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defaultThemeVersion="166925"/>
  <mc:AlternateContent xmlns:mc="http://schemas.openxmlformats.org/markup-compatibility/2006">
    <mc:Choice Requires="x15">
      <x15ac:absPath xmlns:x15ac="http://schemas.microsoft.com/office/spreadsheetml/2010/11/ac" url="C:\Users\Fernandito\Projects\python-apuexcell-import\"/>
    </mc:Choice>
  </mc:AlternateContent>
  <xr:revisionPtr revIDLastSave="0" documentId="13_ncr:1_{5C30F8EF-6595-4CBA-943B-A96D16D93BAD}" xr6:coauthVersionLast="47" xr6:coauthVersionMax="47" xr10:uidLastSave="{00000000-0000-0000-0000-000000000000}"/>
  <bookViews>
    <workbookView xWindow="8070" yWindow="0" windowWidth="20730" windowHeight="10905" tabRatio="911" xr2:uid="{CA652A51-4EE8-4C51-B7E5-8FADBD46935B}"/>
  </bookViews>
  <sheets>
    <sheet name="Rubros" sheetId="7" r:id="rId1"/>
    <sheet name="1" sheetId="8" r:id="rId2"/>
    <sheet name="2" sheetId="9" r:id="rId3"/>
    <sheet name="3" sheetId="10" r:id="rId4"/>
    <sheet name="4" sheetId="11" r:id="rId5"/>
    <sheet name="5" sheetId="12" r:id="rId6"/>
    <sheet name="6" sheetId="13" r:id="rId7"/>
    <sheet name="7" sheetId="14" r:id="rId8"/>
    <sheet name="8" sheetId="171" r:id="rId9"/>
    <sheet name="9" sheetId="172" r:id="rId10"/>
    <sheet name="10" sheetId="173" r:id="rId11"/>
    <sheet name="11" sheetId="18" r:id="rId12"/>
    <sheet name="12" sheetId="19" r:id="rId13"/>
    <sheet name="13" sheetId="20" r:id="rId14"/>
    <sheet name="14" sheetId="21" r:id="rId15"/>
    <sheet name="15" sheetId="22" r:id="rId16"/>
    <sheet name="16" sheetId="23" r:id="rId17"/>
    <sheet name="17" sheetId="24" r:id="rId18"/>
    <sheet name="18" sheetId="25" r:id="rId19"/>
    <sheet name="19" sheetId="26" r:id="rId20"/>
    <sheet name="20" sheetId="27" r:id="rId21"/>
    <sheet name="21" sheetId="28" r:id="rId22"/>
    <sheet name="22" sheetId="29" r:id="rId23"/>
    <sheet name="23" sheetId="30" r:id="rId24"/>
    <sheet name="24" sheetId="31" r:id="rId25"/>
    <sheet name="25" sheetId="32" r:id="rId26"/>
    <sheet name="26" sheetId="33" r:id="rId27"/>
    <sheet name="27" sheetId="34" r:id="rId28"/>
    <sheet name="28" sheetId="35" r:id="rId29"/>
    <sheet name="29" sheetId="36" r:id="rId30"/>
    <sheet name="30" sheetId="37" r:id="rId31"/>
    <sheet name="31" sheetId="38" r:id="rId32"/>
    <sheet name="32" sheetId="39" r:id="rId33"/>
    <sheet name="33" sheetId="40" r:id="rId34"/>
    <sheet name="34" sheetId="41" r:id="rId35"/>
    <sheet name="35" sheetId="42" r:id="rId36"/>
    <sheet name="36" sheetId="43" r:id="rId37"/>
    <sheet name="37" sheetId="44" r:id="rId38"/>
    <sheet name="38" sheetId="45" r:id="rId39"/>
    <sheet name="39" sheetId="47" r:id="rId40"/>
    <sheet name="40" sheetId="48" r:id="rId41"/>
    <sheet name="41" sheetId="49" r:id="rId42"/>
    <sheet name="42" sheetId="50" r:id="rId43"/>
    <sheet name="43" sheetId="51" r:id="rId44"/>
    <sheet name="44" sheetId="52" r:id="rId45"/>
    <sheet name="45" sheetId="53" r:id="rId46"/>
    <sheet name="46" sheetId="54" r:id="rId47"/>
    <sheet name="47" sheetId="55" r:id="rId48"/>
    <sheet name="48" sheetId="56" r:id="rId49"/>
    <sheet name="49" sheetId="57" r:id="rId50"/>
    <sheet name="50" sheetId="58" r:id="rId51"/>
    <sheet name="51" sheetId="59" r:id="rId52"/>
    <sheet name="52" sheetId="60" r:id="rId53"/>
    <sheet name="53" sheetId="61" r:id="rId54"/>
    <sheet name="54" sheetId="62" r:id="rId55"/>
    <sheet name="55" sheetId="63" r:id="rId56"/>
    <sheet name="56" sheetId="64" r:id="rId57"/>
    <sheet name="57" sheetId="65" r:id="rId58"/>
    <sheet name="58" sheetId="66" r:id="rId59"/>
    <sheet name="59" sheetId="67" r:id="rId60"/>
    <sheet name="60" sheetId="68" r:id="rId61"/>
    <sheet name="61" sheetId="69" r:id="rId62"/>
    <sheet name="62" sheetId="70" r:id="rId63"/>
    <sheet name="63" sheetId="71" r:id="rId64"/>
    <sheet name="64" sheetId="72" r:id="rId65"/>
    <sheet name="65" sheetId="73" r:id="rId66"/>
    <sheet name="66" sheetId="74" r:id="rId67"/>
    <sheet name="67" sheetId="75" r:id="rId68"/>
    <sheet name="68" sheetId="76" r:id="rId69"/>
    <sheet name="69" sheetId="77" r:id="rId70"/>
    <sheet name="70" sheetId="78" r:id="rId71"/>
    <sheet name="71" sheetId="79" r:id="rId72"/>
    <sheet name="72" sheetId="80" r:id="rId73"/>
    <sheet name="73" sheetId="81" r:id="rId74"/>
    <sheet name="74" sheetId="82" r:id="rId75"/>
    <sheet name="75" sheetId="83" r:id="rId76"/>
    <sheet name="76" sheetId="84" r:id="rId77"/>
    <sheet name="77" sheetId="85" r:id="rId78"/>
    <sheet name="78" sheetId="86" r:id="rId79"/>
    <sheet name="79" sheetId="87" r:id="rId80"/>
    <sheet name="80" sheetId="88" r:id="rId81"/>
    <sheet name="82" sheetId="89" r:id="rId82"/>
    <sheet name="83" sheetId="90" r:id="rId83"/>
    <sheet name="84" sheetId="91" r:id="rId84"/>
    <sheet name="85" sheetId="92" r:id="rId85"/>
    <sheet name="90" sheetId="93" r:id="rId86"/>
    <sheet name="91" sheetId="94" r:id="rId87"/>
    <sheet name="92" sheetId="95" r:id="rId88"/>
    <sheet name="93" sheetId="96" r:id="rId89"/>
    <sheet name="94" sheetId="97" r:id="rId90"/>
    <sheet name="95" sheetId="98" r:id="rId91"/>
    <sheet name="96" sheetId="99" r:id="rId92"/>
    <sheet name="97" sheetId="100" r:id="rId93"/>
    <sheet name="98" sheetId="101" r:id="rId94"/>
    <sheet name="100" sheetId="102" r:id="rId95"/>
    <sheet name="101" sheetId="103" r:id="rId96"/>
    <sheet name="102" sheetId="104" r:id="rId97"/>
    <sheet name="103" sheetId="105" r:id="rId98"/>
    <sheet name="104" sheetId="106" r:id="rId99"/>
    <sheet name="105" sheetId="107" r:id="rId100"/>
    <sheet name="106" sheetId="108" r:id="rId101"/>
    <sheet name="107" sheetId="109" r:id="rId102"/>
    <sheet name="108" sheetId="110" r:id="rId103"/>
    <sheet name="109" sheetId="111" r:id="rId104"/>
    <sheet name="110" sheetId="112" r:id="rId105"/>
    <sheet name="111" sheetId="113" r:id="rId106"/>
    <sheet name="112" sheetId="114" r:id="rId107"/>
    <sheet name="113 " sheetId="167" r:id="rId108"/>
    <sheet name="114" sheetId="168" r:id="rId109"/>
    <sheet name="115" sheetId="169" r:id="rId110"/>
    <sheet name="116 " sheetId="170" r:id="rId111"/>
    <sheet name="117" sheetId="121" r:id="rId112"/>
    <sheet name="118" sheetId="122" r:id="rId113"/>
    <sheet name="119" sheetId="123" r:id="rId114"/>
    <sheet name="120" sheetId="124" r:id="rId115"/>
    <sheet name="121" sheetId="125" r:id="rId116"/>
    <sheet name="122" sheetId="126" r:id="rId117"/>
    <sheet name="123" sheetId="127" r:id="rId118"/>
    <sheet name="124" sheetId="128" r:id="rId119"/>
    <sheet name="125" sheetId="129" r:id="rId120"/>
    <sheet name="126" sheetId="130" r:id="rId121"/>
    <sheet name="127" sheetId="131" r:id="rId122"/>
    <sheet name="128" sheetId="132" r:id="rId123"/>
    <sheet name="129" sheetId="133" r:id="rId124"/>
    <sheet name="130" sheetId="134" r:id="rId125"/>
    <sheet name="131" sheetId="135" r:id="rId126"/>
    <sheet name="132" sheetId="136" r:id="rId127"/>
    <sheet name="133" sheetId="137" r:id="rId128"/>
    <sheet name="134" sheetId="138" r:id="rId129"/>
    <sheet name="135" sheetId="139" r:id="rId130"/>
    <sheet name="136" sheetId="140" r:id="rId131"/>
    <sheet name="137" sheetId="141" r:id="rId132"/>
    <sheet name="138" sheetId="142" r:id="rId133"/>
    <sheet name="139" sheetId="143" r:id="rId134"/>
    <sheet name="140" sheetId="144" r:id="rId135"/>
    <sheet name="141" sheetId="145" r:id="rId136"/>
    <sheet name="142" sheetId="146" r:id="rId137"/>
    <sheet name="143" sheetId="147" r:id="rId138"/>
    <sheet name="144" sheetId="148" r:id="rId139"/>
    <sheet name="145" sheetId="149" r:id="rId140"/>
    <sheet name="146" sheetId="150" r:id="rId141"/>
    <sheet name="147" sheetId="151" r:id="rId142"/>
    <sheet name="148" sheetId="152" r:id="rId143"/>
    <sheet name="149" sheetId="153" r:id="rId144"/>
    <sheet name="150" sheetId="154" r:id="rId145"/>
    <sheet name="151" sheetId="155" r:id="rId146"/>
    <sheet name="152" sheetId="156" r:id="rId147"/>
    <sheet name="153" sheetId="157" r:id="rId148"/>
    <sheet name="154" sheetId="158" r:id="rId149"/>
    <sheet name="001" sheetId="159" r:id="rId150"/>
    <sheet name="002" sheetId="160" r:id="rId151"/>
    <sheet name="003" sheetId="161" r:id="rId152"/>
    <sheet name="004" sheetId="1" r:id="rId153"/>
    <sheet name="005" sheetId="162" r:id="rId154"/>
    <sheet name="006" sheetId="2" r:id="rId155"/>
    <sheet name="007" sheetId="163" r:id="rId156"/>
    <sheet name="008" sheetId="164" r:id="rId157"/>
    <sheet name="009" sheetId="165" r:id="rId158"/>
    <sheet name="010" sheetId="166" r:id="rId159"/>
    <sheet name="011" sheetId="6" r:id="rId160"/>
  </sheets>
  <externalReferences>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s>
  <definedNames>
    <definedName name="\a">#N/A</definedName>
    <definedName name="\z">#N/A</definedName>
    <definedName name="________ewr4" localSheetId="2">#REF!</definedName>
    <definedName name="________ewr4" localSheetId="3">#REF!</definedName>
    <definedName name="________ewr4" localSheetId="4">#REF!</definedName>
    <definedName name="________ewr4" localSheetId="5">#REF!</definedName>
    <definedName name="________ewr4">#REF!</definedName>
    <definedName name="________rte4555" localSheetId="2">#REF!</definedName>
    <definedName name="________rte4555" localSheetId="3">#REF!</definedName>
    <definedName name="________rte4555" localSheetId="4">#REF!</definedName>
    <definedName name="________rte4555" localSheetId="5">#REF!</definedName>
    <definedName name="________rte4555">#REF!</definedName>
    <definedName name="_______ewr4" localSheetId="2">#REF!</definedName>
    <definedName name="_______ewr4" localSheetId="3">#REF!</definedName>
    <definedName name="_______ewr4" localSheetId="4">#REF!</definedName>
    <definedName name="_______ewr4" localSheetId="5">#REF!</definedName>
    <definedName name="_______ewr4">#REF!</definedName>
    <definedName name="_______rte4555" localSheetId="2">#REF!</definedName>
    <definedName name="_______rte4555" localSheetId="3">#REF!</definedName>
    <definedName name="_______rte4555" localSheetId="4">#REF!</definedName>
    <definedName name="_______rte4555" localSheetId="5">#REF!</definedName>
    <definedName name="_______rte4555">#REF!</definedName>
    <definedName name="______ewr4" localSheetId="2">#REF!</definedName>
    <definedName name="______ewr4" localSheetId="3">#REF!</definedName>
    <definedName name="______ewr4" localSheetId="4">#REF!</definedName>
    <definedName name="______ewr4" localSheetId="5">#REF!</definedName>
    <definedName name="______ewr4">#REF!</definedName>
    <definedName name="______rte4555" localSheetId="2">#REF!</definedName>
    <definedName name="______rte4555" localSheetId="3">#REF!</definedName>
    <definedName name="______rte4555" localSheetId="4">#REF!</definedName>
    <definedName name="______rte4555" localSheetId="5">#REF!</definedName>
    <definedName name="______rte4555">#REF!</definedName>
    <definedName name="_____ewr4" localSheetId="2">#REF!</definedName>
    <definedName name="_____ewr4" localSheetId="3">#REF!</definedName>
    <definedName name="_____ewr4" localSheetId="4">#REF!</definedName>
    <definedName name="_____ewr4" localSheetId="5">#REF!</definedName>
    <definedName name="_____ewr4">#REF!</definedName>
    <definedName name="_____rte4555" localSheetId="2">#REF!</definedName>
    <definedName name="_____rte4555" localSheetId="3">#REF!</definedName>
    <definedName name="_____rte4555" localSheetId="4">#REF!</definedName>
    <definedName name="_____rte4555" localSheetId="5">#REF!</definedName>
    <definedName name="_____rte4555">#REF!</definedName>
    <definedName name="____ewr4" localSheetId="2">#REF!</definedName>
    <definedName name="____ewr4" localSheetId="3">#REF!</definedName>
    <definedName name="____ewr4" localSheetId="4">#REF!</definedName>
    <definedName name="____ewr4" localSheetId="5">#REF!</definedName>
    <definedName name="____ewr4">#REF!</definedName>
    <definedName name="____int1" localSheetId="2">#REF!</definedName>
    <definedName name="____int1" localSheetId="3">#REF!</definedName>
    <definedName name="____int1" localSheetId="4">#REF!</definedName>
    <definedName name="____int1" localSheetId="5">#REF!</definedName>
    <definedName name="____int1">#REF!</definedName>
    <definedName name="____rte4555" localSheetId="2">#REF!</definedName>
    <definedName name="____rte4555" localSheetId="3">#REF!</definedName>
    <definedName name="____rte4555" localSheetId="4">#REF!</definedName>
    <definedName name="____rte4555" localSheetId="5">#REF!</definedName>
    <definedName name="____rte4555">#REF!</definedName>
    <definedName name="___ewr4" localSheetId="2">#REF!</definedName>
    <definedName name="___ewr4" localSheetId="3">#REF!</definedName>
    <definedName name="___ewr4" localSheetId="4">#REF!</definedName>
    <definedName name="___ewr4" localSheetId="5">#REF!</definedName>
    <definedName name="___ewr4">#REF!</definedName>
    <definedName name="___rte4555" localSheetId="2">#REF!</definedName>
    <definedName name="___rte4555" localSheetId="3">#REF!</definedName>
    <definedName name="___rte4555" localSheetId="4">#REF!</definedName>
    <definedName name="___rte4555" localSheetId="5">#REF!</definedName>
    <definedName name="___rte4555">#REF!</definedName>
    <definedName name="__2_0HER" localSheetId="2">#REF!</definedName>
    <definedName name="__2_0HER" localSheetId="3">#REF!</definedName>
    <definedName name="__2_0HER" localSheetId="4">#REF!</definedName>
    <definedName name="__2_0HER" localSheetId="5">#REF!</definedName>
    <definedName name="__2_0HER">#REF!</definedName>
    <definedName name="__ewr3" localSheetId="2">#REF!</definedName>
    <definedName name="__ewr3" localSheetId="3">#REF!</definedName>
    <definedName name="__ewr3" localSheetId="4">#REF!</definedName>
    <definedName name="__ewr3" localSheetId="5">#REF!</definedName>
    <definedName name="__ewr3">#REF!</definedName>
    <definedName name="__ewr4" localSheetId="2">#REF!</definedName>
    <definedName name="__ewr4" localSheetId="3">#REF!</definedName>
    <definedName name="__ewr4" localSheetId="4">#REF!</definedName>
    <definedName name="__ewr4" localSheetId="5">#REF!</definedName>
    <definedName name="__ewr4">#REF!</definedName>
    <definedName name="__int1" localSheetId="2">#REF!</definedName>
    <definedName name="__int1" localSheetId="3">#REF!</definedName>
    <definedName name="__int1" localSheetId="4">#REF!</definedName>
    <definedName name="__int1" localSheetId="5">#REF!</definedName>
    <definedName name="__int1">#REF!</definedName>
    <definedName name="__rte4555" localSheetId="2">#REF!</definedName>
    <definedName name="__rte4555" localSheetId="3">#REF!</definedName>
    <definedName name="__rte4555" localSheetId="4">#REF!</definedName>
    <definedName name="__rte4555" localSheetId="5">#REF!</definedName>
    <definedName name="__rte4555">#REF!</definedName>
    <definedName name="_100S" localSheetId="108" hidden="1">[1]MATERIALES!#REF!</definedName>
    <definedName name="_100S" localSheetId="2" hidden="1">[1]MATERIALES!#REF!</definedName>
    <definedName name="_100S" localSheetId="3" hidden="1">[1]MATERIALES!#REF!</definedName>
    <definedName name="_100S" localSheetId="4" hidden="1">[1]MATERIALES!#REF!</definedName>
    <definedName name="_100S" localSheetId="5" hidden="1">[1]MATERIALES!#REF!</definedName>
    <definedName name="_100S" hidden="1">[1]MATERIALES!#REF!</definedName>
    <definedName name="_122_0_S" localSheetId="108" hidden="1">[1]MATERIALES!#REF!</definedName>
    <definedName name="_122_0_S" localSheetId="2" hidden="1">[1]MATERIALES!#REF!</definedName>
    <definedName name="_122_0_S" localSheetId="3" hidden="1">[1]MATERIALES!#REF!</definedName>
    <definedName name="_122_0_S" localSheetId="4" hidden="1">[1]MATERIALES!#REF!</definedName>
    <definedName name="_122_0_S" localSheetId="5" hidden="1">[1]MATERIALES!#REF!</definedName>
    <definedName name="_122_0_S" hidden="1">[1]MATERIALES!#REF!</definedName>
    <definedName name="_191_0_S" localSheetId="108" hidden="1">[1]MATERIALES!#REF!</definedName>
    <definedName name="_191_0_S" localSheetId="2" hidden="1">[1]MATERIALES!#REF!</definedName>
    <definedName name="_191_0_S" localSheetId="3" hidden="1">[1]MATERIALES!#REF!</definedName>
    <definedName name="_191_0_S" localSheetId="4" hidden="1">[1]MATERIALES!#REF!</definedName>
    <definedName name="_191_0_S" localSheetId="5" hidden="1">[1]MATERIALES!#REF!</definedName>
    <definedName name="_191_0_S" hidden="1">[1]MATERIALES!#REF!</definedName>
    <definedName name="_192_0_S" localSheetId="108" hidden="1">[1]MATERIALES!#REF!</definedName>
    <definedName name="_192_0_S" localSheetId="2" hidden="1">[1]MATERIALES!#REF!</definedName>
    <definedName name="_192_0_S" localSheetId="3" hidden="1">[1]MATERIALES!#REF!</definedName>
    <definedName name="_192_0_S" localSheetId="4" hidden="1">[1]MATERIALES!#REF!</definedName>
    <definedName name="_192_0_S" localSheetId="5" hidden="1">[1]MATERIALES!#REF!</definedName>
    <definedName name="_192_0_S" hidden="1">[1]MATERIALES!#REF!</definedName>
    <definedName name="_2_0HER" localSheetId="2">#REF!</definedName>
    <definedName name="_2_0HER" localSheetId="3">#REF!</definedName>
    <definedName name="_2_0HER" localSheetId="4">#REF!</definedName>
    <definedName name="_2_0HER" localSheetId="5">#REF!</definedName>
    <definedName name="_2_0HER">#REF!</definedName>
    <definedName name="_22_0HER" localSheetId="2">#REF!</definedName>
    <definedName name="_22_0HER" localSheetId="3">#REF!</definedName>
    <definedName name="_22_0HER" localSheetId="4">#REF!</definedName>
    <definedName name="_22_0HER" localSheetId="5">#REF!</definedName>
    <definedName name="_22_0HER">#REF!</definedName>
    <definedName name="_4_0_S" localSheetId="108" hidden="1">[1]MATERIALES!#REF!</definedName>
    <definedName name="_4_0_S" localSheetId="109" hidden="1">[1]MATERIALES!#REF!</definedName>
    <definedName name="_4_0_S" localSheetId="110" hidden="1">[1]MATERIALES!#REF!</definedName>
    <definedName name="_4_0_S" localSheetId="2" hidden="1">[1]MATERIALES!#REF!</definedName>
    <definedName name="_4_0_S" localSheetId="3" hidden="1">[1]MATERIALES!#REF!</definedName>
    <definedName name="_4_0_S" localSheetId="4" hidden="1">[1]MATERIALES!#REF!</definedName>
    <definedName name="_4_0_S" localSheetId="5" hidden="1">[1]MATERIALES!#REF!</definedName>
    <definedName name="_4_0_S" hidden="1">[1]MATERIALES!#REF!</definedName>
    <definedName name="_44HER" localSheetId="2">#REF!</definedName>
    <definedName name="_44HER" localSheetId="3">#REF!</definedName>
    <definedName name="_44HER" localSheetId="4">#REF!</definedName>
    <definedName name="_44HER" localSheetId="5">#REF!</definedName>
    <definedName name="_44HER">#REF!</definedName>
    <definedName name="_46HER" localSheetId="2">#REF!</definedName>
    <definedName name="_46HER" localSheetId="3">#REF!</definedName>
    <definedName name="_46HER" localSheetId="4">#REF!</definedName>
    <definedName name="_46HER" localSheetId="5">#REF!</definedName>
    <definedName name="_46HER">#REF!</definedName>
    <definedName name="_50HER" localSheetId="2">#REF!</definedName>
    <definedName name="_50HER" localSheetId="3">#REF!</definedName>
    <definedName name="_50HER" localSheetId="4">#REF!</definedName>
    <definedName name="_50HER" localSheetId="5">#REF!</definedName>
    <definedName name="_50HER">#REF!</definedName>
    <definedName name="_61HER" localSheetId="2">#REF!</definedName>
    <definedName name="_61HER" localSheetId="3">#REF!</definedName>
    <definedName name="_61HER" localSheetId="4">#REF!</definedName>
    <definedName name="_61HER" localSheetId="5">#REF!</definedName>
    <definedName name="_61HER">#REF!</definedName>
    <definedName name="_88S" localSheetId="108" hidden="1">[1]MATERIALES!#REF!</definedName>
    <definedName name="_88S" localSheetId="2" hidden="1">[1]MATERIALES!#REF!</definedName>
    <definedName name="_88S" localSheetId="3" hidden="1">[1]MATERIALES!#REF!</definedName>
    <definedName name="_88S" localSheetId="4" hidden="1">[1]MATERIALES!#REF!</definedName>
    <definedName name="_88S" localSheetId="5" hidden="1">[1]MATERIALES!#REF!</definedName>
    <definedName name="_88S" hidden="1">[1]MATERIALES!#REF!</definedName>
    <definedName name="_90S" localSheetId="108" hidden="1">[1]MATERIALES!#REF!</definedName>
    <definedName name="_90S" localSheetId="2" hidden="1">[1]MATERIALES!#REF!</definedName>
    <definedName name="_90S" localSheetId="3" hidden="1">[1]MATERIALES!#REF!</definedName>
    <definedName name="_90S" localSheetId="4" hidden="1">[1]MATERIALES!#REF!</definedName>
    <definedName name="_90S" localSheetId="5" hidden="1">[1]MATERIALES!#REF!</definedName>
    <definedName name="_90S" hidden="1">[1]MATERIALES!#REF!</definedName>
    <definedName name="_92_0_S" localSheetId="108" hidden="1">[1]MATERIALES!#REF!</definedName>
    <definedName name="_92_0_S" localSheetId="2" hidden="1">[1]MATERIALES!#REF!</definedName>
    <definedName name="_92_0_S" localSheetId="3" hidden="1">[1]MATERIALES!#REF!</definedName>
    <definedName name="_92_0_S" localSheetId="4" hidden="1">[1]MATERIALES!#REF!</definedName>
    <definedName name="_92_0_S" localSheetId="5" hidden="1">[1]MATERIALES!#REF!</definedName>
    <definedName name="_92_0_S" hidden="1">[1]MATERIALES!#REF!</definedName>
    <definedName name="_95_0HER" localSheetId="2">#REF!</definedName>
    <definedName name="_95_0HER" localSheetId="3">#REF!</definedName>
    <definedName name="_95_0HER" localSheetId="4">#REF!</definedName>
    <definedName name="_95_0HER" localSheetId="5">#REF!</definedName>
    <definedName name="_95_0HER">#REF!</definedName>
    <definedName name="_96_0HER" localSheetId="2">#REF!</definedName>
    <definedName name="_96_0HER" localSheetId="3">#REF!</definedName>
    <definedName name="_96_0HER" localSheetId="4">#REF!</definedName>
    <definedName name="_96_0HER" localSheetId="5">#REF!</definedName>
    <definedName name="_96_0HER">#REF!</definedName>
    <definedName name="_ACU01" localSheetId="2">#REF!</definedName>
    <definedName name="_ACU01" localSheetId="3">#REF!</definedName>
    <definedName name="_ACU01" localSheetId="4">#REF!</definedName>
    <definedName name="_ACU01" localSheetId="5">#REF!</definedName>
    <definedName name="_ACU01">#REF!</definedName>
    <definedName name="_ACU02" localSheetId="2">#REF!</definedName>
    <definedName name="_ACU02" localSheetId="3">#REF!</definedName>
    <definedName name="_ACU02" localSheetId="4">#REF!</definedName>
    <definedName name="_ACU02" localSheetId="5">#REF!</definedName>
    <definedName name="_ACU02">#REF!</definedName>
    <definedName name="_ACU03" localSheetId="2">#REF!</definedName>
    <definedName name="_ACU03" localSheetId="3">#REF!</definedName>
    <definedName name="_ACU03" localSheetId="4">#REF!</definedName>
    <definedName name="_ACU03" localSheetId="5">#REF!</definedName>
    <definedName name="_ACU03">#REF!</definedName>
    <definedName name="_ACU04" localSheetId="2">#REF!</definedName>
    <definedName name="_ACU04" localSheetId="3">#REF!</definedName>
    <definedName name="_ACU04" localSheetId="4">#REF!</definedName>
    <definedName name="_ACU04" localSheetId="5">#REF!</definedName>
    <definedName name="_ACU04">#REF!</definedName>
    <definedName name="_ACU05" localSheetId="2">#REF!</definedName>
    <definedName name="_ACU05" localSheetId="3">#REF!</definedName>
    <definedName name="_ACU05" localSheetId="4">#REF!</definedName>
    <definedName name="_ACU05" localSheetId="5">#REF!</definedName>
    <definedName name="_ACU05">#REF!</definedName>
    <definedName name="_ACU06" localSheetId="2">#REF!</definedName>
    <definedName name="_ACU06" localSheetId="3">#REF!</definedName>
    <definedName name="_ACU06" localSheetId="4">#REF!</definedName>
    <definedName name="_ACU06" localSheetId="5">#REF!</definedName>
    <definedName name="_ACU06">#REF!</definedName>
    <definedName name="_ACU07" localSheetId="2">#REF!</definedName>
    <definedName name="_ACU07" localSheetId="3">#REF!</definedName>
    <definedName name="_ACU07" localSheetId="4">#REF!</definedName>
    <definedName name="_ACU07" localSheetId="5">#REF!</definedName>
    <definedName name="_ACU07">#REF!</definedName>
    <definedName name="_ACU08" localSheetId="2">#REF!</definedName>
    <definedName name="_ACU08" localSheetId="3">#REF!</definedName>
    <definedName name="_ACU08" localSheetId="4">#REF!</definedName>
    <definedName name="_ACU08" localSheetId="5">#REF!</definedName>
    <definedName name="_ACU08">#REF!</definedName>
    <definedName name="_ACU09" localSheetId="2">#REF!</definedName>
    <definedName name="_ACU09" localSheetId="3">#REF!</definedName>
    <definedName name="_ACU09" localSheetId="4">#REF!</definedName>
    <definedName name="_ACU09" localSheetId="5">#REF!</definedName>
    <definedName name="_ACU09">#REF!</definedName>
    <definedName name="_ACU10" localSheetId="2">#REF!</definedName>
    <definedName name="_ACU10" localSheetId="3">#REF!</definedName>
    <definedName name="_ACU10" localSheetId="4">#REF!</definedName>
    <definedName name="_ACU10" localSheetId="5">#REF!</definedName>
    <definedName name="_ACU10">#REF!</definedName>
    <definedName name="_ACU11" localSheetId="2">#REF!</definedName>
    <definedName name="_ACU11" localSheetId="3">#REF!</definedName>
    <definedName name="_ACU11" localSheetId="4">#REF!</definedName>
    <definedName name="_ACU11" localSheetId="5">#REF!</definedName>
    <definedName name="_ACU11">#REF!</definedName>
    <definedName name="_ACU12" localSheetId="2">#REF!</definedName>
    <definedName name="_ACU12" localSheetId="3">#REF!</definedName>
    <definedName name="_ACU12" localSheetId="4">#REF!</definedName>
    <definedName name="_ACU12" localSheetId="5">#REF!</definedName>
    <definedName name="_ACU12">#REF!</definedName>
    <definedName name="_APU12">[2]Hoja2!$B$2</definedName>
    <definedName name="_DUR1" localSheetId="2">#REF!</definedName>
    <definedName name="_DUR1" localSheetId="3">#REF!</definedName>
    <definedName name="_DUR1" localSheetId="4">#REF!</definedName>
    <definedName name="_DUR1" localSheetId="5">#REF!</definedName>
    <definedName name="_DUR1">#REF!</definedName>
    <definedName name="_DUR10" localSheetId="2">#REF!</definedName>
    <definedName name="_DUR10" localSheetId="3">#REF!</definedName>
    <definedName name="_DUR10" localSheetId="4">#REF!</definedName>
    <definedName name="_DUR10" localSheetId="5">#REF!</definedName>
    <definedName name="_DUR10">#REF!</definedName>
    <definedName name="_DUR11" localSheetId="2">#REF!</definedName>
    <definedName name="_DUR11" localSheetId="3">#REF!</definedName>
    <definedName name="_DUR11" localSheetId="4">#REF!</definedName>
    <definedName name="_DUR11" localSheetId="5">#REF!</definedName>
    <definedName name="_DUR11">#REF!</definedName>
    <definedName name="_DUR2" localSheetId="2">#REF!</definedName>
    <definedName name="_DUR2" localSheetId="3">#REF!</definedName>
    <definedName name="_DUR2" localSheetId="4">#REF!</definedName>
    <definedName name="_DUR2" localSheetId="5">#REF!</definedName>
    <definedName name="_DUR2">#REF!</definedName>
    <definedName name="_DUR3" localSheetId="2">#REF!</definedName>
    <definedName name="_DUR3" localSheetId="3">#REF!</definedName>
    <definedName name="_DUR3" localSheetId="4">#REF!</definedName>
    <definedName name="_DUR3" localSheetId="5">#REF!</definedName>
    <definedName name="_DUR3">#REF!</definedName>
    <definedName name="_DUR4" localSheetId="2">#REF!</definedName>
    <definedName name="_DUR4" localSheetId="3">#REF!</definedName>
    <definedName name="_DUR4" localSheetId="4">#REF!</definedName>
    <definedName name="_DUR4" localSheetId="5">#REF!</definedName>
    <definedName name="_DUR4">#REF!</definedName>
    <definedName name="_DUR5" localSheetId="2">#REF!</definedName>
    <definedName name="_DUR5" localSheetId="3">#REF!</definedName>
    <definedName name="_DUR5" localSheetId="4">#REF!</definedName>
    <definedName name="_DUR5" localSheetId="5">#REF!</definedName>
    <definedName name="_DUR5">#REF!</definedName>
    <definedName name="_DUR6" localSheetId="2">#REF!</definedName>
    <definedName name="_DUR6" localSheetId="3">#REF!</definedName>
    <definedName name="_DUR6" localSheetId="4">#REF!</definedName>
    <definedName name="_DUR6" localSheetId="5">#REF!</definedName>
    <definedName name="_DUR6">#REF!</definedName>
    <definedName name="_DUR7" localSheetId="2">#REF!</definedName>
    <definedName name="_DUR7" localSheetId="3">#REF!</definedName>
    <definedName name="_DUR7" localSheetId="4">#REF!</definedName>
    <definedName name="_DUR7" localSheetId="5">#REF!</definedName>
    <definedName name="_DUR7">#REF!</definedName>
    <definedName name="_DUR8" localSheetId="2">#REF!</definedName>
    <definedName name="_DUR8" localSheetId="3">#REF!</definedName>
    <definedName name="_DUR8" localSheetId="4">#REF!</definedName>
    <definedName name="_DUR8" localSheetId="5">#REF!</definedName>
    <definedName name="_DUR8">#REF!</definedName>
    <definedName name="_DUR9" localSheetId="2">#REF!</definedName>
    <definedName name="_DUR9" localSheetId="3">#REF!</definedName>
    <definedName name="_DUR9" localSheetId="4">#REF!</definedName>
    <definedName name="_DUR9" localSheetId="5">#REF!</definedName>
    <definedName name="_DUR9">#REF!</definedName>
    <definedName name="_ewr4" localSheetId="2">#REF!</definedName>
    <definedName name="_ewr4" localSheetId="3">#REF!</definedName>
    <definedName name="_ewr4" localSheetId="4">#REF!</definedName>
    <definedName name="_ewr4" localSheetId="5">#REF!</definedName>
    <definedName name="_ewr4">#REF!</definedName>
    <definedName name="_FFI1" localSheetId="2">#REF!</definedName>
    <definedName name="_FFI1" localSheetId="3">#REF!</definedName>
    <definedName name="_FFI1" localSheetId="4">#REF!</definedName>
    <definedName name="_FFI1" localSheetId="5">#REF!</definedName>
    <definedName name="_FFI1">#REF!</definedName>
    <definedName name="_FFI10" localSheetId="2">#REF!</definedName>
    <definedName name="_FFI10" localSheetId="3">#REF!</definedName>
    <definedName name="_FFI10" localSheetId="4">#REF!</definedName>
    <definedName name="_FFI10" localSheetId="5">#REF!</definedName>
    <definedName name="_FFI10">#REF!</definedName>
    <definedName name="_FFI11" localSheetId="2">#REF!</definedName>
    <definedName name="_FFI11" localSheetId="3">#REF!</definedName>
    <definedName name="_FFI11" localSheetId="4">#REF!</definedName>
    <definedName name="_FFI11" localSheetId="5">#REF!</definedName>
    <definedName name="_FFI11">#REF!</definedName>
    <definedName name="_FFI2" localSheetId="2">#REF!</definedName>
    <definedName name="_FFI2" localSheetId="3">#REF!</definedName>
    <definedName name="_FFI2" localSheetId="4">#REF!</definedName>
    <definedName name="_FFI2" localSheetId="5">#REF!</definedName>
    <definedName name="_FFI2">#REF!</definedName>
    <definedName name="_FFI3" localSheetId="2">#REF!</definedName>
    <definedName name="_FFI3" localSheetId="3">#REF!</definedName>
    <definedName name="_FFI3" localSheetId="4">#REF!</definedName>
    <definedName name="_FFI3" localSheetId="5">#REF!</definedName>
    <definedName name="_FFI3">#REF!</definedName>
    <definedName name="_FFI4" localSheetId="2">#REF!</definedName>
    <definedName name="_FFI4" localSheetId="3">#REF!</definedName>
    <definedName name="_FFI4" localSheetId="4">#REF!</definedName>
    <definedName name="_FFI4" localSheetId="5">#REF!</definedName>
    <definedName name="_FFI4">#REF!</definedName>
    <definedName name="_FFI5" localSheetId="2">#REF!</definedName>
    <definedName name="_FFI5" localSheetId="3">#REF!</definedName>
    <definedName name="_FFI5" localSheetId="4">#REF!</definedName>
    <definedName name="_FFI5" localSheetId="5">#REF!</definedName>
    <definedName name="_FFI5">#REF!</definedName>
    <definedName name="_FFI6" localSheetId="2">#REF!</definedName>
    <definedName name="_FFI6" localSheetId="3">#REF!</definedName>
    <definedName name="_FFI6" localSheetId="4">#REF!</definedName>
    <definedName name="_FFI6" localSheetId="5">#REF!</definedName>
    <definedName name="_FFI6">#REF!</definedName>
    <definedName name="_FFI7" localSheetId="2">#REF!</definedName>
    <definedName name="_FFI7" localSheetId="3">#REF!</definedName>
    <definedName name="_FFI7" localSheetId="4">#REF!</definedName>
    <definedName name="_FFI7" localSheetId="5">#REF!</definedName>
    <definedName name="_FFI7">#REF!</definedName>
    <definedName name="_FFI8" localSheetId="2">#REF!</definedName>
    <definedName name="_FFI8" localSheetId="3">#REF!</definedName>
    <definedName name="_FFI8" localSheetId="4">#REF!</definedName>
    <definedName name="_FFI8" localSheetId="5">#REF!</definedName>
    <definedName name="_FFI8">#REF!</definedName>
    <definedName name="_FFI9" localSheetId="2">#REF!</definedName>
    <definedName name="_FFI9" localSheetId="3">#REF!</definedName>
    <definedName name="_FFI9" localSheetId="4">#REF!</definedName>
    <definedName name="_FFI9" localSheetId="5">#REF!</definedName>
    <definedName name="_FFI9">#REF!</definedName>
    <definedName name="_FFT1" localSheetId="2">#REF!</definedName>
    <definedName name="_FFT1" localSheetId="3">#REF!</definedName>
    <definedName name="_FFT1" localSheetId="4">#REF!</definedName>
    <definedName name="_FFT1" localSheetId="5">#REF!</definedName>
    <definedName name="_FFT1">#REF!</definedName>
    <definedName name="_FFT10" localSheetId="2">#REF!</definedName>
    <definedName name="_FFT10" localSheetId="3">#REF!</definedName>
    <definedName name="_FFT10" localSheetId="4">#REF!</definedName>
    <definedName name="_FFT10" localSheetId="5">#REF!</definedName>
    <definedName name="_FFT10">#REF!</definedName>
    <definedName name="_FFT11" localSheetId="2">#REF!</definedName>
    <definedName name="_FFT11" localSheetId="3">#REF!</definedName>
    <definedName name="_FFT11" localSheetId="4">#REF!</definedName>
    <definedName name="_FFT11" localSheetId="5">#REF!</definedName>
    <definedName name="_FFT11">#REF!</definedName>
    <definedName name="_FFT2" localSheetId="2">#REF!</definedName>
    <definedName name="_FFT2" localSheetId="3">#REF!</definedName>
    <definedName name="_FFT2" localSheetId="4">#REF!</definedName>
    <definedName name="_FFT2" localSheetId="5">#REF!</definedName>
    <definedName name="_FFT2">#REF!</definedName>
    <definedName name="_FFT3" localSheetId="2">#REF!</definedName>
    <definedName name="_FFT3" localSheetId="3">#REF!</definedName>
    <definedName name="_FFT3" localSheetId="4">#REF!</definedName>
    <definedName name="_FFT3" localSheetId="5">#REF!</definedName>
    <definedName name="_FFT3">#REF!</definedName>
    <definedName name="_FFT4" localSheetId="2">#REF!</definedName>
    <definedName name="_FFT4" localSheetId="3">#REF!</definedName>
    <definedName name="_FFT4" localSheetId="4">#REF!</definedName>
    <definedName name="_FFT4" localSheetId="5">#REF!</definedName>
    <definedName name="_FFT4">#REF!</definedName>
    <definedName name="_FFT5" localSheetId="2">#REF!</definedName>
    <definedName name="_FFT5" localSheetId="3">#REF!</definedName>
    <definedName name="_FFT5" localSheetId="4">#REF!</definedName>
    <definedName name="_FFT5" localSheetId="5">#REF!</definedName>
    <definedName name="_FFT5">#REF!</definedName>
    <definedName name="_FFT6" localSheetId="2">#REF!</definedName>
    <definedName name="_FFT6" localSheetId="3">#REF!</definedName>
    <definedName name="_FFT6" localSheetId="4">#REF!</definedName>
    <definedName name="_FFT6" localSheetId="5">#REF!</definedName>
    <definedName name="_FFT6">#REF!</definedName>
    <definedName name="_FFT7" localSheetId="2">#REF!</definedName>
    <definedName name="_FFT7" localSheetId="3">#REF!</definedName>
    <definedName name="_FFT7" localSheetId="4">#REF!</definedName>
    <definedName name="_FFT7" localSheetId="5">#REF!</definedName>
    <definedName name="_FFT7">#REF!</definedName>
    <definedName name="_FFT8" localSheetId="2">#REF!</definedName>
    <definedName name="_FFT8" localSheetId="3">#REF!</definedName>
    <definedName name="_FFT8" localSheetId="4">#REF!</definedName>
    <definedName name="_FFT8" localSheetId="5">#REF!</definedName>
    <definedName name="_FFT8">#REF!</definedName>
    <definedName name="_FFT9" localSheetId="2">#REF!</definedName>
    <definedName name="_FFT9" localSheetId="3">#REF!</definedName>
    <definedName name="_FFT9" localSheetId="4">#REF!</definedName>
    <definedName name="_FFT9" localSheetId="5">#REF!</definedName>
    <definedName name="_FFT9">#REF!</definedName>
    <definedName name="_xlnm._FilterDatabase" localSheetId="0" hidden="1">Rubros!$A$8:$C$167</definedName>
    <definedName name="_HHM1" localSheetId="2">#REF!</definedName>
    <definedName name="_HHM1" localSheetId="3">#REF!</definedName>
    <definedName name="_HHM1" localSheetId="4">#REF!</definedName>
    <definedName name="_HHM1" localSheetId="5">#REF!</definedName>
    <definedName name="_HHM1">#REF!</definedName>
    <definedName name="_HHM10" localSheetId="2">#REF!</definedName>
    <definedName name="_HHM10" localSheetId="3">#REF!</definedName>
    <definedName name="_HHM10" localSheetId="4">#REF!</definedName>
    <definedName name="_HHM10" localSheetId="5">#REF!</definedName>
    <definedName name="_HHM10">#REF!</definedName>
    <definedName name="_HHM11" localSheetId="2">#REF!</definedName>
    <definedName name="_HHM11" localSheetId="3">#REF!</definedName>
    <definedName name="_HHM11" localSheetId="4">#REF!</definedName>
    <definedName name="_HHM11" localSheetId="5">#REF!</definedName>
    <definedName name="_HHM11">#REF!</definedName>
    <definedName name="_HHM2" localSheetId="2">#REF!</definedName>
    <definedName name="_HHM2" localSheetId="3">#REF!</definedName>
    <definedName name="_HHM2" localSheetId="4">#REF!</definedName>
    <definedName name="_HHM2" localSheetId="5">#REF!</definedName>
    <definedName name="_HHM2">#REF!</definedName>
    <definedName name="_HHM3" localSheetId="2">#REF!</definedName>
    <definedName name="_HHM3" localSheetId="3">#REF!</definedName>
    <definedName name="_HHM3" localSheetId="4">#REF!</definedName>
    <definedName name="_HHM3" localSheetId="5">#REF!</definedName>
    <definedName name="_HHM3">#REF!</definedName>
    <definedName name="_HHM4" localSheetId="2">#REF!</definedName>
    <definedName name="_HHM4" localSheetId="3">#REF!</definedName>
    <definedName name="_HHM4" localSheetId="4">#REF!</definedName>
    <definedName name="_HHM4" localSheetId="5">#REF!</definedName>
    <definedName name="_HHM4">#REF!</definedName>
    <definedName name="_HHM5" localSheetId="2">#REF!</definedName>
    <definedName name="_HHM5" localSheetId="3">#REF!</definedName>
    <definedName name="_HHM5" localSheetId="4">#REF!</definedName>
    <definedName name="_HHM5" localSheetId="5">#REF!</definedName>
    <definedName name="_HHM5">#REF!</definedName>
    <definedName name="_HHM6" localSheetId="2">#REF!</definedName>
    <definedName name="_HHM6" localSheetId="3">#REF!</definedName>
    <definedName name="_HHM6" localSheetId="4">#REF!</definedName>
    <definedName name="_HHM6" localSheetId="5">#REF!</definedName>
    <definedName name="_HHM6">#REF!</definedName>
    <definedName name="_HHM7" localSheetId="2">#REF!</definedName>
    <definedName name="_HHM7" localSheetId="3">#REF!</definedName>
    <definedName name="_HHM7" localSheetId="4">#REF!</definedName>
    <definedName name="_HHM7" localSheetId="5">#REF!</definedName>
    <definedName name="_HHM7">#REF!</definedName>
    <definedName name="_HHM8" localSheetId="2">#REF!</definedName>
    <definedName name="_HHM8" localSheetId="3">#REF!</definedName>
    <definedName name="_HHM8" localSheetId="4">#REF!</definedName>
    <definedName name="_HHM8" localSheetId="5">#REF!</definedName>
    <definedName name="_HHM8">#REF!</definedName>
    <definedName name="_HHM9" localSheetId="2">#REF!</definedName>
    <definedName name="_HHM9" localSheetId="3">#REF!</definedName>
    <definedName name="_HHM9" localSheetId="4">#REF!</definedName>
    <definedName name="_HHM9" localSheetId="5">#REF!</definedName>
    <definedName name="_HHM9">#REF!</definedName>
    <definedName name="_ju6" localSheetId="2">#REF!</definedName>
    <definedName name="_ju6" localSheetId="3">#REF!</definedName>
    <definedName name="_ju6" localSheetId="4">#REF!</definedName>
    <definedName name="_ju6" localSheetId="5">#REF!</definedName>
    <definedName name="_ju6">#REF!</definedName>
    <definedName name="_jui6" localSheetId="2">#REF!</definedName>
    <definedName name="_jui6" localSheetId="3">#REF!</definedName>
    <definedName name="_jui6" localSheetId="4">#REF!</definedName>
    <definedName name="_jui6" localSheetId="5">#REF!</definedName>
    <definedName name="_jui6">#REF!</definedName>
    <definedName name="_Key1" localSheetId="108" hidden="1">#REF!</definedName>
    <definedName name="_Key1" localSheetId="109" hidden="1">#REF!</definedName>
    <definedName name="_Key1" localSheetId="110" hidden="1">#REF!</definedName>
    <definedName name="_Key1" localSheetId="2" hidden="1">#REF!</definedName>
    <definedName name="_Key1" localSheetId="3" hidden="1">#REF!</definedName>
    <definedName name="_Key1" localSheetId="4" hidden="1">#REF!</definedName>
    <definedName name="_Key1" localSheetId="5" hidden="1">#REF!</definedName>
    <definedName name="_Key1" hidden="1">#REF!</definedName>
    <definedName name="_MES01" localSheetId="2">#REF!</definedName>
    <definedName name="_MES01" localSheetId="3">#REF!</definedName>
    <definedName name="_MES01" localSheetId="4">#REF!</definedName>
    <definedName name="_MES01" localSheetId="5">#REF!</definedName>
    <definedName name="_MES01">#REF!</definedName>
    <definedName name="_MES02" localSheetId="2">#REF!</definedName>
    <definedName name="_MES02" localSheetId="3">#REF!</definedName>
    <definedName name="_MES02" localSheetId="4">#REF!</definedName>
    <definedName name="_MES02" localSheetId="5">#REF!</definedName>
    <definedName name="_MES02">#REF!</definedName>
    <definedName name="_MES03" localSheetId="2">#REF!</definedName>
    <definedName name="_MES03" localSheetId="3">#REF!</definedName>
    <definedName name="_MES03" localSheetId="4">#REF!</definedName>
    <definedName name="_MES03" localSheetId="5">#REF!</definedName>
    <definedName name="_MES03">#REF!</definedName>
    <definedName name="_MES04" localSheetId="2">#REF!</definedName>
    <definedName name="_MES04" localSheetId="3">#REF!</definedName>
    <definedName name="_MES04" localSheetId="4">#REF!</definedName>
    <definedName name="_MES04" localSheetId="5">#REF!</definedName>
    <definedName name="_MES04">#REF!</definedName>
    <definedName name="_MES05" localSheetId="2">#REF!</definedName>
    <definedName name="_MES05" localSheetId="3">#REF!</definedName>
    <definedName name="_MES05" localSheetId="4">#REF!</definedName>
    <definedName name="_MES05" localSheetId="5">#REF!</definedName>
    <definedName name="_MES05">#REF!</definedName>
    <definedName name="_MES06" localSheetId="2">#REF!</definedName>
    <definedName name="_MES06" localSheetId="3">#REF!</definedName>
    <definedName name="_MES06" localSheetId="4">#REF!</definedName>
    <definedName name="_MES06" localSheetId="5">#REF!</definedName>
    <definedName name="_MES06">#REF!</definedName>
    <definedName name="_MES07" localSheetId="2">#REF!</definedName>
    <definedName name="_MES07" localSheetId="3">#REF!</definedName>
    <definedName name="_MES07" localSheetId="4">#REF!</definedName>
    <definedName name="_MES07" localSheetId="5">#REF!</definedName>
    <definedName name="_MES07">#REF!</definedName>
    <definedName name="_MES08" localSheetId="2">#REF!</definedName>
    <definedName name="_MES08" localSheetId="3">#REF!</definedName>
    <definedName name="_MES08" localSheetId="4">#REF!</definedName>
    <definedName name="_MES08" localSheetId="5">#REF!</definedName>
    <definedName name="_MES08">#REF!</definedName>
    <definedName name="_MES09" localSheetId="2">#REF!</definedName>
    <definedName name="_MES09" localSheetId="3">#REF!</definedName>
    <definedName name="_MES09" localSheetId="4">#REF!</definedName>
    <definedName name="_MES09" localSheetId="5">#REF!</definedName>
    <definedName name="_MES09">#REF!</definedName>
    <definedName name="_MES10" localSheetId="2">#REF!</definedName>
    <definedName name="_MES10" localSheetId="3">#REF!</definedName>
    <definedName name="_MES10" localSheetId="4">#REF!</definedName>
    <definedName name="_MES10" localSheetId="5">#REF!</definedName>
    <definedName name="_MES10">#REF!</definedName>
    <definedName name="_MES11" localSheetId="2">#REF!</definedName>
    <definedName name="_MES11" localSheetId="3">#REF!</definedName>
    <definedName name="_MES11" localSheetId="4">#REF!</definedName>
    <definedName name="_MES11" localSheetId="5">#REF!</definedName>
    <definedName name="_MES11">#REF!</definedName>
    <definedName name="_MES12" localSheetId="2">#REF!</definedName>
    <definedName name="_MES12" localSheetId="3">#REF!</definedName>
    <definedName name="_MES12" localSheetId="4">#REF!</definedName>
    <definedName name="_MES12" localSheetId="5">#REF!</definedName>
    <definedName name="_MES12">#REF!</definedName>
    <definedName name="_Order1" hidden="1">255</definedName>
    <definedName name="_rte4555" localSheetId="2">#REF!</definedName>
    <definedName name="_rte4555" localSheetId="3">#REF!</definedName>
    <definedName name="_rte4555" localSheetId="4">#REF!</definedName>
    <definedName name="_rte4555" localSheetId="5">#REF!</definedName>
    <definedName name="_rte4555">#REF!</definedName>
    <definedName name="_Sort" localSheetId="10" hidden="1">#REF!</definedName>
    <definedName name="_Sort" localSheetId="108" hidden="1">#REF!</definedName>
    <definedName name="_Sort" localSheetId="109" hidden="1">#REF!</definedName>
    <definedName name="_Sort" localSheetId="110" hidden="1">#REF!</definedName>
    <definedName name="_Sort" localSheetId="2" hidden="1">#REF!</definedName>
    <definedName name="_Sort" localSheetId="3" hidden="1">#REF!</definedName>
    <definedName name="_Sort" localSheetId="4" hidden="1">#REF!</definedName>
    <definedName name="_Sort" localSheetId="5" hidden="1">#REF!</definedName>
    <definedName name="_Sort" hidden="1">#REF!</definedName>
    <definedName name="_wert" localSheetId="10" hidden="1">#REF!</definedName>
    <definedName name="_wert" localSheetId="108" hidden="1">#REF!</definedName>
    <definedName name="_wert" localSheetId="109" hidden="1">#REF!</definedName>
    <definedName name="_wert" localSheetId="110" hidden="1">#REF!</definedName>
    <definedName name="_wert" localSheetId="2" hidden="1">#REF!</definedName>
    <definedName name="_wert" localSheetId="3" hidden="1">#REF!</definedName>
    <definedName name="_wert" localSheetId="4" hidden="1">#REF!</definedName>
    <definedName name="_wert" localSheetId="5" hidden="1">#REF!</definedName>
    <definedName name="_wert" hidden="1">#REF!</definedName>
    <definedName name="a" localSheetId="2">#REF!</definedName>
    <definedName name="a" localSheetId="3">#REF!</definedName>
    <definedName name="a" localSheetId="4">#REF!</definedName>
    <definedName name="a" localSheetId="5">#REF!</definedName>
    <definedName name="a">#REF!</definedName>
    <definedName name="A.111" localSheetId="10" hidden="1">#REF!</definedName>
    <definedName name="A.111" localSheetId="108" hidden="1">#REF!</definedName>
    <definedName name="A.111" localSheetId="109" hidden="1">#REF!</definedName>
    <definedName name="A.111" localSheetId="110" hidden="1">#REF!</definedName>
    <definedName name="A.111" localSheetId="2" hidden="1">#REF!</definedName>
    <definedName name="A.111" localSheetId="3" hidden="1">#REF!</definedName>
    <definedName name="A.111" localSheetId="4" hidden="1">#REF!</definedName>
    <definedName name="A.111" localSheetId="5" hidden="1">#REF!</definedName>
    <definedName name="A.111" hidden="1">#REF!</definedName>
    <definedName name="A_impresión_IM" localSheetId="2">#REF!</definedName>
    <definedName name="A_impresión_IM" localSheetId="3">#REF!</definedName>
    <definedName name="A_impresión_IM" localSheetId="4">#REF!</definedName>
    <definedName name="A_impresión_IM" localSheetId="5">#REF!</definedName>
    <definedName name="A_impresión_IM">#REF!</definedName>
    <definedName name="aa" localSheetId="2">[3]PERSONAL!#REF!</definedName>
    <definedName name="aa" localSheetId="3">[3]PERSONAL!#REF!</definedName>
    <definedName name="aa" localSheetId="4">[3]PERSONAL!#REF!</definedName>
    <definedName name="aa" localSheetId="5">[3]PERSONAL!#REF!</definedName>
    <definedName name="aa">[3]PERSONAL!#REF!</definedName>
    <definedName name="aaa" localSheetId="2">#REF!</definedName>
    <definedName name="aaa" localSheetId="3">#REF!</definedName>
    <definedName name="aaa" localSheetId="4">#REF!</definedName>
    <definedName name="aaa" localSheetId="5">#REF!</definedName>
    <definedName name="aaa">#REF!</definedName>
    <definedName name="AAAA" localSheetId="10" hidden="1">[1]MATERIALES!#REF!</definedName>
    <definedName name="AAAA" localSheetId="108" hidden="1">[1]MATERIALES!#REF!</definedName>
    <definedName name="AAAA" localSheetId="2" hidden="1">[1]MATERIALES!#REF!</definedName>
    <definedName name="AAAA" localSheetId="3" hidden="1">[1]MATERIALES!#REF!</definedName>
    <definedName name="AAAA" localSheetId="4" hidden="1">[1]MATERIALES!#REF!</definedName>
    <definedName name="AAAA" localSheetId="5" hidden="1">[1]MATERIALES!#REF!</definedName>
    <definedName name="AAAA" hidden="1">[1]MATERIALES!#REF!</definedName>
    <definedName name="ACTIVIDAD">[4]Actividades!$B$5:$I$67</definedName>
    <definedName name="ad" localSheetId="2">#REF!</definedName>
    <definedName name="ad" localSheetId="3">#REF!</definedName>
    <definedName name="ad" localSheetId="4">#REF!</definedName>
    <definedName name="ad" localSheetId="5">#REF!</definedName>
    <definedName name="ad">#REF!</definedName>
    <definedName name="add" localSheetId="2">#REF!</definedName>
    <definedName name="add" localSheetId="3">#REF!</definedName>
    <definedName name="add" localSheetId="4">#REF!</definedName>
    <definedName name="add" localSheetId="5">#REF!</definedName>
    <definedName name="add">#REF!</definedName>
    <definedName name="aefea" localSheetId="2">'[5]Equipment prices'!#REF!</definedName>
    <definedName name="aefea" localSheetId="3">'[5]Equipment prices'!#REF!</definedName>
    <definedName name="aefea" localSheetId="4">'[5]Equipment prices'!#REF!</definedName>
    <definedName name="aefea" localSheetId="5">'[5]Equipment prices'!#REF!</definedName>
    <definedName name="aefea">'[5]Equipment prices'!#REF!</definedName>
    <definedName name="ALC" localSheetId="2">#REF!</definedName>
    <definedName name="ALC" localSheetId="3">#REF!</definedName>
    <definedName name="ALC" localSheetId="4">#REF!</definedName>
    <definedName name="ALC" localSheetId="5">#REF!</definedName>
    <definedName name="ALC">#REF!</definedName>
    <definedName name="alva" localSheetId="2">#REF!</definedName>
    <definedName name="alva" localSheetId="3">#REF!</definedName>
    <definedName name="alva" localSheetId="4">#REF!</definedName>
    <definedName name="alva" localSheetId="5">#REF!</definedName>
    <definedName name="alva">#REF!</definedName>
    <definedName name="Anders" localSheetId="2">[6]JUN!#REF!</definedName>
    <definedName name="Anders" localSheetId="3">[6]JUN!#REF!</definedName>
    <definedName name="Anders" localSheetId="4">[6]JUN!#REF!</definedName>
    <definedName name="Anders" localSheetId="5">[6]JUN!#REF!</definedName>
    <definedName name="Anders">[6]JUN!#REF!</definedName>
    <definedName name="ANEXOS" localSheetId="2">#REF!</definedName>
    <definedName name="ANEXOS" localSheetId="3">#REF!</definedName>
    <definedName name="ANEXOS" localSheetId="4">#REF!</definedName>
    <definedName name="ANEXOS" localSheetId="5">#REF!</definedName>
    <definedName name="ANEXOS">#REF!</definedName>
    <definedName name="aq" localSheetId="2">#REF!</definedName>
    <definedName name="aq" localSheetId="3">#REF!</definedName>
    <definedName name="aq" localSheetId="4">#REF!</definedName>
    <definedName name="aq" localSheetId="5">#REF!</definedName>
    <definedName name="aq">#REF!</definedName>
    <definedName name="_xlnm.Extract" localSheetId="2">#REF!</definedName>
    <definedName name="_xlnm.Extract" localSheetId="3">#REF!</definedName>
    <definedName name="_xlnm.Extract" localSheetId="4">#REF!</definedName>
    <definedName name="_xlnm.Extract" localSheetId="5">#REF!</definedName>
    <definedName name="_xlnm.Extract">#REF!</definedName>
    <definedName name="_xlnm.Print_Area" localSheetId="149">'001'!$A$1:$K$62</definedName>
    <definedName name="_xlnm.Print_Area" localSheetId="150">'002'!$A$1:$K$62</definedName>
    <definedName name="_xlnm.Print_Area" localSheetId="151">'003'!$A$1:$K$62</definedName>
    <definedName name="_xlnm.Print_Area" localSheetId="152">'004'!$A$1:$K$62</definedName>
    <definedName name="_xlnm.Print_Area" localSheetId="153">'005'!$A$1:$K$62</definedName>
    <definedName name="_xlnm.Print_Area" localSheetId="154">'006'!$A$1:$K$62</definedName>
    <definedName name="_xlnm.Print_Area" localSheetId="155">'007'!$A$1:$K$62</definedName>
    <definedName name="_xlnm.Print_Area" localSheetId="156">'008'!$A$1:$K$62</definedName>
    <definedName name="_xlnm.Print_Area" localSheetId="157">'009'!$A$1:$K$62</definedName>
    <definedName name="_xlnm.Print_Area" localSheetId="158">'010'!$A$1:$K$62</definedName>
    <definedName name="_xlnm.Print_Area" localSheetId="159">'011'!$A$1:$K$62</definedName>
    <definedName name="_xlnm.Print_Area" localSheetId="1">'1'!$A$1:$K$62</definedName>
    <definedName name="_xlnm.Print_Area" localSheetId="10">'10'!$A$1:$K$62</definedName>
    <definedName name="_xlnm.Print_Area" localSheetId="94">'100'!$A$1:$K$62</definedName>
    <definedName name="_xlnm.Print_Area" localSheetId="95">'101'!$A$1:$K$62</definedName>
    <definedName name="_xlnm.Print_Area" localSheetId="96">'102'!$A$1:$K$62</definedName>
    <definedName name="_xlnm.Print_Area" localSheetId="97">'103'!$A$1:$K$62</definedName>
    <definedName name="_xlnm.Print_Area" localSheetId="98">'104'!$A$1:$K$62</definedName>
    <definedName name="_xlnm.Print_Area" localSheetId="99">'105'!$A$1:$K$62</definedName>
    <definedName name="_xlnm.Print_Area" localSheetId="100">'106'!$A$1:$K$62</definedName>
    <definedName name="_xlnm.Print_Area" localSheetId="101">'107'!$A$1:$K$62</definedName>
    <definedName name="_xlnm.Print_Area" localSheetId="102">'108'!$A$1:$K$62</definedName>
    <definedName name="_xlnm.Print_Area" localSheetId="103">'109'!$A$1:$K$62</definedName>
    <definedName name="_xlnm.Print_Area" localSheetId="11">'11'!$A$1:$K$62</definedName>
    <definedName name="_xlnm.Print_Area" localSheetId="104">'110'!$A$1:$K$62</definedName>
    <definedName name="_xlnm.Print_Area" localSheetId="105">'111'!$A$1:$K$62</definedName>
    <definedName name="_xlnm.Print_Area" localSheetId="106">'112'!$A$1:$K$62</definedName>
    <definedName name="_xlnm.Print_Area" localSheetId="107">'113 '!$A$1:$K$62</definedName>
    <definedName name="_xlnm.Print_Area" localSheetId="108">'114'!$A$1:$K$62</definedName>
    <definedName name="_xlnm.Print_Area" localSheetId="109">'115'!$A$1:$K$62</definedName>
    <definedName name="_xlnm.Print_Area" localSheetId="110">'116 '!$A$1:$K$62</definedName>
    <definedName name="_xlnm.Print_Area" localSheetId="111">'117'!$A$1:$K$62</definedName>
    <definedName name="_xlnm.Print_Area" localSheetId="112">'118'!$A$1:$K$62</definedName>
    <definedName name="_xlnm.Print_Area" localSheetId="113">'119'!$A$1:$K$62</definedName>
    <definedName name="_xlnm.Print_Area" localSheetId="12">'12'!$A$1:$K$62</definedName>
    <definedName name="_xlnm.Print_Area" localSheetId="114">'120'!$A$1:$K$62</definedName>
    <definedName name="_xlnm.Print_Area" localSheetId="115">'121'!$A$1:$K$62</definedName>
    <definedName name="_xlnm.Print_Area" localSheetId="116">'122'!$A$1:$K$62</definedName>
    <definedName name="_xlnm.Print_Area" localSheetId="117">'123'!$A$1:$K$62</definedName>
    <definedName name="_xlnm.Print_Area" localSheetId="118">'124'!$A$1:$K$62</definedName>
    <definedName name="_xlnm.Print_Area" localSheetId="119">'125'!$A$1:$K$62</definedName>
    <definedName name="_xlnm.Print_Area" localSheetId="120">'126'!$A$1:$K$62</definedName>
    <definedName name="_xlnm.Print_Area" localSheetId="121">'127'!$A$1:$K$62</definedName>
    <definedName name="_xlnm.Print_Area" localSheetId="122">'128'!$A$1:$K$62</definedName>
    <definedName name="_xlnm.Print_Area" localSheetId="123">'129'!$A$1:$K$62</definedName>
    <definedName name="_xlnm.Print_Area" localSheetId="13">'13'!$A$1:$K$62</definedName>
    <definedName name="_xlnm.Print_Area" localSheetId="124">'130'!$A$1:$K$62</definedName>
    <definedName name="_xlnm.Print_Area" localSheetId="125">'131'!$A$1:$K$62</definedName>
    <definedName name="_xlnm.Print_Area" localSheetId="126">'132'!$A$1:$K$62</definedName>
    <definedName name="_xlnm.Print_Area" localSheetId="127">'133'!$A$1:$K$62</definedName>
    <definedName name="_xlnm.Print_Area" localSheetId="128">'134'!$A$1:$K$62</definedName>
    <definedName name="_xlnm.Print_Area" localSheetId="129">'135'!$A$1:$K$62</definedName>
    <definedName name="_xlnm.Print_Area" localSheetId="130">'136'!$A$1:$K$62</definedName>
    <definedName name="_xlnm.Print_Area" localSheetId="131">'137'!$A$1:$K$62</definedName>
    <definedName name="_xlnm.Print_Area" localSheetId="132">'138'!$A$1:$K$62</definedName>
    <definedName name="_xlnm.Print_Area" localSheetId="133">'139'!$A$1:$K$62</definedName>
    <definedName name="_xlnm.Print_Area" localSheetId="14">'14'!$A$1:$K$62</definedName>
    <definedName name="_xlnm.Print_Area" localSheetId="134">'140'!$A$1:$K$62</definedName>
    <definedName name="_xlnm.Print_Area" localSheetId="135">'141'!$A$1:$K$62</definedName>
    <definedName name="_xlnm.Print_Area" localSheetId="136">'142'!$A$1:$K$62</definedName>
    <definedName name="_xlnm.Print_Area" localSheetId="137">'143'!$A$1:$K$62</definedName>
    <definedName name="_xlnm.Print_Area" localSheetId="138">'144'!$A$1:$K$62</definedName>
    <definedName name="_xlnm.Print_Area" localSheetId="139">'145'!$A$1:$K$62</definedName>
    <definedName name="_xlnm.Print_Area" localSheetId="140">'146'!$A$1:$K$62</definedName>
    <definedName name="_xlnm.Print_Area" localSheetId="141">'147'!$A$1:$K$62</definedName>
    <definedName name="_xlnm.Print_Area" localSheetId="142">'148'!$A$1:$K$62</definedName>
    <definedName name="_xlnm.Print_Area" localSheetId="143">'149'!$A$1:$K$62</definedName>
    <definedName name="_xlnm.Print_Area" localSheetId="15">'15'!$A$1:$K$62</definedName>
    <definedName name="_xlnm.Print_Area" localSheetId="144">'150'!$A$1:$K$62</definedName>
    <definedName name="_xlnm.Print_Area" localSheetId="145">'151'!$A$1:$K$64</definedName>
    <definedName name="_xlnm.Print_Area" localSheetId="146">'152'!$A$1:$K$62</definedName>
    <definedName name="_xlnm.Print_Area" localSheetId="147">'153'!$A$1:$K$62</definedName>
    <definedName name="_xlnm.Print_Area" localSheetId="148">'154'!$A$1:$K$62</definedName>
    <definedName name="_xlnm.Print_Area" localSheetId="16">'16'!$A$1:$K$62</definedName>
    <definedName name="_xlnm.Print_Area" localSheetId="17">'17'!$A$1:$K$62</definedName>
    <definedName name="_xlnm.Print_Area" localSheetId="18">'18'!$A$1:$K$62</definedName>
    <definedName name="_xlnm.Print_Area" localSheetId="19">'19'!$A$1:$K$62</definedName>
    <definedName name="_xlnm.Print_Area" localSheetId="2">'2'!$A$1:$K$62</definedName>
    <definedName name="_xlnm.Print_Area" localSheetId="20">'20'!$A$1:$K$62</definedName>
    <definedName name="_xlnm.Print_Area" localSheetId="21">'21'!$A$1:$K$62</definedName>
    <definedName name="_xlnm.Print_Area" localSheetId="22">'22'!$A$1:$K$62</definedName>
    <definedName name="_xlnm.Print_Area" localSheetId="23">'23'!$A$1:$K$62</definedName>
    <definedName name="_xlnm.Print_Area" localSheetId="24">'24'!$A$1:$K$62</definedName>
    <definedName name="_xlnm.Print_Area" localSheetId="25">'25'!$A$1:$K$62</definedName>
    <definedName name="_xlnm.Print_Area" localSheetId="26">'26'!$A$1:$K$62</definedName>
    <definedName name="_xlnm.Print_Area" localSheetId="27">'27'!$A$1:$K$62</definedName>
    <definedName name="_xlnm.Print_Area" localSheetId="28">'28'!$A$1:$K$62</definedName>
    <definedName name="_xlnm.Print_Area" localSheetId="29">'29'!$A$1:$K$64</definedName>
    <definedName name="_xlnm.Print_Area" localSheetId="3">'3'!$A$1:$K$62</definedName>
    <definedName name="_xlnm.Print_Area" localSheetId="30">'30'!$A$1:$K$62</definedName>
    <definedName name="_xlnm.Print_Area" localSheetId="31">'31'!$A$1:$K$62</definedName>
    <definedName name="_xlnm.Print_Area" localSheetId="32">'32'!$A$1:$K$62</definedName>
    <definedName name="_xlnm.Print_Area" localSheetId="33">'33'!$A$1:$K$62</definedName>
    <definedName name="_xlnm.Print_Area" localSheetId="34">'34'!$A$1:$K$62</definedName>
    <definedName name="_xlnm.Print_Area" localSheetId="35">'35'!$A$1:$K$62</definedName>
    <definedName name="_xlnm.Print_Area" localSheetId="36">'36'!$A$1:$K$62</definedName>
    <definedName name="_xlnm.Print_Area" localSheetId="37">'37'!$A$1:$K$62</definedName>
    <definedName name="_xlnm.Print_Area" localSheetId="38">'38'!$A$1:$K$62</definedName>
    <definedName name="_xlnm.Print_Area" localSheetId="39">'39'!$A$1:$K$62</definedName>
    <definedName name="_xlnm.Print_Area" localSheetId="4">'4'!$A$1:$K$62</definedName>
    <definedName name="_xlnm.Print_Area" localSheetId="40">'40'!$A$1:$K$62</definedName>
    <definedName name="_xlnm.Print_Area" localSheetId="41">'41'!$A$1:$K$62</definedName>
    <definedName name="_xlnm.Print_Area" localSheetId="42">'42'!$A$1:$K$62</definedName>
    <definedName name="_xlnm.Print_Area" localSheetId="43">'43'!$A$1:$K$62</definedName>
    <definedName name="_xlnm.Print_Area" localSheetId="44">'44'!$A$1:$K$62</definedName>
    <definedName name="_xlnm.Print_Area" localSheetId="45">'45'!$A$1:$K$62</definedName>
    <definedName name="_xlnm.Print_Area" localSheetId="46">'46'!$A$1:$K$62</definedName>
    <definedName name="_xlnm.Print_Area" localSheetId="47">'47'!$A$1:$K$62</definedName>
    <definedName name="_xlnm.Print_Area" localSheetId="48">'48'!$A$1:$K$62</definedName>
    <definedName name="_xlnm.Print_Area" localSheetId="49">'49'!$A$1:$K$62</definedName>
    <definedName name="_xlnm.Print_Area" localSheetId="5">'5'!$A$1:$K$64</definedName>
    <definedName name="_xlnm.Print_Area" localSheetId="50">'50'!$A$1:$K$62</definedName>
    <definedName name="_xlnm.Print_Area" localSheetId="51">'51'!$A$1:$K$62</definedName>
    <definedName name="_xlnm.Print_Area" localSheetId="52">'52'!$A$1:$K$62</definedName>
    <definedName name="_xlnm.Print_Area" localSheetId="53">'53'!$A$1:$K$62</definedName>
    <definedName name="_xlnm.Print_Area" localSheetId="54">'54'!$A$1:$K$62</definedName>
    <definedName name="_xlnm.Print_Area" localSheetId="55">'55'!$A$1:$K$62</definedName>
    <definedName name="_xlnm.Print_Area" localSheetId="56">'56'!$A$1:$K$62</definedName>
    <definedName name="_xlnm.Print_Area" localSheetId="57">'57'!$A$1:$K$62</definedName>
    <definedName name="_xlnm.Print_Area" localSheetId="58">'58'!$A$1:$K$62</definedName>
    <definedName name="_xlnm.Print_Area" localSheetId="59">'59'!$A$1:$K$62</definedName>
    <definedName name="_xlnm.Print_Area" localSheetId="6">'6'!$A$1:$K$62</definedName>
    <definedName name="_xlnm.Print_Area" localSheetId="60">'60'!$A$1:$K$62</definedName>
    <definedName name="_xlnm.Print_Area" localSheetId="61">'61'!$A$1:$K$62</definedName>
    <definedName name="_xlnm.Print_Area" localSheetId="62">'62'!$A$1:$K$62</definedName>
    <definedName name="_xlnm.Print_Area" localSheetId="63">'63'!$A$1:$K$62</definedName>
    <definedName name="_xlnm.Print_Area" localSheetId="64">'64'!$A$1:$K$62</definedName>
    <definedName name="_xlnm.Print_Area" localSheetId="65">'65'!$A$1:$K$62</definedName>
    <definedName name="_xlnm.Print_Area" localSheetId="66">'66'!$A$1:$K$62</definedName>
    <definedName name="_xlnm.Print_Area" localSheetId="67">'67'!$A$1:$K$62</definedName>
    <definedName name="_xlnm.Print_Area" localSheetId="68">'68'!$A$1:$K$62</definedName>
    <definedName name="_xlnm.Print_Area" localSheetId="69">'69'!$A$1:$K$62</definedName>
    <definedName name="_xlnm.Print_Area" localSheetId="7">'7'!$A$1:$K$62</definedName>
    <definedName name="_xlnm.Print_Area" localSheetId="70">'70'!$A$1:$K$62</definedName>
    <definedName name="_xlnm.Print_Area" localSheetId="71">'71'!$A$1:$K$62</definedName>
    <definedName name="_xlnm.Print_Area" localSheetId="72">'72'!$A$1:$K$62</definedName>
    <definedName name="_xlnm.Print_Area" localSheetId="73">'73'!$A$1:$K$62</definedName>
    <definedName name="_xlnm.Print_Area" localSheetId="74">'74'!$A$1:$K$62</definedName>
    <definedName name="_xlnm.Print_Area" localSheetId="75">'75'!$A$1:$K$62</definedName>
    <definedName name="_xlnm.Print_Area" localSheetId="76">'76'!$A$1:$K$62</definedName>
    <definedName name="_xlnm.Print_Area" localSheetId="77">'77'!$A$1:$K$62</definedName>
    <definedName name="_xlnm.Print_Area" localSheetId="78">'78'!$A$1:$K$62</definedName>
    <definedName name="_xlnm.Print_Area" localSheetId="79">'79'!$A$1:$K$62</definedName>
    <definedName name="_xlnm.Print_Area" localSheetId="8">'8'!$A$1:$K$62</definedName>
    <definedName name="_xlnm.Print_Area" localSheetId="80">'80'!$A$1:$K$62</definedName>
    <definedName name="_xlnm.Print_Area" localSheetId="81">'82'!$A$1:$K$62</definedName>
    <definedName name="_xlnm.Print_Area" localSheetId="82">'83'!$A$1:$K$62</definedName>
    <definedName name="_xlnm.Print_Area" localSheetId="83">'84'!$A$1:$K$62</definedName>
    <definedName name="_xlnm.Print_Area" localSheetId="84">'85'!$A$1:$K$62</definedName>
    <definedName name="_xlnm.Print_Area" localSheetId="9">'9'!$A$1:$K$62</definedName>
    <definedName name="_xlnm.Print_Area" localSheetId="85">'90'!$A$1:$K$62</definedName>
    <definedName name="_xlnm.Print_Area" localSheetId="86">'91'!$A$1:$K$62</definedName>
    <definedName name="_xlnm.Print_Area" localSheetId="87">'92'!$A$1:$K$62</definedName>
    <definedName name="_xlnm.Print_Area" localSheetId="88">'93'!$A$1:$K$62</definedName>
    <definedName name="_xlnm.Print_Area" localSheetId="89">'94'!$A$1:$K$62</definedName>
    <definedName name="_xlnm.Print_Area" localSheetId="90">'95'!$A$1:$K$62</definedName>
    <definedName name="_xlnm.Print_Area" localSheetId="91">'96'!$A$1:$K$62</definedName>
    <definedName name="_xlnm.Print_Area" localSheetId="92">'97'!$A$1:$K$62</definedName>
    <definedName name="_xlnm.Print_Area" localSheetId="93">'98'!$A$1:$K$62</definedName>
    <definedName name="_xlnm.Print_Area" localSheetId="0">Rubros!$A$1:$G$167</definedName>
    <definedName name="_xlnm.Print_Area">#REF!</definedName>
    <definedName name="Arena2" localSheetId="2">#REF!</definedName>
    <definedName name="Arena2" localSheetId="3">#REF!</definedName>
    <definedName name="Arena2" localSheetId="4">#REF!</definedName>
    <definedName name="Arena2" localSheetId="5">#REF!</definedName>
    <definedName name="Arena2">#REF!</definedName>
    <definedName name="as" localSheetId="2">#REF!</definedName>
    <definedName name="as" localSheetId="3">#REF!</definedName>
    <definedName name="as" localSheetId="4">#REF!</definedName>
    <definedName name="as" localSheetId="5">#REF!</definedName>
    <definedName name="as">#REF!</definedName>
    <definedName name="asasd" localSheetId="2">'[5]Equipment prices'!#REF!</definedName>
    <definedName name="asasd" localSheetId="3">'[5]Equipment prices'!#REF!</definedName>
    <definedName name="asasd" localSheetId="4">'[5]Equipment prices'!#REF!</definedName>
    <definedName name="asasd" localSheetId="5">'[5]Equipment prices'!#REF!</definedName>
    <definedName name="asasd">'[5]Equipment prices'!#REF!</definedName>
    <definedName name="asd" localSheetId="2">#REF!</definedName>
    <definedName name="asd" localSheetId="3">#REF!</definedName>
    <definedName name="asd" localSheetId="4">#REF!</definedName>
    <definedName name="asd" localSheetId="5">#REF!</definedName>
    <definedName name="asd">#REF!</definedName>
    <definedName name="asde" localSheetId="2">#REF!</definedName>
    <definedName name="asde" localSheetId="3">#REF!</definedName>
    <definedName name="asde" localSheetId="4">#REF!</definedName>
    <definedName name="asde" localSheetId="5">#REF!</definedName>
    <definedName name="asde">#REF!</definedName>
    <definedName name="asdfasd" localSheetId="2">#REF!</definedName>
    <definedName name="asdfasd" localSheetId="3">#REF!</definedName>
    <definedName name="asdfasd" localSheetId="4">#REF!</definedName>
    <definedName name="asdfasd" localSheetId="5">#REF!</definedName>
    <definedName name="asdfasd">#REF!</definedName>
    <definedName name="asdfasdf" localSheetId="2">#REF!</definedName>
    <definedName name="asdfasdf" localSheetId="3">#REF!</definedName>
    <definedName name="asdfasdf" localSheetId="4">#REF!</definedName>
    <definedName name="asdfasdf" localSheetId="5">#REF!</definedName>
    <definedName name="asdfasdf">#REF!</definedName>
    <definedName name="asds" localSheetId="2">#REF!</definedName>
    <definedName name="asds" localSheetId="3">#REF!</definedName>
    <definedName name="asds" localSheetId="4">#REF!</definedName>
    <definedName name="asds" localSheetId="5">#REF!</definedName>
    <definedName name="asds">#REF!</definedName>
    <definedName name="asearf" localSheetId="2">#REF!</definedName>
    <definedName name="asearf" localSheetId="3">#REF!</definedName>
    <definedName name="asearf" localSheetId="4">#REF!</definedName>
    <definedName name="asearf" localSheetId="5">#REF!</definedName>
    <definedName name="asearf">#REF!</definedName>
    <definedName name="Ayudante_de_Mecánica">[7]PERSONAL!$B$7:$B$139</definedName>
    <definedName name="B" localSheetId="2">#REF!</definedName>
    <definedName name="B" localSheetId="3">#REF!</definedName>
    <definedName name="B" localSheetId="4">#REF!</definedName>
    <definedName name="B" localSheetId="5">#REF!</definedName>
    <definedName name="B">#REF!</definedName>
    <definedName name="BASE_EQUIPOSALQUILADOS">'[4]Equipos Alquilados'!$B$7:$M$202</definedName>
    <definedName name="BASE_EQUIPOSPROPIOS">'[4]Equipos Propios'!$B$7:$L$35</definedName>
    <definedName name="BASE_SUBCONTRATOS">[4]Servicios!$B$7:$I$34</definedName>
    <definedName name="BB" localSheetId="2">#REF!</definedName>
    <definedName name="BB" localSheetId="3">#REF!</definedName>
    <definedName name="BB" localSheetId="4">#REF!</definedName>
    <definedName name="BB" localSheetId="5">#REF!</definedName>
    <definedName name="BB">#REF!</definedName>
    <definedName name="BSUB_Subcontratos">[4]Servicios!$B$7:$B$34</definedName>
    <definedName name="CAMION_DAIHATSU_DELTA">'[8]EQUIPO PROPIO'!$F$8:$F$292</definedName>
    <definedName name="CAMPO" localSheetId="2">#REF!</definedName>
    <definedName name="CAMPO" localSheetId="3">#REF!</definedName>
    <definedName name="CAMPO" localSheetId="4">#REF!</definedName>
    <definedName name="CAMPO" localSheetId="5">#REF!</definedName>
    <definedName name="CAMPO">#REF!</definedName>
    <definedName name="Cargos" localSheetId="2">#REF!</definedName>
    <definedName name="Cargos" localSheetId="3">#REF!</definedName>
    <definedName name="Cargos" localSheetId="4">#REF!</definedName>
    <definedName name="Cargos" localSheetId="5">#REF!</definedName>
    <definedName name="Cargos">#REF!</definedName>
    <definedName name="cata" localSheetId="2">#REF!</definedName>
    <definedName name="cata" localSheetId="3">#REF!</definedName>
    <definedName name="cata" localSheetId="4">#REF!</definedName>
    <definedName name="cata" localSheetId="5">#REF!</definedName>
    <definedName name="cata">#REF!</definedName>
    <definedName name="cato" localSheetId="2">[9]JUN!#REF!</definedName>
    <definedName name="cato" localSheetId="3">[9]JUN!#REF!</definedName>
    <definedName name="cato" localSheetId="4">[9]JUN!#REF!</definedName>
    <definedName name="cato" localSheetId="5">[9]JUN!#REF!</definedName>
    <definedName name="cato">[9]JUN!#REF!</definedName>
    <definedName name="cftp">{1,2,3,4;5,6,7,8;9,10,11,12;13,14,15,16}</definedName>
    <definedName name="Chofer">[10]PERSONAL!$B$7:$B$121</definedName>
    <definedName name="CIA" localSheetId="2">#REF!</definedName>
    <definedName name="CIA" localSheetId="3">#REF!</definedName>
    <definedName name="CIA" localSheetId="4">#REF!</definedName>
    <definedName name="CIA" localSheetId="5">#REF!</definedName>
    <definedName name="CIA">#REF!</definedName>
    <definedName name="CIVIL_CONSTRUCTION_AND_MINING" localSheetId="2">#REF!</definedName>
    <definedName name="CIVIL_CONSTRUCTION_AND_MINING" localSheetId="3">#REF!</definedName>
    <definedName name="CIVIL_CONSTRUCTION_AND_MINING" localSheetId="4">#REF!</definedName>
    <definedName name="CIVIL_CONSTRUCTION_AND_MINING" localSheetId="5">#REF!</definedName>
    <definedName name="CIVIL_CONSTRUCTION_AND_MINING">#REF!</definedName>
    <definedName name="CodigoOrd." localSheetId="2">[4]AFE´s!#REF!</definedName>
    <definedName name="CodigoOrd." localSheetId="3">[4]AFE´s!#REF!</definedName>
    <definedName name="CodigoOrd." localSheetId="4">[4]AFE´s!#REF!</definedName>
    <definedName name="CodigoOrd." localSheetId="5">[4]AFE´s!#REF!</definedName>
    <definedName name="CodigoOrd.">[4]AFE´s!#REF!</definedName>
    <definedName name="CodigoProveedor" localSheetId="2">[4]AFE´s!#REF!</definedName>
    <definedName name="CodigoProveedor" localSheetId="3">[4]AFE´s!#REF!</definedName>
    <definedName name="CodigoProveedor" localSheetId="4">[4]AFE´s!#REF!</definedName>
    <definedName name="CodigoProveedor" localSheetId="5">[4]AFE´s!#REF!</definedName>
    <definedName name="CodigoProveedor">[4]AFE´s!#REF!</definedName>
    <definedName name="CODPROY" localSheetId="2">#REF!</definedName>
    <definedName name="CODPROY" localSheetId="3">#REF!</definedName>
    <definedName name="CODPROY" localSheetId="4">#REF!</definedName>
    <definedName name="CODPROY" localSheetId="5">#REF!</definedName>
    <definedName name="CODPROY">#REF!</definedName>
    <definedName name="COMPA" localSheetId="2">#REF!</definedName>
    <definedName name="COMPA" localSheetId="3">#REF!</definedName>
    <definedName name="COMPA" localSheetId="4">#REF!</definedName>
    <definedName name="COMPA" localSheetId="5">#REF!</definedName>
    <definedName name="COMPA">#REF!</definedName>
    <definedName name="COMPLET" localSheetId="2">#REF!</definedName>
    <definedName name="COMPLET" localSheetId="3">#REF!</definedName>
    <definedName name="COMPLET" localSheetId="4">#REF!</definedName>
    <definedName name="COMPLET" localSheetId="5">#REF!</definedName>
    <definedName name="COMPLET">#REF!</definedName>
    <definedName name="COMPRESOR_INGERSOLL_RAND_175_CFM">'[11]EQUIPO PROPIO'!$C$7:$C$277</definedName>
    <definedName name="COND_DieselComercial">[4]Configuración!$H$36</definedName>
    <definedName name="COND_DieselPetrolero">[4]Configuración!$H$35</definedName>
    <definedName name="COND_Tipo_Diesel">[4]Configuración!$D$33</definedName>
    <definedName name="CONF_AportePATRONAL">[4]Configuración!$D$17</definedName>
    <definedName name="CONF_AportePersonal">[4]Configuración!$D$16</definedName>
    <definedName name="CONF_BonificacionAdd.">[4]Configuración!$G$15</definedName>
    <definedName name="CONF_Cliente">[4]Configuración!$D$7</definedName>
    <definedName name="CONF_Condicion">[4]Configuración!$C$19</definedName>
    <definedName name="CONF_CostoAlimentacion">[4]Configuración!$H$22</definedName>
    <definedName name="CONF_Empresa">[4]Configuración!$D$6</definedName>
    <definedName name="CONF_HorasDiaTrabajo">[4]Configuración!$G$18</definedName>
    <definedName name="CONF_HotelGnrl">[4]Configuración!$H$24</definedName>
    <definedName name="CONF_HotelStaff">[4]Configuración!$H$23</definedName>
    <definedName name="CONF_Jornada">[4]Configuración!$D$18</definedName>
    <definedName name="CONF_Lavanderia">[4]Configuración!$H$26</definedName>
    <definedName name="CONF_smv">[4]Configuración!$D$15</definedName>
    <definedName name="CONF_TransporteAereo">[4]Configuración!$H$29</definedName>
    <definedName name="CONF_TransporteTerrestre">[4]Configuración!$H$28</definedName>
    <definedName name="contador1">5</definedName>
    <definedName name="contador2">5</definedName>
    <definedName name="CORR" localSheetId="2">#REF!</definedName>
    <definedName name="CORR" localSheetId="3">#REF!</definedName>
    <definedName name="CORR" localSheetId="4">#REF!</definedName>
    <definedName name="CORR" localSheetId="5">#REF!</definedName>
    <definedName name="CORR">#REF!</definedName>
    <definedName name="COSTO_DIARIO_US">[12]PERSONAL!$B$7:$B$121</definedName>
    <definedName name="_xlnm.Criteria" localSheetId="2">#REF!</definedName>
    <definedName name="_xlnm.Criteria" localSheetId="3">#REF!</definedName>
    <definedName name="_xlnm.Criteria" localSheetId="4">#REF!</definedName>
    <definedName name="_xlnm.Criteria" localSheetId="5">#REF!</definedName>
    <definedName name="_xlnm.Criteria">#REF!</definedName>
    <definedName name="D" localSheetId="2">#REF!</definedName>
    <definedName name="D" localSheetId="3">#REF!</definedName>
    <definedName name="D" localSheetId="4">#REF!</definedName>
    <definedName name="D" localSheetId="5">#REF!</definedName>
    <definedName name="D">#REF!</definedName>
    <definedName name="Datos_de_Trabajadores_Actuales" localSheetId="2">#REF!</definedName>
    <definedName name="Datos_de_Trabajadores_Actuales" localSheetId="3">#REF!</definedName>
    <definedName name="Datos_de_Trabajadores_Actuales" localSheetId="4">#REF!</definedName>
    <definedName name="Datos_de_Trabajadores_Actuales" localSheetId="5">#REF!</definedName>
    <definedName name="Datos_de_Trabajadores_Actuales">#REF!</definedName>
    <definedName name="DESCRIPCION">[13]MAQUINARIA!$B$7:$B$75</definedName>
    <definedName name="DESJOB" localSheetId="2">#REF!</definedName>
    <definedName name="DESJOB" localSheetId="3">#REF!</definedName>
    <definedName name="DESJOB" localSheetId="4">#REF!</definedName>
    <definedName name="DESJOB" localSheetId="5">#REF!</definedName>
    <definedName name="DESJOB">#REF!</definedName>
    <definedName name="DETALLES" localSheetId="2">#REF!</definedName>
    <definedName name="DETALLES" localSheetId="3">#REF!</definedName>
    <definedName name="DETALLES" localSheetId="4">#REF!</definedName>
    <definedName name="DETALLES" localSheetId="5">#REF!</definedName>
    <definedName name="DETALLES">#REF!</definedName>
    <definedName name="dos" localSheetId="2">#REF!</definedName>
    <definedName name="dos" localSheetId="3">#REF!</definedName>
    <definedName name="dos" localSheetId="4">#REF!</definedName>
    <definedName name="dos" localSheetId="5">#REF!</definedName>
    <definedName name="dos">#REF!</definedName>
    <definedName name="EALQ_Encabezados">'[4]Equipos Alquilados'!$B$7:$M$8</definedName>
    <definedName name="EPRO_Encabezados">'[4]Equipos Propios'!$B$7:$L$8</definedName>
    <definedName name="EQ">'[14]EQUIPO PROPIO'!$C$7:$C$276</definedName>
    <definedName name="EQPO_PROPIO">'[15]EQUIPO PROPIO'!$F$8+'[15]EQUIPO PROPIO'!$F$8+'[15]EQUIPO PROPIO'!$F$8:$F$299</definedName>
    <definedName name="EQU">[16]Equipos!$A$6:$R$303</definedName>
    <definedName name="EQUIP03" localSheetId="2">#REF!</definedName>
    <definedName name="EQUIP03" localSheetId="3">#REF!</definedName>
    <definedName name="EQUIP03" localSheetId="4">#REF!</definedName>
    <definedName name="EQUIP03" localSheetId="5">#REF!</definedName>
    <definedName name="EQUIP03">#REF!</definedName>
    <definedName name="EQUIPMENT_RATES" localSheetId="2">#REF!</definedName>
    <definedName name="EQUIPMENT_RATES" localSheetId="3">#REF!</definedName>
    <definedName name="EQUIPMENT_RATES" localSheetId="4">#REF!</definedName>
    <definedName name="EQUIPMENT_RATES" localSheetId="5">#REF!</definedName>
    <definedName name="EQUIPMENT_RATES">#REF!</definedName>
    <definedName name="EQUIPO" localSheetId="0">[17]EQUIPO!$A$6:$G$96</definedName>
    <definedName name="EQUIPO">'[18]EQUIPO PROPIO'!$C$7:$C$275</definedName>
    <definedName name="EQUIPO_ALQUILADO">'[19]MATERIAL FC'!$B$4:$B$280</definedName>
    <definedName name="EQUIPO_PROPIO">'[20]EQUIPO PROPIO'!$F$7:$F$291</definedName>
    <definedName name="EQUIPOS">[21]EQPOS!$B$6:$B$113</definedName>
    <definedName name="Equipos_Alquilados">'[4]Equipos Alquilados'!$B$9:$B$202</definedName>
    <definedName name="EQUIPOS_Equipo">[22]EQUIPOS!$B$3:$B$75</definedName>
    <definedName name="Equipos_Propios">'[4]Equipos Propios'!$B$9:$B$35</definedName>
    <definedName name="EXT" localSheetId="2">#REF!</definedName>
    <definedName name="EXT" localSheetId="3">#REF!</definedName>
    <definedName name="EXT" localSheetId="4">#REF!</definedName>
    <definedName name="EXT" localSheetId="5">#REF!</definedName>
    <definedName name="EXT">#REF!</definedName>
    <definedName name="Extracción_IM" localSheetId="2">#REF!</definedName>
    <definedName name="Extracción_IM" localSheetId="3">#REF!</definedName>
    <definedName name="Extracción_IM" localSheetId="4">#REF!</definedName>
    <definedName name="Extracción_IM" localSheetId="5">#REF!</definedName>
    <definedName name="Extracción_IM">#REF!</definedName>
    <definedName name="ffff" localSheetId="10" hidden="1">#REF!</definedName>
    <definedName name="ffff" localSheetId="108" hidden="1">#REF!</definedName>
    <definedName name="ffff" localSheetId="109" hidden="1">#REF!</definedName>
    <definedName name="ffff" localSheetId="110" hidden="1">#REF!</definedName>
    <definedName name="ffff" localSheetId="2" hidden="1">#REF!</definedName>
    <definedName name="ffff" localSheetId="3" hidden="1">#REF!</definedName>
    <definedName name="ffff" localSheetId="4" hidden="1">#REF!</definedName>
    <definedName name="ffff" localSheetId="5" hidden="1">#REF!</definedName>
    <definedName name="ffff" hidden="1">#REF!</definedName>
    <definedName name="FILAX" localSheetId="2">#REF!</definedName>
    <definedName name="FILAX" localSheetId="3">#REF!</definedName>
    <definedName name="FILAX" localSheetId="4">#REF!</definedName>
    <definedName name="FILAX" localSheetId="5">#REF!</definedName>
    <definedName name="FILAX">#REF!</definedName>
    <definedName name="FLUJO" localSheetId="2">#REF!</definedName>
    <definedName name="FLUJO" localSheetId="3">#REF!</definedName>
    <definedName name="FLUJO" localSheetId="4">#REF!</definedName>
    <definedName name="FLUJO" localSheetId="5">#REF!</definedName>
    <definedName name="FLUJO">#REF!</definedName>
    <definedName name="fsfsf" localSheetId="2">#REF!</definedName>
    <definedName name="fsfsf" localSheetId="3">#REF!</definedName>
    <definedName name="fsfsf" localSheetId="4">#REF!</definedName>
    <definedName name="fsfsf" localSheetId="5">#REF!</definedName>
    <definedName name="fsfsf">#REF!</definedName>
    <definedName name="g" localSheetId="2">#REF!</definedName>
    <definedName name="g" localSheetId="3">#REF!</definedName>
    <definedName name="g" localSheetId="4">#REF!</definedName>
    <definedName name="g" localSheetId="5">#REF!</definedName>
    <definedName name="g">#REF!</definedName>
    <definedName name="gf" localSheetId="2">#REF!</definedName>
    <definedName name="gf" localSheetId="3">#REF!</definedName>
    <definedName name="gf" localSheetId="4">#REF!</definedName>
    <definedName name="gf" localSheetId="5">#REF!</definedName>
    <definedName name="gf">#REF!</definedName>
    <definedName name="gt" localSheetId="2">#REF!</definedName>
    <definedName name="gt" localSheetId="3">#REF!</definedName>
    <definedName name="gt" localSheetId="4">#REF!</definedName>
    <definedName name="gt" localSheetId="5">#REF!</definedName>
    <definedName name="gt">#REF!</definedName>
    <definedName name="HERRAMIENTA_MENOR">'[23]EQUIPO PROPIO'!$F$7:$F$293</definedName>
    <definedName name="HERRAMIENTAS_MENORES">'[24]EQUIPO PROPIO'!$F$8:$F$291</definedName>
    <definedName name="hj" localSheetId="2">#REF!</definedName>
    <definedName name="hj" localSheetId="3">#REF!</definedName>
    <definedName name="hj" localSheetId="4">#REF!</definedName>
    <definedName name="hj" localSheetId="5">#REF!</definedName>
    <definedName name="hj">#REF!</definedName>
    <definedName name="hjgd" localSheetId="2">#REF!</definedName>
    <definedName name="hjgd" localSheetId="3">#REF!</definedName>
    <definedName name="hjgd" localSheetId="4">#REF!</definedName>
    <definedName name="hjgd" localSheetId="5">#REF!</definedName>
    <definedName name="hjgd">#REF!</definedName>
    <definedName name="hjh" localSheetId="2">#REF!</definedName>
    <definedName name="hjh" localSheetId="3">#REF!</definedName>
    <definedName name="hjh" localSheetId="4">#REF!</definedName>
    <definedName name="hjh" localSheetId="5">#REF!</definedName>
    <definedName name="hjh">#REF!</definedName>
    <definedName name="hjiio" localSheetId="2">#REF!</definedName>
    <definedName name="hjiio" localSheetId="3">#REF!</definedName>
    <definedName name="hjiio" localSheetId="4">#REF!</definedName>
    <definedName name="hjiio" localSheetId="5">#REF!</definedName>
    <definedName name="hjiio">#REF!</definedName>
    <definedName name="hjiu" localSheetId="2">#REF!</definedName>
    <definedName name="hjiu" localSheetId="3">#REF!</definedName>
    <definedName name="hjiu" localSheetId="4">#REF!</definedName>
    <definedName name="hjiu" localSheetId="5">#REF!</definedName>
    <definedName name="hjiu">#REF!</definedName>
    <definedName name="ho" localSheetId="2">#REF!</definedName>
    <definedName name="ho" localSheetId="3">#REF!</definedName>
    <definedName name="ho" localSheetId="4">#REF!</definedName>
    <definedName name="ho" localSheetId="5">#REF!</definedName>
    <definedName name="ho">#REF!</definedName>
    <definedName name="hola" localSheetId="10" hidden="1">#REF!</definedName>
    <definedName name="hola" localSheetId="108" hidden="1">#REF!</definedName>
    <definedName name="hola" localSheetId="109" hidden="1">#REF!</definedName>
    <definedName name="hola" localSheetId="110" hidden="1">#REF!</definedName>
    <definedName name="hola" localSheetId="2" hidden="1">#REF!</definedName>
    <definedName name="hola" localSheetId="3" hidden="1">#REF!</definedName>
    <definedName name="hola" localSheetId="4" hidden="1">#REF!</definedName>
    <definedName name="hola" localSheetId="5" hidden="1">#REF!</definedName>
    <definedName name="hola" hidden="1">#REF!</definedName>
    <definedName name="HOURLY_RATE" localSheetId="2">#REF!</definedName>
    <definedName name="HOURLY_RATE" localSheetId="3">#REF!</definedName>
    <definedName name="HOURLY_RATE" localSheetId="4">#REF!</definedName>
    <definedName name="HOURLY_RATE" localSheetId="5">#REF!</definedName>
    <definedName name="HOURLY_RATE">#REF!</definedName>
    <definedName name="htghu" localSheetId="2">#REF!</definedName>
    <definedName name="htghu" localSheetId="3">#REF!</definedName>
    <definedName name="htghu" localSheetId="4">#REF!</definedName>
    <definedName name="htghu" localSheetId="5">#REF!</definedName>
    <definedName name="htghu">#REF!</definedName>
    <definedName name="huiui" localSheetId="2">#REF!</definedName>
    <definedName name="huiui" localSheetId="3">#REF!</definedName>
    <definedName name="huiui" localSheetId="4">#REF!</definedName>
    <definedName name="huiui" localSheetId="5">#REF!</definedName>
    <definedName name="huiui">#REF!</definedName>
    <definedName name="hujk" localSheetId="2">#REF!</definedName>
    <definedName name="hujk" localSheetId="3">#REF!</definedName>
    <definedName name="hujk" localSheetId="4">#REF!</definedName>
    <definedName name="hujk" localSheetId="5">#REF!</definedName>
    <definedName name="hujk">#REF!</definedName>
    <definedName name="hujkh" localSheetId="2">[3]PERSONAL!#REF!</definedName>
    <definedName name="hujkh" localSheetId="3">[3]PERSONAL!#REF!</definedName>
    <definedName name="hujkh" localSheetId="4">[3]PERSONAL!#REF!</definedName>
    <definedName name="hujkh" localSheetId="5">[3]PERSONAL!#REF!</definedName>
    <definedName name="hujkh">[3]PERSONAL!#REF!</definedName>
    <definedName name="huujjhy" localSheetId="2">#REF!</definedName>
    <definedName name="huujjhy" localSheetId="3">#REF!</definedName>
    <definedName name="huujjhy" localSheetId="4">#REF!</definedName>
    <definedName name="huujjhy" localSheetId="5">#REF!</definedName>
    <definedName name="huujjhy">#REF!</definedName>
    <definedName name="hyf" localSheetId="2">#REF!</definedName>
    <definedName name="hyf" localSheetId="3">#REF!</definedName>
    <definedName name="hyf" localSheetId="4">#REF!</definedName>
    <definedName name="hyf" localSheetId="5">#REF!</definedName>
    <definedName name="hyf">#REF!</definedName>
    <definedName name="hyhj" localSheetId="2">#REF!</definedName>
    <definedName name="hyhj" localSheetId="3">#REF!</definedName>
    <definedName name="hyhj" localSheetId="4">#REF!</definedName>
    <definedName name="hyhj" localSheetId="5">#REF!</definedName>
    <definedName name="hyhj">#REF!</definedName>
    <definedName name="hyii" localSheetId="2">#REF!</definedName>
    <definedName name="hyii" localSheetId="3">#REF!</definedName>
    <definedName name="hyii" localSheetId="4">#REF!</definedName>
    <definedName name="hyii" localSheetId="5">#REF!</definedName>
    <definedName name="hyii">#REF!</definedName>
    <definedName name="hyty" localSheetId="2">#REF!</definedName>
    <definedName name="hyty" localSheetId="3">#REF!</definedName>
    <definedName name="hyty" localSheetId="4">#REF!</definedName>
    <definedName name="hyty" localSheetId="5">#REF!</definedName>
    <definedName name="hyty">#REF!</definedName>
    <definedName name="hyu" localSheetId="2">#REF!</definedName>
    <definedName name="hyu" localSheetId="3">#REF!</definedName>
    <definedName name="hyu" localSheetId="4">#REF!</definedName>
    <definedName name="hyu" localSheetId="5">#REF!</definedName>
    <definedName name="hyu">#REF!</definedName>
    <definedName name="hyuuj" localSheetId="2">#REF!</definedName>
    <definedName name="hyuuj" localSheetId="3">#REF!</definedName>
    <definedName name="hyuuj" localSheetId="4">#REF!</definedName>
    <definedName name="hyuuj" localSheetId="5">#REF!</definedName>
    <definedName name="hyuuj">#REF!</definedName>
    <definedName name="I._IDENTIFICACIÓN_DEL_ESTABLECIMIENTO" localSheetId="2">#REF!</definedName>
    <definedName name="I._IDENTIFICACIÓN_DEL_ESTABLECIMIENTO" localSheetId="3">#REF!</definedName>
    <definedName name="I._IDENTIFICACIÓN_DEL_ESTABLECIMIENTO" localSheetId="4">#REF!</definedName>
    <definedName name="I._IDENTIFICACIÓN_DEL_ESTABLECIMIENTO" localSheetId="5">#REF!</definedName>
    <definedName name="I._IDENTIFICACIÓN_DEL_ESTABLECIMIENTO">#REF!</definedName>
    <definedName name="ijrity6" localSheetId="2">[25]PERSONAL!#REF!</definedName>
    <definedName name="ijrity6" localSheetId="3">[25]PERSONAL!#REF!</definedName>
    <definedName name="ijrity6" localSheetId="4">[25]PERSONAL!#REF!</definedName>
    <definedName name="ijrity6" localSheetId="5">[25]PERSONAL!#REF!</definedName>
    <definedName name="ijrity6">[25]PERSONAL!#REF!</definedName>
    <definedName name="ikohjh" localSheetId="2">[26]JUN!#REF!</definedName>
    <definedName name="ikohjh" localSheetId="3">[26]JUN!#REF!</definedName>
    <definedName name="ikohjh" localSheetId="4">[26]JUN!#REF!</definedName>
    <definedName name="ikohjh" localSheetId="5">[26]JUN!#REF!</definedName>
    <definedName name="ikohjh">[26]JUN!#REF!</definedName>
    <definedName name="iku" localSheetId="2">#REF!</definedName>
    <definedName name="iku" localSheetId="3">#REF!</definedName>
    <definedName name="iku" localSheetId="4">#REF!</definedName>
    <definedName name="iku" localSheetId="5">#REF!</definedName>
    <definedName name="iku">#REF!</definedName>
    <definedName name="INDI" localSheetId="2">#REF!</definedName>
    <definedName name="INDI" localSheetId="3">#REF!</definedName>
    <definedName name="INDI" localSheetId="4">#REF!</definedName>
    <definedName name="INDI" localSheetId="5">#REF!</definedName>
    <definedName name="INDI">#REF!</definedName>
    <definedName name="INT" localSheetId="2">#REF!</definedName>
    <definedName name="INT" localSheetId="3">#REF!</definedName>
    <definedName name="INT" localSheetId="4">#REF!</definedName>
    <definedName name="INT" localSheetId="5">#REF!</definedName>
    <definedName name="INT">#REF!</definedName>
    <definedName name="INV" localSheetId="2">#REF!</definedName>
    <definedName name="INV" localSheetId="3">#REF!</definedName>
    <definedName name="INV" localSheetId="4">#REF!</definedName>
    <definedName name="INV" localSheetId="5">#REF!</definedName>
    <definedName name="INV">#REF!</definedName>
    <definedName name="ioiok" localSheetId="2">#REF!</definedName>
    <definedName name="ioiok" localSheetId="3">#REF!</definedName>
    <definedName name="ioiok" localSheetId="4">#REF!</definedName>
    <definedName name="ioiok" localSheetId="5">#REF!</definedName>
    <definedName name="ioiok">#REF!</definedName>
    <definedName name="ITEM" localSheetId="2">#REF!</definedName>
    <definedName name="ITEM" localSheetId="3">#REF!</definedName>
    <definedName name="ITEM" localSheetId="4">#REF!</definedName>
    <definedName name="ITEM" localSheetId="5">#REF!</definedName>
    <definedName name="ITEM">#REF!</definedName>
    <definedName name="izq" localSheetId="2">[27]PERSONAL!#REF!</definedName>
    <definedName name="izq" localSheetId="3">[27]PERSONAL!#REF!</definedName>
    <definedName name="izq" localSheetId="4">[27]PERSONAL!#REF!</definedName>
    <definedName name="izq" localSheetId="5">[27]PERSONAL!#REF!</definedName>
    <definedName name="izq">[27]PERSONAL!#REF!</definedName>
    <definedName name="jhhyt" localSheetId="2">#REF!</definedName>
    <definedName name="jhhyt" localSheetId="3">#REF!</definedName>
    <definedName name="jhhyt" localSheetId="4">#REF!</definedName>
    <definedName name="jhhyt" localSheetId="5">#REF!</definedName>
    <definedName name="jhhyt">#REF!</definedName>
    <definedName name="jhij" localSheetId="2">[25]PERSONAL!#REF!</definedName>
    <definedName name="jhij" localSheetId="3">[25]PERSONAL!#REF!</definedName>
    <definedName name="jhij" localSheetId="4">[25]PERSONAL!#REF!</definedName>
    <definedName name="jhij" localSheetId="5">[25]PERSONAL!#REF!</definedName>
    <definedName name="jhij">[25]PERSONAL!#REF!</definedName>
    <definedName name="jhj" localSheetId="2">#REF!</definedName>
    <definedName name="jhj" localSheetId="3">#REF!</definedName>
    <definedName name="jhj" localSheetId="4">#REF!</definedName>
    <definedName name="jhj" localSheetId="5">#REF!</definedName>
    <definedName name="jhj">#REF!</definedName>
    <definedName name="jjhgjl" localSheetId="2">#REF!</definedName>
    <definedName name="jjhgjl" localSheetId="3">#REF!</definedName>
    <definedName name="jjhgjl" localSheetId="4">#REF!</definedName>
    <definedName name="jjhgjl" localSheetId="5">#REF!</definedName>
    <definedName name="jjhgjl">#REF!</definedName>
    <definedName name="jkjfj" localSheetId="2">#REF!</definedName>
    <definedName name="jkjfj" localSheetId="3">#REF!</definedName>
    <definedName name="jkjfj" localSheetId="4">#REF!</definedName>
    <definedName name="jkjfj" localSheetId="5">#REF!</definedName>
    <definedName name="jkjfj">#REF!</definedName>
    <definedName name="jkjkh" localSheetId="2">#REF!</definedName>
    <definedName name="jkjkh" localSheetId="3">#REF!</definedName>
    <definedName name="jkjkh" localSheetId="4">#REF!</definedName>
    <definedName name="jkjkh" localSheetId="5">#REF!</definedName>
    <definedName name="jkjkh">#REF!</definedName>
    <definedName name="jklu" localSheetId="2">#REF!</definedName>
    <definedName name="jklu" localSheetId="3">#REF!</definedName>
    <definedName name="jklu" localSheetId="4">#REF!</definedName>
    <definedName name="jklu" localSheetId="5">#REF!</definedName>
    <definedName name="jklu">#REF!</definedName>
    <definedName name="jluu" localSheetId="2">#REF!</definedName>
    <definedName name="jluu" localSheetId="3">#REF!</definedName>
    <definedName name="jluu" localSheetId="4">#REF!</definedName>
    <definedName name="jluu" localSheetId="5">#REF!</definedName>
    <definedName name="jluu">#REF!</definedName>
    <definedName name="JOB" localSheetId="2">#REF!</definedName>
    <definedName name="JOB" localSheetId="3">#REF!</definedName>
    <definedName name="JOB" localSheetId="4">#REF!</definedName>
    <definedName name="JOB" localSheetId="5">#REF!</definedName>
    <definedName name="JOB">#REF!</definedName>
    <definedName name="JOBC" localSheetId="2">#REF!</definedName>
    <definedName name="JOBC" localSheetId="3">#REF!</definedName>
    <definedName name="JOBC" localSheetId="4">#REF!</definedName>
    <definedName name="JOBC" localSheetId="5">#REF!</definedName>
    <definedName name="JOBC">#REF!</definedName>
    <definedName name="JOBE" localSheetId="2">#REF!</definedName>
    <definedName name="JOBE" localSheetId="3">#REF!</definedName>
    <definedName name="JOBE" localSheetId="4">#REF!</definedName>
    <definedName name="JOBE" localSheetId="5">#REF!</definedName>
    <definedName name="JOBE">#REF!</definedName>
    <definedName name="JOBI" localSheetId="2">#REF!</definedName>
    <definedName name="JOBI" localSheetId="3">#REF!</definedName>
    <definedName name="JOBI" localSheetId="4">#REF!</definedName>
    <definedName name="JOBI" localSheetId="5">#REF!</definedName>
    <definedName name="JOBI">#REF!</definedName>
    <definedName name="JOBP" localSheetId="2">#REF!</definedName>
    <definedName name="JOBP" localSheetId="3">#REF!</definedName>
    <definedName name="JOBP" localSheetId="4">#REF!</definedName>
    <definedName name="JOBP" localSheetId="5">#REF!</definedName>
    <definedName name="JOBP">#REF!</definedName>
    <definedName name="JORGE" localSheetId="2">[28]JUN!#REF!</definedName>
    <definedName name="JORGE" localSheetId="3">[28]JUN!#REF!</definedName>
    <definedName name="JORGE" localSheetId="4">[28]JUN!#REF!</definedName>
    <definedName name="JORGE" localSheetId="5">[28]JUN!#REF!</definedName>
    <definedName name="JORGE">[28]JUN!#REF!</definedName>
    <definedName name="juigtty" localSheetId="2">#REF!</definedName>
    <definedName name="juigtty" localSheetId="3">#REF!</definedName>
    <definedName name="juigtty" localSheetId="4">#REF!</definedName>
    <definedName name="juigtty" localSheetId="5">#REF!</definedName>
    <definedName name="juigtty">#REF!</definedName>
    <definedName name="left" localSheetId="2">[25]PERSONAL!#REF!</definedName>
    <definedName name="left" localSheetId="3">[25]PERSONAL!#REF!</definedName>
    <definedName name="left" localSheetId="4">[25]PERSONAL!#REF!</definedName>
    <definedName name="left" localSheetId="5">[25]PERSONAL!#REF!</definedName>
    <definedName name="left">[25]PERSONAL!#REF!</definedName>
    <definedName name="LID" localSheetId="2">#REF!</definedName>
    <definedName name="LID" localSheetId="3">#REF!</definedName>
    <definedName name="LID" localSheetId="4">#REF!</definedName>
    <definedName name="LID" localSheetId="5">#REF!</definedName>
    <definedName name="LID">#REF!</definedName>
    <definedName name="list" localSheetId="2">#REF!</definedName>
    <definedName name="list" localSheetId="3">#REF!</definedName>
    <definedName name="list" localSheetId="4">#REF!</definedName>
    <definedName name="list" localSheetId="5">#REF!</definedName>
    <definedName name="list">#REF!</definedName>
    <definedName name="Lista">{1,2,3,4;5,6,7,8;9,10,11,12;13,14,15,16}</definedName>
    <definedName name="lo" localSheetId="2">#REF!</definedName>
    <definedName name="lo" localSheetId="3">#REF!</definedName>
    <definedName name="lo" localSheetId="4">#REF!</definedName>
    <definedName name="lo" localSheetId="5">#REF!</definedName>
    <definedName name="lo">#REF!</definedName>
    <definedName name="lokko" localSheetId="2">#REF!</definedName>
    <definedName name="lokko" localSheetId="3">#REF!</definedName>
    <definedName name="lokko" localSheetId="4">#REF!</definedName>
    <definedName name="lokko" localSheetId="5">#REF!</definedName>
    <definedName name="lokko">#REF!</definedName>
    <definedName name="LOX" localSheetId="2">#REF!</definedName>
    <definedName name="LOX" localSheetId="3">#REF!</definedName>
    <definedName name="LOX" localSheetId="4">#REF!</definedName>
    <definedName name="LOX" localSheetId="5">#REF!</definedName>
    <definedName name="LOX">#REF!</definedName>
    <definedName name="M.OBRA1">'[17]SALARIOS EN DOLARES'!$H$16:$AG$317</definedName>
    <definedName name="MAT" localSheetId="0">[17]MAT!$A$7:$J$10007</definedName>
    <definedName name="MAT">[16]Materiales!$A$5:$J$965</definedName>
    <definedName name="MATE_Encabezados">[4]Materiales!$B$7:$H$8</definedName>
    <definedName name="MATERIAL_TOTAL">'[13]MATERIAL TOTAL'!$B$5:$B$2332</definedName>
    <definedName name="Materiales">[4]Materiales!$B$9:$B$2155</definedName>
    <definedName name="MATERIALES_Descripcion">[29]MATERIALES!$B$3:$B$766</definedName>
    <definedName name="mjstk" localSheetId="2">#REF!</definedName>
    <definedName name="mjstk" localSheetId="3">#REF!</definedName>
    <definedName name="mjstk" localSheetId="4">#REF!</definedName>
    <definedName name="mjstk" localSheetId="5">#REF!</definedName>
    <definedName name="mjstk">#REF!</definedName>
    <definedName name="mm" localSheetId="2">#REF!</definedName>
    <definedName name="mm" localSheetId="3">#REF!</definedName>
    <definedName name="mm" localSheetId="4">#REF!</definedName>
    <definedName name="mm" localSheetId="5">#REF!</definedName>
    <definedName name="mm">#REF!</definedName>
    <definedName name="MO">'[16]Mano de Obra'!$A$5:$I$991</definedName>
    <definedName name="MODEL" localSheetId="2">#REF!</definedName>
    <definedName name="MODEL" localSheetId="3">#REF!</definedName>
    <definedName name="MODEL" localSheetId="4">#REF!</definedName>
    <definedName name="MODEL" localSheetId="5">#REF!</definedName>
    <definedName name="MODEL">#REF!</definedName>
    <definedName name="mon" localSheetId="2">#REF!</definedName>
    <definedName name="mon" localSheetId="3">#REF!</definedName>
    <definedName name="mon" localSheetId="4">#REF!</definedName>
    <definedName name="mon" localSheetId="5">#REF!</definedName>
    <definedName name="mon">#REF!</definedName>
    <definedName name="Montador_I">[30]PERSONAL!$B$7:$B$122</definedName>
    <definedName name="montaje" localSheetId="2">#REF!</definedName>
    <definedName name="montaje" localSheetId="3">#REF!</definedName>
    <definedName name="montaje" localSheetId="4">#REF!</definedName>
    <definedName name="montaje" localSheetId="5">#REF!</definedName>
    <definedName name="montaje">#REF!</definedName>
    <definedName name="MONTO" localSheetId="2">#REF!</definedName>
    <definedName name="MONTO" localSheetId="3">#REF!</definedName>
    <definedName name="MONTO" localSheetId="4">#REF!</definedName>
    <definedName name="MONTO" localSheetId="5">#REF!</definedName>
    <definedName name="MONTO">#REF!</definedName>
    <definedName name="NFILE" localSheetId="2">#REF!</definedName>
    <definedName name="NFILE" localSheetId="3">#REF!</definedName>
    <definedName name="NFILE" localSheetId="4">#REF!</definedName>
    <definedName name="NFILE" localSheetId="5">#REF!</definedName>
    <definedName name="NFILE">#REF!</definedName>
    <definedName name="NOMBRE_DEL_CARGO" localSheetId="2">#REF!</definedName>
    <definedName name="NOMBRE_DEL_CARGO" localSheetId="3">#REF!</definedName>
    <definedName name="NOMBRE_DEL_CARGO" localSheetId="4">#REF!</definedName>
    <definedName name="NOMBRE_DEL_CARGO" localSheetId="5">#REF!</definedName>
    <definedName name="NOMBRE_DEL_CARGO">#REF!</definedName>
    <definedName name="NOMBRE_DEL_EQUIPO" localSheetId="2">#REF!</definedName>
    <definedName name="NOMBRE_DEL_EQUIPO" localSheetId="3">#REF!</definedName>
    <definedName name="NOMBRE_DEL_EQUIPO" localSheetId="4">#REF!</definedName>
    <definedName name="NOMBRE_DEL_EQUIPO" localSheetId="5">#REF!</definedName>
    <definedName name="NOMBRE_DEL_EQUIPO">#REF!</definedName>
    <definedName name="NOMFILE" localSheetId="2">#REF!</definedName>
    <definedName name="NOMFILE" localSheetId="3">#REF!</definedName>
    <definedName name="NOMFILE" localSheetId="4">#REF!</definedName>
    <definedName name="NOMFILE" localSheetId="5">#REF!</definedName>
    <definedName name="NOMFILE">#REF!</definedName>
    <definedName name="NOMTAB" localSheetId="2">#REF!</definedName>
    <definedName name="NOMTAB" localSheetId="3">#REF!</definedName>
    <definedName name="NOMTAB" localSheetId="4">#REF!</definedName>
    <definedName name="NOMTAB" localSheetId="5">#REF!</definedName>
    <definedName name="NOMTAB">#REF!</definedName>
    <definedName name="NROP" localSheetId="2">#REF!</definedName>
    <definedName name="NROP" localSheetId="3">#REF!</definedName>
    <definedName name="NROP" localSheetId="4">#REF!</definedName>
    <definedName name="NROP" localSheetId="5">#REF!</definedName>
    <definedName name="NROP">#REF!</definedName>
    <definedName name="Nuevo">[11]CajaEmpalme!$B$4:$B$280</definedName>
    <definedName name="OBJ" localSheetId="2">#REF!</definedName>
    <definedName name="OBJ" localSheetId="3">#REF!</definedName>
    <definedName name="OBJ" localSheetId="4">#REF!</definedName>
    <definedName name="OBJ" localSheetId="5">#REF!</definedName>
    <definedName name="OBJ">#REF!</definedName>
    <definedName name="ojo">{1,2,3,4;5,6,7,8;9,10,11,12;13,14,15,16}</definedName>
    <definedName name="ojover">'[31]Tabla de Amortización'!$C$4/12</definedName>
    <definedName name="one" localSheetId="2">[27]PERSONAL!#REF!</definedName>
    <definedName name="one" localSheetId="3">[27]PERSONAL!#REF!</definedName>
    <definedName name="one" localSheetId="4">[27]PERSONAL!#REF!</definedName>
    <definedName name="one" localSheetId="5">[27]PERSONAL!#REF!</definedName>
    <definedName name="one">[27]PERSONAL!#REF!</definedName>
    <definedName name="oopù" localSheetId="2">#REF!</definedName>
    <definedName name="oopù" localSheetId="3">#REF!</definedName>
    <definedName name="oopù" localSheetId="4">#REF!</definedName>
    <definedName name="oopù" localSheetId="5">#REF!</definedName>
    <definedName name="oopù">#REF!</definedName>
    <definedName name="OPCION" localSheetId="2">#REF!</definedName>
    <definedName name="OPCION" localSheetId="3">#REF!</definedName>
    <definedName name="OPCION" localSheetId="4">#REF!</definedName>
    <definedName name="OPCION" localSheetId="5">#REF!</definedName>
    <definedName name="OPCION">#REF!</definedName>
    <definedName name="otros">[32]Hoja2!$B$2</definedName>
    <definedName name="P_TS_Cargos">'[33]Tabla Salarial'!$D$3:$D$53</definedName>
    <definedName name="P_TS_Datos">'[33]Tabla Salarial'!$D$3:$AK$53</definedName>
    <definedName name="Pagos_por_año" localSheetId="2">#REF!</definedName>
    <definedName name="Pagos_por_año" localSheetId="3">#REF!</definedName>
    <definedName name="Pagos_por_año" localSheetId="4">#REF!</definedName>
    <definedName name="Pagos_por_año" localSheetId="5">#REF!</definedName>
    <definedName name="Pagos_por_año">#REF!</definedName>
    <definedName name="PATAB" localSheetId="2">#REF!</definedName>
    <definedName name="PATAB" localSheetId="3">#REF!</definedName>
    <definedName name="PATAB" localSheetId="4">#REF!</definedName>
    <definedName name="PATAB" localSheetId="5">#REF!</definedName>
    <definedName name="PATAB">#REF!</definedName>
    <definedName name="PATDB" localSheetId="2">#REF!</definedName>
    <definedName name="PATDB" localSheetId="3">#REF!</definedName>
    <definedName name="PATDB" localSheetId="4">#REF!</definedName>
    <definedName name="PATDB" localSheetId="5">#REF!</definedName>
    <definedName name="PATDB">#REF!</definedName>
    <definedName name="PATDS" localSheetId="2">#REF!</definedName>
    <definedName name="PATDS" localSheetId="3">#REF!</definedName>
    <definedName name="PATDS" localSheetId="4">#REF!</definedName>
    <definedName name="PATDS" localSheetId="5">#REF!</definedName>
    <definedName name="PATDS">#REF!</definedName>
    <definedName name="PD" localSheetId="2">[34]Sheet1!#REF!</definedName>
    <definedName name="PD" localSheetId="3">[34]Sheet1!#REF!</definedName>
    <definedName name="PD" localSheetId="4">[34]Sheet1!#REF!</definedName>
    <definedName name="PD" localSheetId="5">[34]Sheet1!#REF!</definedName>
    <definedName name="PD">[34]Sheet1!#REF!</definedName>
    <definedName name="PERSONAL">[20]PERSONAL!$B$7:$B$125</definedName>
    <definedName name="Play">656277505</definedName>
    <definedName name="Plazo_años" localSheetId="2">#REF!</definedName>
    <definedName name="Plazo_años" localSheetId="3">#REF!</definedName>
    <definedName name="Plazo_años" localSheetId="4">#REF!</definedName>
    <definedName name="Plazo_años" localSheetId="5">#REF!</definedName>
    <definedName name="Plazo_años">#REF!</definedName>
    <definedName name="PR" localSheetId="2">#REF!</definedName>
    <definedName name="PR" localSheetId="3">#REF!</definedName>
    <definedName name="PR" localSheetId="4">#REF!</definedName>
    <definedName name="PR" localSheetId="5">#REF!</definedName>
    <definedName name="PR">#REF!</definedName>
    <definedName name="PROVEEDORES">[35]PROVEEDOR!$B$4:$L$55</definedName>
    <definedName name="Q">#N/A</definedName>
    <definedName name="qqq" localSheetId="2">#REF!</definedName>
    <definedName name="qqq" localSheetId="3">#REF!</definedName>
    <definedName name="qqq" localSheetId="4">#REF!</definedName>
    <definedName name="qqq" localSheetId="5">#REF!</definedName>
    <definedName name="qqq">#REF!</definedName>
    <definedName name="re" localSheetId="2">#REF!</definedName>
    <definedName name="re" localSheetId="3">#REF!</definedName>
    <definedName name="re" localSheetId="4">#REF!</definedName>
    <definedName name="re" localSheetId="5">#REF!</definedName>
    <definedName name="re">#REF!</definedName>
    <definedName name="REGISTRO_ORDEN">[35]ORDEN!$B$4:$N$93</definedName>
    <definedName name="REQUIRED" localSheetId="2">#REF!</definedName>
    <definedName name="REQUIRED" localSheetId="3">#REF!</definedName>
    <definedName name="REQUIRED" localSheetId="4">#REF!</definedName>
    <definedName name="REQUIRED" localSheetId="5">#REF!</definedName>
    <definedName name="REQUIRED">#REF!</definedName>
    <definedName name="reta" localSheetId="2">#REF!</definedName>
    <definedName name="reta" localSheetId="3">#REF!</definedName>
    <definedName name="reta" localSheetId="4">#REF!</definedName>
    <definedName name="reta" localSheetId="5">#REF!</definedName>
    <definedName name="reta">#REF!</definedName>
    <definedName name="rfd" localSheetId="2">#REF!</definedName>
    <definedName name="rfd" localSheetId="3">#REF!</definedName>
    <definedName name="rfd" localSheetId="4">#REF!</definedName>
    <definedName name="rfd" localSheetId="5">#REF!</definedName>
    <definedName name="rfd">#REF!</definedName>
    <definedName name="rfrg" localSheetId="2">#REF!</definedName>
    <definedName name="rfrg" localSheetId="3">#REF!</definedName>
    <definedName name="rfrg" localSheetId="4">#REF!</definedName>
    <definedName name="rfrg" localSheetId="5">#REF!</definedName>
    <definedName name="rfrg">#REF!</definedName>
    <definedName name="RFT" localSheetId="10" hidden="1">#REF!</definedName>
    <definedName name="RFT" localSheetId="108" hidden="1">#REF!</definedName>
    <definedName name="RFT" localSheetId="109" hidden="1">#REF!</definedName>
    <definedName name="RFT" localSheetId="110" hidden="1">#REF!</definedName>
    <definedName name="RFT" localSheetId="2" hidden="1">#REF!</definedName>
    <definedName name="RFT" localSheetId="3" hidden="1">#REF!</definedName>
    <definedName name="RFT" localSheetId="4" hidden="1">#REF!</definedName>
    <definedName name="RFT" localSheetId="5" hidden="1">#REF!</definedName>
    <definedName name="RFT" hidden="1">#REF!</definedName>
    <definedName name="rfy" localSheetId="2">#REF!</definedName>
    <definedName name="rfy" localSheetId="3">#REF!</definedName>
    <definedName name="rfy" localSheetId="4">#REF!</definedName>
    <definedName name="rfy" localSheetId="5">#REF!</definedName>
    <definedName name="rfy">#REF!</definedName>
    <definedName name="RORD_Codigo_Orden">[36]ORDEN!$B$4:$B$3355</definedName>
    <definedName name="rr" localSheetId="2">#REF!</definedName>
    <definedName name="rr" localSheetId="3">#REF!</definedName>
    <definedName name="rr" localSheetId="4">#REF!</definedName>
    <definedName name="rr" localSheetId="5">#REF!</definedName>
    <definedName name="rr">#REF!</definedName>
    <definedName name="RUBROS" localSheetId="0">[17]RUBROS!$A$6:$HV$10002</definedName>
    <definedName name="RUBROS">[16]Rubros!$A$8:$N$866</definedName>
    <definedName name="RUTA" localSheetId="2">#REF!</definedName>
    <definedName name="RUTA" localSheetId="3">#REF!</definedName>
    <definedName name="RUTA" localSheetId="4">#REF!</definedName>
    <definedName name="RUTA" localSheetId="5">#REF!</definedName>
    <definedName name="RUTA">#REF!</definedName>
    <definedName name="Salonero">[15]PERSONAL!$B$7:$B$139</definedName>
    <definedName name="sd" localSheetId="2">#REF!</definedName>
    <definedName name="sd" localSheetId="3">#REF!</definedName>
    <definedName name="sd" localSheetId="4">#REF!</definedName>
    <definedName name="sd" localSheetId="5">#REF!</definedName>
    <definedName name="sd">#REF!</definedName>
    <definedName name="SDD" localSheetId="2">#REF!</definedName>
    <definedName name="SDD" localSheetId="3">#REF!</definedName>
    <definedName name="SDD" localSheetId="4">#REF!</definedName>
    <definedName name="SDD" localSheetId="5">#REF!</definedName>
    <definedName name="SDD">#REF!</definedName>
    <definedName name="sdfdsfaf" localSheetId="2">#REF!</definedName>
    <definedName name="sdfdsfaf" localSheetId="3">#REF!</definedName>
    <definedName name="sdfdsfaf" localSheetId="4">#REF!</definedName>
    <definedName name="sdfdsfaf" localSheetId="5">#REF!</definedName>
    <definedName name="sdfdsfaf">#REF!</definedName>
    <definedName name="SEC" localSheetId="2">#REF!</definedName>
    <definedName name="SEC" localSheetId="3">#REF!</definedName>
    <definedName name="SEC" localSheetId="4">#REF!</definedName>
    <definedName name="SEC" localSheetId="5">#REF!</definedName>
    <definedName name="SEC">#REF!</definedName>
    <definedName name="SGE" localSheetId="2">#REF!</definedName>
    <definedName name="SGE" localSheetId="3">#REF!</definedName>
    <definedName name="SGE" localSheetId="4">#REF!</definedName>
    <definedName name="SGE" localSheetId="5">#REF!</definedName>
    <definedName name="SGE">#REF!</definedName>
    <definedName name="Sheet4" localSheetId="2">#REF!</definedName>
    <definedName name="Sheet4" localSheetId="3">#REF!</definedName>
    <definedName name="Sheet4" localSheetId="4">#REF!</definedName>
    <definedName name="Sheet4" localSheetId="5">#REF!</definedName>
    <definedName name="Sheet4">#REF!</definedName>
    <definedName name="Soldador_API">[37]PERSONAL!$B$7:$B$122</definedName>
    <definedName name="Soldador_de_2DA.">[12]PERSONAL!$B$7:$B$121</definedName>
    <definedName name="SORT" localSheetId="2">#REF!</definedName>
    <definedName name="SORT" localSheetId="3">#REF!</definedName>
    <definedName name="SORT" localSheetId="4">#REF!</definedName>
    <definedName name="SORT" localSheetId="5">#REF!</definedName>
    <definedName name="SORT">#REF!</definedName>
    <definedName name="SS" localSheetId="2">[34]Sheet1!#REF!</definedName>
    <definedName name="SS" localSheetId="3">[34]Sheet1!#REF!</definedName>
    <definedName name="SS" localSheetId="4">[34]Sheet1!#REF!</definedName>
    <definedName name="SS" localSheetId="5">[34]Sheet1!#REF!</definedName>
    <definedName name="SS">[34]Sheet1!#REF!</definedName>
    <definedName name="SUBC">[16]Subcontratos!$A$6:$G$64</definedName>
    <definedName name="Supervisor_de_Campamento">[10]PERSONAL!$B$7:$B$121</definedName>
    <definedName name="Supervisor_Seguridad_Indust.">[38]PERSONAL!$B$7:$B$139</definedName>
    <definedName name="t" localSheetId="2">#REF!</definedName>
    <definedName name="t" localSheetId="3">#REF!</definedName>
    <definedName name="t" localSheetId="4">#REF!</definedName>
    <definedName name="t" localSheetId="5">#REF!</definedName>
    <definedName name="t">#REF!</definedName>
    <definedName name="TABLA_MATERIALES">[39]MATERIALES!$B$3:$G$722</definedName>
    <definedName name="TABLASALARIAL">'[4]Tabla Salarial'!$B$6:$AK$99</definedName>
    <definedName name="TANQUE_PARA_COMBUSTIBLE">'[40]EQUIPO PROPIO'!$F$7:$F$312</definedName>
    <definedName name="tareqiop" localSheetId="2">#REF!</definedName>
    <definedName name="tareqiop" localSheetId="3">#REF!</definedName>
    <definedName name="tareqiop" localSheetId="4">#REF!</definedName>
    <definedName name="tareqiop" localSheetId="5">#REF!</definedName>
    <definedName name="tareqiop">#REF!</definedName>
    <definedName name="Tarifas" localSheetId="2">#REF!</definedName>
    <definedName name="Tarifas" localSheetId="3">#REF!</definedName>
    <definedName name="Tarifas" localSheetId="4">#REF!</definedName>
    <definedName name="Tarifas" localSheetId="5">#REF!</definedName>
    <definedName name="Tarifas">#REF!</definedName>
    <definedName name="Tasa_Periódica" localSheetId="2">#REF!/12</definedName>
    <definedName name="Tasa_Periódica" localSheetId="3">#REF!/12</definedName>
    <definedName name="Tasa_Periódica" localSheetId="4">#REF!/12</definedName>
    <definedName name="Tasa_Periódica" localSheetId="5">#REF!/12</definedName>
    <definedName name="Tasa_Periódica">#REF!/12</definedName>
    <definedName name="TCO_Fecha_Ejecicion" localSheetId="2">'[41]ORCO-PL-003'!#REF!</definedName>
    <definedName name="TCO_Fecha_Ejecicion" localSheetId="3">'[41]ORCO-PL-003'!#REF!</definedName>
    <definedName name="TCO_Fecha_Ejecicion" localSheetId="4">'[41]ORCO-PL-003'!#REF!</definedName>
    <definedName name="TCO_Fecha_Ejecicion" localSheetId="5">'[41]ORCO-PL-003'!#REF!</definedName>
    <definedName name="TCO_Fecha_Ejecicion">'[41]ORCO-PL-003'!#REF!</definedName>
    <definedName name="Títulos_a_imprimir_IM" localSheetId="2">#REF!</definedName>
    <definedName name="Títulos_a_imprimir_IM" localSheetId="3">#REF!</definedName>
    <definedName name="Títulos_a_imprimir_IM" localSheetId="4">#REF!</definedName>
    <definedName name="Títulos_a_imprimir_IM" localSheetId="5">#REF!</definedName>
    <definedName name="Títulos_a_imprimir_IM">#REF!</definedName>
    <definedName name="TRA">[16]Transporte!$A$6:$M$350</definedName>
    <definedName name="TRANSFER" localSheetId="2">#REF!</definedName>
    <definedName name="TRANSFER" localSheetId="3">#REF!</definedName>
    <definedName name="TRANSFER" localSheetId="4">#REF!</definedName>
    <definedName name="TRANSFER" localSheetId="5">#REF!</definedName>
    <definedName name="TRANSFER">#REF!</definedName>
    <definedName name="tre" localSheetId="2">#REF!</definedName>
    <definedName name="tre" localSheetId="3">#REF!</definedName>
    <definedName name="tre" localSheetId="4">#REF!</definedName>
    <definedName name="tre" localSheetId="5">#REF!</definedName>
    <definedName name="tre">#REF!</definedName>
    <definedName name="TSAL_Cargo">'[29]TABLA SALARIAL'!$B$3:$B$87</definedName>
    <definedName name="TSAL_Encabezado">'[4]Tabla Salarial'!$B$7:$AK$8</definedName>
    <definedName name="TSALARIAL_Cargo">'[4]Tabla Salarial'!$B$9:$B$99</definedName>
    <definedName name="TYPE" localSheetId="2">#REF!</definedName>
    <definedName name="TYPE" localSheetId="3">#REF!</definedName>
    <definedName name="TYPE" localSheetId="4">#REF!</definedName>
    <definedName name="TYPE" localSheetId="5">#REF!</definedName>
    <definedName name="TYPE">#REF!</definedName>
    <definedName name="UNI" localSheetId="2">#REF!</definedName>
    <definedName name="UNI" localSheetId="3">#REF!</definedName>
    <definedName name="UNI" localSheetId="4">#REF!</definedName>
    <definedName name="UNI" localSheetId="5">#REF!</definedName>
    <definedName name="UNI">#REF!</definedName>
    <definedName name="uno" localSheetId="2">[25]PERSONAL!#REF!</definedName>
    <definedName name="uno" localSheetId="3">[25]PERSONAL!#REF!</definedName>
    <definedName name="uno" localSheetId="4">[25]PERSONAL!#REF!</definedName>
    <definedName name="uno" localSheetId="5">[25]PERSONAL!#REF!</definedName>
    <definedName name="uno">[25]PERSONAL!#REF!</definedName>
    <definedName name="US" localSheetId="2">#REF!</definedName>
    <definedName name="US" localSheetId="3">#REF!</definedName>
    <definedName name="US" localSheetId="4">#REF!</definedName>
    <definedName name="US" localSheetId="5">#REF!</definedName>
    <definedName name="US">#REF!</definedName>
    <definedName name="valor_índice">16</definedName>
    <definedName name="we" localSheetId="2">#REF!</definedName>
    <definedName name="we" localSheetId="3">#REF!</definedName>
    <definedName name="we" localSheetId="4">#REF!</definedName>
    <definedName name="we" localSheetId="5">#REF!</definedName>
    <definedName name="we">#REF!</definedName>
    <definedName name="wert0" localSheetId="10" hidden="1">#REF!</definedName>
    <definedName name="wert0" localSheetId="108" hidden="1">#REF!</definedName>
    <definedName name="wert0" localSheetId="109" hidden="1">#REF!</definedName>
    <definedName name="wert0" localSheetId="110" hidden="1">#REF!</definedName>
    <definedName name="wert0" localSheetId="2" hidden="1">#REF!</definedName>
    <definedName name="wert0" localSheetId="3" hidden="1">#REF!</definedName>
    <definedName name="wert0" localSheetId="4" hidden="1">#REF!</definedName>
    <definedName name="wert0" localSheetId="5" hidden="1">#REF!</definedName>
    <definedName name="wert0" hidden="1">#REF!</definedName>
    <definedName name="wser">[42]PERSONAL!$B$7:$B$139</definedName>
    <definedName name="x" localSheetId="2">#REF!</definedName>
    <definedName name="x" localSheetId="3">#REF!</definedName>
    <definedName name="x" localSheetId="4">#REF!</definedName>
    <definedName name="x" localSheetId="5">#REF!</definedName>
    <definedName name="x">#REF!</definedName>
    <definedName name="Z" localSheetId="2">#REF!</definedName>
    <definedName name="Z" localSheetId="3">#REF!</definedName>
    <definedName name="Z" localSheetId="4">#REF!</definedName>
    <definedName name="Z" localSheetId="5">#REF!</definedName>
    <definedName name="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1" i="172" l="1"/>
  <c r="J42" i="172"/>
  <c r="J44" i="172"/>
  <c r="J45" i="172"/>
  <c r="L41" i="26"/>
  <c r="L42" i="26"/>
  <c r="L40" i="26"/>
  <c r="L41" i="85"/>
  <c r="L40" i="85"/>
  <c r="L41" i="48"/>
  <c r="L42" i="48"/>
  <c r="L43" i="48"/>
  <c r="L44" i="48"/>
  <c r="L45" i="48"/>
  <c r="L46" i="48"/>
  <c r="L40" i="48"/>
  <c r="M41" i="112"/>
  <c r="M40" i="112"/>
  <c r="L42" i="11"/>
  <c r="L40" i="11"/>
  <c r="D4" i="173"/>
  <c r="H17" i="173"/>
  <c r="I17" i="173"/>
  <c r="J17" i="173"/>
  <c r="H18" i="173"/>
  <c r="I18" i="173"/>
  <c r="J18" i="173"/>
  <c r="H19" i="173"/>
  <c r="I19" i="173"/>
  <c r="J19" i="173"/>
  <c r="H20" i="173"/>
  <c r="I20" i="173"/>
  <c r="J20" i="173"/>
  <c r="H21" i="173"/>
  <c r="I21" i="173"/>
  <c r="J21" i="173"/>
  <c r="H22" i="173"/>
  <c r="I22" i="173"/>
  <c r="J22" i="173"/>
  <c r="H23" i="173"/>
  <c r="I23" i="173"/>
  <c r="J23" i="173"/>
  <c r="H27" i="173"/>
  <c r="J27" i="173" s="1"/>
  <c r="I27" i="173"/>
  <c r="H28" i="173"/>
  <c r="I28" i="173"/>
  <c r="H29" i="173"/>
  <c r="I29" i="173"/>
  <c r="J29" i="173"/>
  <c r="H30" i="173"/>
  <c r="I30" i="173"/>
  <c r="J30" i="173"/>
  <c r="H31" i="173"/>
  <c r="I31" i="173"/>
  <c r="J31" i="173"/>
  <c r="H32" i="173"/>
  <c r="I32" i="173"/>
  <c r="J32" i="173"/>
  <c r="H33" i="173"/>
  <c r="I33" i="173"/>
  <c r="J33" i="173"/>
  <c r="H34" i="173"/>
  <c r="I34" i="173"/>
  <c r="J34" i="173"/>
  <c r="H35" i="173"/>
  <c r="I35" i="173"/>
  <c r="J35" i="173"/>
  <c r="H36" i="173"/>
  <c r="I36" i="173"/>
  <c r="J36" i="173"/>
  <c r="I40" i="173"/>
  <c r="J40" i="173" s="1"/>
  <c r="J41" i="173"/>
  <c r="J42" i="173"/>
  <c r="I43" i="173"/>
  <c r="J43" i="173"/>
  <c r="J44" i="173"/>
  <c r="J45" i="173"/>
  <c r="J46" i="173"/>
  <c r="J47" i="173"/>
  <c r="J48" i="173"/>
  <c r="J49" i="173"/>
  <c r="J55" i="173"/>
  <c r="H27" i="172"/>
  <c r="J27" i="172" s="1"/>
  <c r="I27" i="172"/>
  <c r="H28" i="172"/>
  <c r="I28" i="172"/>
  <c r="J28" i="172" s="1"/>
  <c r="I40" i="172"/>
  <c r="J40" i="172" s="1"/>
  <c r="I43" i="172"/>
  <c r="J43" i="172" s="1"/>
  <c r="H27" i="171"/>
  <c r="I27" i="171"/>
  <c r="J27" i="171"/>
  <c r="H28" i="171"/>
  <c r="I28" i="171"/>
  <c r="J28" i="171" s="1"/>
  <c r="J40" i="171"/>
  <c r="J41" i="171"/>
  <c r="J42" i="171"/>
  <c r="J43" i="171"/>
  <c r="J50" i="171" l="1"/>
  <c r="J28" i="173"/>
  <c r="J37" i="173" s="1"/>
  <c r="J50" i="173"/>
  <c r="J37" i="172"/>
  <c r="J50" i="172"/>
  <c r="J57" i="172" s="1"/>
  <c r="J37" i="171"/>
  <c r="J57" i="171"/>
  <c r="J58" i="171" s="1"/>
  <c r="J60" i="171" s="1"/>
  <c r="J61" i="171" s="1"/>
  <c r="D16" i="7" s="1"/>
  <c r="J15" i="173" l="1"/>
  <c r="J14" i="173"/>
  <c r="J58" i="172"/>
  <c r="J60" i="172" s="1"/>
  <c r="J61" i="172" s="1"/>
  <c r="D17" i="7" s="1"/>
  <c r="J24" i="173"/>
  <c r="J57" i="173" s="1"/>
  <c r="J58" i="173" l="1"/>
  <c r="J60" i="173"/>
  <c r="J61" i="173" s="1"/>
  <c r="D18" i="7" s="1"/>
  <c r="J55" i="170" l="1"/>
  <c r="J40" i="170"/>
  <c r="J50" i="170" s="1"/>
  <c r="H27" i="170"/>
  <c r="H16" i="170"/>
  <c r="J16" i="170" s="1"/>
  <c r="J24" i="170" s="1"/>
  <c r="J55" i="169"/>
  <c r="J40" i="169"/>
  <c r="J50" i="169" s="1"/>
  <c r="H27" i="169"/>
  <c r="H16" i="169"/>
  <c r="J16" i="169" s="1"/>
  <c r="J24" i="169" s="1"/>
  <c r="J40" i="168"/>
  <c r="J50" i="168" s="1"/>
  <c r="H28" i="168"/>
  <c r="J28" i="168" s="1"/>
  <c r="H27" i="168"/>
  <c r="J27" i="168" s="1"/>
  <c r="J55" i="167"/>
  <c r="J49" i="167"/>
  <c r="J48" i="167"/>
  <c r="J47" i="167"/>
  <c r="J46" i="167"/>
  <c r="J45" i="167"/>
  <c r="J44" i="167"/>
  <c r="J43" i="167"/>
  <c r="J42" i="167"/>
  <c r="J41" i="167"/>
  <c r="J40" i="167"/>
  <c r="J36" i="167"/>
  <c r="H36" i="167"/>
  <c r="J35" i="167"/>
  <c r="H35" i="167"/>
  <c r="J34" i="167"/>
  <c r="H34" i="167"/>
  <c r="J33" i="167"/>
  <c r="H33" i="167"/>
  <c r="J32" i="167"/>
  <c r="H32" i="167"/>
  <c r="J31" i="167"/>
  <c r="H31" i="167"/>
  <c r="J30" i="167"/>
  <c r="H30" i="167"/>
  <c r="J29" i="167"/>
  <c r="H29" i="167"/>
  <c r="H28" i="167"/>
  <c r="J28" i="167" s="1"/>
  <c r="H27" i="167"/>
  <c r="J27" i="167" s="1"/>
  <c r="J23" i="167"/>
  <c r="H23" i="167"/>
  <c r="J22" i="167"/>
  <c r="H22" i="167"/>
  <c r="J21" i="167"/>
  <c r="H21" i="167"/>
  <c r="J20" i="167"/>
  <c r="H20" i="167"/>
  <c r="J19" i="167"/>
  <c r="H19" i="167"/>
  <c r="J18" i="167"/>
  <c r="H18" i="167"/>
  <c r="J17" i="167"/>
  <c r="H17" i="167"/>
  <c r="J16" i="167"/>
  <c r="H16" i="167"/>
  <c r="D4" i="167"/>
  <c r="J37" i="168" l="1"/>
  <c r="J50" i="167"/>
  <c r="J37" i="167"/>
  <c r="J15" i="168"/>
  <c r="J14" i="168"/>
  <c r="J24" i="168" s="1"/>
  <c r="J57" i="168" s="1"/>
  <c r="J15" i="167"/>
  <c r="J14" i="167"/>
  <c r="J24" i="167" s="1"/>
  <c r="J57" i="167" s="1"/>
  <c r="J27" i="170"/>
  <c r="J37" i="170" s="1"/>
  <c r="J57" i="170" s="1"/>
  <c r="J58" i="170" s="1"/>
  <c r="J60" i="170" s="1"/>
  <c r="J61" i="170" s="1"/>
  <c r="D118" i="7" s="1"/>
  <c r="J27" i="169"/>
  <c r="J37" i="169" s="1"/>
  <c r="J57" i="169" s="1"/>
  <c r="J58" i="169" s="1"/>
  <c r="J60" i="169" s="1"/>
  <c r="J61" i="169" s="1"/>
  <c r="D117" i="7" s="1"/>
  <c r="J58" i="167" l="1"/>
  <c r="J60" i="167" s="1"/>
  <c r="J61" i="167" s="1"/>
  <c r="D115" i="7" s="1"/>
  <c r="J58" i="168"/>
  <c r="J60" i="168" s="1"/>
  <c r="J61" i="168" s="1"/>
  <c r="D116" i="7" s="1"/>
  <c r="D4" i="166" l="1"/>
  <c r="B8" i="166"/>
  <c r="J10" i="166" s="1"/>
  <c r="H16" i="166"/>
  <c r="J16" i="166"/>
  <c r="H17" i="166"/>
  <c r="J17" i="166"/>
  <c r="H18" i="166"/>
  <c r="J18" i="166"/>
  <c r="H19" i="166"/>
  <c r="J19" i="166"/>
  <c r="H20" i="166"/>
  <c r="J20" i="166"/>
  <c r="H21" i="166"/>
  <c r="J21" i="166"/>
  <c r="H22" i="166"/>
  <c r="J22" i="166"/>
  <c r="H23" i="166"/>
  <c r="J23" i="166"/>
  <c r="H28" i="166"/>
  <c r="J28" i="166"/>
  <c r="H29" i="166"/>
  <c r="J29" i="166"/>
  <c r="H30" i="166"/>
  <c r="J30" i="166"/>
  <c r="H31" i="166"/>
  <c r="J31" i="166"/>
  <c r="H32" i="166"/>
  <c r="J32" i="166"/>
  <c r="H33" i="166"/>
  <c r="J33" i="166"/>
  <c r="H34" i="166"/>
  <c r="J34" i="166"/>
  <c r="H35" i="166"/>
  <c r="J35" i="166"/>
  <c r="H36" i="166"/>
  <c r="J36" i="166"/>
  <c r="J40" i="166"/>
  <c r="J41" i="166"/>
  <c r="J42" i="166"/>
  <c r="J43" i="166"/>
  <c r="J44" i="166"/>
  <c r="J45" i="166"/>
  <c r="J46" i="166"/>
  <c r="J47" i="166"/>
  <c r="J48" i="166"/>
  <c r="J49" i="166"/>
  <c r="J55" i="166"/>
  <c r="D4" i="165"/>
  <c r="B8" i="165"/>
  <c r="J10" i="165" s="1"/>
  <c r="H16" i="165"/>
  <c r="J16" i="165"/>
  <c r="H17" i="165"/>
  <c r="J17" i="165"/>
  <c r="H18" i="165"/>
  <c r="J18" i="165"/>
  <c r="H19" i="165"/>
  <c r="J19" i="165"/>
  <c r="H20" i="165"/>
  <c r="J20" i="165"/>
  <c r="H21" i="165"/>
  <c r="J21" i="165"/>
  <c r="H22" i="165"/>
  <c r="J22" i="165"/>
  <c r="H23" i="165"/>
  <c r="J23" i="165"/>
  <c r="H28" i="165"/>
  <c r="J28" i="165"/>
  <c r="H29" i="165"/>
  <c r="J29" i="165"/>
  <c r="H30" i="165"/>
  <c r="J30" i="165"/>
  <c r="H31" i="165"/>
  <c r="J31" i="165"/>
  <c r="H32" i="165"/>
  <c r="J32" i="165"/>
  <c r="H33" i="165"/>
  <c r="J33" i="165"/>
  <c r="H34" i="165"/>
  <c r="J34" i="165"/>
  <c r="H35" i="165"/>
  <c r="J35" i="165"/>
  <c r="H36" i="165"/>
  <c r="J36" i="165"/>
  <c r="J40" i="165"/>
  <c r="J41" i="165"/>
  <c r="J42" i="165"/>
  <c r="J43" i="165"/>
  <c r="J44" i="165"/>
  <c r="J45" i="165"/>
  <c r="J46" i="165"/>
  <c r="J47" i="165"/>
  <c r="J48" i="165"/>
  <c r="J49" i="165"/>
  <c r="J55" i="165"/>
  <c r="D4" i="164"/>
  <c r="B8" i="164"/>
  <c r="J10" i="164" s="1"/>
  <c r="H16" i="164"/>
  <c r="J16" i="164"/>
  <c r="H17" i="164"/>
  <c r="J17" i="164"/>
  <c r="H18" i="164"/>
  <c r="J18" i="164"/>
  <c r="H19" i="164"/>
  <c r="J19" i="164"/>
  <c r="H20" i="164"/>
  <c r="J20" i="164"/>
  <c r="H21" i="164"/>
  <c r="J21" i="164"/>
  <c r="H22" i="164"/>
  <c r="J22" i="164"/>
  <c r="H23" i="164"/>
  <c r="J23" i="164"/>
  <c r="H28" i="164"/>
  <c r="J28" i="164"/>
  <c r="H29" i="164"/>
  <c r="J29" i="164"/>
  <c r="H30" i="164"/>
  <c r="J30" i="164"/>
  <c r="H31" i="164"/>
  <c r="J31" i="164"/>
  <c r="H32" i="164"/>
  <c r="J32" i="164"/>
  <c r="H33" i="164"/>
  <c r="J33" i="164"/>
  <c r="H34" i="164"/>
  <c r="J34" i="164"/>
  <c r="H35" i="164"/>
  <c r="J35" i="164"/>
  <c r="H36" i="164"/>
  <c r="J36" i="164"/>
  <c r="J40" i="164"/>
  <c r="J41" i="164"/>
  <c r="J42" i="164"/>
  <c r="J43" i="164"/>
  <c r="J44" i="164"/>
  <c r="J45" i="164"/>
  <c r="J46" i="164"/>
  <c r="J47" i="164"/>
  <c r="J48" i="164"/>
  <c r="J49" i="164"/>
  <c r="J55" i="164"/>
  <c r="D4" i="163"/>
  <c r="B8" i="163"/>
  <c r="J10" i="163" s="1"/>
  <c r="H16" i="163"/>
  <c r="J16" i="163"/>
  <c r="H17" i="163"/>
  <c r="J17" i="163"/>
  <c r="H18" i="163"/>
  <c r="J18" i="163"/>
  <c r="H19" i="163"/>
  <c r="J19" i="163"/>
  <c r="H20" i="163"/>
  <c r="J20" i="163"/>
  <c r="H21" i="163"/>
  <c r="J21" i="163"/>
  <c r="H22" i="163"/>
  <c r="J22" i="163"/>
  <c r="H23" i="163"/>
  <c r="J23" i="163"/>
  <c r="H28" i="163"/>
  <c r="J28" i="163"/>
  <c r="H29" i="163"/>
  <c r="J29" i="163"/>
  <c r="H30" i="163"/>
  <c r="J30" i="163"/>
  <c r="H31" i="163"/>
  <c r="J31" i="163"/>
  <c r="H32" i="163"/>
  <c r="J32" i="163"/>
  <c r="H33" i="163"/>
  <c r="J33" i="163"/>
  <c r="H34" i="163"/>
  <c r="J34" i="163"/>
  <c r="H35" i="163"/>
  <c r="J35" i="163"/>
  <c r="H36" i="163"/>
  <c r="J36" i="163"/>
  <c r="J40" i="163"/>
  <c r="J41" i="163"/>
  <c r="J42" i="163"/>
  <c r="J43" i="163"/>
  <c r="J44" i="163"/>
  <c r="J45" i="163"/>
  <c r="J46" i="163"/>
  <c r="J47" i="163"/>
  <c r="J48" i="163"/>
  <c r="J49" i="163"/>
  <c r="J55" i="163"/>
  <c r="D4" i="162"/>
  <c r="B8" i="162"/>
  <c r="J9" i="162" s="1"/>
  <c r="H16" i="162"/>
  <c r="J16" i="162"/>
  <c r="H17" i="162"/>
  <c r="J17" i="162"/>
  <c r="H18" i="162"/>
  <c r="J18" i="162"/>
  <c r="H19" i="162"/>
  <c r="J19" i="162"/>
  <c r="H20" i="162"/>
  <c r="J20" i="162"/>
  <c r="H21" i="162"/>
  <c r="J21" i="162"/>
  <c r="H22" i="162"/>
  <c r="J22" i="162"/>
  <c r="H23" i="162"/>
  <c r="J23" i="162"/>
  <c r="H28" i="162"/>
  <c r="J28" i="162"/>
  <c r="H29" i="162"/>
  <c r="J29" i="162"/>
  <c r="H30" i="162"/>
  <c r="J30" i="162"/>
  <c r="H31" i="162"/>
  <c r="J31" i="162"/>
  <c r="H32" i="162"/>
  <c r="J32" i="162"/>
  <c r="H33" i="162"/>
  <c r="J33" i="162"/>
  <c r="H34" i="162"/>
  <c r="J34" i="162"/>
  <c r="H35" i="162"/>
  <c r="J35" i="162"/>
  <c r="H36" i="162"/>
  <c r="J36" i="162"/>
  <c r="J40" i="162"/>
  <c r="J41" i="162"/>
  <c r="J42" i="162"/>
  <c r="J43" i="162"/>
  <c r="J44" i="162"/>
  <c r="J45" i="162"/>
  <c r="J46" i="162"/>
  <c r="J47" i="162"/>
  <c r="J48" i="162"/>
  <c r="J49" i="162"/>
  <c r="J55" i="162"/>
  <c r="D4" i="161"/>
  <c r="B8" i="161"/>
  <c r="J9" i="161" s="1"/>
  <c r="H16" i="161"/>
  <c r="J16" i="161"/>
  <c r="H17" i="161"/>
  <c r="J17" i="161"/>
  <c r="H18" i="161"/>
  <c r="J18" i="161"/>
  <c r="H19" i="161"/>
  <c r="J19" i="161"/>
  <c r="H20" i="161"/>
  <c r="J20" i="161"/>
  <c r="H21" i="161"/>
  <c r="J21" i="161"/>
  <c r="H22" i="161"/>
  <c r="J22" i="161"/>
  <c r="H23" i="161"/>
  <c r="J23" i="161"/>
  <c r="H28" i="161"/>
  <c r="J28" i="161"/>
  <c r="H29" i="161"/>
  <c r="J29" i="161"/>
  <c r="H30" i="161"/>
  <c r="J30" i="161"/>
  <c r="H31" i="161"/>
  <c r="J31" i="161"/>
  <c r="H32" i="161"/>
  <c r="J32" i="161"/>
  <c r="H33" i="161"/>
  <c r="J33" i="161"/>
  <c r="H34" i="161"/>
  <c r="J34" i="161"/>
  <c r="H35" i="161"/>
  <c r="J35" i="161"/>
  <c r="H36" i="161"/>
  <c r="J36" i="161"/>
  <c r="J40" i="161"/>
  <c r="J41" i="161"/>
  <c r="J42" i="161"/>
  <c r="J43" i="161"/>
  <c r="J44" i="161"/>
  <c r="J45" i="161"/>
  <c r="J46" i="161"/>
  <c r="J47" i="161"/>
  <c r="J48" i="161"/>
  <c r="J49" i="161"/>
  <c r="J55" i="161"/>
  <c r="D4" i="160"/>
  <c r="B8" i="160"/>
  <c r="J10" i="160" s="1"/>
  <c r="H16" i="160"/>
  <c r="J16" i="160"/>
  <c r="H17" i="160"/>
  <c r="J17" i="160"/>
  <c r="H18" i="160"/>
  <c r="J18" i="160"/>
  <c r="H19" i="160"/>
  <c r="J19" i="160"/>
  <c r="H20" i="160"/>
  <c r="J20" i="160"/>
  <c r="H21" i="160"/>
  <c r="J21" i="160"/>
  <c r="H22" i="160"/>
  <c r="J22" i="160"/>
  <c r="H23" i="160"/>
  <c r="J23" i="160"/>
  <c r="H29" i="160"/>
  <c r="J29" i="160"/>
  <c r="H30" i="160"/>
  <c r="J30" i="160"/>
  <c r="H31" i="160"/>
  <c r="J31" i="160"/>
  <c r="H32" i="160"/>
  <c r="J32" i="160"/>
  <c r="H33" i="160"/>
  <c r="J33" i="160"/>
  <c r="H34" i="160"/>
  <c r="J34" i="160"/>
  <c r="H35" i="160"/>
  <c r="J35" i="160"/>
  <c r="H36" i="160"/>
  <c r="J36" i="160"/>
  <c r="J40" i="160"/>
  <c r="J41" i="160"/>
  <c r="J42" i="160"/>
  <c r="J43" i="160"/>
  <c r="J44" i="160"/>
  <c r="J45" i="160"/>
  <c r="J46" i="160"/>
  <c r="J47" i="160"/>
  <c r="J48" i="160"/>
  <c r="J49" i="160"/>
  <c r="J55" i="160"/>
  <c r="D4" i="159"/>
  <c r="B8" i="159"/>
  <c r="B10" i="159" s="1"/>
  <c r="H17" i="159"/>
  <c r="J17" i="159"/>
  <c r="H18" i="159"/>
  <c r="J18" i="159"/>
  <c r="H19" i="159"/>
  <c r="J19" i="159"/>
  <c r="H20" i="159"/>
  <c r="J20" i="159"/>
  <c r="H21" i="159"/>
  <c r="J21" i="159"/>
  <c r="H22" i="159"/>
  <c r="J22" i="159"/>
  <c r="H23" i="159"/>
  <c r="J23" i="159"/>
  <c r="H29" i="159"/>
  <c r="J29" i="159"/>
  <c r="H30" i="159"/>
  <c r="J30" i="159"/>
  <c r="H31" i="159"/>
  <c r="J31" i="159"/>
  <c r="H32" i="159"/>
  <c r="J32" i="159"/>
  <c r="H33" i="159"/>
  <c r="J33" i="159"/>
  <c r="H34" i="159"/>
  <c r="J34" i="159"/>
  <c r="H35" i="159"/>
  <c r="J35" i="159"/>
  <c r="H36" i="159"/>
  <c r="J36" i="159"/>
  <c r="J40" i="159"/>
  <c r="J50" i="159" s="1"/>
  <c r="J41" i="159"/>
  <c r="J42" i="159"/>
  <c r="J43" i="159"/>
  <c r="J44" i="159"/>
  <c r="J45" i="159"/>
  <c r="J46" i="159"/>
  <c r="J47" i="159"/>
  <c r="J48" i="159"/>
  <c r="J49" i="159"/>
  <c r="J55" i="159"/>
  <c r="D4" i="158"/>
  <c r="B8" i="158"/>
  <c r="J9" i="158" s="1"/>
  <c r="H16" i="158"/>
  <c r="J16" i="158"/>
  <c r="H17" i="158"/>
  <c r="J17" i="158"/>
  <c r="H18" i="158"/>
  <c r="J18" i="158"/>
  <c r="H19" i="158"/>
  <c r="J19" i="158"/>
  <c r="H20" i="158"/>
  <c r="J20" i="158"/>
  <c r="H21" i="158"/>
  <c r="J21" i="158"/>
  <c r="H22" i="158"/>
  <c r="J22" i="158"/>
  <c r="H23" i="158"/>
  <c r="J23" i="158"/>
  <c r="H28" i="158"/>
  <c r="J28" i="158"/>
  <c r="H29" i="158"/>
  <c r="J29" i="158"/>
  <c r="H30" i="158"/>
  <c r="J30" i="158"/>
  <c r="H31" i="158"/>
  <c r="J31" i="158"/>
  <c r="H32" i="158"/>
  <c r="J32" i="158"/>
  <c r="H33" i="158"/>
  <c r="J33" i="158"/>
  <c r="H34" i="158"/>
  <c r="J34" i="158"/>
  <c r="H35" i="158"/>
  <c r="J35" i="158"/>
  <c r="H36" i="158"/>
  <c r="J36" i="158"/>
  <c r="J40" i="158"/>
  <c r="J41" i="158"/>
  <c r="J42" i="158"/>
  <c r="J43" i="158"/>
  <c r="J44" i="158"/>
  <c r="J45" i="158"/>
  <c r="J46" i="158"/>
  <c r="J47" i="158"/>
  <c r="J48" i="158"/>
  <c r="J49" i="158"/>
  <c r="J55" i="158"/>
  <c r="D4" i="157"/>
  <c r="B8" i="157"/>
  <c r="H16" i="157"/>
  <c r="J16" i="157"/>
  <c r="H17" i="157"/>
  <c r="J17" i="157"/>
  <c r="H18" i="157"/>
  <c r="J18" i="157"/>
  <c r="H19" i="157"/>
  <c r="J19" i="157"/>
  <c r="H20" i="157"/>
  <c r="J20" i="157"/>
  <c r="H21" i="157"/>
  <c r="J21" i="157"/>
  <c r="H22" i="157"/>
  <c r="J22" i="157"/>
  <c r="H23" i="157"/>
  <c r="J23" i="157"/>
  <c r="H28" i="157"/>
  <c r="J28" i="157"/>
  <c r="H29" i="157"/>
  <c r="J29" i="157"/>
  <c r="H30" i="157"/>
  <c r="J30" i="157"/>
  <c r="H31" i="157"/>
  <c r="J31" i="157"/>
  <c r="H32" i="157"/>
  <c r="J32" i="157"/>
  <c r="H33" i="157"/>
  <c r="J33" i="157"/>
  <c r="H34" i="157"/>
  <c r="J34" i="157"/>
  <c r="H35" i="157"/>
  <c r="J35" i="157"/>
  <c r="H36" i="157"/>
  <c r="J36" i="157"/>
  <c r="J40" i="157"/>
  <c r="J41" i="157"/>
  <c r="J42" i="157"/>
  <c r="J43" i="157"/>
  <c r="J44" i="157"/>
  <c r="J45" i="157"/>
  <c r="J46" i="157"/>
  <c r="J47" i="157"/>
  <c r="J48" i="157"/>
  <c r="J49" i="157"/>
  <c r="J55" i="157"/>
  <c r="D4" i="156"/>
  <c r="B8" i="156"/>
  <c r="J9" i="156" s="1"/>
  <c r="H18" i="156"/>
  <c r="J18" i="156"/>
  <c r="H19" i="156"/>
  <c r="J19" i="156"/>
  <c r="H20" i="156"/>
  <c r="J20" i="156"/>
  <c r="H21" i="156"/>
  <c r="J21" i="156"/>
  <c r="H22" i="156"/>
  <c r="J22" i="156"/>
  <c r="H23" i="156"/>
  <c r="J23" i="156"/>
  <c r="H29" i="156"/>
  <c r="J29" i="156"/>
  <c r="H30" i="156"/>
  <c r="J30" i="156"/>
  <c r="H31" i="156"/>
  <c r="J31" i="156"/>
  <c r="H32" i="156"/>
  <c r="J32" i="156"/>
  <c r="H33" i="156"/>
  <c r="J33" i="156"/>
  <c r="H34" i="156"/>
  <c r="J34" i="156"/>
  <c r="H35" i="156"/>
  <c r="J35" i="156"/>
  <c r="H36" i="156"/>
  <c r="J36" i="156"/>
  <c r="J40" i="156"/>
  <c r="J41" i="156"/>
  <c r="J42" i="156"/>
  <c r="J43" i="156"/>
  <c r="J44" i="156"/>
  <c r="J45" i="156"/>
  <c r="J46" i="156"/>
  <c r="J47" i="156"/>
  <c r="J48" i="156"/>
  <c r="J49" i="156"/>
  <c r="J55" i="156"/>
  <c r="D4" i="155"/>
  <c r="B8" i="155"/>
  <c r="B10" i="155" s="1"/>
  <c r="H18" i="155"/>
  <c r="J18" i="155"/>
  <c r="H19" i="155"/>
  <c r="J19" i="155"/>
  <c r="H20" i="155"/>
  <c r="J20" i="155"/>
  <c r="H21" i="155"/>
  <c r="J21" i="155"/>
  <c r="H22" i="155"/>
  <c r="J22" i="155"/>
  <c r="H23" i="155"/>
  <c r="J23" i="155"/>
  <c r="H30" i="155"/>
  <c r="J30" i="155"/>
  <c r="H31" i="155"/>
  <c r="J31" i="155"/>
  <c r="H32" i="155"/>
  <c r="J32" i="155"/>
  <c r="H33" i="155"/>
  <c r="J33" i="155"/>
  <c r="H34" i="155"/>
  <c r="J34" i="155"/>
  <c r="H35" i="155"/>
  <c r="J35" i="155"/>
  <c r="H36" i="155"/>
  <c r="J36" i="155"/>
  <c r="J40" i="155"/>
  <c r="J41" i="155"/>
  <c r="J42" i="155"/>
  <c r="J43" i="155"/>
  <c r="J44" i="155"/>
  <c r="J45" i="155"/>
  <c r="J46" i="155"/>
  <c r="J47" i="155"/>
  <c r="J57" i="155"/>
  <c r="D4" i="154"/>
  <c r="B8" i="154"/>
  <c r="J9" i="154" s="1"/>
  <c r="H18" i="154"/>
  <c r="J18" i="154"/>
  <c r="H19" i="154"/>
  <c r="J19" i="154"/>
  <c r="H20" i="154"/>
  <c r="J20" i="154"/>
  <c r="H21" i="154"/>
  <c r="J21" i="154"/>
  <c r="H22" i="154"/>
  <c r="J22" i="154"/>
  <c r="H23" i="154"/>
  <c r="J23" i="154"/>
  <c r="H29" i="154"/>
  <c r="J29" i="154"/>
  <c r="H30" i="154"/>
  <c r="J30" i="154"/>
  <c r="H31" i="154"/>
  <c r="J31" i="154"/>
  <c r="H32" i="154"/>
  <c r="J32" i="154"/>
  <c r="H33" i="154"/>
  <c r="J33" i="154"/>
  <c r="H34" i="154"/>
  <c r="J34" i="154"/>
  <c r="H35" i="154"/>
  <c r="J35" i="154"/>
  <c r="H36" i="154"/>
  <c r="J36" i="154"/>
  <c r="J40" i="154"/>
  <c r="J41" i="154"/>
  <c r="J42" i="154"/>
  <c r="J43" i="154"/>
  <c r="J44" i="154"/>
  <c r="J45" i="154"/>
  <c r="J46" i="154"/>
  <c r="J47" i="154"/>
  <c r="J48" i="154"/>
  <c r="J49" i="154"/>
  <c r="J55" i="154"/>
  <c r="D4" i="153"/>
  <c r="B8" i="153"/>
  <c r="J9" i="153" s="1"/>
  <c r="H18" i="153"/>
  <c r="J18" i="153"/>
  <c r="H19" i="153"/>
  <c r="J19" i="153"/>
  <c r="H20" i="153"/>
  <c r="J20" i="153"/>
  <c r="H21" i="153"/>
  <c r="J21" i="153"/>
  <c r="H22" i="153"/>
  <c r="J22" i="153"/>
  <c r="H23" i="153"/>
  <c r="J23" i="153"/>
  <c r="H29" i="153"/>
  <c r="J29" i="153"/>
  <c r="H30" i="153"/>
  <c r="J30" i="153"/>
  <c r="H31" i="153"/>
  <c r="J31" i="153"/>
  <c r="H32" i="153"/>
  <c r="J32" i="153"/>
  <c r="H33" i="153"/>
  <c r="J33" i="153"/>
  <c r="H34" i="153"/>
  <c r="J34" i="153"/>
  <c r="H35" i="153"/>
  <c r="J35" i="153"/>
  <c r="H36" i="153"/>
  <c r="J36" i="153"/>
  <c r="J40" i="153"/>
  <c r="J41" i="153"/>
  <c r="J42" i="153"/>
  <c r="J43" i="153"/>
  <c r="J44" i="153"/>
  <c r="J45" i="153"/>
  <c r="H46" i="153"/>
  <c r="J46" i="153" s="1"/>
  <c r="J47" i="153"/>
  <c r="J48" i="153"/>
  <c r="J49" i="153"/>
  <c r="J55" i="153"/>
  <c r="D4" i="152"/>
  <c r="B8" i="152"/>
  <c r="H17" i="152"/>
  <c r="J17" i="152"/>
  <c r="H18" i="152"/>
  <c r="J18" i="152"/>
  <c r="H19" i="152"/>
  <c r="J19" i="152"/>
  <c r="H20" i="152"/>
  <c r="J20" i="152"/>
  <c r="H21" i="152"/>
  <c r="J21" i="152"/>
  <c r="H22" i="152"/>
  <c r="J22" i="152"/>
  <c r="H23" i="152"/>
  <c r="J23" i="152"/>
  <c r="H28" i="152"/>
  <c r="J28" i="152"/>
  <c r="H29" i="152"/>
  <c r="J29" i="152"/>
  <c r="H30" i="152"/>
  <c r="J30" i="152"/>
  <c r="H31" i="152"/>
  <c r="J31" i="152"/>
  <c r="H32" i="152"/>
  <c r="J32" i="152"/>
  <c r="H33" i="152"/>
  <c r="J33" i="152"/>
  <c r="H34" i="152"/>
  <c r="J34" i="152"/>
  <c r="H35" i="152"/>
  <c r="J35" i="152"/>
  <c r="H36" i="152"/>
  <c r="J36" i="152"/>
  <c r="J40" i="152"/>
  <c r="J41" i="152"/>
  <c r="J42" i="152"/>
  <c r="J43" i="152"/>
  <c r="J44" i="152"/>
  <c r="J45" i="152"/>
  <c r="J46" i="152"/>
  <c r="J47" i="152"/>
  <c r="J48" i="152"/>
  <c r="J49" i="152"/>
  <c r="J55" i="152"/>
  <c r="D4" i="151"/>
  <c r="B8" i="151"/>
  <c r="H19" i="151"/>
  <c r="J19" i="151"/>
  <c r="H20" i="151"/>
  <c r="J20" i="151"/>
  <c r="H21" i="151"/>
  <c r="J21" i="151"/>
  <c r="H22" i="151"/>
  <c r="J22" i="151"/>
  <c r="H23" i="151"/>
  <c r="J23" i="151"/>
  <c r="H32" i="151"/>
  <c r="J32" i="151"/>
  <c r="H33" i="151"/>
  <c r="J33" i="151"/>
  <c r="H34" i="151"/>
  <c r="J34" i="151"/>
  <c r="H35" i="151"/>
  <c r="J35" i="151"/>
  <c r="H36" i="151"/>
  <c r="J36" i="151"/>
  <c r="J40" i="151"/>
  <c r="J41" i="151"/>
  <c r="J42" i="151"/>
  <c r="J43" i="151"/>
  <c r="J44" i="151"/>
  <c r="J45" i="151"/>
  <c r="J46" i="151"/>
  <c r="J47" i="151"/>
  <c r="J48" i="151"/>
  <c r="J49" i="151"/>
  <c r="J55" i="151"/>
  <c r="D4" i="150"/>
  <c r="B8" i="150"/>
  <c r="B10" i="150" s="1"/>
  <c r="H16" i="150"/>
  <c r="J16" i="150"/>
  <c r="H17" i="150"/>
  <c r="J17" i="150"/>
  <c r="H18" i="150"/>
  <c r="J18" i="150"/>
  <c r="H19" i="150"/>
  <c r="J19" i="150"/>
  <c r="H20" i="150"/>
  <c r="J20" i="150"/>
  <c r="H21" i="150"/>
  <c r="J21" i="150"/>
  <c r="H22" i="150"/>
  <c r="J22" i="150"/>
  <c r="H23" i="150"/>
  <c r="J23" i="150"/>
  <c r="H29" i="150"/>
  <c r="J29" i="150"/>
  <c r="H30" i="150"/>
  <c r="J30" i="150"/>
  <c r="H31" i="150"/>
  <c r="J31" i="150"/>
  <c r="H32" i="150"/>
  <c r="J32" i="150"/>
  <c r="H33" i="150"/>
  <c r="J33" i="150"/>
  <c r="H34" i="150"/>
  <c r="J34" i="150"/>
  <c r="H35" i="150"/>
  <c r="J35" i="150"/>
  <c r="H36" i="150"/>
  <c r="J36" i="150"/>
  <c r="J40" i="150"/>
  <c r="J41" i="150"/>
  <c r="J42" i="150"/>
  <c r="J43" i="150"/>
  <c r="J44" i="150"/>
  <c r="J45" i="150"/>
  <c r="J46" i="150"/>
  <c r="J47" i="150"/>
  <c r="J48" i="150"/>
  <c r="J49" i="150"/>
  <c r="J55" i="150"/>
  <c r="D4" i="149"/>
  <c r="B8" i="149"/>
  <c r="J9" i="149" s="1"/>
  <c r="H18" i="149"/>
  <c r="J18" i="149"/>
  <c r="H19" i="149"/>
  <c r="J19" i="149"/>
  <c r="H20" i="149"/>
  <c r="J20" i="149"/>
  <c r="H21" i="149"/>
  <c r="J21" i="149"/>
  <c r="H22" i="149"/>
  <c r="J22" i="149"/>
  <c r="H23" i="149"/>
  <c r="J23" i="149"/>
  <c r="H28" i="149"/>
  <c r="J28" i="149"/>
  <c r="H29" i="149"/>
  <c r="J29" i="149"/>
  <c r="H30" i="149"/>
  <c r="J30" i="149"/>
  <c r="H31" i="149"/>
  <c r="J31" i="149"/>
  <c r="H32" i="149"/>
  <c r="J32" i="149"/>
  <c r="H33" i="149"/>
  <c r="J33" i="149"/>
  <c r="H34" i="149"/>
  <c r="J34" i="149"/>
  <c r="H35" i="149"/>
  <c r="J35" i="149"/>
  <c r="H36" i="149"/>
  <c r="J36" i="149"/>
  <c r="J40" i="149"/>
  <c r="J41" i="149"/>
  <c r="J42" i="149"/>
  <c r="J43" i="149"/>
  <c r="J44" i="149"/>
  <c r="J45" i="149"/>
  <c r="J46" i="149"/>
  <c r="J47" i="149"/>
  <c r="J48" i="149"/>
  <c r="J49" i="149"/>
  <c r="J55" i="149"/>
  <c r="D4" i="148"/>
  <c r="B8" i="148"/>
  <c r="J9" i="148" s="1"/>
  <c r="H16" i="148"/>
  <c r="J16" i="148"/>
  <c r="H17" i="148"/>
  <c r="J17" i="148"/>
  <c r="H18" i="148"/>
  <c r="J18" i="148"/>
  <c r="H19" i="148"/>
  <c r="J19" i="148"/>
  <c r="H20" i="148"/>
  <c r="J20" i="148"/>
  <c r="H21" i="148"/>
  <c r="J21" i="148"/>
  <c r="H22" i="148"/>
  <c r="J22" i="148"/>
  <c r="H23" i="148"/>
  <c r="J23" i="148"/>
  <c r="H28" i="148"/>
  <c r="J28" i="148"/>
  <c r="H29" i="148"/>
  <c r="J29" i="148"/>
  <c r="H30" i="148"/>
  <c r="J30" i="148"/>
  <c r="H31" i="148"/>
  <c r="J31" i="148"/>
  <c r="H32" i="148"/>
  <c r="J32" i="148"/>
  <c r="H33" i="148"/>
  <c r="J33" i="148"/>
  <c r="H34" i="148"/>
  <c r="J34" i="148"/>
  <c r="H35" i="148"/>
  <c r="J35" i="148"/>
  <c r="H36" i="148"/>
  <c r="J36" i="148"/>
  <c r="J40" i="148"/>
  <c r="J41" i="148"/>
  <c r="J42" i="148"/>
  <c r="J43" i="148"/>
  <c r="J44" i="148"/>
  <c r="J45" i="148"/>
  <c r="J46" i="148"/>
  <c r="J47" i="148"/>
  <c r="J48" i="148"/>
  <c r="J49" i="148"/>
  <c r="J55" i="148"/>
  <c r="D4" i="147"/>
  <c r="B8" i="147"/>
  <c r="J10" i="147" s="1"/>
  <c r="H16" i="147"/>
  <c r="J16" i="147"/>
  <c r="H17" i="147"/>
  <c r="J17" i="147"/>
  <c r="H18" i="147"/>
  <c r="J18" i="147"/>
  <c r="H19" i="147"/>
  <c r="J19" i="147"/>
  <c r="H20" i="147"/>
  <c r="J20" i="147"/>
  <c r="H21" i="147"/>
  <c r="J21" i="147"/>
  <c r="H22" i="147"/>
  <c r="J22" i="147"/>
  <c r="H23" i="147"/>
  <c r="J23" i="147"/>
  <c r="H28" i="147"/>
  <c r="J28" i="147"/>
  <c r="H29" i="147"/>
  <c r="J29" i="147"/>
  <c r="H30" i="147"/>
  <c r="J30" i="147"/>
  <c r="H31" i="147"/>
  <c r="J31" i="147"/>
  <c r="H32" i="147"/>
  <c r="J32" i="147"/>
  <c r="H33" i="147"/>
  <c r="J33" i="147"/>
  <c r="H34" i="147"/>
  <c r="J34" i="147"/>
  <c r="H35" i="147"/>
  <c r="J35" i="147"/>
  <c r="H36" i="147"/>
  <c r="J36" i="147"/>
  <c r="J40" i="147"/>
  <c r="J41" i="147"/>
  <c r="J42" i="147"/>
  <c r="J43" i="147"/>
  <c r="J44" i="147"/>
  <c r="J45" i="147"/>
  <c r="J46" i="147"/>
  <c r="J47" i="147"/>
  <c r="J48" i="147"/>
  <c r="J49" i="147"/>
  <c r="J55" i="147"/>
  <c r="D4" i="146"/>
  <c r="B8" i="146"/>
  <c r="J9" i="146" s="1"/>
  <c r="H16" i="146"/>
  <c r="J16" i="146"/>
  <c r="H17" i="146"/>
  <c r="J17" i="146"/>
  <c r="H18" i="146"/>
  <c r="J18" i="146"/>
  <c r="H19" i="146"/>
  <c r="J19" i="146"/>
  <c r="H20" i="146"/>
  <c r="J20" i="146"/>
  <c r="H21" i="146"/>
  <c r="J21" i="146"/>
  <c r="H22" i="146"/>
  <c r="J22" i="146"/>
  <c r="H23" i="146"/>
  <c r="J23" i="146"/>
  <c r="H29" i="146"/>
  <c r="J29" i="146"/>
  <c r="H30" i="146"/>
  <c r="J30" i="146"/>
  <c r="H31" i="146"/>
  <c r="J31" i="146"/>
  <c r="H32" i="146"/>
  <c r="J32" i="146"/>
  <c r="H33" i="146"/>
  <c r="J33" i="146"/>
  <c r="H34" i="146"/>
  <c r="J34" i="146"/>
  <c r="H35" i="146"/>
  <c r="J35" i="146"/>
  <c r="H36" i="146"/>
  <c r="J36" i="146"/>
  <c r="J40" i="146"/>
  <c r="J41" i="146"/>
  <c r="J42" i="146"/>
  <c r="J43" i="146"/>
  <c r="J44" i="146"/>
  <c r="J45" i="146"/>
  <c r="J46" i="146"/>
  <c r="J47" i="146"/>
  <c r="J48" i="146"/>
  <c r="J49" i="146"/>
  <c r="J55" i="146"/>
  <c r="D4" i="145"/>
  <c r="B8" i="145"/>
  <c r="J10" i="145" s="1"/>
  <c r="H16" i="145"/>
  <c r="J16" i="145"/>
  <c r="H17" i="145"/>
  <c r="J17" i="145"/>
  <c r="H18" i="145"/>
  <c r="J18" i="145"/>
  <c r="H19" i="145"/>
  <c r="J19" i="145"/>
  <c r="H20" i="145"/>
  <c r="J20" i="145"/>
  <c r="H21" i="145"/>
  <c r="J21" i="145"/>
  <c r="H22" i="145"/>
  <c r="J22" i="145"/>
  <c r="H23" i="145"/>
  <c r="J23" i="145"/>
  <c r="H28" i="145"/>
  <c r="J28" i="145"/>
  <c r="H29" i="145"/>
  <c r="J29" i="145"/>
  <c r="H30" i="145"/>
  <c r="J30" i="145"/>
  <c r="H31" i="145"/>
  <c r="J31" i="145"/>
  <c r="H32" i="145"/>
  <c r="J32" i="145"/>
  <c r="H33" i="145"/>
  <c r="J33" i="145"/>
  <c r="H34" i="145"/>
  <c r="J34" i="145"/>
  <c r="H35" i="145"/>
  <c r="J35" i="145"/>
  <c r="H36" i="145"/>
  <c r="J36" i="145"/>
  <c r="J40" i="145"/>
  <c r="J41" i="145"/>
  <c r="J42" i="145"/>
  <c r="J43" i="145"/>
  <c r="J44" i="145"/>
  <c r="J45" i="145"/>
  <c r="J46" i="145"/>
  <c r="J47" i="145"/>
  <c r="J48" i="145"/>
  <c r="J49" i="145"/>
  <c r="J55" i="145"/>
  <c r="D4" i="144"/>
  <c r="B8" i="144"/>
  <c r="B10" i="144" s="1"/>
  <c r="H19" i="144"/>
  <c r="J19" i="144"/>
  <c r="H20" i="144"/>
  <c r="J20" i="144"/>
  <c r="H21" i="144"/>
  <c r="J21" i="144"/>
  <c r="H22" i="144"/>
  <c r="J22" i="144"/>
  <c r="H23" i="144"/>
  <c r="J23" i="144"/>
  <c r="H29" i="144"/>
  <c r="J29" i="144"/>
  <c r="H30" i="144"/>
  <c r="J30" i="144"/>
  <c r="H31" i="144"/>
  <c r="J31" i="144"/>
  <c r="H32" i="144"/>
  <c r="J32" i="144"/>
  <c r="H33" i="144"/>
  <c r="J33" i="144"/>
  <c r="H34" i="144"/>
  <c r="J34" i="144"/>
  <c r="H35" i="144"/>
  <c r="J35" i="144"/>
  <c r="H36" i="144"/>
  <c r="J36" i="144"/>
  <c r="J40" i="144"/>
  <c r="J41" i="144"/>
  <c r="J42" i="144"/>
  <c r="J43" i="144"/>
  <c r="J44" i="144"/>
  <c r="J45" i="144"/>
  <c r="J46" i="144"/>
  <c r="J47" i="144"/>
  <c r="J48" i="144"/>
  <c r="J49" i="144"/>
  <c r="J55" i="144"/>
  <c r="D4" i="143"/>
  <c r="B8" i="143"/>
  <c r="J9" i="143" s="1"/>
  <c r="J14" i="143"/>
  <c r="J15" i="143"/>
  <c r="H16" i="143"/>
  <c r="J16" i="143"/>
  <c r="H17" i="143"/>
  <c r="J17" i="143"/>
  <c r="H18" i="143"/>
  <c r="J18" i="143"/>
  <c r="H19" i="143"/>
  <c r="J19" i="143"/>
  <c r="H20" i="143"/>
  <c r="J20" i="143"/>
  <c r="H21" i="143"/>
  <c r="J21" i="143"/>
  <c r="H22" i="143"/>
  <c r="J22" i="143"/>
  <c r="H23" i="143"/>
  <c r="J23" i="143"/>
  <c r="H27" i="143"/>
  <c r="J27" i="143"/>
  <c r="H28" i="143"/>
  <c r="J28" i="143"/>
  <c r="H29" i="143"/>
  <c r="J29" i="143"/>
  <c r="H30" i="143"/>
  <c r="J30" i="143"/>
  <c r="H31" i="143"/>
  <c r="J31" i="143"/>
  <c r="H32" i="143"/>
  <c r="J32" i="143"/>
  <c r="H33" i="143"/>
  <c r="J33" i="143"/>
  <c r="H34" i="143"/>
  <c r="J34" i="143"/>
  <c r="H35" i="143"/>
  <c r="J35" i="143"/>
  <c r="H36" i="143"/>
  <c r="J36" i="143"/>
  <c r="J40" i="143"/>
  <c r="J41" i="143"/>
  <c r="J42" i="143"/>
  <c r="J43" i="143"/>
  <c r="J44" i="143"/>
  <c r="J45" i="143"/>
  <c r="J46" i="143"/>
  <c r="J47" i="143"/>
  <c r="J48" i="143"/>
  <c r="J49" i="143"/>
  <c r="J55" i="143"/>
  <c r="D4" i="142"/>
  <c r="B8" i="142"/>
  <c r="H17" i="142"/>
  <c r="J17" i="142"/>
  <c r="H18" i="142"/>
  <c r="J18" i="142"/>
  <c r="H19" i="142"/>
  <c r="J19" i="142"/>
  <c r="H20" i="142"/>
  <c r="J20" i="142"/>
  <c r="H21" i="142"/>
  <c r="J21" i="142"/>
  <c r="H22" i="142"/>
  <c r="J22" i="142"/>
  <c r="H23" i="142"/>
  <c r="J23" i="142"/>
  <c r="H27" i="142"/>
  <c r="J27" i="142"/>
  <c r="H28" i="142"/>
  <c r="J28" i="142"/>
  <c r="H29" i="142"/>
  <c r="J29" i="142"/>
  <c r="H30" i="142"/>
  <c r="J30" i="142"/>
  <c r="H31" i="142"/>
  <c r="J31" i="142"/>
  <c r="H32" i="142"/>
  <c r="J32" i="142"/>
  <c r="H33" i="142"/>
  <c r="J33" i="142"/>
  <c r="H34" i="142"/>
  <c r="J34" i="142"/>
  <c r="H35" i="142"/>
  <c r="J35" i="142"/>
  <c r="H36" i="142"/>
  <c r="J36" i="142"/>
  <c r="J40" i="142"/>
  <c r="J50" i="142" s="1"/>
  <c r="J41" i="142"/>
  <c r="J42" i="142"/>
  <c r="J43" i="142"/>
  <c r="J44" i="142"/>
  <c r="J45" i="142"/>
  <c r="J46" i="142"/>
  <c r="J47" i="142"/>
  <c r="J48" i="142"/>
  <c r="J49" i="142"/>
  <c r="J55" i="142"/>
  <c r="D4" i="141"/>
  <c r="B8" i="141"/>
  <c r="H16" i="141"/>
  <c r="J16" i="141"/>
  <c r="H17" i="141"/>
  <c r="J17" i="141"/>
  <c r="H18" i="141"/>
  <c r="J18" i="141"/>
  <c r="H19" i="141"/>
  <c r="J19" i="141"/>
  <c r="H20" i="141"/>
  <c r="J20" i="141"/>
  <c r="H21" i="141"/>
  <c r="J21" i="141"/>
  <c r="H22" i="141"/>
  <c r="J22" i="141"/>
  <c r="H23" i="141"/>
  <c r="J23" i="141"/>
  <c r="H28" i="141"/>
  <c r="J28" i="141"/>
  <c r="H29" i="141"/>
  <c r="J29" i="141"/>
  <c r="H30" i="141"/>
  <c r="J30" i="141"/>
  <c r="H31" i="141"/>
  <c r="J31" i="141"/>
  <c r="H32" i="141"/>
  <c r="J32" i="141"/>
  <c r="H33" i="141"/>
  <c r="J33" i="141"/>
  <c r="H34" i="141"/>
  <c r="J34" i="141"/>
  <c r="H35" i="141"/>
  <c r="J35" i="141"/>
  <c r="H36" i="141"/>
  <c r="J36" i="141"/>
  <c r="J40" i="141"/>
  <c r="J41" i="141"/>
  <c r="J42" i="141"/>
  <c r="J43" i="141"/>
  <c r="J44" i="141"/>
  <c r="J45" i="141"/>
  <c r="J46" i="141"/>
  <c r="J47" i="141"/>
  <c r="J48" i="141"/>
  <c r="J49" i="141"/>
  <c r="J55" i="141"/>
  <c r="D4" i="140"/>
  <c r="B8" i="140"/>
  <c r="J10" i="140" s="1"/>
  <c r="H16" i="140"/>
  <c r="J16" i="140"/>
  <c r="H17" i="140"/>
  <c r="J17" i="140"/>
  <c r="H18" i="140"/>
  <c r="J18" i="140"/>
  <c r="H19" i="140"/>
  <c r="J19" i="140"/>
  <c r="H20" i="140"/>
  <c r="J20" i="140"/>
  <c r="H21" i="140"/>
  <c r="J21" i="140"/>
  <c r="H22" i="140"/>
  <c r="J22" i="140"/>
  <c r="H23" i="140"/>
  <c r="J23" i="140"/>
  <c r="H28" i="140"/>
  <c r="J28" i="140"/>
  <c r="H29" i="140"/>
  <c r="J29" i="140"/>
  <c r="H30" i="140"/>
  <c r="J30" i="140"/>
  <c r="H31" i="140"/>
  <c r="J31" i="140"/>
  <c r="H32" i="140"/>
  <c r="J32" i="140"/>
  <c r="H33" i="140"/>
  <c r="J33" i="140"/>
  <c r="H34" i="140"/>
  <c r="J34" i="140"/>
  <c r="H35" i="140"/>
  <c r="J35" i="140"/>
  <c r="H36" i="140"/>
  <c r="J36" i="140"/>
  <c r="J40" i="140"/>
  <c r="J41" i="140"/>
  <c r="J42" i="140"/>
  <c r="J43" i="140"/>
  <c r="J44" i="140"/>
  <c r="J45" i="140"/>
  <c r="J46" i="140"/>
  <c r="J47" i="140"/>
  <c r="J48" i="140"/>
  <c r="J49" i="140"/>
  <c r="J55" i="140"/>
  <c r="D4" i="139"/>
  <c r="B8" i="139"/>
  <c r="J9" i="139" s="1"/>
  <c r="H16" i="139"/>
  <c r="J16" i="139"/>
  <c r="H17" i="139"/>
  <c r="J17" i="139"/>
  <c r="H18" i="139"/>
  <c r="J18" i="139"/>
  <c r="H19" i="139"/>
  <c r="J19" i="139"/>
  <c r="H20" i="139"/>
  <c r="J20" i="139"/>
  <c r="H21" i="139"/>
  <c r="J21" i="139"/>
  <c r="H22" i="139"/>
  <c r="J22" i="139"/>
  <c r="H23" i="139"/>
  <c r="J23" i="139"/>
  <c r="H28" i="139"/>
  <c r="J28" i="139"/>
  <c r="H29" i="139"/>
  <c r="J29" i="139"/>
  <c r="H30" i="139"/>
  <c r="J30" i="139"/>
  <c r="H31" i="139"/>
  <c r="J31" i="139"/>
  <c r="H32" i="139"/>
  <c r="J32" i="139"/>
  <c r="H33" i="139"/>
  <c r="J33" i="139"/>
  <c r="H34" i="139"/>
  <c r="J34" i="139"/>
  <c r="H35" i="139"/>
  <c r="J35" i="139"/>
  <c r="H36" i="139"/>
  <c r="J36" i="139"/>
  <c r="J40" i="139"/>
  <c r="J41" i="139"/>
  <c r="J42" i="139"/>
  <c r="J43" i="139"/>
  <c r="J44" i="139"/>
  <c r="J45" i="139"/>
  <c r="J46" i="139"/>
  <c r="J47" i="139"/>
  <c r="J48" i="139"/>
  <c r="J49" i="139"/>
  <c r="J55" i="139"/>
  <c r="D4" i="138"/>
  <c r="B8" i="138"/>
  <c r="J10" i="138" s="1"/>
  <c r="H16" i="138"/>
  <c r="J16" i="138"/>
  <c r="H17" i="138"/>
  <c r="J17" i="138"/>
  <c r="H18" i="138"/>
  <c r="J18" i="138"/>
  <c r="H19" i="138"/>
  <c r="J19" i="138"/>
  <c r="H20" i="138"/>
  <c r="J20" i="138"/>
  <c r="H21" i="138"/>
  <c r="J21" i="138"/>
  <c r="H22" i="138"/>
  <c r="J22" i="138"/>
  <c r="H23" i="138"/>
  <c r="J23" i="138"/>
  <c r="H28" i="138"/>
  <c r="J28" i="138"/>
  <c r="H29" i="138"/>
  <c r="J29" i="138"/>
  <c r="H30" i="138"/>
  <c r="J30" i="138"/>
  <c r="H31" i="138"/>
  <c r="J31" i="138"/>
  <c r="H32" i="138"/>
  <c r="J32" i="138"/>
  <c r="H33" i="138"/>
  <c r="J33" i="138"/>
  <c r="H34" i="138"/>
  <c r="J34" i="138"/>
  <c r="H35" i="138"/>
  <c r="J35" i="138"/>
  <c r="H36" i="138"/>
  <c r="J36" i="138"/>
  <c r="J40" i="138"/>
  <c r="J41" i="138"/>
  <c r="J42" i="138"/>
  <c r="J43" i="138"/>
  <c r="J44" i="138"/>
  <c r="J45" i="138"/>
  <c r="J46" i="138"/>
  <c r="J47" i="138"/>
  <c r="J48" i="138"/>
  <c r="J49" i="138"/>
  <c r="J55" i="138"/>
  <c r="D4" i="137"/>
  <c r="B8" i="137"/>
  <c r="J9" i="137" s="1"/>
  <c r="H16" i="137"/>
  <c r="J16" i="137"/>
  <c r="H17" i="137"/>
  <c r="J17" i="137"/>
  <c r="H18" i="137"/>
  <c r="J18" i="137"/>
  <c r="H19" i="137"/>
  <c r="J19" i="137"/>
  <c r="H20" i="137"/>
  <c r="J20" i="137"/>
  <c r="H21" i="137"/>
  <c r="J21" i="137"/>
  <c r="H22" i="137"/>
  <c r="J22" i="137"/>
  <c r="H23" i="137"/>
  <c r="J23" i="137"/>
  <c r="H28" i="137"/>
  <c r="J28" i="137"/>
  <c r="H29" i="137"/>
  <c r="J29" i="137"/>
  <c r="H30" i="137"/>
  <c r="J30" i="137"/>
  <c r="H31" i="137"/>
  <c r="J31" i="137"/>
  <c r="H32" i="137"/>
  <c r="J32" i="137"/>
  <c r="H33" i="137"/>
  <c r="J33" i="137"/>
  <c r="H34" i="137"/>
  <c r="J34" i="137"/>
  <c r="H35" i="137"/>
  <c r="J35" i="137"/>
  <c r="H36" i="137"/>
  <c r="J36" i="137"/>
  <c r="J40" i="137"/>
  <c r="J41" i="137"/>
  <c r="J42" i="137"/>
  <c r="J43" i="137"/>
  <c r="J44" i="137"/>
  <c r="J45" i="137"/>
  <c r="J46" i="137"/>
  <c r="J47" i="137"/>
  <c r="J48" i="137"/>
  <c r="J49" i="137"/>
  <c r="J55" i="137"/>
  <c r="D4" i="136"/>
  <c r="B8" i="136"/>
  <c r="J9" i="136" s="1"/>
  <c r="H16" i="136"/>
  <c r="J16" i="136"/>
  <c r="H17" i="136"/>
  <c r="J17" i="136"/>
  <c r="H18" i="136"/>
  <c r="J18" i="136"/>
  <c r="H19" i="136"/>
  <c r="J19" i="136"/>
  <c r="H20" i="136"/>
  <c r="J20" i="136"/>
  <c r="H21" i="136"/>
  <c r="J21" i="136"/>
  <c r="H22" i="136"/>
  <c r="J22" i="136"/>
  <c r="H23" i="136"/>
  <c r="J23" i="136"/>
  <c r="H28" i="136"/>
  <c r="J28" i="136"/>
  <c r="H29" i="136"/>
  <c r="J29" i="136"/>
  <c r="H30" i="136"/>
  <c r="J30" i="136"/>
  <c r="H31" i="136"/>
  <c r="J31" i="136"/>
  <c r="H32" i="136"/>
  <c r="J32" i="136"/>
  <c r="H33" i="136"/>
  <c r="J33" i="136"/>
  <c r="H34" i="136"/>
  <c r="J34" i="136"/>
  <c r="H35" i="136"/>
  <c r="J35" i="136"/>
  <c r="H36" i="136"/>
  <c r="J36" i="136"/>
  <c r="J40" i="136"/>
  <c r="J41" i="136"/>
  <c r="J42" i="136"/>
  <c r="J43" i="136"/>
  <c r="J44" i="136"/>
  <c r="J45" i="136"/>
  <c r="J46" i="136"/>
  <c r="J47" i="136"/>
  <c r="J48" i="136"/>
  <c r="J49" i="136"/>
  <c r="J55" i="136"/>
  <c r="D4" i="135"/>
  <c r="B8" i="135"/>
  <c r="J9" i="135" s="1"/>
  <c r="H16" i="135"/>
  <c r="J16" i="135"/>
  <c r="H17" i="135"/>
  <c r="J17" i="135"/>
  <c r="H18" i="135"/>
  <c r="J18" i="135"/>
  <c r="H19" i="135"/>
  <c r="J19" i="135"/>
  <c r="H20" i="135"/>
  <c r="J20" i="135"/>
  <c r="H21" i="135"/>
  <c r="J21" i="135"/>
  <c r="H22" i="135"/>
  <c r="J22" i="135"/>
  <c r="H23" i="135"/>
  <c r="J23" i="135"/>
  <c r="H28" i="135"/>
  <c r="J28" i="135"/>
  <c r="H29" i="135"/>
  <c r="J29" i="135"/>
  <c r="H30" i="135"/>
  <c r="J30" i="135"/>
  <c r="H31" i="135"/>
  <c r="J31" i="135"/>
  <c r="H32" i="135"/>
  <c r="J32" i="135"/>
  <c r="H33" i="135"/>
  <c r="J33" i="135"/>
  <c r="H34" i="135"/>
  <c r="J34" i="135"/>
  <c r="H35" i="135"/>
  <c r="J35" i="135"/>
  <c r="H36" i="135"/>
  <c r="J36" i="135"/>
  <c r="J40" i="135"/>
  <c r="J41" i="135"/>
  <c r="J42" i="135"/>
  <c r="J43" i="135"/>
  <c r="J44" i="135"/>
  <c r="J45" i="135"/>
  <c r="J46" i="135"/>
  <c r="J47" i="135"/>
  <c r="J48" i="135"/>
  <c r="J49" i="135"/>
  <c r="J55" i="135"/>
  <c r="D4" i="134"/>
  <c r="B8" i="134"/>
  <c r="J10" i="134" s="1"/>
  <c r="H16" i="134"/>
  <c r="J16" i="134"/>
  <c r="H17" i="134"/>
  <c r="J17" i="134"/>
  <c r="H18" i="134"/>
  <c r="J18" i="134"/>
  <c r="H19" i="134"/>
  <c r="J19" i="134"/>
  <c r="H20" i="134"/>
  <c r="J20" i="134"/>
  <c r="H21" i="134"/>
  <c r="J21" i="134"/>
  <c r="H22" i="134"/>
  <c r="J22" i="134"/>
  <c r="H23" i="134"/>
  <c r="J23" i="134"/>
  <c r="H28" i="134"/>
  <c r="J28" i="134"/>
  <c r="H29" i="134"/>
  <c r="J29" i="134"/>
  <c r="H30" i="134"/>
  <c r="J30" i="134"/>
  <c r="H31" i="134"/>
  <c r="J31" i="134"/>
  <c r="H32" i="134"/>
  <c r="J32" i="134"/>
  <c r="H33" i="134"/>
  <c r="J33" i="134"/>
  <c r="H34" i="134"/>
  <c r="J34" i="134"/>
  <c r="H35" i="134"/>
  <c r="J35" i="134"/>
  <c r="H36" i="134"/>
  <c r="J36" i="134"/>
  <c r="J40" i="134"/>
  <c r="J41" i="134"/>
  <c r="J42" i="134"/>
  <c r="J43" i="134"/>
  <c r="J44" i="134"/>
  <c r="J45" i="134"/>
  <c r="J46" i="134"/>
  <c r="J47" i="134"/>
  <c r="J48" i="134"/>
  <c r="J49" i="134"/>
  <c r="J55" i="134"/>
  <c r="D4" i="133"/>
  <c r="B8" i="133"/>
  <c r="J9" i="133" s="1"/>
  <c r="H16" i="133"/>
  <c r="J16" i="133"/>
  <c r="H17" i="133"/>
  <c r="J17" i="133"/>
  <c r="H18" i="133"/>
  <c r="J18" i="133"/>
  <c r="H19" i="133"/>
  <c r="J19" i="133"/>
  <c r="H20" i="133"/>
  <c r="J20" i="133"/>
  <c r="H21" i="133"/>
  <c r="J21" i="133"/>
  <c r="H22" i="133"/>
  <c r="J22" i="133"/>
  <c r="H23" i="133"/>
  <c r="J23" i="133"/>
  <c r="H28" i="133"/>
  <c r="J28" i="133"/>
  <c r="H29" i="133"/>
  <c r="J29" i="133"/>
  <c r="H30" i="133"/>
  <c r="J30" i="133"/>
  <c r="H31" i="133"/>
  <c r="J31" i="133"/>
  <c r="H32" i="133"/>
  <c r="J32" i="133"/>
  <c r="H33" i="133"/>
  <c r="J33" i="133"/>
  <c r="H34" i="133"/>
  <c r="J34" i="133"/>
  <c r="H35" i="133"/>
  <c r="J35" i="133"/>
  <c r="H36" i="133"/>
  <c r="J36" i="133"/>
  <c r="J40" i="133"/>
  <c r="J41" i="133"/>
  <c r="J42" i="133"/>
  <c r="J43" i="133"/>
  <c r="J44" i="133"/>
  <c r="J45" i="133"/>
  <c r="J46" i="133"/>
  <c r="J47" i="133"/>
  <c r="J48" i="133"/>
  <c r="J49" i="133"/>
  <c r="J55" i="133"/>
  <c r="D4" i="132"/>
  <c r="B8" i="132"/>
  <c r="B10" i="132" s="1"/>
  <c r="H16" i="132"/>
  <c r="J16" i="132"/>
  <c r="H17" i="132"/>
  <c r="J17" i="132"/>
  <c r="H18" i="132"/>
  <c r="J18" i="132"/>
  <c r="H19" i="132"/>
  <c r="J19" i="132"/>
  <c r="H20" i="132"/>
  <c r="J20" i="132"/>
  <c r="H21" i="132"/>
  <c r="J21" i="132"/>
  <c r="H22" i="132"/>
  <c r="J22" i="132"/>
  <c r="H23" i="132"/>
  <c r="J23" i="132"/>
  <c r="H28" i="132"/>
  <c r="J28" i="132"/>
  <c r="H29" i="132"/>
  <c r="J29" i="132"/>
  <c r="H30" i="132"/>
  <c r="J30" i="132"/>
  <c r="H31" i="132"/>
  <c r="J31" i="132"/>
  <c r="H32" i="132"/>
  <c r="J32" i="132"/>
  <c r="H33" i="132"/>
  <c r="J33" i="132"/>
  <c r="H34" i="132"/>
  <c r="J34" i="132"/>
  <c r="H35" i="132"/>
  <c r="J35" i="132"/>
  <c r="H36" i="132"/>
  <c r="J36" i="132"/>
  <c r="J40" i="132"/>
  <c r="J41" i="132"/>
  <c r="J42" i="132"/>
  <c r="J43" i="132"/>
  <c r="J44" i="132"/>
  <c r="J45" i="132"/>
  <c r="J46" i="132"/>
  <c r="J47" i="132"/>
  <c r="J48" i="132"/>
  <c r="J49" i="132"/>
  <c r="J55" i="132"/>
  <c r="D4" i="131"/>
  <c r="B8" i="131"/>
  <c r="B10" i="131" s="1"/>
  <c r="H16" i="131"/>
  <c r="J16" i="131"/>
  <c r="H17" i="131"/>
  <c r="J17" i="131"/>
  <c r="H18" i="131"/>
  <c r="J18" i="131"/>
  <c r="H19" i="131"/>
  <c r="J19" i="131"/>
  <c r="H20" i="131"/>
  <c r="J20" i="131"/>
  <c r="H21" i="131"/>
  <c r="J21" i="131"/>
  <c r="H22" i="131"/>
  <c r="J22" i="131"/>
  <c r="H23" i="131"/>
  <c r="J23" i="131"/>
  <c r="H28" i="131"/>
  <c r="J28" i="131"/>
  <c r="H29" i="131"/>
  <c r="J29" i="131"/>
  <c r="H30" i="131"/>
  <c r="J30" i="131"/>
  <c r="H31" i="131"/>
  <c r="J31" i="131"/>
  <c r="H32" i="131"/>
  <c r="J32" i="131"/>
  <c r="H33" i="131"/>
  <c r="J33" i="131"/>
  <c r="H34" i="131"/>
  <c r="J34" i="131"/>
  <c r="H35" i="131"/>
  <c r="J35" i="131"/>
  <c r="H36" i="131"/>
  <c r="J36" i="131"/>
  <c r="J40" i="131"/>
  <c r="J41" i="131"/>
  <c r="J42" i="131"/>
  <c r="J43" i="131"/>
  <c r="J50" i="131" s="1"/>
  <c r="J44" i="131"/>
  <c r="J45" i="131"/>
  <c r="J46" i="131"/>
  <c r="J47" i="131"/>
  <c r="J48" i="131"/>
  <c r="J49" i="131"/>
  <c r="J55" i="131"/>
  <c r="D4" i="130"/>
  <c r="B8" i="130"/>
  <c r="J10" i="130" s="1"/>
  <c r="H16" i="130"/>
  <c r="J16" i="130"/>
  <c r="H17" i="130"/>
  <c r="J17" i="130"/>
  <c r="H18" i="130"/>
  <c r="J18" i="130"/>
  <c r="H19" i="130"/>
  <c r="J19" i="130"/>
  <c r="H20" i="130"/>
  <c r="J20" i="130"/>
  <c r="H21" i="130"/>
  <c r="J21" i="130"/>
  <c r="H22" i="130"/>
  <c r="J22" i="130"/>
  <c r="H23" i="130"/>
  <c r="J23" i="130"/>
  <c r="H28" i="130"/>
  <c r="J28" i="130"/>
  <c r="H29" i="130"/>
  <c r="J29" i="130"/>
  <c r="H30" i="130"/>
  <c r="J30" i="130"/>
  <c r="H31" i="130"/>
  <c r="J31" i="130"/>
  <c r="H32" i="130"/>
  <c r="J32" i="130"/>
  <c r="H33" i="130"/>
  <c r="J33" i="130"/>
  <c r="H34" i="130"/>
  <c r="J34" i="130"/>
  <c r="H35" i="130"/>
  <c r="J35" i="130"/>
  <c r="H36" i="130"/>
  <c r="J36" i="130"/>
  <c r="J40" i="130"/>
  <c r="J41" i="130"/>
  <c r="J42" i="130"/>
  <c r="J43" i="130"/>
  <c r="J44" i="130"/>
  <c r="J45" i="130"/>
  <c r="J46" i="130"/>
  <c r="J47" i="130"/>
  <c r="J48" i="130"/>
  <c r="J49" i="130"/>
  <c r="J55" i="130"/>
  <c r="D4" i="129"/>
  <c r="B8" i="129"/>
  <c r="J9" i="129" s="1"/>
  <c r="H16" i="129"/>
  <c r="J16" i="129"/>
  <c r="H17" i="129"/>
  <c r="J17" i="129"/>
  <c r="H18" i="129"/>
  <c r="J18" i="129"/>
  <c r="H19" i="129"/>
  <c r="J19" i="129"/>
  <c r="H20" i="129"/>
  <c r="J20" i="129"/>
  <c r="H21" i="129"/>
  <c r="J21" i="129"/>
  <c r="H22" i="129"/>
  <c r="J22" i="129"/>
  <c r="H23" i="129"/>
  <c r="J23" i="129"/>
  <c r="H28" i="129"/>
  <c r="J28" i="129"/>
  <c r="H29" i="129"/>
  <c r="J29" i="129"/>
  <c r="H30" i="129"/>
  <c r="J30" i="129"/>
  <c r="H31" i="129"/>
  <c r="J31" i="129"/>
  <c r="H32" i="129"/>
  <c r="J32" i="129"/>
  <c r="H33" i="129"/>
  <c r="J33" i="129"/>
  <c r="H34" i="129"/>
  <c r="J34" i="129"/>
  <c r="H35" i="129"/>
  <c r="J35" i="129"/>
  <c r="H36" i="129"/>
  <c r="J36" i="129"/>
  <c r="J40" i="129"/>
  <c r="J41" i="129"/>
  <c r="J42" i="129"/>
  <c r="J43" i="129"/>
  <c r="J44" i="129"/>
  <c r="J45" i="129"/>
  <c r="J46" i="129"/>
  <c r="J47" i="129"/>
  <c r="J48" i="129"/>
  <c r="J49" i="129"/>
  <c r="J55" i="129"/>
  <c r="D4" i="128"/>
  <c r="B8" i="128"/>
  <c r="J9" i="128" s="1"/>
  <c r="H16" i="128"/>
  <c r="J16" i="128"/>
  <c r="H17" i="128"/>
  <c r="J17" i="128"/>
  <c r="H18" i="128"/>
  <c r="J18" i="128"/>
  <c r="H19" i="128"/>
  <c r="J19" i="128"/>
  <c r="H20" i="128"/>
  <c r="J20" i="128"/>
  <c r="H21" i="128"/>
  <c r="J21" i="128"/>
  <c r="H22" i="128"/>
  <c r="J22" i="128"/>
  <c r="H23" i="128"/>
  <c r="J23" i="128"/>
  <c r="H28" i="128"/>
  <c r="J28" i="128"/>
  <c r="H29" i="128"/>
  <c r="J29" i="128"/>
  <c r="H30" i="128"/>
  <c r="J30" i="128"/>
  <c r="H31" i="128"/>
  <c r="J31" i="128"/>
  <c r="H32" i="128"/>
  <c r="J32" i="128"/>
  <c r="H33" i="128"/>
  <c r="J33" i="128"/>
  <c r="H34" i="128"/>
  <c r="J34" i="128"/>
  <c r="H35" i="128"/>
  <c r="J35" i="128"/>
  <c r="H36" i="128"/>
  <c r="J36" i="128"/>
  <c r="J40" i="128"/>
  <c r="J41" i="128"/>
  <c r="J42" i="128"/>
  <c r="J43" i="128"/>
  <c r="J44" i="128"/>
  <c r="J45" i="128"/>
  <c r="J46" i="128"/>
  <c r="J47" i="128"/>
  <c r="J48" i="128"/>
  <c r="J49" i="128"/>
  <c r="J55" i="128"/>
  <c r="D4" i="127"/>
  <c r="B8" i="127"/>
  <c r="B10" i="127" s="1"/>
  <c r="H16" i="127"/>
  <c r="J16" i="127"/>
  <c r="H17" i="127"/>
  <c r="J17" i="127"/>
  <c r="H18" i="127"/>
  <c r="J18" i="127"/>
  <c r="H19" i="127"/>
  <c r="J19" i="127"/>
  <c r="H20" i="127"/>
  <c r="J20" i="127"/>
  <c r="H21" i="127"/>
  <c r="J21" i="127"/>
  <c r="H22" i="127"/>
  <c r="J22" i="127"/>
  <c r="H23" i="127"/>
  <c r="J23" i="127"/>
  <c r="H28" i="127"/>
  <c r="J28" i="127"/>
  <c r="H29" i="127"/>
  <c r="J29" i="127"/>
  <c r="H30" i="127"/>
  <c r="J30" i="127"/>
  <c r="H31" i="127"/>
  <c r="J31" i="127"/>
  <c r="H32" i="127"/>
  <c r="J32" i="127"/>
  <c r="H33" i="127"/>
  <c r="J33" i="127"/>
  <c r="H34" i="127"/>
  <c r="J34" i="127"/>
  <c r="H35" i="127"/>
  <c r="J35" i="127"/>
  <c r="H36" i="127"/>
  <c r="J36" i="127"/>
  <c r="J40" i="127"/>
  <c r="J41" i="127"/>
  <c r="J42" i="127"/>
  <c r="J43" i="127"/>
  <c r="J44" i="127"/>
  <c r="J45" i="127"/>
  <c r="J46" i="127"/>
  <c r="J47" i="127"/>
  <c r="J48" i="127"/>
  <c r="J49" i="127"/>
  <c r="J55" i="127"/>
  <c r="D4" i="126"/>
  <c r="B8" i="126"/>
  <c r="J9" i="126" s="1"/>
  <c r="H16" i="126"/>
  <c r="J16" i="126"/>
  <c r="H17" i="126"/>
  <c r="J17" i="126"/>
  <c r="H18" i="126"/>
  <c r="J18" i="126"/>
  <c r="H19" i="126"/>
  <c r="J19" i="126"/>
  <c r="H20" i="126"/>
  <c r="J20" i="126"/>
  <c r="H21" i="126"/>
  <c r="J21" i="126"/>
  <c r="H22" i="126"/>
  <c r="J22" i="126"/>
  <c r="H23" i="126"/>
  <c r="J23" i="126"/>
  <c r="H28" i="126"/>
  <c r="J28" i="126"/>
  <c r="H29" i="126"/>
  <c r="J29" i="126"/>
  <c r="H30" i="126"/>
  <c r="J30" i="126"/>
  <c r="H31" i="126"/>
  <c r="J31" i="126"/>
  <c r="H32" i="126"/>
  <c r="J32" i="126"/>
  <c r="H33" i="126"/>
  <c r="J33" i="126"/>
  <c r="H34" i="126"/>
  <c r="J34" i="126"/>
  <c r="H35" i="126"/>
  <c r="J35" i="126"/>
  <c r="H36" i="126"/>
  <c r="J36" i="126"/>
  <c r="J40" i="126"/>
  <c r="J41" i="126"/>
  <c r="J42" i="126"/>
  <c r="J43" i="126"/>
  <c r="J44" i="126"/>
  <c r="J45" i="126"/>
  <c r="J46" i="126"/>
  <c r="J47" i="126"/>
  <c r="J48" i="126"/>
  <c r="J49" i="126"/>
  <c r="J55" i="126"/>
  <c r="D4" i="125"/>
  <c r="B8" i="125"/>
  <c r="B10" i="125" s="1"/>
  <c r="H16" i="125"/>
  <c r="J16" i="125"/>
  <c r="H17" i="125"/>
  <c r="J17" i="125"/>
  <c r="H18" i="125"/>
  <c r="J18" i="125"/>
  <c r="H19" i="125"/>
  <c r="J19" i="125"/>
  <c r="H20" i="125"/>
  <c r="J20" i="125"/>
  <c r="H21" i="125"/>
  <c r="J21" i="125"/>
  <c r="H22" i="125"/>
  <c r="J22" i="125"/>
  <c r="H23" i="125"/>
  <c r="J23" i="125"/>
  <c r="H28" i="125"/>
  <c r="J28" i="125"/>
  <c r="H29" i="125"/>
  <c r="J29" i="125"/>
  <c r="H30" i="125"/>
  <c r="J30" i="125"/>
  <c r="H31" i="125"/>
  <c r="J31" i="125"/>
  <c r="H32" i="125"/>
  <c r="J32" i="125"/>
  <c r="H33" i="125"/>
  <c r="J33" i="125"/>
  <c r="H34" i="125"/>
  <c r="J34" i="125"/>
  <c r="H35" i="125"/>
  <c r="J35" i="125"/>
  <c r="H36" i="125"/>
  <c r="J36" i="125"/>
  <c r="J40" i="125"/>
  <c r="J41" i="125"/>
  <c r="J42" i="125"/>
  <c r="J43" i="125"/>
  <c r="J44" i="125"/>
  <c r="J45" i="125"/>
  <c r="J46" i="125"/>
  <c r="J47" i="125"/>
  <c r="J48" i="125"/>
  <c r="J49" i="125"/>
  <c r="J55" i="125"/>
  <c r="D4" i="124"/>
  <c r="B8" i="124"/>
  <c r="B10" i="124" s="1"/>
  <c r="H16" i="124"/>
  <c r="J16" i="124"/>
  <c r="H17" i="124"/>
  <c r="J17" i="124"/>
  <c r="H18" i="124"/>
  <c r="J18" i="124"/>
  <c r="H19" i="124"/>
  <c r="J19" i="124"/>
  <c r="H20" i="124"/>
  <c r="J20" i="124"/>
  <c r="H21" i="124"/>
  <c r="J21" i="124"/>
  <c r="H22" i="124"/>
  <c r="J22" i="124"/>
  <c r="H23" i="124"/>
  <c r="J23" i="124"/>
  <c r="H28" i="124"/>
  <c r="J28" i="124"/>
  <c r="H29" i="124"/>
  <c r="J29" i="124"/>
  <c r="H30" i="124"/>
  <c r="J30" i="124"/>
  <c r="H31" i="124"/>
  <c r="J31" i="124"/>
  <c r="H32" i="124"/>
  <c r="J32" i="124"/>
  <c r="H33" i="124"/>
  <c r="J33" i="124"/>
  <c r="H34" i="124"/>
  <c r="J34" i="124"/>
  <c r="H35" i="124"/>
  <c r="J35" i="124"/>
  <c r="H36" i="124"/>
  <c r="J36" i="124"/>
  <c r="J40" i="124"/>
  <c r="J41" i="124"/>
  <c r="J42" i="124"/>
  <c r="J50" i="124" s="1"/>
  <c r="J43" i="124"/>
  <c r="J44" i="124"/>
  <c r="J45" i="124"/>
  <c r="J46" i="124"/>
  <c r="J47" i="124"/>
  <c r="J48" i="124"/>
  <c r="J49" i="124"/>
  <c r="J55" i="124"/>
  <c r="D4" i="123"/>
  <c r="B8" i="123"/>
  <c r="J9" i="123" s="1"/>
  <c r="H16" i="123"/>
  <c r="J16" i="123"/>
  <c r="H17" i="123"/>
  <c r="J17" i="123"/>
  <c r="H18" i="123"/>
  <c r="J18" i="123"/>
  <c r="H19" i="123"/>
  <c r="J19" i="123"/>
  <c r="H20" i="123"/>
  <c r="J20" i="123"/>
  <c r="H21" i="123"/>
  <c r="J21" i="123"/>
  <c r="H22" i="123"/>
  <c r="J22" i="123"/>
  <c r="H23" i="123"/>
  <c r="J23" i="123"/>
  <c r="H28" i="123"/>
  <c r="J28" i="123"/>
  <c r="H29" i="123"/>
  <c r="J29" i="123"/>
  <c r="H30" i="123"/>
  <c r="J30" i="123"/>
  <c r="H31" i="123"/>
  <c r="J31" i="123"/>
  <c r="H32" i="123"/>
  <c r="J32" i="123"/>
  <c r="H33" i="123"/>
  <c r="J33" i="123"/>
  <c r="H34" i="123"/>
  <c r="J34" i="123"/>
  <c r="H35" i="123"/>
  <c r="J35" i="123"/>
  <c r="H36" i="123"/>
  <c r="J36" i="123"/>
  <c r="J40" i="123"/>
  <c r="J41" i="123"/>
  <c r="J42" i="123"/>
  <c r="J43" i="123"/>
  <c r="J44" i="123"/>
  <c r="J45" i="123"/>
  <c r="J46" i="123"/>
  <c r="J47" i="123"/>
  <c r="J48" i="123"/>
  <c r="J49" i="123"/>
  <c r="J55" i="123"/>
  <c r="D4" i="122"/>
  <c r="B8" i="122"/>
  <c r="J10" i="122" s="1"/>
  <c r="H16" i="122"/>
  <c r="J16" i="122"/>
  <c r="H17" i="122"/>
  <c r="J17" i="122"/>
  <c r="H18" i="122"/>
  <c r="J18" i="122"/>
  <c r="H19" i="122"/>
  <c r="J19" i="122"/>
  <c r="H20" i="122"/>
  <c r="J20" i="122"/>
  <c r="H21" i="122"/>
  <c r="J21" i="122"/>
  <c r="H22" i="122"/>
  <c r="J22" i="122"/>
  <c r="H23" i="122"/>
  <c r="J23" i="122"/>
  <c r="H28" i="122"/>
  <c r="J28" i="122"/>
  <c r="H29" i="122"/>
  <c r="J29" i="122"/>
  <c r="H30" i="122"/>
  <c r="J30" i="122"/>
  <c r="H31" i="122"/>
  <c r="J31" i="122"/>
  <c r="H32" i="122"/>
  <c r="J32" i="122"/>
  <c r="H33" i="122"/>
  <c r="J33" i="122"/>
  <c r="H34" i="122"/>
  <c r="J34" i="122"/>
  <c r="H35" i="122"/>
  <c r="J35" i="122"/>
  <c r="H36" i="122"/>
  <c r="J36" i="122"/>
  <c r="J40" i="122"/>
  <c r="J41" i="122"/>
  <c r="J42" i="122"/>
  <c r="J43" i="122"/>
  <c r="J44" i="122"/>
  <c r="J45" i="122"/>
  <c r="J46" i="122"/>
  <c r="J47" i="122"/>
  <c r="J48" i="122"/>
  <c r="J49" i="122"/>
  <c r="J55" i="122"/>
  <c r="D4" i="121"/>
  <c r="B8" i="121"/>
  <c r="J9" i="121" s="1"/>
  <c r="H16" i="121"/>
  <c r="J16" i="121"/>
  <c r="H17" i="121"/>
  <c r="J17" i="121"/>
  <c r="H18" i="121"/>
  <c r="J18" i="121"/>
  <c r="H19" i="121"/>
  <c r="J19" i="121"/>
  <c r="H20" i="121"/>
  <c r="J20" i="121"/>
  <c r="H21" i="121"/>
  <c r="J21" i="121"/>
  <c r="H22" i="121"/>
  <c r="J22" i="121"/>
  <c r="H23" i="121"/>
  <c r="J23" i="121"/>
  <c r="H28" i="121"/>
  <c r="J28" i="121"/>
  <c r="H29" i="121"/>
  <c r="J29" i="121"/>
  <c r="H30" i="121"/>
  <c r="J30" i="121"/>
  <c r="H31" i="121"/>
  <c r="J31" i="121"/>
  <c r="H32" i="121"/>
  <c r="J32" i="121"/>
  <c r="H33" i="121"/>
  <c r="J33" i="121"/>
  <c r="H34" i="121"/>
  <c r="J34" i="121"/>
  <c r="H35" i="121"/>
  <c r="J35" i="121"/>
  <c r="H36" i="121"/>
  <c r="J36" i="121"/>
  <c r="J40" i="121"/>
  <c r="J41" i="121"/>
  <c r="J42" i="121"/>
  <c r="J43" i="121"/>
  <c r="J44" i="121"/>
  <c r="J45" i="121"/>
  <c r="J46" i="121"/>
  <c r="J47" i="121"/>
  <c r="J48" i="121"/>
  <c r="J49" i="121"/>
  <c r="J55" i="121"/>
  <c r="D4" i="114"/>
  <c r="B8" i="114"/>
  <c r="J10" i="114" s="1"/>
  <c r="H18" i="114"/>
  <c r="J18" i="114"/>
  <c r="H19" i="114"/>
  <c r="J19" i="114"/>
  <c r="H20" i="114"/>
  <c r="J20" i="114"/>
  <c r="H21" i="114"/>
  <c r="J21" i="114"/>
  <c r="H22" i="114"/>
  <c r="J22" i="114"/>
  <c r="H23" i="114"/>
  <c r="J23" i="114"/>
  <c r="H31" i="114"/>
  <c r="J31" i="114"/>
  <c r="H32" i="114"/>
  <c r="J32" i="114"/>
  <c r="H33" i="114"/>
  <c r="J33" i="114"/>
  <c r="H34" i="114"/>
  <c r="J34" i="114"/>
  <c r="H35" i="114"/>
  <c r="J35" i="114"/>
  <c r="H36" i="114"/>
  <c r="J36" i="114"/>
  <c r="J40" i="114"/>
  <c r="J41" i="114"/>
  <c r="J42" i="114"/>
  <c r="J43" i="114"/>
  <c r="J44" i="114"/>
  <c r="J45" i="114"/>
  <c r="J46" i="114"/>
  <c r="J47" i="114"/>
  <c r="J48" i="114"/>
  <c r="J49" i="114"/>
  <c r="J55" i="114"/>
  <c r="D4" i="113"/>
  <c r="B8" i="113"/>
  <c r="B10" i="113" s="1"/>
  <c r="H17" i="113"/>
  <c r="J17" i="113"/>
  <c r="H18" i="113"/>
  <c r="J18" i="113"/>
  <c r="H19" i="113"/>
  <c r="J19" i="113"/>
  <c r="H20" i="113"/>
  <c r="J20" i="113"/>
  <c r="H21" i="113"/>
  <c r="J21" i="113"/>
  <c r="H22" i="113"/>
  <c r="J22" i="113"/>
  <c r="H23" i="113"/>
  <c r="J23" i="113"/>
  <c r="H31" i="113"/>
  <c r="J31" i="113"/>
  <c r="H32" i="113"/>
  <c r="J32" i="113"/>
  <c r="H33" i="113"/>
  <c r="J33" i="113"/>
  <c r="H34" i="113"/>
  <c r="J34" i="113"/>
  <c r="H35" i="113"/>
  <c r="J35" i="113"/>
  <c r="H36" i="113"/>
  <c r="J36" i="113"/>
  <c r="J40" i="113"/>
  <c r="J41" i="113"/>
  <c r="J42" i="113"/>
  <c r="J43" i="113"/>
  <c r="J44" i="113"/>
  <c r="J45" i="113"/>
  <c r="J46" i="113"/>
  <c r="J47" i="113"/>
  <c r="J48" i="113"/>
  <c r="J49" i="113"/>
  <c r="J55" i="113"/>
  <c r="D4" i="112"/>
  <c r="B8" i="112"/>
  <c r="J10" i="112" s="1"/>
  <c r="H17" i="112"/>
  <c r="J17" i="112"/>
  <c r="H18" i="112"/>
  <c r="J18" i="112"/>
  <c r="H19" i="112"/>
  <c r="J19" i="112"/>
  <c r="H20" i="112"/>
  <c r="J20" i="112"/>
  <c r="H21" i="112"/>
  <c r="J21" i="112"/>
  <c r="H22" i="112"/>
  <c r="J22" i="112"/>
  <c r="H23" i="112"/>
  <c r="J23" i="112"/>
  <c r="H29" i="112"/>
  <c r="J29" i="112"/>
  <c r="H30" i="112"/>
  <c r="J30" i="112"/>
  <c r="H31" i="112"/>
  <c r="J31" i="112"/>
  <c r="H32" i="112"/>
  <c r="J32" i="112"/>
  <c r="H33" i="112"/>
  <c r="J33" i="112"/>
  <c r="H34" i="112"/>
  <c r="J34" i="112"/>
  <c r="H35" i="112"/>
  <c r="J35" i="112"/>
  <c r="H36" i="112"/>
  <c r="J36" i="112"/>
  <c r="J40" i="112"/>
  <c r="J41" i="112"/>
  <c r="J42" i="112"/>
  <c r="J43" i="112"/>
  <c r="J44" i="112"/>
  <c r="J45" i="112"/>
  <c r="J46" i="112"/>
  <c r="J47" i="112"/>
  <c r="J48" i="112"/>
  <c r="J49" i="112"/>
  <c r="J55" i="112"/>
  <c r="D4" i="111"/>
  <c r="B8" i="111"/>
  <c r="J9" i="111" s="1"/>
  <c r="H17" i="111"/>
  <c r="J17" i="111"/>
  <c r="H18" i="111"/>
  <c r="J18" i="111"/>
  <c r="H19" i="111"/>
  <c r="J19" i="111"/>
  <c r="H20" i="111"/>
  <c r="J20" i="111"/>
  <c r="H21" i="111"/>
  <c r="J21" i="111"/>
  <c r="H22" i="111"/>
  <c r="J22" i="111"/>
  <c r="H23" i="111"/>
  <c r="J23" i="111"/>
  <c r="H29" i="111"/>
  <c r="J29" i="111"/>
  <c r="H30" i="111"/>
  <c r="J30" i="111"/>
  <c r="H31" i="111"/>
  <c r="J31" i="111"/>
  <c r="H32" i="111"/>
  <c r="J32" i="111"/>
  <c r="H33" i="111"/>
  <c r="J33" i="111"/>
  <c r="H34" i="111"/>
  <c r="J34" i="111"/>
  <c r="H35" i="111"/>
  <c r="J35" i="111"/>
  <c r="H36" i="111"/>
  <c r="J36" i="111"/>
  <c r="J40" i="111"/>
  <c r="J41" i="111"/>
  <c r="J42" i="111"/>
  <c r="J43" i="111"/>
  <c r="J44" i="111"/>
  <c r="J45" i="111"/>
  <c r="J46" i="111"/>
  <c r="J47" i="111"/>
  <c r="J48" i="111"/>
  <c r="J49" i="111"/>
  <c r="J55" i="111"/>
  <c r="D4" i="110"/>
  <c r="B8" i="110"/>
  <c r="B10" i="110" s="1"/>
  <c r="H19" i="110"/>
  <c r="J19" i="110"/>
  <c r="H20" i="110"/>
  <c r="J20" i="110"/>
  <c r="H21" i="110"/>
  <c r="J21" i="110"/>
  <c r="H22" i="110"/>
  <c r="J22" i="110"/>
  <c r="H23" i="110"/>
  <c r="J23" i="110"/>
  <c r="H30" i="110"/>
  <c r="J30" i="110"/>
  <c r="H31" i="110"/>
  <c r="J31" i="110"/>
  <c r="H32" i="110"/>
  <c r="J32" i="110"/>
  <c r="H33" i="110"/>
  <c r="J33" i="110"/>
  <c r="H34" i="110"/>
  <c r="J34" i="110"/>
  <c r="H35" i="110"/>
  <c r="J35" i="110"/>
  <c r="H36" i="110"/>
  <c r="J36" i="110"/>
  <c r="J40" i="110"/>
  <c r="J41" i="110"/>
  <c r="J42" i="110"/>
  <c r="J43" i="110"/>
  <c r="J44" i="110"/>
  <c r="J45" i="110"/>
  <c r="J46" i="110"/>
  <c r="J47" i="110"/>
  <c r="J48" i="110"/>
  <c r="J49" i="110"/>
  <c r="J55" i="110"/>
  <c r="D4" i="109"/>
  <c r="B8" i="109"/>
  <c r="B10" i="109" s="1"/>
  <c r="H16" i="109"/>
  <c r="J16" i="109"/>
  <c r="H17" i="109"/>
  <c r="J17" i="109"/>
  <c r="H18" i="109"/>
  <c r="J18" i="109"/>
  <c r="H19" i="109"/>
  <c r="J19" i="109"/>
  <c r="H20" i="109"/>
  <c r="J20" i="109"/>
  <c r="H21" i="109"/>
  <c r="J21" i="109"/>
  <c r="H22" i="109"/>
  <c r="J22" i="109"/>
  <c r="H23" i="109"/>
  <c r="J23" i="109"/>
  <c r="H29" i="109"/>
  <c r="J29" i="109"/>
  <c r="H30" i="109"/>
  <c r="J30" i="109"/>
  <c r="H31" i="109"/>
  <c r="J31" i="109"/>
  <c r="H32" i="109"/>
  <c r="J32" i="109"/>
  <c r="H33" i="109"/>
  <c r="J33" i="109"/>
  <c r="H34" i="109"/>
  <c r="J34" i="109"/>
  <c r="H35" i="109"/>
  <c r="J35" i="109"/>
  <c r="H36" i="109"/>
  <c r="J36" i="109"/>
  <c r="J40" i="109"/>
  <c r="J41" i="109"/>
  <c r="J42" i="109"/>
  <c r="J43" i="109"/>
  <c r="J44" i="109"/>
  <c r="J45" i="109"/>
  <c r="J46" i="109"/>
  <c r="J47" i="109"/>
  <c r="J48" i="109"/>
  <c r="J49" i="109"/>
  <c r="J55" i="109"/>
  <c r="D4" i="108"/>
  <c r="B8" i="108"/>
  <c r="J9" i="108" s="1"/>
  <c r="H16" i="108"/>
  <c r="J16" i="108"/>
  <c r="H17" i="108"/>
  <c r="J17" i="108"/>
  <c r="H18" i="108"/>
  <c r="J18" i="108"/>
  <c r="H19" i="108"/>
  <c r="J19" i="108"/>
  <c r="H20" i="108"/>
  <c r="J20" i="108"/>
  <c r="H21" i="108"/>
  <c r="J21" i="108"/>
  <c r="H22" i="108"/>
  <c r="J22" i="108"/>
  <c r="H23" i="108"/>
  <c r="J23" i="108"/>
  <c r="H29" i="108"/>
  <c r="J29" i="108"/>
  <c r="H30" i="108"/>
  <c r="J30" i="108"/>
  <c r="H31" i="108"/>
  <c r="J31" i="108"/>
  <c r="H32" i="108"/>
  <c r="J32" i="108"/>
  <c r="H33" i="108"/>
  <c r="J33" i="108"/>
  <c r="H34" i="108"/>
  <c r="J34" i="108"/>
  <c r="H35" i="108"/>
  <c r="J35" i="108"/>
  <c r="H36" i="108"/>
  <c r="J36" i="108"/>
  <c r="J40" i="108"/>
  <c r="J41" i="108"/>
  <c r="J42" i="108"/>
  <c r="J43" i="108"/>
  <c r="J44" i="108"/>
  <c r="J45" i="108"/>
  <c r="J46" i="108"/>
  <c r="J47" i="108"/>
  <c r="J48" i="108"/>
  <c r="J49" i="108"/>
  <c r="J55" i="108"/>
  <c r="D4" i="107"/>
  <c r="B8" i="107"/>
  <c r="J10" i="107" s="1"/>
  <c r="H16" i="107"/>
  <c r="J16" i="107"/>
  <c r="H17" i="107"/>
  <c r="J17" i="107"/>
  <c r="H18" i="107"/>
  <c r="J18" i="107"/>
  <c r="H19" i="107"/>
  <c r="J19" i="107"/>
  <c r="H20" i="107"/>
  <c r="J20" i="107"/>
  <c r="H21" i="107"/>
  <c r="J21" i="107"/>
  <c r="H22" i="107"/>
  <c r="J22" i="107"/>
  <c r="H23" i="107"/>
  <c r="J23" i="107"/>
  <c r="H29" i="107"/>
  <c r="J29" i="107"/>
  <c r="H30" i="107"/>
  <c r="J30" i="107"/>
  <c r="H31" i="107"/>
  <c r="J31" i="107"/>
  <c r="H32" i="107"/>
  <c r="J32" i="107"/>
  <c r="H33" i="107"/>
  <c r="J33" i="107"/>
  <c r="H34" i="107"/>
  <c r="J34" i="107"/>
  <c r="H35" i="107"/>
  <c r="J35" i="107"/>
  <c r="H36" i="107"/>
  <c r="J36" i="107"/>
  <c r="J40" i="107"/>
  <c r="J41" i="107"/>
  <c r="J42" i="107"/>
  <c r="J43" i="107"/>
  <c r="J44" i="107"/>
  <c r="J45" i="107"/>
  <c r="J46" i="107"/>
  <c r="J47" i="107"/>
  <c r="J48" i="107"/>
  <c r="J49" i="107"/>
  <c r="J55" i="107"/>
  <c r="D4" i="106"/>
  <c r="B8" i="106"/>
  <c r="B10" i="106" s="1"/>
  <c r="H18" i="106"/>
  <c r="J18" i="106"/>
  <c r="H19" i="106"/>
  <c r="J19" i="106"/>
  <c r="H20" i="106"/>
  <c r="J20" i="106"/>
  <c r="H21" i="106"/>
  <c r="J21" i="106"/>
  <c r="H22" i="106"/>
  <c r="J22" i="106"/>
  <c r="H23" i="106"/>
  <c r="J23" i="106"/>
  <c r="H30" i="106"/>
  <c r="J30" i="106"/>
  <c r="H31" i="106"/>
  <c r="J31" i="106"/>
  <c r="H32" i="106"/>
  <c r="J32" i="106"/>
  <c r="H33" i="106"/>
  <c r="J33" i="106"/>
  <c r="H34" i="106"/>
  <c r="J34" i="106"/>
  <c r="H35" i="106"/>
  <c r="J35" i="106"/>
  <c r="H36" i="106"/>
  <c r="J36" i="106"/>
  <c r="J40" i="106"/>
  <c r="J41" i="106"/>
  <c r="J42" i="106"/>
  <c r="J43" i="106"/>
  <c r="J44" i="106"/>
  <c r="J45" i="106"/>
  <c r="J46" i="106"/>
  <c r="J47" i="106"/>
  <c r="J48" i="106"/>
  <c r="J49" i="106"/>
  <c r="J55" i="106"/>
  <c r="D4" i="105"/>
  <c r="B8" i="105"/>
  <c r="J9" i="105" s="1"/>
  <c r="H16" i="105"/>
  <c r="J16" i="105"/>
  <c r="H17" i="105"/>
  <c r="J17" i="105"/>
  <c r="H18" i="105"/>
  <c r="J18" i="105"/>
  <c r="H19" i="105"/>
  <c r="J19" i="105"/>
  <c r="H20" i="105"/>
  <c r="J20" i="105"/>
  <c r="H21" i="105"/>
  <c r="J21" i="105"/>
  <c r="H22" i="105"/>
  <c r="J22" i="105"/>
  <c r="H23" i="105"/>
  <c r="J23" i="105"/>
  <c r="H29" i="105"/>
  <c r="J29" i="105"/>
  <c r="H30" i="105"/>
  <c r="J30" i="105"/>
  <c r="H31" i="105"/>
  <c r="J31" i="105"/>
  <c r="H32" i="105"/>
  <c r="J32" i="105"/>
  <c r="H33" i="105"/>
  <c r="J33" i="105"/>
  <c r="H34" i="105"/>
  <c r="J34" i="105"/>
  <c r="H35" i="105"/>
  <c r="J35" i="105"/>
  <c r="H36" i="105"/>
  <c r="J36" i="105"/>
  <c r="J40" i="105"/>
  <c r="J41" i="105"/>
  <c r="J42" i="105"/>
  <c r="J43" i="105"/>
  <c r="J44" i="105"/>
  <c r="J45" i="105"/>
  <c r="J46" i="105"/>
  <c r="J47" i="105"/>
  <c r="J48" i="105"/>
  <c r="J49" i="105"/>
  <c r="J55" i="105"/>
  <c r="D4" i="104"/>
  <c r="B8" i="104"/>
  <c r="J9" i="104" s="1"/>
  <c r="H17" i="104"/>
  <c r="J17" i="104"/>
  <c r="H18" i="104"/>
  <c r="J18" i="104"/>
  <c r="H19" i="104"/>
  <c r="J19" i="104"/>
  <c r="H20" i="104"/>
  <c r="J20" i="104"/>
  <c r="H21" i="104"/>
  <c r="J21" i="104"/>
  <c r="H22" i="104"/>
  <c r="J22" i="104"/>
  <c r="H23" i="104"/>
  <c r="J23" i="104"/>
  <c r="H29" i="104"/>
  <c r="J29" i="104"/>
  <c r="H30" i="104"/>
  <c r="J30" i="104"/>
  <c r="H31" i="104"/>
  <c r="J31" i="104"/>
  <c r="H32" i="104"/>
  <c r="J32" i="104"/>
  <c r="H33" i="104"/>
  <c r="J33" i="104"/>
  <c r="H34" i="104"/>
  <c r="J34" i="104"/>
  <c r="H35" i="104"/>
  <c r="J35" i="104"/>
  <c r="H36" i="104"/>
  <c r="J36" i="104"/>
  <c r="J40" i="104"/>
  <c r="J41" i="104"/>
  <c r="J42" i="104"/>
  <c r="J43" i="104"/>
  <c r="J44" i="104"/>
  <c r="J45" i="104"/>
  <c r="J46" i="104"/>
  <c r="J47" i="104"/>
  <c r="J48" i="104"/>
  <c r="J49" i="104"/>
  <c r="J55" i="104"/>
  <c r="D4" i="103"/>
  <c r="B8" i="103"/>
  <c r="J9" i="103" s="1"/>
  <c r="H16" i="103"/>
  <c r="J16" i="103"/>
  <c r="H17" i="103"/>
  <c r="J17" i="103"/>
  <c r="H18" i="103"/>
  <c r="J18" i="103"/>
  <c r="H19" i="103"/>
  <c r="J19" i="103"/>
  <c r="H20" i="103"/>
  <c r="J20" i="103"/>
  <c r="H21" i="103"/>
  <c r="J21" i="103"/>
  <c r="H22" i="103"/>
  <c r="J22" i="103"/>
  <c r="H23" i="103"/>
  <c r="J23" i="103"/>
  <c r="H29" i="103"/>
  <c r="J29" i="103"/>
  <c r="H30" i="103"/>
  <c r="J30" i="103"/>
  <c r="H31" i="103"/>
  <c r="J31" i="103"/>
  <c r="H32" i="103"/>
  <c r="J32" i="103"/>
  <c r="H33" i="103"/>
  <c r="J33" i="103"/>
  <c r="H34" i="103"/>
  <c r="J34" i="103"/>
  <c r="H35" i="103"/>
  <c r="J35" i="103"/>
  <c r="H36" i="103"/>
  <c r="J36" i="103"/>
  <c r="J40" i="103"/>
  <c r="J41" i="103"/>
  <c r="J42" i="103"/>
  <c r="J43" i="103"/>
  <c r="J44" i="103"/>
  <c r="J45" i="103"/>
  <c r="J46" i="103"/>
  <c r="J47" i="103"/>
  <c r="J48" i="103"/>
  <c r="J49" i="103"/>
  <c r="J55" i="103"/>
  <c r="D4" i="102"/>
  <c r="B8" i="102"/>
  <c r="J9" i="102" s="1"/>
  <c r="H16" i="102"/>
  <c r="J16" i="102"/>
  <c r="H17" i="102"/>
  <c r="J17" i="102"/>
  <c r="H18" i="102"/>
  <c r="J18" i="102"/>
  <c r="H19" i="102"/>
  <c r="J19" i="102"/>
  <c r="H20" i="102"/>
  <c r="J20" i="102"/>
  <c r="H21" i="102"/>
  <c r="J21" i="102"/>
  <c r="H22" i="102"/>
  <c r="J22" i="102"/>
  <c r="H23" i="102"/>
  <c r="J23" i="102"/>
  <c r="H29" i="102"/>
  <c r="J29" i="102"/>
  <c r="H30" i="102"/>
  <c r="J30" i="102"/>
  <c r="H31" i="102"/>
  <c r="J31" i="102"/>
  <c r="H32" i="102"/>
  <c r="J32" i="102"/>
  <c r="H33" i="102"/>
  <c r="J33" i="102"/>
  <c r="H34" i="102"/>
  <c r="J34" i="102"/>
  <c r="H35" i="102"/>
  <c r="J35" i="102"/>
  <c r="H36" i="102"/>
  <c r="J36" i="102"/>
  <c r="J40" i="102"/>
  <c r="J41" i="102"/>
  <c r="J42" i="102"/>
  <c r="J43" i="102"/>
  <c r="J44" i="102"/>
  <c r="J45" i="102"/>
  <c r="J46" i="102"/>
  <c r="J47" i="102"/>
  <c r="J48" i="102"/>
  <c r="J49" i="102"/>
  <c r="J55" i="102"/>
  <c r="D4" i="101"/>
  <c r="B8" i="101"/>
  <c r="J10" i="101" s="1"/>
  <c r="H19" i="101"/>
  <c r="J19" i="101"/>
  <c r="H20" i="101"/>
  <c r="J20" i="101"/>
  <c r="H21" i="101"/>
  <c r="J21" i="101"/>
  <c r="H22" i="101"/>
  <c r="J22" i="101"/>
  <c r="H23" i="101"/>
  <c r="J23" i="101"/>
  <c r="H30" i="101"/>
  <c r="J30" i="101"/>
  <c r="H31" i="101"/>
  <c r="J31" i="101"/>
  <c r="H32" i="101"/>
  <c r="J32" i="101"/>
  <c r="H33" i="101"/>
  <c r="J33" i="101"/>
  <c r="H34" i="101"/>
  <c r="J34" i="101"/>
  <c r="H35" i="101"/>
  <c r="J35" i="101"/>
  <c r="H36" i="101"/>
  <c r="J36" i="101"/>
  <c r="J40" i="101"/>
  <c r="J41" i="101"/>
  <c r="J42" i="101"/>
  <c r="J43" i="101"/>
  <c r="J44" i="101"/>
  <c r="J45" i="101"/>
  <c r="J46" i="101"/>
  <c r="J47" i="101"/>
  <c r="J48" i="101"/>
  <c r="J49" i="101"/>
  <c r="J55" i="101"/>
  <c r="D4" i="100"/>
  <c r="B8" i="100"/>
  <c r="B10" i="100" s="1"/>
  <c r="H19" i="100"/>
  <c r="J19" i="100"/>
  <c r="H20" i="100"/>
  <c r="J20" i="100"/>
  <c r="H21" i="100"/>
  <c r="J21" i="100"/>
  <c r="H22" i="100"/>
  <c r="J22" i="100"/>
  <c r="H23" i="100"/>
  <c r="J23" i="100"/>
  <c r="H29" i="100"/>
  <c r="J29" i="100"/>
  <c r="H30" i="100"/>
  <c r="J30" i="100"/>
  <c r="H31" i="100"/>
  <c r="J31" i="100"/>
  <c r="H32" i="100"/>
  <c r="J32" i="100"/>
  <c r="H33" i="100"/>
  <c r="J33" i="100"/>
  <c r="H34" i="100"/>
  <c r="J34" i="100"/>
  <c r="H35" i="100"/>
  <c r="J35" i="100"/>
  <c r="H36" i="100"/>
  <c r="J36" i="100"/>
  <c r="J40" i="100"/>
  <c r="J41" i="100"/>
  <c r="J42" i="100"/>
  <c r="J43" i="100"/>
  <c r="J44" i="100"/>
  <c r="J45" i="100"/>
  <c r="J46" i="100"/>
  <c r="J47" i="100"/>
  <c r="J48" i="100"/>
  <c r="J49" i="100"/>
  <c r="J55" i="100"/>
  <c r="D4" i="99"/>
  <c r="B8" i="99"/>
  <c r="J9" i="99" s="1"/>
  <c r="H18" i="99"/>
  <c r="J18" i="99"/>
  <c r="H19" i="99"/>
  <c r="J19" i="99"/>
  <c r="H20" i="99"/>
  <c r="J20" i="99"/>
  <c r="H21" i="99"/>
  <c r="J21" i="99"/>
  <c r="H22" i="99"/>
  <c r="J22" i="99"/>
  <c r="H23" i="99"/>
  <c r="J23" i="99"/>
  <c r="H29" i="99"/>
  <c r="J29" i="99"/>
  <c r="H30" i="99"/>
  <c r="J30" i="99"/>
  <c r="H31" i="99"/>
  <c r="J31" i="99"/>
  <c r="H32" i="99"/>
  <c r="J32" i="99"/>
  <c r="H33" i="99"/>
  <c r="J33" i="99"/>
  <c r="H34" i="99"/>
  <c r="J34" i="99"/>
  <c r="H35" i="99"/>
  <c r="J35" i="99"/>
  <c r="H36" i="99"/>
  <c r="J36" i="99"/>
  <c r="J40" i="99"/>
  <c r="J41" i="99"/>
  <c r="J42" i="99"/>
  <c r="J43" i="99"/>
  <c r="J44" i="99"/>
  <c r="J45" i="99"/>
  <c r="J46" i="99"/>
  <c r="J47" i="99"/>
  <c r="J48" i="99"/>
  <c r="J49" i="99"/>
  <c r="J55" i="99"/>
  <c r="D4" i="98"/>
  <c r="B8" i="98"/>
  <c r="J9" i="98" s="1"/>
  <c r="H20" i="98"/>
  <c r="J20" i="98"/>
  <c r="H21" i="98"/>
  <c r="J21" i="98"/>
  <c r="H22" i="98"/>
  <c r="J22" i="98"/>
  <c r="H23" i="98"/>
  <c r="J23" i="98"/>
  <c r="H29" i="98"/>
  <c r="J29" i="98"/>
  <c r="H30" i="98"/>
  <c r="J30" i="98"/>
  <c r="H31" i="98"/>
  <c r="J31" i="98"/>
  <c r="H32" i="98"/>
  <c r="J32" i="98"/>
  <c r="H33" i="98"/>
  <c r="J33" i="98"/>
  <c r="H34" i="98"/>
  <c r="J34" i="98"/>
  <c r="H35" i="98"/>
  <c r="J35" i="98"/>
  <c r="H36" i="98"/>
  <c r="J36" i="98"/>
  <c r="J40" i="98"/>
  <c r="J41" i="98"/>
  <c r="J42" i="98"/>
  <c r="J43" i="98"/>
  <c r="J44" i="98"/>
  <c r="J45" i="98"/>
  <c r="J46" i="98"/>
  <c r="J47" i="98"/>
  <c r="J48" i="98"/>
  <c r="J49" i="98"/>
  <c r="J55" i="98"/>
  <c r="D4" i="97"/>
  <c r="B8" i="97"/>
  <c r="J9" i="97" s="1"/>
  <c r="H19" i="97"/>
  <c r="J19" i="97"/>
  <c r="H20" i="97"/>
  <c r="J20" i="97"/>
  <c r="H21" i="97"/>
  <c r="J21" i="97"/>
  <c r="H22" i="97"/>
  <c r="J22" i="97"/>
  <c r="H23" i="97"/>
  <c r="J23" i="97"/>
  <c r="H29" i="97"/>
  <c r="J29" i="97"/>
  <c r="H30" i="97"/>
  <c r="J30" i="97"/>
  <c r="H31" i="97"/>
  <c r="J31" i="97"/>
  <c r="H32" i="97"/>
  <c r="J32" i="97"/>
  <c r="H33" i="97"/>
  <c r="J33" i="97"/>
  <c r="H34" i="97"/>
  <c r="J34" i="97"/>
  <c r="H35" i="97"/>
  <c r="J35" i="97"/>
  <c r="H36" i="97"/>
  <c r="J36" i="97"/>
  <c r="J40" i="97"/>
  <c r="J41" i="97"/>
  <c r="J42" i="97"/>
  <c r="J43" i="97"/>
  <c r="J44" i="97"/>
  <c r="J45" i="97"/>
  <c r="J46" i="97"/>
  <c r="J47" i="97"/>
  <c r="J48" i="97"/>
  <c r="J49" i="97"/>
  <c r="J55" i="97"/>
  <c r="D4" i="96"/>
  <c r="B8" i="96"/>
  <c r="J9" i="96" s="1"/>
  <c r="H16" i="96"/>
  <c r="J16" i="96"/>
  <c r="H17" i="96"/>
  <c r="J17" i="96"/>
  <c r="H18" i="96"/>
  <c r="J18" i="96"/>
  <c r="H19" i="96"/>
  <c r="J19" i="96"/>
  <c r="H20" i="96"/>
  <c r="J20" i="96"/>
  <c r="H21" i="96"/>
  <c r="J21" i="96"/>
  <c r="H22" i="96"/>
  <c r="J22" i="96"/>
  <c r="H23" i="96"/>
  <c r="J23" i="96"/>
  <c r="H29" i="96"/>
  <c r="J29" i="96"/>
  <c r="H30" i="96"/>
  <c r="J30" i="96"/>
  <c r="H31" i="96"/>
  <c r="J31" i="96"/>
  <c r="H32" i="96"/>
  <c r="J32" i="96"/>
  <c r="H33" i="96"/>
  <c r="J33" i="96"/>
  <c r="H34" i="96"/>
  <c r="J34" i="96"/>
  <c r="H35" i="96"/>
  <c r="J35" i="96"/>
  <c r="H36" i="96"/>
  <c r="J36" i="96"/>
  <c r="J40" i="96"/>
  <c r="J41" i="96"/>
  <c r="J42" i="96"/>
  <c r="J43" i="96"/>
  <c r="J44" i="96"/>
  <c r="J45" i="96"/>
  <c r="J46" i="96"/>
  <c r="J47" i="96"/>
  <c r="J48" i="96"/>
  <c r="J49" i="96"/>
  <c r="J55" i="96"/>
  <c r="D4" i="95"/>
  <c r="B8" i="95"/>
  <c r="J9" i="95" s="1"/>
  <c r="H17" i="95"/>
  <c r="J17" i="95"/>
  <c r="H18" i="95"/>
  <c r="J18" i="95"/>
  <c r="H19" i="95"/>
  <c r="J19" i="95"/>
  <c r="H20" i="95"/>
  <c r="J20" i="95"/>
  <c r="H21" i="95"/>
  <c r="J21" i="95"/>
  <c r="H22" i="95"/>
  <c r="J22" i="95"/>
  <c r="H23" i="95"/>
  <c r="J23" i="95"/>
  <c r="H28" i="95"/>
  <c r="J28" i="95"/>
  <c r="H29" i="95"/>
  <c r="J29" i="95"/>
  <c r="H30" i="95"/>
  <c r="J30" i="95"/>
  <c r="H31" i="95"/>
  <c r="J31" i="95"/>
  <c r="H32" i="95"/>
  <c r="J32" i="95"/>
  <c r="H33" i="95"/>
  <c r="J33" i="95"/>
  <c r="H34" i="95"/>
  <c r="J34" i="95"/>
  <c r="H35" i="95"/>
  <c r="J35" i="95"/>
  <c r="H36" i="95"/>
  <c r="J36" i="95"/>
  <c r="J40" i="95"/>
  <c r="J41" i="95"/>
  <c r="J42" i="95"/>
  <c r="J43" i="95"/>
  <c r="J44" i="95"/>
  <c r="J45" i="95"/>
  <c r="J46" i="95"/>
  <c r="J47" i="95"/>
  <c r="J48" i="95"/>
  <c r="J49" i="95"/>
  <c r="J55" i="95"/>
  <c r="D4" i="94"/>
  <c r="B8" i="94"/>
  <c r="J9" i="94" s="1"/>
  <c r="H16" i="94"/>
  <c r="J16" i="94"/>
  <c r="H17" i="94"/>
  <c r="J17" i="94"/>
  <c r="H18" i="94"/>
  <c r="J18" i="94"/>
  <c r="H19" i="94"/>
  <c r="J19" i="94"/>
  <c r="H20" i="94"/>
  <c r="J20" i="94"/>
  <c r="H21" i="94"/>
  <c r="J21" i="94"/>
  <c r="H22" i="94"/>
  <c r="J22" i="94"/>
  <c r="H23" i="94"/>
  <c r="J23" i="94"/>
  <c r="H27" i="94"/>
  <c r="J27" i="94"/>
  <c r="H28" i="94"/>
  <c r="J28" i="94"/>
  <c r="H29" i="94"/>
  <c r="J29" i="94"/>
  <c r="H30" i="94"/>
  <c r="J30" i="94"/>
  <c r="H31" i="94"/>
  <c r="J31" i="94"/>
  <c r="H32" i="94"/>
  <c r="J32" i="94"/>
  <c r="H33" i="94"/>
  <c r="J33" i="94"/>
  <c r="H34" i="94"/>
  <c r="J34" i="94"/>
  <c r="H35" i="94"/>
  <c r="J35" i="94"/>
  <c r="H36" i="94"/>
  <c r="J36" i="94"/>
  <c r="J40" i="94"/>
  <c r="J41" i="94"/>
  <c r="J42" i="94"/>
  <c r="J43" i="94"/>
  <c r="J44" i="94"/>
  <c r="J45" i="94"/>
  <c r="J46" i="94"/>
  <c r="J47" i="94"/>
  <c r="J48" i="94"/>
  <c r="J49" i="94"/>
  <c r="J55" i="94"/>
  <c r="D4" i="93"/>
  <c r="B8" i="93"/>
  <c r="J9" i="93" s="1"/>
  <c r="H19" i="93"/>
  <c r="J19" i="93"/>
  <c r="H20" i="93"/>
  <c r="J20" i="93"/>
  <c r="H21" i="93"/>
  <c r="J21" i="93"/>
  <c r="H22" i="93"/>
  <c r="J22" i="93"/>
  <c r="H23" i="93"/>
  <c r="J23" i="93"/>
  <c r="H30" i="93"/>
  <c r="J30" i="93"/>
  <c r="H31" i="93"/>
  <c r="J31" i="93"/>
  <c r="H32" i="93"/>
  <c r="J32" i="93"/>
  <c r="H33" i="93"/>
  <c r="J33" i="93"/>
  <c r="H34" i="93"/>
  <c r="J34" i="93"/>
  <c r="H35" i="93"/>
  <c r="J35" i="93"/>
  <c r="H36" i="93"/>
  <c r="J36" i="93"/>
  <c r="J40" i="93"/>
  <c r="J41" i="93"/>
  <c r="J42" i="93"/>
  <c r="J43" i="93"/>
  <c r="J44" i="93"/>
  <c r="J45" i="93"/>
  <c r="J46" i="93"/>
  <c r="J47" i="93"/>
  <c r="J48" i="93"/>
  <c r="J49" i="93"/>
  <c r="J55" i="93"/>
  <c r="D4" i="92"/>
  <c r="B8" i="92"/>
  <c r="J9" i="92" s="1"/>
  <c r="H16" i="92"/>
  <c r="J16" i="92"/>
  <c r="H17" i="92"/>
  <c r="J17" i="92"/>
  <c r="H18" i="92"/>
  <c r="J18" i="92"/>
  <c r="H19" i="92"/>
  <c r="J19" i="92"/>
  <c r="H20" i="92"/>
  <c r="J20" i="92"/>
  <c r="H21" i="92"/>
  <c r="J21" i="92"/>
  <c r="H22" i="92"/>
  <c r="J22" i="92"/>
  <c r="H23" i="92"/>
  <c r="J23" i="92"/>
  <c r="H29" i="92"/>
  <c r="J29" i="92"/>
  <c r="H30" i="92"/>
  <c r="J30" i="92"/>
  <c r="H31" i="92"/>
  <c r="J31" i="92"/>
  <c r="H32" i="92"/>
  <c r="J32" i="92"/>
  <c r="H33" i="92"/>
  <c r="J33" i="92"/>
  <c r="H34" i="92"/>
  <c r="J34" i="92"/>
  <c r="H35" i="92"/>
  <c r="J35" i="92"/>
  <c r="H36" i="92"/>
  <c r="J36" i="92"/>
  <c r="J40" i="92"/>
  <c r="J41" i="92"/>
  <c r="J42" i="92"/>
  <c r="J43" i="92"/>
  <c r="J44" i="92"/>
  <c r="J45" i="92"/>
  <c r="J46" i="92"/>
  <c r="J47" i="92"/>
  <c r="J48" i="92"/>
  <c r="J49" i="92"/>
  <c r="J55" i="92"/>
  <c r="D4" i="91"/>
  <c r="B8" i="91"/>
  <c r="J9" i="91" s="1"/>
  <c r="H16" i="91"/>
  <c r="J16" i="91"/>
  <c r="H17" i="91"/>
  <c r="J17" i="91"/>
  <c r="H18" i="91"/>
  <c r="J18" i="91"/>
  <c r="H19" i="91"/>
  <c r="J19" i="91"/>
  <c r="H20" i="91"/>
  <c r="J20" i="91"/>
  <c r="H21" i="91"/>
  <c r="J21" i="91"/>
  <c r="H22" i="91"/>
  <c r="J22" i="91"/>
  <c r="H23" i="91"/>
  <c r="J23" i="91"/>
  <c r="H29" i="91"/>
  <c r="J29" i="91"/>
  <c r="H30" i="91"/>
  <c r="J30" i="91"/>
  <c r="H31" i="91"/>
  <c r="J31" i="91"/>
  <c r="H32" i="91"/>
  <c r="J32" i="91"/>
  <c r="H33" i="91"/>
  <c r="J33" i="91"/>
  <c r="H34" i="91"/>
  <c r="J34" i="91"/>
  <c r="H35" i="91"/>
  <c r="J35" i="91"/>
  <c r="H36" i="91"/>
  <c r="J36" i="91"/>
  <c r="J40" i="91"/>
  <c r="J41" i="91"/>
  <c r="J42" i="91"/>
  <c r="J43" i="91"/>
  <c r="J44" i="91"/>
  <c r="J45" i="91"/>
  <c r="J46" i="91"/>
  <c r="J47" i="91"/>
  <c r="J48" i="91"/>
  <c r="J49" i="91"/>
  <c r="J55" i="91"/>
  <c r="D4" i="90"/>
  <c r="B8" i="90"/>
  <c r="J9" i="90" s="1"/>
  <c r="H17" i="90"/>
  <c r="J17" i="90"/>
  <c r="H18" i="90"/>
  <c r="J18" i="90"/>
  <c r="H19" i="90"/>
  <c r="J19" i="90"/>
  <c r="H20" i="90"/>
  <c r="J20" i="90"/>
  <c r="H21" i="90"/>
  <c r="J21" i="90"/>
  <c r="H22" i="90"/>
  <c r="J22" i="90"/>
  <c r="H23" i="90"/>
  <c r="J23" i="90"/>
  <c r="H29" i="90"/>
  <c r="J29" i="90"/>
  <c r="H30" i="90"/>
  <c r="J30" i="90"/>
  <c r="H31" i="90"/>
  <c r="J31" i="90"/>
  <c r="H32" i="90"/>
  <c r="J32" i="90"/>
  <c r="H33" i="90"/>
  <c r="J33" i="90"/>
  <c r="H34" i="90"/>
  <c r="J34" i="90"/>
  <c r="H35" i="90"/>
  <c r="J35" i="90"/>
  <c r="H36" i="90"/>
  <c r="J36" i="90"/>
  <c r="J40" i="90"/>
  <c r="J41" i="90"/>
  <c r="J42" i="90"/>
  <c r="J43" i="90"/>
  <c r="J44" i="90"/>
  <c r="J45" i="90"/>
  <c r="J46" i="90"/>
  <c r="J47" i="90"/>
  <c r="J48" i="90"/>
  <c r="J49" i="90"/>
  <c r="J55" i="90"/>
  <c r="D4" i="89"/>
  <c r="B8" i="89"/>
  <c r="J10" i="89" s="1"/>
  <c r="H17" i="89"/>
  <c r="J17" i="89"/>
  <c r="H18" i="89"/>
  <c r="J18" i="89"/>
  <c r="H19" i="89"/>
  <c r="J19" i="89"/>
  <c r="H20" i="89"/>
  <c r="J20" i="89"/>
  <c r="H21" i="89"/>
  <c r="J21" i="89"/>
  <c r="H22" i="89"/>
  <c r="J22" i="89"/>
  <c r="H23" i="89"/>
  <c r="J23" i="89"/>
  <c r="H29" i="89"/>
  <c r="J29" i="89"/>
  <c r="H30" i="89"/>
  <c r="J30" i="89"/>
  <c r="H31" i="89"/>
  <c r="J31" i="89"/>
  <c r="H32" i="89"/>
  <c r="J32" i="89"/>
  <c r="H33" i="89"/>
  <c r="J33" i="89"/>
  <c r="H34" i="89"/>
  <c r="J34" i="89"/>
  <c r="H35" i="89"/>
  <c r="J35" i="89"/>
  <c r="H36" i="89"/>
  <c r="J36" i="89"/>
  <c r="J40" i="89"/>
  <c r="J41" i="89"/>
  <c r="J42" i="89"/>
  <c r="J43" i="89"/>
  <c r="J44" i="89"/>
  <c r="J45" i="89"/>
  <c r="J46" i="89"/>
  <c r="J47" i="89"/>
  <c r="J48" i="89"/>
  <c r="J49" i="89"/>
  <c r="J55" i="89"/>
  <c r="D4" i="88"/>
  <c r="B8" i="88"/>
  <c r="B10" i="88" s="1"/>
  <c r="H16" i="88"/>
  <c r="J16" i="88"/>
  <c r="H17" i="88"/>
  <c r="J17" i="88"/>
  <c r="H18" i="88"/>
  <c r="J18" i="88"/>
  <c r="H19" i="88"/>
  <c r="J19" i="88"/>
  <c r="H20" i="88"/>
  <c r="J20" i="88"/>
  <c r="H21" i="88"/>
  <c r="J21" i="88"/>
  <c r="H22" i="88"/>
  <c r="J22" i="88"/>
  <c r="H23" i="88"/>
  <c r="J23" i="88"/>
  <c r="H29" i="88"/>
  <c r="J29" i="88"/>
  <c r="H30" i="88"/>
  <c r="J30" i="88"/>
  <c r="H31" i="88"/>
  <c r="J31" i="88"/>
  <c r="H32" i="88"/>
  <c r="J32" i="88"/>
  <c r="H33" i="88"/>
  <c r="J33" i="88"/>
  <c r="H34" i="88"/>
  <c r="J34" i="88"/>
  <c r="H35" i="88"/>
  <c r="J35" i="88"/>
  <c r="H36" i="88"/>
  <c r="J36" i="88"/>
  <c r="J40" i="88"/>
  <c r="J41" i="88"/>
  <c r="J42" i="88"/>
  <c r="J43" i="88"/>
  <c r="J44" i="88"/>
  <c r="J45" i="88"/>
  <c r="J46" i="88"/>
  <c r="J47" i="88"/>
  <c r="J48" i="88"/>
  <c r="J49" i="88"/>
  <c r="J55" i="88"/>
  <c r="D4" i="87"/>
  <c r="B8" i="87"/>
  <c r="J9" i="87" s="1"/>
  <c r="H16" i="87"/>
  <c r="J16" i="87"/>
  <c r="H17" i="87"/>
  <c r="J17" i="87"/>
  <c r="H18" i="87"/>
  <c r="J18" i="87"/>
  <c r="H19" i="87"/>
  <c r="J19" i="87"/>
  <c r="H20" i="87"/>
  <c r="J20" i="87"/>
  <c r="H21" i="87"/>
  <c r="J21" i="87"/>
  <c r="H22" i="87"/>
  <c r="J22" i="87"/>
  <c r="H23" i="87"/>
  <c r="J23" i="87"/>
  <c r="H29" i="87"/>
  <c r="J29" i="87"/>
  <c r="H30" i="87"/>
  <c r="J30" i="87"/>
  <c r="H31" i="87"/>
  <c r="J31" i="87"/>
  <c r="H32" i="87"/>
  <c r="J32" i="87"/>
  <c r="H33" i="87"/>
  <c r="J33" i="87"/>
  <c r="H34" i="87"/>
  <c r="J34" i="87"/>
  <c r="H35" i="87"/>
  <c r="J35" i="87"/>
  <c r="H36" i="87"/>
  <c r="J36" i="87"/>
  <c r="J40" i="87"/>
  <c r="J41" i="87"/>
  <c r="J42" i="87"/>
  <c r="J43" i="87"/>
  <c r="J44" i="87"/>
  <c r="J45" i="87"/>
  <c r="J46" i="87"/>
  <c r="J47" i="87"/>
  <c r="J48" i="87"/>
  <c r="J49" i="87"/>
  <c r="J55" i="87"/>
  <c r="D4" i="86"/>
  <c r="B8" i="86"/>
  <c r="B10" i="86" s="1"/>
  <c r="H20" i="86"/>
  <c r="J20" i="86"/>
  <c r="H21" i="86"/>
  <c r="J21" i="86"/>
  <c r="H22" i="86"/>
  <c r="J22" i="86"/>
  <c r="H23" i="86"/>
  <c r="J23" i="86"/>
  <c r="H30" i="86"/>
  <c r="J30" i="86"/>
  <c r="H31" i="86"/>
  <c r="J31" i="86"/>
  <c r="H32" i="86"/>
  <c r="J32" i="86"/>
  <c r="H33" i="86"/>
  <c r="J33" i="86"/>
  <c r="H34" i="86"/>
  <c r="J34" i="86"/>
  <c r="H35" i="86"/>
  <c r="J35" i="86"/>
  <c r="H36" i="86"/>
  <c r="J36" i="86"/>
  <c r="J40" i="86"/>
  <c r="J41" i="86"/>
  <c r="J42" i="86"/>
  <c r="J43" i="86"/>
  <c r="J44" i="86"/>
  <c r="J45" i="86"/>
  <c r="J46" i="86"/>
  <c r="J47" i="86"/>
  <c r="J48" i="86"/>
  <c r="J49" i="86"/>
  <c r="J55" i="86"/>
  <c r="D4" i="85"/>
  <c r="B8" i="85"/>
  <c r="J9" i="85" s="1"/>
  <c r="H19" i="85"/>
  <c r="J19" i="85"/>
  <c r="H20" i="85"/>
  <c r="J20" i="85"/>
  <c r="H21" i="85"/>
  <c r="J21" i="85"/>
  <c r="H22" i="85"/>
  <c r="J22" i="85"/>
  <c r="H23" i="85"/>
  <c r="J23" i="85"/>
  <c r="H30" i="85"/>
  <c r="J30" i="85"/>
  <c r="H31" i="85"/>
  <c r="J31" i="85"/>
  <c r="H32" i="85"/>
  <c r="J32" i="85"/>
  <c r="H33" i="85"/>
  <c r="J33" i="85"/>
  <c r="H34" i="85"/>
  <c r="J34" i="85"/>
  <c r="H35" i="85"/>
  <c r="J35" i="85"/>
  <c r="H36" i="85"/>
  <c r="J36" i="85"/>
  <c r="J40" i="85"/>
  <c r="J41" i="85"/>
  <c r="J42" i="85"/>
  <c r="J43" i="85"/>
  <c r="J44" i="85"/>
  <c r="J45" i="85"/>
  <c r="J46" i="85"/>
  <c r="J47" i="85"/>
  <c r="J48" i="85"/>
  <c r="J49" i="85"/>
  <c r="J55" i="85"/>
  <c r="D4" i="84"/>
  <c r="B8" i="84"/>
  <c r="J10" i="84" s="1"/>
  <c r="H18" i="84"/>
  <c r="J18" i="84"/>
  <c r="H19" i="84"/>
  <c r="J19" i="84"/>
  <c r="H20" i="84"/>
  <c r="J20" i="84"/>
  <c r="H21" i="84"/>
  <c r="J21" i="84"/>
  <c r="H22" i="84"/>
  <c r="J22" i="84"/>
  <c r="H23" i="84"/>
  <c r="J23" i="84"/>
  <c r="H29" i="84"/>
  <c r="J29" i="84"/>
  <c r="H30" i="84"/>
  <c r="J30" i="84"/>
  <c r="H31" i="84"/>
  <c r="J31" i="84"/>
  <c r="H32" i="84"/>
  <c r="J32" i="84"/>
  <c r="H33" i="84"/>
  <c r="J33" i="84"/>
  <c r="H34" i="84"/>
  <c r="J34" i="84"/>
  <c r="H35" i="84"/>
  <c r="J35" i="84"/>
  <c r="H36" i="84"/>
  <c r="J36" i="84"/>
  <c r="J40" i="84"/>
  <c r="J41" i="84"/>
  <c r="J42" i="84"/>
  <c r="J43" i="84"/>
  <c r="J44" i="84"/>
  <c r="J45" i="84"/>
  <c r="J46" i="84"/>
  <c r="J47" i="84"/>
  <c r="J48" i="84"/>
  <c r="J49" i="84"/>
  <c r="J55" i="84"/>
  <c r="D4" i="83"/>
  <c r="B8" i="83"/>
  <c r="J10" i="83" s="1"/>
  <c r="H18" i="83"/>
  <c r="J18" i="83"/>
  <c r="H19" i="83"/>
  <c r="J19" i="83"/>
  <c r="H20" i="83"/>
  <c r="J20" i="83"/>
  <c r="H21" i="83"/>
  <c r="J21" i="83"/>
  <c r="H22" i="83"/>
  <c r="J22" i="83"/>
  <c r="H23" i="83"/>
  <c r="J23" i="83"/>
  <c r="H29" i="83"/>
  <c r="J29" i="83"/>
  <c r="H30" i="83"/>
  <c r="J30" i="83"/>
  <c r="H31" i="83"/>
  <c r="J31" i="83"/>
  <c r="H32" i="83"/>
  <c r="J32" i="83"/>
  <c r="H33" i="83"/>
  <c r="J33" i="83"/>
  <c r="H34" i="83"/>
  <c r="J34" i="83"/>
  <c r="H35" i="83"/>
  <c r="J35" i="83"/>
  <c r="H36" i="83"/>
  <c r="J36" i="83"/>
  <c r="J40" i="83"/>
  <c r="J41" i="83"/>
  <c r="H42" i="83"/>
  <c r="J43" i="83"/>
  <c r="J44" i="83"/>
  <c r="J45" i="83"/>
  <c r="J46" i="83"/>
  <c r="J47" i="83"/>
  <c r="J48" i="83"/>
  <c r="J49" i="83"/>
  <c r="J55" i="83"/>
  <c r="D4" i="82"/>
  <c r="B8" i="82"/>
  <c r="J10" i="82" s="1"/>
  <c r="H18" i="82"/>
  <c r="J18" i="82"/>
  <c r="H19" i="82"/>
  <c r="J19" i="82"/>
  <c r="H20" i="82"/>
  <c r="J20" i="82"/>
  <c r="H21" i="82"/>
  <c r="J21" i="82"/>
  <c r="H22" i="82"/>
  <c r="J22" i="82"/>
  <c r="H23" i="82"/>
  <c r="J23" i="82"/>
  <c r="H29" i="82"/>
  <c r="J29" i="82"/>
  <c r="H30" i="82"/>
  <c r="J30" i="82"/>
  <c r="H31" i="82"/>
  <c r="J31" i="82"/>
  <c r="H32" i="82"/>
  <c r="J32" i="82"/>
  <c r="H33" i="82"/>
  <c r="J33" i="82"/>
  <c r="H34" i="82"/>
  <c r="J34" i="82"/>
  <c r="H35" i="82"/>
  <c r="J35" i="82"/>
  <c r="H36" i="82"/>
  <c r="J36" i="82"/>
  <c r="J40" i="82"/>
  <c r="J41" i="82"/>
  <c r="H42" i="82"/>
  <c r="J42" i="82" s="1"/>
  <c r="J43" i="82"/>
  <c r="J44" i="82"/>
  <c r="J45" i="82"/>
  <c r="J46" i="82"/>
  <c r="J47" i="82"/>
  <c r="J48" i="82"/>
  <c r="J49" i="82"/>
  <c r="J55" i="82"/>
  <c r="D4" i="81"/>
  <c r="B8" i="81"/>
  <c r="J10" i="81" s="1"/>
  <c r="H17" i="81"/>
  <c r="J17" i="81"/>
  <c r="H18" i="81"/>
  <c r="J18" i="81"/>
  <c r="H19" i="81"/>
  <c r="J19" i="81"/>
  <c r="H20" i="81"/>
  <c r="J20" i="81"/>
  <c r="H21" i="81"/>
  <c r="J21" i="81"/>
  <c r="H22" i="81"/>
  <c r="J22" i="81"/>
  <c r="H23" i="81"/>
  <c r="J23" i="81"/>
  <c r="H30" i="81"/>
  <c r="J30" i="81"/>
  <c r="H31" i="81"/>
  <c r="J31" i="81"/>
  <c r="H32" i="81"/>
  <c r="J32" i="81"/>
  <c r="H33" i="81"/>
  <c r="J33" i="81"/>
  <c r="H34" i="81"/>
  <c r="J34" i="81"/>
  <c r="H35" i="81"/>
  <c r="J35" i="81"/>
  <c r="H36" i="81"/>
  <c r="J36" i="81"/>
  <c r="J40" i="81"/>
  <c r="J41" i="81"/>
  <c r="J42" i="81"/>
  <c r="J43" i="81"/>
  <c r="J44" i="81"/>
  <c r="J45" i="81"/>
  <c r="J46" i="81"/>
  <c r="J47" i="81"/>
  <c r="J48" i="81"/>
  <c r="J49" i="81"/>
  <c r="J55" i="81"/>
  <c r="D4" i="80"/>
  <c r="B8" i="80"/>
  <c r="H17" i="80"/>
  <c r="J17" i="80"/>
  <c r="H18" i="80"/>
  <c r="J18" i="80"/>
  <c r="H19" i="80"/>
  <c r="J19" i="80"/>
  <c r="H20" i="80"/>
  <c r="J20" i="80"/>
  <c r="H21" i="80"/>
  <c r="J21" i="80"/>
  <c r="H22" i="80"/>
  <c r="J22" i="80"/>
  <c r="H23" i="80"/>
  <c r="J23" i="80"/>
  <c r="H30" i="80"/>
  <c r="J30" i="80"/>
  <c r="H31" i="80"/>
  <c r="J31" i="80"/>
  <c r="H32" i="80"/>
  <c r="J32" i="80"/>
  <c r="H33" i="80"/>
  <c r="J33" i="80"/>
  <c r="H34" i="80"/>
  <c r="J34" i="80"/>
  <c r="H35" i="80"/>
  <c r="J35" i="80"/>
  <c r="H36" i="80"/>
  <c r="J36" i="80"/>
  <c r="J40" i="80"/>
  <c r="J41" i="80"/>
  <c r="J42" i="80"/>
  <c r="J43" i="80"/>
  <c r="J44" i="80"/>
  <c r="J45" i="80"/>
  <c r="J46" i="80"/>
  <c r="J47" i="80"/>
  <c r="J48" i="80"/>
  <c r="J49" i="80"/>
  <c r="J55" i="80"/>
  <c r="D4" i="79"/>
  <c r="B8" i="79"/>
  <c r="H17" i="79"/>
  <c r="J17" i="79"/>
  <c r="H18" i="79"/>
  <c r="J18" i="79"/>
  <c r="H19" i="79"/>
  <c r="J19" i="79"/>
  <c r="H20" i="79"/>
  <c r="J20" i="79"/>
  <c r="H21" i="79"/>
  <c r="J21" i="79"/>
  <c r="H22" i="79"/>
  <c r="J22" i="79"/>
  <c r="H23" i="79"/>
  <c r="J23" i="79"/>
  <c r="H30" i="79"/>
  <c r="J30" i="79"/>
  <c r="H31" i="79"/>
  <c r="J31" i="79"/>
  <c r="H32" i="79"/>
  <c r="J32" i="79"/>
  <c r="H33" i="79"/>
  <c r="J33" i="79"/>
  <c r="H34" i="79"/>
  <c r="J34" i="79"/>
  <c r="H35" i="79"/>
  <c r="J35" i="79"/>
  <c r="H36" i="79"/>
  <c r="J36" i="79"/>
  <c r="J40" i="79"/>
  <c r="J41" i="79"/>
  <c r="J42" i="79"/>
  <c r="J43" i="79"/>
  <c r="J44" i="79"/>
  <c r="J45" i="79"/>
  <c r="J46" i="79"/>
  <c r="J47" i="79"/>
  <c r="J48" i="79"/>
  <c r="J49" i="79"/>
  <c r="J55" i="79"/>
  <c r="D4" i="78"/>
  <c r="B8" i="78"/>
  <c r="J9" i="78" s="1"/>
  <c r="H17" i="78"/>
  <c r="J17" i="78"/>
  <c r="H18" i="78"/>
  <c r="J18" i="78"/>
  <c r="H19" i="78"/>
  <c r="J19" i="78"/>
  <c r="H20" i="78"/>
  <c r="J20" i="78"/>
  <c r="H21" i="78"/>
  <c r="J21" i="78"/>
  <c r="H22" i="78"/>
  <c r="J22" i="78"/>
  <c r="H23" i="78"/>
  <c r="J23" i="78"/>
  <c r="H30" i="78"/>
  <c r="J30" i="78"/>
  <c r="H31" i="78"/>
  <c r="J31" i="78"/>
  <c r="H32" i="78"/>
  <c r="J32" i="78"/>
  <c r="H33" i="78"/>
  <c r="J33" i="78"/>
  <c r="H34" i="78"/>
  <c r="J34" i="78"/>
  <c r="H35" i="78"/>
  <c r="J35" i="78"/>
  <c r="H36" i="78"/>
  <c r="J36" i="78"/>
  <c r="J40" i="78"/>
  <c r="J41" i="78"/>
  <c r="J42" i="78"/>
  <c r="J43" i="78"/>
  <c r="J44" i="78"/>
  <c r="J45" i="78"/>
  <c r="J46" i="78"/>
  <c r="J47" i="78"/>
  <c r="J48" i="78"/>
  <c r="J49" i="78"/>
  <c r="J55" i="78"/>
  <c r="D4" i="77"/>
  <c r="B8" i="77"/>
  <c r="B10" i="77" s="1"/>
  <c r="H17" i="77"/>
  <c r="J17" i="77"/>
  <c r="H18" i="77"/>
  <c r="J18" i="77"/>
  <c r="H19" i="77"/>
  <c r="J19" i="77"/>
  <c r="H20" i="77"/>
  <c r="J20" i="77"/>
  <c r="H21" i="77"/>
  <c r="J21" i="77"/>
  <c r="H22" i="77"/>
  <c r="J22" i="77"/>
  <c r="H23" i="77"/>
  <c r="J23" i="77"/>
  <c r="H30" i="77"/>
  <c r="J30" i="77"/>
  <c r="H31" i="77"/>
  <c r="J31" i="77"/>
  <c r="H32" i="77"/>
  <c r="J32" i="77"/>
  <c r="H33" i="77"/>
  <c r="J33" i="77"/>
  <c r="H34" i="77"/>
  <c r="J34" i="77"/>
  <c r="H35" i="77"/>
  <c r="J35" i="77"/>
  <c r="H36" i="77"/>
  <c r="J36" i="77"/>
  <c r="J40" i="77"/>
  <c r="J41" i="77"/>
  <c r="J42" i="77"/>
  <c r="J43" i="77"/>
  <c r="J44" i="77"/>
  <c r="J45" i="77"/>
  <c r="J46" i="77"/>
  <c r="J47" i="77"/>
  <c r="J48" i="77"/>
  <c r="J49" i="77"/>
  <c r="J55" i="77"/>
  <c r="D4" i="76"/>
  <c r="B8" i="76"/>
  <c r="J9" i="76" s="1"/>
  <c r="H16" i="76"/>
  <c r="J16" i="76"/>
  <c r="H17" i="76"/>
  <c r="J17" i="76"/>
  <c r="H18" i="76"/>
  <c r="J18" i="76"/>
  <c r="H19" i="76"/>
  <c r="J19" i="76"/>
  <c r="H20" i="76"/>
  <c r="J20" i="76"/>
  <c r="H21" i="76"/>
  <c r="J21" i="76"/>
  <c r="H22" i="76"/>
  <c r="J22" i="76"/>
  <c r="H23" i="76"/>
  <c r="J23" i="76"/>
  <c r="H29" i="76"/>
  <c r="J29" i="76"/>
  <c r="H30" i="76"/>
  <c r="J30" i="76"/>
  <c r="H31" i="76"/>
  <c r="J31" i="76"/>
  <c r="H32" i="76"/>
  <c r="J32" i="76"/>
  <c r="H33" i="76"/>
  <c r="J33" i="76"/>
  <c r="H34" i="76"/>
  <c r="J34" i="76"/>
  <c r="H35" i="76"/>
  <c r="J35" i="76"/>
  <c r="H36" i="76"/>
  <c r="J36" i="76"/>
  <c r="J40" i="76"/>
  <c r="J41" i="76"/>
  <c r="J42" i="76"/>
  <c r="J43" i="76"/>
  <c r="J44" i="76"/>
  <c r="J45" i="76"/>
  <c r="J46" i="76"/>
  <c r="J47" i="76"/>
  <c r="J48" i="76"/>
  <c r="J49" i="76"/>
  <c r="J55" i="76"/>
  <c r="D4" i="75"/>
  <c r="B8" i="75"/>
  <c r="J9" i="75" s="1"/>
  <c r="H16" i="75"/>
  <c r="J16" i="75"/>
  <c r="H17" i="75"/>
  <c r="J17" i="75"/>
  <c r="H18" i="75"/>
  <c r="J18" i="75"/>
  <c r="H19" i="75"/>
  <c r="J19" i="75"/>
  <c r="H20" i="75"/>
  <c r="J20" i="75"/>
  <c r="H21" i="75"/>
  <c r="J21" i="75"/>
  <c r="H22" i="75"/>
  <c r="J22" i="75"/>
  <c r="H23" i="75"/>
  <c r="J23" i="75"/>
  <c r="H28" i="75"/>
  <c r="J28" i="75"/>
  <c r="H29" i="75"/>
  <c r="J29" i="75"/>
  <c r="H30" i="75"/>
  <c r="J30" i="75"/>
  <c r="H31" i="75"/>
  <c r="J31" i="75"/>
  <c r="H32" i="75"/>
  <c r="J32" i="75"/>
  <c r="H33" i="75"/>
  <c r="J33" i="75"/>
  <c r="H34" i="75"/>
  <c r="J34" i="75"/>
  <c r="H35" i="75"/>
  <c r="J35" i="75"/>
  <c r="H36" i="75"/>
  <c r="J36" i="75"/>
  <c r="J40" i="75"/>
  <c r="J41" i="75"/>
  <c r="J42" i="75"/>
  <c r="J43" i="75"/>
  <c r="J44" i="75"/>
  <c r="J45" i="75"/>
  <c r="J46" i="75"/>
  <c r="J47" i="75"/>
  <c r="J48" i="75"/>
  <c r="J49" i="75"/>
  <c r="J55" i="75"/>
  <c r="D4" i="74"/>
  <c r="B8" i="74"/>
  <c r="J9" i="74" s="1"/>
  <c r="H16" i="74"/>
  <c r="J16" i="74"/>
  <c r="H17" i="74"/>
  <c r="J17" i="74"/>
  <c r="H18" i="74"/>
  <c r="J18" i="74"/>
  <c r="H19" i="74"/>
  <c r="J19" i="74"/>
  <c r="H20" i="74"/>
  <c r="J20" i="74"/>
  <c r="H21" i="74"/>
  <c r="J21" i="74"/>
  <c r="H22" i="74"/>
  <c r="J22" i="74"/>
  <c r="H23" i="74"/>
  <c r="J23" i="74"/>
  <c r="H29" i="74"/>
  <c r="J29" i="74"/>
  <c r="H30" i="74"/>
  <c r="J30" i="74"/>
  <c r="H31" i="74"/>
  <c r="J31" i="74"/>
  <c r="H32" i="74"/>
  <c r="J32" i="74"/>
  <c r="H33" i="74"/>
  <c r="J33" i="74"/>
  <c r="H34" i="74"/>
  <c r="J34" i="74"/>
  <c r="H35" i="74"/>
  <c r="J35" i="74"/>
  <c r="H36" i="74"/>
  <c r="J36" i="74"/>
  <c r="J40" i="74"/>
  <c r="J41" i="74"/>
  <c r="J42" i="74"/>
  <c r="J43" i="74"/>
  <c r="J44" i="74"/>
  <c r="J45" i="74"/>
  <c r="J46" i="74"/>
  <c r="J47" i="74"/>
  <c r="J48" i="74"/>
  <c r="J49" i="74"/>
  <c r="J55" i="74"/>
  <c r="D4" i="73"/>
  <c r="B8" i="73"/>
  <c r="J10" i="73" s="1"/>
  <c r="H18" i="73"/>
  <c r="J18" i="73"/>
  <c r="H19" i="73"/>
  <c r="J19" i="73"/>
  <c r="H20" i="73"/>
  <c r="J20" i="73"/>
  <c r="H21" i="73"/>
  <c r="J21" i="73"/>
  <c r="H22" i="73"/>
  <c r="J22" i="73"/>
  <c r="H23" i="73"/>
  <c r="J23" i="73"/>
  <c r="H32" i="73"/>
  <c r="J32" i="73"/>
  <c r="H33" i="73"/>
  <c r="J33" i="73"/>
  <c r="H34" i="73"/>
  <c r="J34" i="73"/>
  <c r="H35" i="73"/>
  <c r="J35" i="73"/>
  <c r="H36" i="73"/>
  <c r="J36" i="73"/>
  <c r="J40" i="73"/>
  <c r="J41" i="73"/>
  <c r="J42" i="73"/>
  <c r="J43" i="73"/>
  <c r="J44" i="73"/>
  <c r="J45" i="73"/>
  <c r="J46" i="73"/>
  <c r="J47" i="73"/>
  <c r="J48" i="73"/>
  <c r="J49" i="73"/>
  <c r="J55" i="73"/>
  <c r="D4" i="72"/>
  <c r="B8" i="72"/>
  <c r="H18" i="72"/>
  <c r="J18" i="72"/>
  <c r="H19" i="72"/>
  <c r="J19" i="72"/>
  <c r="H20" i="72"/>
  <c r="J20" i="72"/>
  <c r="H21" i="72"/>
  <c r="J21" i="72"/>
  <c r="H22" i="72"/>
  <c r="J22" i="72"/>
  <c r="H23" i="72"/>
  <c r="J23" i="72"/>
  <c r="H31" i="72"/>
  <c r="J31" i="72"/>
  <c r="H32" i="72"/>
  <c r="J32" i="72"/>
  <c r="H33" i="72"/>
  <c r="J33" i="72"/>
  <c r="H34" i="72"/>
  <c r="J34" i="72"/>
  <c r="H35" i="72"/>
  <c r="J35" i="72"/>
  <c r="H36" i="72"/>
  <c r="J36" i="72"/>
  <c r="J40" i="72"/>
  <c r="J41" i="72"/>
  <c r="J50" i="72" s="1"/>
  <c r="J42" i="72"/>
  <c r="J43" i="72"/>
  <c r="J44" i="72"/>
  <c r="J45" i="72"/>
  <c r="J46" i="72"/>
  <c r="J47" i="72"/>
  <c r="J48" i="72"/>
  <c r="J49" i="72"/>
  <c r="J55" i="72"/>
  <c r="D4" i="71"/>
  <c r="B8" i="71"/>
  <c r="J9" i="71" s="1"/>
  <c r="H18" i="71"/>
  <c r="J18" i="71"/>
  <c r="H19" i="71"/>
  <c r="J19" i="71"/>
  <c r="H20" i="71"/>
  <c r="J20" i="71"/>
  <c r="H21" i="71"/>
  <c r="J21" i="71"/>
  <c r="H22" i="71"/>
  <c r="J22" i="71"/>
  <c r="H23" i="71"/>
  <c r="J23" i="71"/>
  <c r="H32" i="71"/>
  <c r="J32" i="71"/>
  <c r="H33" i="71"/>
  <c r="J33" i="71"/>
  <c r="H34" i="71"/>
  <c r="J34" i="71"/>
  <c r="H35" i="71"/>
  <c r="J35" i="71"/>
  <c r="H36" i="71"/>
  <c r="J36" i="71"/>
  <c r="J40" i="71"/>
  <c r="J41" i="71"/>
  <c r="J42" i="71"/>
  <c r="J43" i="71"/>
  <c r="J44" i="71"/>
  <c r="J45" i="71"/>
  <c r="J46" i="71"/>
  <c r="J47" i="71"/>
  <c r="J48" i="71"/>
  <c r="J49" i="71"/>
  <c r="J55" i="71"/>
  <c r="D4" i="70"/>
  <c r="B8" i="70"/>
  <c r="H18" i="70"/>
  <c r="J18" i="70"/>
  <c r="H19" i="70"/>
  <c r="J19" i="70"/>
  <c r="H20" i="70"/>
  <c r="J20" i="70"/>
  <c r="H21" i="70"/>
  <c r="J21" i="70"/>
  <c r="H22" i="70"/>
  <c r="J22" i="70"/>
  <c r="H23" i="70"/>
  <c r="J23" i="70"/>
  <c r="H31" i="70"/>
  <c r="J31" i="70"/>
  <c r="H32" i="70"/>
  <c r="J32" i="70"/>
  <c r="H33" i="70"/>
  <c r="J33" i="70"/>
  <c r="H34" i="70"/>
  <c r="J34" i="70"/>
  <c r="H35" i="70"/>
  <c r="J35" i="70"/>
  <c r="H36" i="70"/>
  <c r="J36" i="70"/>
  <c r="J40" i="70"/>
  <c r="J41" i="70"/>
  <c r="J42" i="70"/>
  <c r="J43" i="70"/>
  <c r="J44" i="70"/>
  <c r="J45" i="70"/>
  <c r="J46" i="70"/>
  <c r="J47" i="70"/>
  <c r="J48" i="70"/>
  <c r="J49" i="70"/>
  <c r="J55" i="70"/>
  <c r="D4" i="69"/>
  <c r="B8" i="69"/>
  <c r="J10" i="69" s="1"/>
  <c r="H18" i="69"/>
  <c r="J18" i="69"/>
  <c r="H19" i="69"/>
  <c r="J19" i="69"/>
  <c r="H20" i="69"/>
  <c r="J20" i="69"/>
  <c r="H21" i="69"/>
  <c r="J21" i="69"/>
  <c r="H22" i="69"/>
  <c r="J22" i="69"/>
  <c r="H23" i="69"/>
  <c r="J23" i="69"/>
  <c r="H32" i="69"/>
  <c r="J32" i="69"/>
  <c r="H33" i="69"/>
  <c r="J33" i="69"/>
  <c r="H34" i="69"/>
  <c r="J34" i="69"/>
  <c r="H35" i="69"/>
  <c r="J35" i="69"/>
  <c r="H36" i="69"/>
  <c r="J36" i="69"/>
  <c r="J40" i="69"/>
  <c r="J41" i="69"/>
  <c r="J42" i="69"/>
  <c r="J43" i="69"/>
  <c r="J44" i="69"/>
  <c r="J45" i="69"/>
  <c r="J46" i="69"/>
  <c r="J47" i="69"/>
  <c r="J48" i="69"/>
  <c r="J49" i="69"/>
  <c r="J55" i="69"/>
  <c r="D4" i="68"/>
  <c r="B8" i="68"/>
  <c r="J9" i="68" s="1"/>
  <c r="H18" i="68"/>
  <c r="J18" i="68"/>
  <c r="H19" i="68"/>
  <c r="J19" i="68"/>
  <c r="H20" i="68"/>
  <c r="J20" i="68"/>
  <c r="H21" i="68"/>
  <c r="J21" i="68"/>
  <c r="H22" i="68"/>
  <c r="J22" i="68"/>
  <c r="H23" i="68"/>
  <c r="J23" i="68"/>
  <c r="H31" i="68"/>
  <c r="J31" i="68"/>
  <c r="H32" i="68"/>
  <c r="J32" i="68"/>
  <c r="H33" i="68"/>
  <c r="J33" i="68"/>
  <c r="H34" i="68"/>
  <c r="J34" i="68"/>
  <c r="H35" i="68"/>
  <c r="J35" i="68"/>
  <c r="H36" i="68"/>
  <c r="J36" i="68"/>
  <c r="J40" i="68"/>
  <c r="J41" i="68"/>
  <c r="J42" i="68"/>
  <c r="J43" i="68"/>
  <c r="J44" i="68"/>
  <c r="J45" i="68"/>
  <c r="J46" i="68"/>
  <c r="J47" i="68"/>
  <c r="J48" i="68"/>
  <c r="J49" i="68"/>
  <c r="J55" i="68"/>
  <c r="D4" i="67"/>
  <c r="B8" i="67"/>
  <c r="B10" i="67" s="1"/>
  <c r="H18" i="67"/>
  <c r="J18" i="67"/>
  <c r="H19" i="67"/>
  <c r="J19" i="67"/>
  <c r="H20" i="67"/>
  <c r="J20" i="67"/>
  <c r="H21" i="67"/>
  <c r="J21" i="67"/>
  <c r="H22" i="67"/>
  <c r="J22" i="67"/>
  <c r="H23" i="67"/>
  <c r="J23" i="67"/>
  <c r="H32" i="67"/>
  <c r="J32" i="67"/>
  <c r="H33" i="67"/>
  <c r="J33" i="67"/>
  <c r="H34" i="67"/>
  <c r="J34" i="67"/>
  <c r="H35" i="67"/>
  <c r="J35" i="67"/>
  <c r="H36" i="67"/>
  <c r="J36" i="67"/>
  <c r="J40" i="67"/>
  <c r="J41" i="67"/>
  <c r="J42" i="67"/>
  <c r="J43" i="67"/>
  <c r="J44" i="67"/>
  <c r="J45" i="67"/>
  <c r="J46" i="67"/>
  <c r="J47" i="67"/>
  <c r="J48" i="67"/>
  <c r="J49" i="67"/>
  <c r="J55" i="67"/>
  <c r="D4" i="66"/>
  <c r="B8" i="66"/>
  <c r="J9" i="66" s="1"/>
  <c r="H18" i="66"/>
  <c r="J18" i="66"/>
  <c r="H19" i="66"/>
  <c r="J19" i="66"/>
  <c r="H20" i="66"/>
  <c r="J20" i="66"/>
  <c r="H21" i="66"/>
  <c r="J21" i="66"/>
  <c r="H22" i="66"/>
  <c r="J22" i="66"/>
  <c r="H23" i="66"/>
  <c r="J23" i="66"/>
  <c r="H31" i="66"/>
  <c r="J31" i="66"/>
  <c r="H32" i="66"/>
  <c r="J32" i="66"/>
  <c r="H33" i="66"/>
  <c r="J33" i="66"/>
  <c r="H34" i="66"/>
  <c r="J34" i="66"/>
  <c r="H35" i="66"/>
  <c r="J35" i="66"/>
  <c r="H36" i="66"/>
  <c r="J36" i="66"/>
  <c r="J40" i="66"/>
  <c r="J41" i="66"/>
  <c r="J42" i="66"/>
  <c r="J43" i="66"/>
  <c r="J44" i="66"/>
  <c r="J45" i="66"/>
  <c r="J46" i="66"/>
  <c r="J47" i="66"/>
  <c r="J48" i="66"/>
  <c r="J49" i="66"/>
  <c r="J55" i="66"/>
  <c r="D4" i="65"/>
  <c r="B8" i="65"/>
  <c r="J10" i="65" s="1"/>
  <c r="H18" i="65"/>
  <c r="J18" i="65"/>
  <c r="H19" i="65"/>
  <c r="J19" i="65"/>
  <c r="H20" i="65"/>
  <c r="J20" i="65"/>
  <c r="H21" i="65"/>
  <c r="J21" i="65"/>
  <c r="H22" i="65"/>
  <c r="J22" i="65"/>
  <c r="H23" i="65"/>
  <c r="J23" i="65"/>
  <c r="H32" i="65"/>
  <c r="J32" i="65"/>
  <c r="H33" i="65"/>
  <c r="J33" i="65"/>
  <c r="H34" i="65"/>
  <c r="J34" i="65"/>
  <c r="H35" i="65"/>
  <c r="J35" i="65"/>
  <c r="H36" i="65"/>
  <c r="J36" i="65"/>
  <c r="J40" i="65"/>
  <c r="J41" i="65"/>
  <c r="J42" i="65"/>
  <c r="J43" i="65"/>
  <c r="J44" i="65"/>
  <c r="J45" i="65"/>
  <c r="J46" i="65"/>
  <c r="J47" i="65"/>
  <c r="J48" i="65"/>
  <c r="J49" i="65"/>
  <c r="J55" i="65"/>
  <c r="D4" i="64"/>
  <c r="B8" i="64"/>
  <c r="J9" i="64" s="1"/>
  <c r="H18" i="64"/>
  <c r="J18" i="64"/>
  <c r="H19" i="64"/>
  <c r="J19" i="64"/>
  <c r="H20" i="64"/>
  <c r="J20" i="64"/>
  <c r="H21" i="64"/>
  <c r="J21" i="64"/>
  <c r="H22" i="64"/>
  <c r="J22" i="64"/>
  <c r="H23" i="64"/>
  <c r="J23" i="64"/>
  <c r="H31" i="64"/>
  <c r="J31" i="64"/>
  <c r="H32" i="64"/>
  <c r="J32" i="64"/>
  <c r="H33" i="64"/>
  <c r="J33" i="64"/>
  <c r="H34" i="64"/>
  <c r="J34" i="64"/>
  <c r="H35" i="64"/>
  <c r="J35" i="64"/>
  <c r="H36" i="64"/>
  <c r="J36" i="64"/>
  <c r="J40" i="64"/>
  <c r="J41" i="64"/>
  <c r="J42" i="64"/>
  <c r="J43" i="64"/>
  <c r="J44" i="64"/>
  <c r="J45" i="64"/>
  <c r="J46" i="64"/>
  <c r="J47" i="64"/>
  <c r="J48" i="64"/>
  <c r="J49" i="64"/>
  <c r="J55" i="64"/>
  <c r="D4" i="63"/>
  <c r="B8" i="63"/>
  <c r="B10" i="63" s="1"/>
  <c r="H18" i="63"/>
  <c r="J18" i="63"/>
  <c r="H19" i="63"/>
  <c r="J19" i="63"/>
  <c r="H20" i="63"/>
  <c r="J20" i="63"/>
  <c r="H21" i="63"/>
  <c r="J21" i="63"/>
  <c r="H22" i="63"/>
  <c r="J22" i="63"/>
  <c r="H23" i="63"/>
  <c r="J23" i="63"/>
  <c r="H32" i="63"/>
  <c r="J32" i="63"/>
  <c r="H33" i="63"/>
  <c r="J33" i="63"/>
  <c r="H34" i="63"/>
  <c r="J34" i="63"/>
  <c r="H35" i="63"/>
  <c r="J35" i="63"/>
  <c r="H36" i="63"/>
  <c r="J36" i="63"/>
  <c r="J40" i="63"/>
  <c r="J41" i="63"/>
  <c r="J42" i="63"/>
  <c r="J43" i="63"/>
  <c r="J44" i="63"/>
  <c r="J45" i="63"/>
  <c r="J46" i="63"/>
  <c r="J47" i="63"/>
  <c r="J48" i="63"/>
  <c r="J49" i="63"/>
  <c r="J55" i="63"/>
  <c r="D4" i="62"/>
  <c r="B8" i="62"/>
  <c r="J9" i="62" s="1"/>
  <c r="H18" i="62"/>
  <c r="J18" i="62"/>
  <c r="H19" i="62"/>
  <c r="J19" i="62"/>
  <c r="H20" i="62"/>
  <c r="J20" i="62"/>
  <c r="H21" i="62"/>
  <c r="J21" i="62"/>
  <c r="H22" i="62"/>
  <c r="J22" i="62"/>
  <c r="H23" i="62"/>
  <c r="J23" i="62"/>
  <c r="H31" i="62"/>
  <c r="J31" i="62"/>
  <c r="H32" i="62"/>
  <c r="J32" i="62"/>
  <c r="H33" i="62"/>
  <c r="J33" i="62"/>
  <c r="H34" i="62"/>
  <c r="J34" i="62"/>
  <c r="H35" i="62"/>
  <c r="J35" i="62"/>
  <c r="H36" i="62"/>
  <c r="J36" i="62"/>
  <c r="J40" i="62"/>
  <c r="J41" i="62"/>
  <c r="J42" i="62"/>
  <c r="J43" i="62"/>
  <c r="J44" i="62"/>
  <c r="J45" i="62"/>
  <c r="J46" i="62"/>
  <c r="J47" i="62"/>
  <c r="J48" i="62"/>
  <c r="J49" i="62"/>
  <c r="J55" i="62"/>
  <c r="D4" i="61"/>
  <c r="B8" i="61"/>
  <c r="J9" i="61" s="1"/>
  <c r="H18" i="61"/>
  <c r="J18" i="61"/>
  <c r="H19" i="61"/>
  <c r="J19" i="61"/>
  <c r="H20" i="61"/>
  <c r="J20" i="61"/>
  <c r="H21" i="61"/>
  <c r="J21" i="61"/>
  <c r="H22" i="61"/>
  <c r="J22" i="61"/>
  <c r="H23" i="61"/>
  <c r="J23" i="61"/>
  <c r="H32" i="61"/>
  <c r="J32" i="61"/>
  <c r="H33" i="61"/>
  <c r="J33" i="61"/>
  <c r="H34" i="61"/>
  <c r="J34" i="61"/>
  <c r="H35" i="61"/>
  <c r="J35" i="61"/>
  <c r="H36" i="61"/>
  <c r="J36" i="61"/>
  <c r="J40" i="61"/>
  <c r="J41" i="61"/>
  <c r="J42" i="61"/>
  <c r="J43" i="61"/>
  <c r="J44" i="61"/>
  <c r="J45" i="61"/>
  <c r="J46" i="61"/>
  <c r="J47" i="61"/>
  <c r="J48" i="61"/>
  <c r="J49" i="61"/>
  <c r="J55" i="61"/>
  <c r="D4" i="60"/>
  <c r="B8" i="60"/>
  <c r="H18" i="60"/>
  <c r="J18" i="60"/>
  <c r="H19" i="60"/>
  <c r="J19" i="60"/>
  <c r="H20" i="60"/>
  <c r="J20" i="60"/>
  <c r="H21" i="60"/>
  <c r="J21" i="60"/>
  <c r="H22" i="60"/>
  <c r="J22" i="60"/>
  <c r="H23" i="60"/>
  <c r="J23" i="60"/>
  <c r="H31" i="60"/>
  <c r="J31" i="60"/>
  <c r="H32" i="60"/>
  <c r="J32" i="60"/>
  <c r="H33" i="60"/>
  <c r="J33" i="60"/>
  <c r="H34" i="60"/>
  <c r="J34" i="60"/>
  <c r="H35" i="60"/>
  <c r="J35" i="60"/>
  <c r="H36" i="60"/>
  <c r="J36" i="60"/>
  <c r="J40" i="60"/>
  <c r="J41" i="60"/>
  <c r="J42" i="60"/>
  <c r="J43" i="60"/>
  <c r="J44" i="60"/>
  <c r="J45" i="60"/>
  <c r="J46" i="60"/>
  <c r="J47" i="60"/>
  <c r="J48" i="60"/>
  <c r="J49" i="60"/>
  <c r="J55" i="60"/>
  <c r="D4" i="59"/>
  <c r="B8" i="59"/>
  <c r="B10" i="59" s="1"/>
  <c r="H18" i="59"/>
  <c r="J18" i="59"/>
  <c r="H19" i="59"/>
  <c r="J19" i="59"/>
  <c r="H20" i="59"/>
  <c r="J20" i="59"/>
  <c r="H21" i="59"/>
  <c r="J21" i="59"/>
  <c r="H22" i="59"/>
  <c r="J22" i="59"/>
  <c r="H23" i="59"/>
  <c r="J23" i="59"/>
  <c r="H32" i="59"/>
  <c r="J32" i="59"/>
  <c r="H33" i="59"/>
  <c r="J33" i="59"/>
  <c r="H34" i="59"/>
  <c r="J34" i="59"/>
  <c r="H35" i="59"/>
  <c r="J35" i="59"/>
  <c r="H36" i="59"/>
  <c r="J36" i="59"/>
  <c r="J40" i="59"/>
  <c r="J41" i="59"/>
  <c r="J42" i="59"/>
  <c r="J43" i="59"/>
  <c r="J44" i="59"/>
  <c r="J45" i="59"/>
  <c r="J46" i="59"/>
  <c r="J47" i="59"/>
  <c r="J48" i="59"/>
  <c r="J49" i="59"/>
  <c r="J55" i="59"/>
  <c r="D4" i="58"/>
  <c r="B8" i="58"/>
  <c r="J9" i="58" s="1"/>
  <c r="H18" i="58"/>
  <c r="J18" i="58"/>
  <c r="H19" i="58"/>
  <c r="J19" i="58"/>
  <c r="H20" i="58"/>
  <c r="J20" i="58"/>
  <c r="H21" i="58"/>
  <c r="J21" i="58"/>
  <c r="H22" i="58"/>
  <c r="J22" i="58"/>
  <c r="H23" i="58"/>
  <c r="J23" i="58"/>
  <c r="H31" i="58"/>
  <c r="J31" i="58"/>
  <c r="H32" i="58"/>
  <c r="J32" i="58"/>
  <c r="H33" i="58"/>
  <c r="J33" i="58"/>
  <c r="H34" i="58"/>
  <c r="J34" i="58"/>
  <c r="H35" i="58"/>
  <c r="J35" i="58"/>
  <c r="H36" i="58"/>
  <c r="J36" i="58"/>
  <c r="J40" i="58"/>
  <c r="J41" i="58"/>
  <c r="J50" i="58" s="1"/>
  <c r="J42" i="58"/>
  <c r="J43" i="58"/>
  <c r="J44" i="58"/>
  <c r="J45" i="58"/>
  <c r="J46" i="58"/>
  <c r="J47" i="58"/>
  <c r="J48" i="58"/>
  <c r="J49" i="58"/>
  <c r="J55" i="58"/>
  <c r="D4" i="57"/>
  <c r="B8" i="57"/>
  <c r="J10" i="57" s="1"/>
  <c r="H16" i="57"/>
  <c r="J16" i="57"/>
  <c r="H17" i="57"/>
  <c r="J17" i="57"/>
  <c r="H18" i="57"/>
  <c r="J18" i="57"/>
  <c r="H19" i="57"/>
  <c r="J19" i="57"/>
  <c r="H20" i="57"/>
  <c r="J20" i="57"/>
  <c r="H21" i="57"/>
  <c r="J21" i="57"/>
  <c r="H22" i="57"/>
  <c r="J22" i="57"/>
  <c r="H23" i="57"/>
  <c r="J23" i="57"/>
  <c r="H29" i="57"/>
  <c r="J29" i="57"/>
  <c r="H30" i="57"/>
  <c r="J30" i="57"/>
  <c r="H31" i="57"/>
  <c r="J31" i="57"/>
  <c r="H32" i="57"/>
  <c r="J32" i="57"/>
  <c r="H33" i="57"/>
  <c r="J33" i="57"/>
  <c r="H34" i="57"/>
  <c r="J34" i="57"/>
  <c r="H35" i="57"/>
  <c r="J35" i="57"/>
  <c r="H36" i="57"/>
  <c r="J36" i="57"/>
  <c r="J40" i="57"/>
  <c r="J41" i="57"/>
  <c r="J42" i="57"/>
  <c r="J43" i="57"/>
  <c r="J44" i="57"/>
  <c r="J45" i="57"/>
  <c r="J46" i="57"/>
  <c r="J47" i="57"/>
  <c r="J48" i="57"/>
  <c r="J49" i="57"/>
  <c r="J55" i="57"/>
  <c r="D4" i="56"/>
  <c r="B8" i="56"/>
  <c r="J9" i="56" s="1"/>
  <c r="H16" i="56"/>
  <c r="J16" i="56"/>
  <c r="H17" i="56"/>
  <c r="J17" i="56"/>
  <c r="H18" i="56"/>
  <c r="J18" i="56"/>
  <c r="H19" i="56"/>
  <c r="J19" i="56"/>
  <c r="H20" i="56"/>
  <c r="J20" i="56"/>
  <c r="H21" i="56"/>
  <c r="J21" i="56"/>
  <c r="H22" i="56"/>
  <c r="J22" i="56"/>
  <c r="H23" i="56"/>
  <c r="J23" i="56"/>
  <c r="H29" i="56"/>
  <c r="J29" i="56"/>
  <c r="H30" i="56"/>
  <c r="J30" i="56"/>
  <c r="H31" i="56"/>
  <c r="J31" i="56"/>
  <c r="H32" i="56"/>
  <c r="J32" i="56"/>
  <c r="H33" i="56"/>
  <c r="J33" i="56"/>
  <c r="H34" i="56"/>
  <c r="J34" i="56"/>
  <c r="H35" i="56"/>
  <c r="J35" i="56"/>
  <c r="H36" i="56"/>
  <c r="J36" i="56"/>
  <c r="J40" i="56"/>
  <c r="J41" i="56"/>
  <c r="J42" i="56"/>
  <c r="J43" i="56"/>
  <c r="J44" i="56"/>
  <c r="J45" i="56"/>
  <c r="J46" i="56"/>
  <c r="J47" i="56"/>
  <c r="J48" i="56"/>
  <c r="J49" i="56"/>
  <c r="J55" i="56"/>
  <c r="D4" i="55"/>
  <c r="B8" i="55"/>
  <c r="J9" i="55" s="1"/>
  <c r="H16" i="55"/>
  <c r="J16" i="55"/>
  <c r="H17" i="55"/>
  <c r="J17" i="55"/>
  <c r="H18" i="55"/>
  <c r="J18" i="55"/>
  <c r="H19" i="55"/>
  <c r="J19" i="55"/>
  <c r="H20" i="55"/>
  <c r="J20" i="55"/>
  <c r="H21" i="55"/>
  <c r="J21" i="55"/>
  <c r="H22" i="55"/>
  <c r="J22" i="55"/>
  <c r="H23" i="55"/>
  <c r="J23" i="55"/>
  <c r="H29" i="55"/>
  <c r="J29" i="55"/>
  <c r="H30" i="55"/>
  <c r="J30" i="55"/>
  <c r="H31" i="55"/>
  <c r="J31" i="55"/>
  <c r="H32" i="55"/>
  <c r="J32" i="55"/>
  <c r="H33" i="55"/>
  <c r="J33" i="55"/>
  <c r="H34" i="55"/>
  <c r="J34" i="55"/>
  <c r="H35" i="55"/>
  <c r="J35" i="55"/>
  <c r="H36" i="55"/>
  <c r="J36" i="55"/>
  <c r="J40" i="55"/>
  <c r="J41" i="55"/>
  <c r="J42" i="55"/>
  <c r="J43" i="55"/>
  <c r="J44" i="55"/>
  <c r="J45" i="55"/>
  <c r="J46" i="55"/>
  <c r="J47" i="55"/>
  <c r="J48" i="55"/>
  <c r="J49" i="55"/>
  <c r="J55" i="55"/>
  <c r="D4" i="54"/>
  <c r="B8" i="54"/>
  <c r="J9" i="54" s="1"/>
  <c r="H16" i="54"/>
  <c r="J16" i="54"/>
  <c r="H17" i="54"/>
  <c r="J17" i="54"/>
  <c r="H18" i="54"/>
  <c r="J18" i="54"/>
  <c r="H19" i="54"/>
  <c r="J19" i="54"/>
  <c r="H20" i="54"/>
  <c r="J20" i="54"/>
  <c r="H21" i="54"/>
  <c r="J21" i="54"/>
  <c r="H22" i="54"/>
  <c r="J22" i="54"/>
  <c r="H23" i="54"/>
  <c r="J23" i="54"/>
  <c r="H28" i="54"/>
  <c r="J28" i="54"/>
  <c r="H29" i="54"/>
  <c r="J29" i="54"/>
  <c r="H30" i="54"/>
  <c r="J30" i="54"/>
  <c r="H31" i="54"/>
  <c r="J31" i="54"/>
  <c r="H32" i="54"/>
  <c r="J32" i="54"/>
  <c r="H33" i="54"/>
  <c r="J33" i="54"/>
  <c r="H34" i="54"/>
  <c r="J34" i="54"/>
  <c r="H35" i="54"/>
  <c r="J35" i="54"/>
  <c r="H36" i="54"/>
  <c r="J36" i="54"/>
  <c r="J40" i="54"/>
  <c r="J41" i="54"/>
  <c r="J42" i="54"/>
  <c r="J43" i="54"/>
  <c r="J44" i="54"/>
  <c r="J45" i="54"/>
  <c r="J46" i="54"/>
  <c r="J47" i="54"/>
  <c r="J48" i="54"/>
  <c r="J49" i="54"/>
  <c r="J55" i="54"/>
  <c r="D4" i="53"/>
  <c r="B8" i="53"/>
  <c r="J10" i="53" s="1"/>
  <c r="H19" i="53"/>
  <c r="J19" i="53"/>
  <c r="H20" i="53"/>
  <c r="J20" i="53"/>
  <c r="H21" i="53"/>
  <c r="J21" i="53"/>
  <c r="H22" i="53"/>
  <c r="J22" i="53"/>
  <c r="H23" i="53"/>
  <c r="J23" i="53"/>
  <c r="H29" i="53"/>
  <c r="J29" i="53"/>
  <c r="H30" i="53"/>
  <c r="J30" i="53"/>
  <c r="H31" i="53"/>
  <c r="J31" i="53"/>
  <c r="H32" i="53"/>
  <c r="J32" i="53"/>
  <c r="H33" i="53"/>
  <c r="J33" i="53"/>
  <c r="H34" i="53"/>
  <c r="J34" i="53"/>
  <c r="H35" i="53"/>
  <c r="J35" i="53"/>
  <c r="H36" i="53"/>
  <c r="J36" i="53"/>
  <c r="J40" i="53"/>
  <c r="J41" i="53"/>
  <c r="J42" i="53"/>
  <c r="J43" i="53"/>
  <c r="J44" i="53"/>
  <c r="J45" i="53"/>
  <c r="J46" i="53"/>
  <c r="J47" i="53"/>
  <c r="J48" i="53"/>
  <c r="J49" i="53"/>
  <c r="J55" i="53"/>
  <c r="D4" i="52"/>
  <c r="B8" i="52"/>
  <c r="B10" i="52" s="1"/>
  <c r="H16" i="52"/>
  <c r="J16" i="52"/>
  <c r="H17" i="52"/>
  <c r="J17" i="52"/>
  <c r="H18" i="52"/>
  <c r="J18" i="52"/>
  <c r="H19" i="52"/>
  <c r="J19" i="52"/>
  <c r="H20" i="52"/>
  <c r="J20" i="52"/>
  <c r="H21" i="52"/>
  <c r="J21" i="52"/>
  <c r="H22" i="52"/>
  <c r="J22" i="52"/>
  <c r="H23" i="52"/>
  <c r="J23" i="52"/>
  <c r="H29" i="52"/>
  <c r="J29" i="52"/>
  <c r="H30" i="52"/>
  <c r="J30" i="52"/>
  <c r="H31" i="52"/>
  <c r="J31" i="52"/>
  <c r="H32" i="52"/>
  <c r="J32" i="52"/>
  <c r="H33" i="52"/>
  <c r="J33" i="52"/>
  <c r="H34" i="52"/>
  <c r="J34" i="52"/>
  <c r="H35" i="52"/>
  <c r="J35" i="52"/>
  <c r="H36" i="52"/>
  <c r="J36" i="52"/>
  <c r="J40" i="52"/>
  <c r="J41" i="52"/>
  <c r="J42" i="52"/>
  <c r="J43" i="52"/>
  <c r="J44" i="52"/>
  <c r="J45" i="52"/>
  <c r="J46" i="52"/>
  <c r="J47" i="52"/>
  <c r="J48" i="52"/>
  <c r="J49" i="52"/>
  <c r="J55" i="52"/>
  <c r="D4" i="51"/>
  <c r="B8" i="51"/>
  <c r="J9" i="51" s="1"/>
  <c r="H17" i="51"/>
  <c r="J17" i="51"/>
  <c r="H18" i="51"/>
  <c r="J18" i="51"/>
  <c r="H19" i="51"/>
  <c r="J19" i="51"/>
  <c r="H20" i="51"/>
  <c r="J20" i="51"/>
  <c r="H21" i="51"/>
  <c r="J21" i="51"/>
  <c r="H22" i="51"/>
  <c r="J22" i="51"/>
  <c r="H23" i="51"/>
  <c r="J23" i="51"/>
  <c r="H29" i="51"/>
  <c r="J29" i="51"/>
  <c r="H30" i="51"/>
  <c r="J30" i="51"/>
  <c r="H31" i="51"/>
  <c r="J31" i="51"/>
  <c r="H32" i="51"/>
  <c r="J32" i="51"/>
  <c r="H33" i="51"/>
  <c r="J33" i="51"/>
  <c r="H34" i="51"/>
  <c r="J34" i="51"/>
  <c r="H35" i="51"/>
  <c r="J35" i="51"/>
  <c r="H36" i="51"/>
  <c r="J36" i="51"/>
  <c r="J40" i="51"/>
  <c r="J41" i="51"/>
  <c r="J42" i="51"/>
  <c r="J43" i="51"/>
  <c r="J44" i="51"/>
  <c r="J45" i="51"/>
  <c r="J46" i="51"/>
  <c r="J47" i="51"/>
  <c r="J48" i="51"/>
  <c r="J49" i="51"/>
  <c r="J55" i="51"/>
  <c r="D4" i="50"/>
  <c r="B8" i="50"/>
  <c r="J9" i="50" s="1"/>
  <c r="H16" i="50"/>
  <c r="J16" i="50"/>
  <c r="H17" i="50"/>
  <c r="J17" i="50"/>
  <c r="H18" i="50"/>
  <c r="J18" i="50"/>
  <c r="H19" i="50"/>
  <c r="J19" i="50"/>
  <c r="H20" i="50"/>
  <c r="J20" i="50"/>
  <c r="H21" i="50"/>
  <c r="J21" i="50"/>
  <c r="H22" i="50"/>
  <c r="J22" i="50"/>
  <c r="H23" i="50"/>
  <c r="J23" i="50"/>
  <c r="H29" i="50"/>
  <c r="J29" i="50"/>
  <c r="H30" i="50"/>
  <c r="J30" i="50"/>
  <c r="H31" i="50"/>
  <c r="J31" i="50"/>
  <c r="H32" i="50"/>
  <c r="J32" i="50"/>
  <c r="H33" i="50"/>
  <c r="J33" i="50"/>
  <c r="H34" i="50"/>
  <c r="J34" i="50"/>
  <c r="H35" i="50"/>
  <c r="J35" i="50"/>
  <c r="H36" i="50"/>
  <c r="J36" i="50"/>
  <c r="J40" i="50"/>
  <c r="J41" i="50"/>
  <c r="J42" i="50"/>
  <c r="J43" i="50"/>
  <c r="J44" i="50"/>
  <c r="J45" i="50"/>
  <c r="J46" i="50"/>
  <c r="J47" i="50"/>
  <c r="J48" i="50"/>
  <c r="J49" i="50"/>
  <c r="J55" i="50"/>
  <c r="D4" i="49"/>
  <c r="B8" i="49"/>
  <c r="J9" i="49" s="1"/>
  <c r="H17" i="49"/>
  <c r="J17" i="49"/>
  <c r="H18" i="49"/>
  <c r="J18" i="49"/>
  <c r="H19" i="49"/>
  <c r="J19" i="49"/>
  <c r="H20" i="49"/>
  <c r="J20" i="49"/>
  <c r="H21" i="49"/>
  <c r="J21" i="49"/>
  <c r="H22" i="49"/>
  <c r="J22" i="49"/>
  <c r="H23" i="49"/>
  <c r="J23" i="49"/>
  <c r="H29" i="49"/>
  <c r="J29" i="49"/>
  <c r="H30" i="49"/>
  <c r="J30" i="49"/>
  <c r="H31" i="49"/>
  <c r="J31" i="49"/>
  <c r="H32" i="49"/>
  <c r="J32" i="49"/>
  <c r="H33" i="49"/>
  <c r="J33" i="49"/>
  <c r="H34" i="49"/>
  <c r="J34" i="49"/>
  <c r="H35" i="49"/>
  <c r="J35" i="49"/>
  <c r="H36" i="49"/>
  <c r="J36" i="49"/>
  <c r="J40" i="49"/>
  <c r="J41" i="49"/>
  <c r="J42" i="49"/>
  <c r="J43" i="49"/>
  <c r="J44" i="49"/>
  <c r="J45" i="49"/>
  <c r="J46" i="49"/>
  <c r="J47" i="49"/>
  <c r="J48" i="49"/>
  <c r="J49" i="49"/>
  <c r="J55" i="49"/>
  <c r="D4" i="48"/>
  <c r="B8" i="48"/>
  <c r="J9" i="48" s="1"/>
  <c r="H16" i="48"/>
  <c r="J16" i="48"/>
  <c r="H17" i="48"/>
  <c r="J17" i="48"/>
  <c r="H18" i="48"/>
  <c r="J18" i="48"/>
  <c r="H19" i="48"/>
  <c r="J19" i="48"/>
  <c r="H20" i="48"/>
  <c r="J20" i="48"/>
  <c r="H21" i="48"/>
  <c r="J21" i="48"/>
  <c r="H22" i="48"/>
  <c r="J22" i="48"/>
  <c r="H23" i="48"/>
  <c r="J23" i="48"/>
  <c r="H29" i="48"/>
  <c r="J29" i="48"/>
  <c r="H30" i="48"/>
  <c r="J30" i="48"/>
  <c r="H31" i="48"/>
  <c r="J31" i="48"/>
  <c r="H32" i="48"/>
  <c r="J32" i="48"/>
  <c r="H33" i="48"/>
  <c r="J33" i="48"/>
  <c r="H34" i="48"/>
  <c r="J34" i="48"/>
  <c r="H35" i="48"/>
  <c r="J35" i="48"/>
  <c r="H36" i="48"/>
  <c r="J36" i="48"/>
  <c r="J40" i="48"/>
  <c r="J41" i="48"/>
  <c r="J42" i="48"/>
  <c r="J43" i="48"/>
  <c r="J44" i="48"/>
  <c r="J45" i="48"/>
  <c r="J46" i="48"/>
  <c r="J47" i="48"/>
  <c r="J48" i="48"/>
  <c r="J49" i="48"/>
  <c r="J55" i="48"/>
  <c r="D4" i="47"/>
  <c r="B8" i="47"/>
  <c r="B10" i="47" s="1"/>
  <c r="H17" i="47"/>
  <c r="J17" i="47"/>
  <c r="H18" i="47"/>
  <c r="J18" i="47"/>
  <c r="H19" i="47"/>
  <c r="J19" i="47"/>
  <c r="H20" i="47"/>
  <c r="J20" i="47"/>
  <c r="H21" i="47"/>
  <c r="J21" i="47"/>
  <c r="H22" i="47"/>
  <c r="J22" i="47"/>
  <c r="H23" i="47"/>
  <c r="J23" i="47"/>
  <c r="H29" i="47"/>
  <c r="J29" i="47"/>
  <c r="H30" i="47"/>
  <c r="J30" i="47"/>
  <c r="H31" i="47"/>
  <c r="J31" i="47"/>
  <c r="H32" i="47"/>
  <c r="J32" i="47"/>
  <c r="H33" i="47"/>
  <c r="J33" i="47"/>
  <c r="H34" i="47"/>
  <c r="J34" i="47"/>
  <c r="H35" i="47"/>
  <c r="J35" i="47"/>
  <c r="H36" i="47"/>
  <c r="J36" i="47"/>
  <c r="J40" i="47"/>
  <c r="J41" i="47"/>
  <c r="J42" i="47"/>
  <c r="J43" i="47"/>
  <c r="J44" i="47"/>
  <c r="J45" i="47"/>
  <c r="J46" i="47"/>
  <c r="J47" i="47"/>
  <c r="J48" i="47"/>
  <c r="J49" i="47"/>
  <c r="J55" i="47"/>
  <c r="D4" i="45"/>
  <c r="B8" i="45"/>
  <c r="J9" i="45" s="1"/>
  <c r="H17" i="45"/>
  <c r="J17" i="45"/>
  <c r="H18" i="45"/>
  <c r="J18" i="45"/>
  <c r="H19" i="45"/>
  <c r="J19" i="45"/>
  <c r="H20" i="45"/>
  <c r="J20" i="45"/>
  <c r="H21" i="45"/>
  <c r="J21" i="45"/>
  <c r="H22" i="45"/>
  <c r="J22" i="45"/>
  <c r="H23" i="45"/>
  <c r="J23" i="45"/>
  <c r="H29" i="45"/>
  <c r="J29" i="45"/>
  <c r="H30" i="45"/>
  <c r="J30" i="45"/>
  <c r="H31" i="45"/>
  <c r="J31" i="45"/>
  <c r="H32" i="45"/>
  <c r="J32" i="45"/>
  <c r="H33" i="45"/>
  <c r="J33" i="45"/>
  <c r="H34" i="45"/>
  <c r="J34" i="45"/>
  <c r="H35" i="45"/>
  <c r="J35" i="45"/>
  <c r="H36" i="45"/>
  <c r="J36" i="45"/>
  <c r="J40" i="45"/>
  <c r="J41" i="45"/>
  <c r="J42" i="45"/>
  <c r="J43" i="45"/>
  <c r="J44" i="45"/>
  <c r="J45" i="45"/>
  <c r="J46" i="45"/>
  <c r="J47" i="45"/>
  <c r="J48" i="45"/>
  <c r="J49" i="45"/>
  <c r="J55" i="45"/>
  <c r="D4" i="44"/>
  <c r="B8" i="44"/>
  <c r="J9" i="44" s="1"/>
  <c r="H16" i="44"/>
  <c r="J16" i="44"/>
  <c r="H17" i="44"/>
  <c r="J17" i="44"/>
  <c r="H18" i="44"/>
  <c r="J18" i="44"/>
  <c r="H19" i="44"/>
  <c r="J19" i="44"/>
  <c r="H20" i="44"/>
  <c r="J20" i="44"/>
  <c r="H21" i="44"/>
  <c r="J21" i="44"/>
  <c r="H22" i="44"/>
  <c r="J22" i="44"/>
  <c r="H23" i="44"/>
  <c r="J23" i="44"/>
  <c r="H29" i="44"/>
  <c r="J29" i="44"/>
  <c r="H30" i="44"/>
  <c r="J30" i="44"/>
  <c r="H31" i="44"/>
  <c r="J31" i="44"/>
  <c r="H32" i="44"/>
  <c r="J32" i="44"/>
  <c r="H33" i="44"/>
  <c r="J33" i="44"/>
  <c r="H34" i="44"/>
  <c r="J34" i="44"/>
  <c r="H35" i="44"/>
  <c r="J35" i="44"/>
  <c r="H36" i="44"/>
  <c r="J36" i="44"/>
  <c r="J40" i="44"/>
  <c r="J50" i="44" s="1"/>
  <c r="J41" i="44"/>
  <c r="J42" i="44"/>
  <c r="J43" i="44"/>
  <c r="J44" i="44"/>
  <c r="J45" i="44"/>
  <c r="J46" i="44"/>
  <c r="J47" i="44"/>
  <c r="J48" i="44"/>
  <c r="J49" i="44"/>
  <c r="J55" i="44"/>
  <c r="D4" i="43"/>
  <c r="B8" i="43"/>
  <c r="H20" i="43"/>
  <c r="J20" i="43"/>
  <c r="H21" i="43"/>
  <c r="J21" i="43"/>
  <c r="H22" i="43"/>
  <c r="J22" i="43"/>
  <c r="H23" i="43"/>
  <c r="J23" i="43"/>
  <c r="H30" i="43"/>
  <c r="J30" i="43"/>
  <c r="H31" i="43"/>
  <c r="J31" i="43"/>
  <c r="H32" i="43"/>
  <c r="J32" i="43"/>
  <c r="H33" i="43"/>
  <c r="J33" i="43"/>
  <c r="H34" i="43"/>
  <c r="J34" i="43"/>
  <c r="H35" i="43"/>
  <c r="J35" i="43"/>
  <c r="H36" i="43"/>
  <c r="J36" i="43"/>
  <c r="J40" i="43"/>
  <c r="J41" i="43"/>
  <c r="J42" i="43"/>
  <c r="J43" i="43"/>
  <c r="J44" i="43"/>
  <c r="J45" i="43"/>
  <c r="J46" i="43"/>
  <c r="J47" i="43"/>
  <c r="J48" i="43"/>
  <c r="J49" i="43"/>
  <c r="J55" i="43"/>
  <c r="D4" i="42"/>
  <c r="B8" i="42"/>
  <c r="J9" i="42" s="1"/>
  <c r="H20" i="42"/>
  <c r="J20" i="42"/>
  <c r="H21" i="42"/>
  <c r="J21" i="42"/>
  <c r="H22" i="42"/>
  <c r="J22" i="42"/>
  <c r="H23" i="42"/>
  <c r="J23" i="42"/>
  <c r="H30" i="42"/>
  <c r="J30" i="42"/>
  <c r="H31" i="42"/>
  <c r="J31" i="42"/>
  <c r="H32" i="42"/>
  <c r="J32" i="42"/>
  <c r="H33" i="42"/>
  <c r="J33" i="42"/>
  <c r="H34" i="42"/>
  <c r="J34" i="42"/>
  <c r="H35" i="42"/>
  <c r="J35" i="42"/>
  <c r="H36" i="42"/>
  <c r="J36" i="42"/>
  <c r="J40" i="42"/>
  <c r="J41" i="42"/>
  <c r="J42" i="42"/>
  <c r="J43" i="42"/>
  <c r="J44" i="42"/>
  <c r="J45" i="42"/>
  <c r="J46" i="42"/>
  <c r="J47" i="42"/>
  <c r="J48" i="42"/>
  <c r="J49" i="42"/>
  <c r="J55" i="42"/>
  <c r="D4" i="41"/>
  <c r="B8" i="41"/>
  <c r="J9" i="41" s="1"/>
  <c r="H20" i="41"/>
  <c r="J20" i="41"/>
  <c r="H21" i="41"/>
  <c r="J21" i="41"/>
  <c r="H22" i="41"/>
  <c r="J22" i="41"/>
  <c r="H23" i="41"/>
  <c r="J23" i="41"/>
  <c r="H30" i="41"/>
  <c r="J30" i="41"/>
  <c r="H31" i="41"/>
  <c r="J31" i="41"/>
  <c r="H32" i="41"/>
  <c r="J32" i="41"/>
  <c r="H33" i="41"/>
  <c r="J33" i="41"/>
  <c r="H34" i="41"/>
  <c r="J34" i="41"/>
  <c r="H35" i="41"/>
  <c r="J35" i="41"/>
  <c r="H36" i="41"/>
  <c r="J36" i="41"/>
  <c r="J40" i="41"/>
  <c r="J41" i="41"/>
  <c r="J42" i="41"/>
  <c r="J43" i="41"/>
  <c r="J44" i="41"/>
  <c r="J45" i="41"/>
  <c r="J46" i="41"/>
  <c r="J47" i="41"/>
  <c r="J48" i="41"/>
  <c r="J49" i="41"/>
  <c r="J55" i="41"/>
  <c r="D4" i="40"/>
  <c r="B8" i="40"/>
  <c r="B10" i="40" s="1"/>
  <c r="H20" i="40"/>
  <c r="J20" i="40"/>
  <c r="H21" i="40"/>
  <c r="J21" i="40"/>
  <c r="H22" i="40"/>
  <c r="J22" i="40"/>
  <c r="H23" i="40"/>
  <c r="J23" i="40"/>
  <c r="H30" i="40"/>
  <c r="J30" i="40"/>
  <c r="H31" i="40"/>
  <c r="J31" i="40"/>
  <c r="H32" i="40"/>
  <c r="J32" i="40"/>
  <c r="H33" i="40"/>
  <c r="J33" i="40"/>
  <c r="H34" i="40"/>
  <c r="J34" i="40"/>
  <c r="H35" i="40"/>
  <c r="J35" i="40"/>
  <c r="H36" i="40"/>
  <c r="J36" i="40"/>
  <c r="J40" i="40"/>
  <c r="J41" i="40"/>
  <c r="J42" i="40"/>
  <c r="J43" i="40"/>
  <c r="J44" i="40"/>
  <c r="J45" i="40"/>
  <c r="J46" i="40"/>
  <c r="J47" i="40"/>
  <c r="J48" i="40"/>
  <c r="J49" i="40"/>
  <c r="J55" i="40"/>
  <c r="D4" i="39"/>
  <c r="B8" i="39"/>
  <c r="J10" i="39" s="1"/>
  <c r="H19" i="39"/>
  <c r="J19" i="39"/>
  <c r="H20" i="39"/>
  <c r="J20" i="39"/>
  <c r="H21" i="39"/>
  <c r="J21" i="39"/>
  <c r="H22" i="39"/>
  <c r="J22" i="39"/>
  <c r="H23" i="39"/>
  <c r="J23" i="39"/>
  <c r="H31" i="39"/>
  <c r="J31" i="39"/>
  <c r="H32" i="39"/>
  <c r="J32" i="39"/>
  <c r="H33" i="39"/>
  <c r="J33" i="39"/>
  <c r="H34" i="39"/>
  <c r="J34" i="39"/>
  <c r="H35" i="39"/>
  <c r="J35" i="39"/>
  <c r="H36" i="39"/>
  <c r="J36" i="39"/>
  <c r="J40" i="39"/>
  <c r="J41" i="39"/>
  <c r="J42" i="39"/>
  <c r="J43" i="39"/>
  <c r="J44" i="39"/>
  <c r="J45" i="39"/>
  <c r="J46" i="39"/>
  <c r="J47" i="39"/>
  <c r="J48" i="39"/>
  <c r="J49" i="39"/>
  <c r="J55" i="39"/>
  <c r="D4" i="38"/>
  <c r="B8" i="38"/>
  <c r="B10" i="38" s="1"/>
  <c r="H17" i="38"/>
  <c r="J17" i="38"/>
  <c r="H18" i="38"/>
  <c r="J18" i="38"/>
  <c r="H19" i="38"/>
  <c r="J19" i="38"/>
  <c r="H20" i="38"/>
  <c r="J20" i="38"/>
  <c r="H21" i="38"/>
  <c r="J21" i="38"/>
  <c r="H22" i="38"/>
  <c r="J22" i="38"/>
  <c r="H23" i="38"/>
  <c r="J23" i="38"/>
  <c r="H29" i="38"/>
  <c r="J29" i="38"/>
  <c r="H30" i="38"/>
  <c r="J30" i="38"/>
  <c r="H31" i="38"/>
  <c r="J31" i="38"/>
  <c r="H32" i="38"/>
  <c r="J32" i="38"/>
  <c r="H33" i="38"/>
  <c r="J33" i="38"/>
  <c r="H34" i="38"/>
  <c r="J34" i="38"/>
  <c r="H35" i="38"/>
  <c r="J35" i="38"/>
  <c r="H36" i="38"/>
  <c r="J36" i="38"/>
  <c r="J40" i="38"/>
  <c r="J41" i="38"/>
  <c r="J42" i="38"/>
  <c r="J43" i="38"/>
  <c r="J44" i="38"/>
  <c r="J45" i="38"/>
  <c r="J46" i="38"/>
  <c r="J47" i="38"/>
  <c r="J48" i="38"/>
  <c r="J49" i="38"/>
  <c r="J55" i="38"/>
  <c r="D4" i="37"/>
  <c r="B8" i="37"/>
  <c r="J9" i="37" s="1"/>
  <c r="H17" i="37"/>
  <c r="J17" i="37"/>
  <c r="H18" i="37"/>
  <c r="J18" i="37"/>
  <c r="H19" i="37"/>
  <c r="J19" i="37"/>
  <c r="H20" i="37"/>
  <c r="J20" i="37"/>
  <c r="H21" i="37"/>
  <c r="J21" i="37"/>
  <c r="H22" i="37"/>
  <c r="J22" i="37"/>
  <c r="H23" i="37"/>
  <c r="J23" i="37"/>
  <c r="H29" i="37"/>
  <c r="J29" i="37"/>
  <c r="H30" i="37"/>
  <c r="J30" i="37"/>
  <c r="H31" i="37"/>
  <c r="J31" i="37"/>
  <c r="H32" i="37"/>
  <c r="J32" i="37"/>
  <c r="H33" i="37"/>
  <c r="J33" i="37"/>
  <c r="H34" i="37"/>
  <c r="J34" i="37"/>
  <c r="H35" i="37"/>
  <c r="J35" i="37"/>
  <c r="H36" i="37"/>
  <c r="J36" i="37"/>
  <c r="J40" i="37"/>
  <c r="J41" i="37"/>
  <c r="J42" i="37"/>
  <c r="J43" i="37"/>
  <c r="J44" i="37"/>
  <c r="J45" i="37"/>
  <c r="J46" i="37"/>
  <c r="J47" i="37"/>
  <c r="J48" i="37"/>
  <c r="J49" i="37"/>
  <c r="J55" i="37"/>
  <c r="D4" i="36"/>
  <c r="B8" i="36"/>
  <c r="B10" i="36" s="1"/>
  <c r="H20" i="36"/>
  <c r="J20" i="36"/>
  <c r="H21" i="36"/>
  <c r="J21" i="36"/>
  <c r="H22" i="36"/>
  <c r="J22" i="36"/>
  <c r="H23" i="36"/>
  <c r="J23" i="36"/>
  <c r="H29" i="36"/>
  <c r="J29" i="36"/>
  <c r="H30" i="36"/>
  <c r="J30" i="36"/>
  <c r="H31" i="36"/>
  <c r="J31" i="36"/>
  <c r="H32" i="36"/>
  <c r="J32" i="36"/>
  <c r="H33" i="36"/>
  <c r="J33" i="36"/>
  <c r="H34" i="36"/>
  <c r="J34" i="36"/>
  <c r="H35" i="36"/>
  <c r="J35" i="36"/>
  <c r="H36" i="36"/>
  <c r="J36" i="36"/>
  <c r="J40" i="36"/>
  <c r="J41" i="36"/>
  <c r="J42" i="36"/>
  <c r="J43" i="36"/>
  <c r="J44" i="36"/>
  <c r="J45" i="36"/>
  <c r="J46" i="36"/>
  <c r="J47" i="36"/>
  <c r="J48" i="36"/>
  <c r="J49" i="36"/>
  <c r="J50" i="36"/>
  <c r="J51" i="36"/>
  <c r="J57" i="36"/>
  <c r="D4" i="35"/>
  <c r="B8" i="35"/>
  <c r="J10" i="35" s="1"/>
  <c r="H16" i="35"/>
  <c r="J16" i="35"/>
  <c r="H17" i="35"/>
  <c r="J17" i="35"/>
  <c r="H18" i="35"/>
  <c r="J18" i="35"/>
  <c r="H19" i="35"/>
  <c r="J19" i="35"/>
  <c r="H20" i="35"/>
  <c r="J20" i="35"/>
  <c r="H21" i="35"/>
  <c r="J21" i="35"/>
  <c r="H22" i="35"/>
  <c r="J22" i="35"/>
  <c r="H23" i="35"/>
  <c r="J23" i="35"/>
  <c r="H29" i="35"/>
  <c r="J29" i="35"/>
  <c r="H30" i="35"/>
  <c r="J30" i="35"/>
  <c r="H31" i="35"/>
  <c r="J31" i="35"/>
  <c r="H32" i="35"/>
  <c r="J32" i="35"/>
  <c r="H33" i="35"/>
  <c r="J33" i="35"/>
  <c r="H34" i="35"/>
  <c r="J34" i="35"/>
  <c r="H35" i="35"/>
  <c r="J35" i="35"/>
  <c r="H36" i="35"/>
  <c r="J36" i="35"/>
  <c r="J40" i="35"/>
  <c r="J41" i="35"/>
  <c r="J42" i="35"/>
  <c r="J43" i="35"/>
  <c r="J44" i="35"/>
  <c r="J45" i="35"/>
  <c r="J46" i="35"/>
  <c r="J47" i="35"/>
  <c r="J48" i="35"/>
  <c r="J49" i="35"/>
  <c r="J55" i="35"/>
  <c r="D4" i="34"/>
  <c r="B8" i="34"/>
  <c r="H16" i="34"/>
  <c r="J16" i="34"/>
  <c r="H17" i="34"/>
  <c r="J17" i="34"/>
  <c r="H18" i="34"/>
  <c r="J18" i="34"/>
  <c r="H19" i="34"/>
  <c r="J19" i="34"/>
  <c r="H20" i="34"/>
  <c r="J20" i="34"/>
  <c r="H21" i="34"/>
  <c r="J21" i="34"/>
  <c r="H22" i="34"/>
  <c r="J22" i="34"/>
  <c r="H23" i="34"/>
  <c r="J23" i="34"/>
  <c r="H29" i="34"/>
  <c r="J29" i="34"/>
  <c r="H30" i="34"/>
  <c r="J30" i="34"/>
  <c r="H31" i="34"/>
  <c r="J31" i="34"/>
  <c r="H32" i="34"/>
  <c r="J32" i="34"/>
  <c r="H33" i="34"/>
  <c r="J33" i="34"/>
  <c r="H34" i="34"/>
  <c r="J34" i="34"/>
  <c r="H35" i="34"/>
  <c r="J35" i="34"/>
  <c r="H36" i="34"/>
  <c r="J36" i="34"/>
  <c r="J40" i="34"/>
  <c r="J41" i="34"/>
  <c r="J42" i="34"/>
  <c r="J43" i="34"/>
  <c r="J44" i="34"/>
  <c r="J45" i="34"/>
  <c r="J46" i="34"/>
  <c r="J47" i="34"/>
  <c r="J48" i="34"/>
  <c r="J49" i="34"/>
  <c r="J55" i="34"/>
  <c r="D4" i="33"/>
  <c r="B8" i="33"/>
  <c r="J9" i="33" s="1"/>
  <c r="H16" i="33"/>
  <c r="J16" i="33"/>
  <c r="H17" i="33"/>
  <c r="J17" i="33"/>
  <c r="H18" i="33"/>
  <c r="J18" i="33"/>
  <c r="H19" i="33"/>
  <c r="J19" i="33"/>
  <c r="H20" i="33"/>
  <c r="J20" i="33"/>
  <c r="H21" i="33"/>
  <c r="J21" i="33"/>
  <c r="H22" i="33"/>
  <c r="J22" i="33"/>
  <c r="H23" i="33"/>
  <c r="J23" i="33"/>
  <c r="H29" i="33"/>
  <c r="J29" i="33"/>
  <c r="H30" i="33"/>
  <c r="J30" i="33"/>
  <c r="H31" i="33"/>
  <c r="J31" i="33"/>
  <c r="H32" i="33"/>
  <c r="J32" i="33"/>
  <c r="H33" i="33"/>
  <c r="J33" i="33"/>
  <c r="H34" i="33"/>
  <c r="J34" i="33"/>
  <c r="H35" i="33"/>
  <c r="J35" i="33"/>
  <c r="H36" i="33"/>
  <c r="J36" i="33"/>
  <c r="J40" i="33"/>
  <c r="J41" i="33"/>
  <c r="J42" i="33"/>
  <c r="J43" i="33"/>
  <c r="J44" i="33"/>
  <c r="J45" i="33"/>
  <c r="J46" i="33"/>
  <c r="J47" i="33"/>
  <c r="J48" i="33"/>
  <c r="J49" i="33"/>
  <c r="J55" i="33"/>
  <c r="D4" i="32"/>
  <c r="B8" i="32"/>
  <c r="H16" i="32"/>
  <c r="J16" i="32"/>
  <c r="H17" i="32"/>
  <c r="J17" i="32"/>
  <c r="H18" i="32"/>
  <c r="J18" i="32"/>
  <c r="H19" i="32"/>
  <c r="J19" i="32"/>
  <c r="H20" i="32"/>
  <c r="J20" i="32"/>
  <c r="H21" i="32"/>
  <c r="J21" i="32"/>
  <c r="H22" i="32"/>
  <c r="J22" i="32"/>
  <c r="H23" i="32"/>
  <c r="J23" i="32"/>
  <c r="H29" i="32"/>
  <c r="J29" i="32"/>
  <c r="H30" i="32"/>
  <c r="J30" i="32"/>
  <c r="H31" i="32"/>
  <c r="J31" i="32"/>
  <c r="H32" i="32"/>
  <c r="J32" i="32"/>
  <c r="H33" i="32"/>
  <c r="J33" i="32"/>
  <c r="H34" i="32"/>
  <c r="J34" i="32"/>
  <c r="H35" i="32"/>
  <c r="J35" i="32"/>
  <c r="H36" i="32"/>
  <c r="J36" i="32"/>
  <c r="J40" i="32"/>
  <c r="J41" i="32"/>
  <c r="J42" i="32"/>
  <c r="J43" i="32"/>
  <c r="J44" i="32"/>
  <c r="J45" i="32"/>
  <c r="J46" i="32"/>
  <c r="J47" i="32"/>
  <c r="J48" i="32"/>
  <c r="J49" i="32"/>
  <c r="J55" i="32"/>
  <c r="D4" i="31"/>
  <c r="B8" i="31"/>
  <c r="J10" i="31" s="1"/>
  <c r="H16" i="31"/>
  <c r="J16" i="31"/>
  <c r="H17" i="31"/>
  <c r="J17" i="31"/>
  <c r="H18" i="31"/>
  <c r="J18" i="31"/>
  <c r="H19" i="31"/>
  <c r="J19" i="31"/>
  <c r="H20" i="31"/>
  <c r="J20" i="31"/>
  <c r="H21" i="31"/>
  <c r="J21" i="31"/>
  <c r="H22" i="31"/>
  <c r="J22" i="31"/>
  <c r="H23" i="31"/>
  <c r="J23" i="31"/>
  <c r="H29" i="31"/>
  <c r="J29" i="31"/>
  <c r="H30" i="31"/>
  <c r="J30" i="31"/>
  <c r="H31" i="31"/>
  <c r="J31" i="31"/>
  <c r="H32" i="31"/>
  <c r="J32" i="31"/>
  <c r="H33" i="31"/>
  <c r="J33" i="31"/>
  <c r="H34" i="31"/>
  <c r="J34" i="31"/>
  <c r="H35" i="31"/>
  <c r="J35" i="31"/>
  <c r="H36" i="31"/>
  <c r="J36" i="31"/>
  <c r="J40" i="31"/>
  <c r="J41" i="31"/>
  <c r="J42" i="31"/>
  <c r="J43" i="31"/>
  <c r="J44" i="31"/>
  <c r="J45" i="31"/>
  <c r="J46" i="31"/>
  <c r="J47" i="31"/>
  <c r="J48" i="31"/>
  <c r="J49" i="31"/>
  <c r="J55" i="31"/>
  <c r="D4" i="30"/>
  <c r="B8" i="30"/>
  <c r="B10" i="30" s="1"/>
  <c r="H16" i="30"/>
  <c r="J16" i="30"/>
  <c r="H17" i="30"/>
  <c r="J17" i="30"/>
  <c r="H18" i="30"/>
  <c r="J18" i="30"/>
  <c r="H19" i="30"/>
  <c r="J19" i="30"/>
  <c r="H20" i="30"/>
  <c r="J20" i="30"/>
  <c r="H21" i="30"/>
  <c r="J21" i="30"/>
  <c r="H22" i="30"/>
  <c r="J22" i="30"/>
  <c r="H23" i="30"/>
  <c r="J23" i="30"/>
  <c r="H29" i="30"/>
  <c r="J29" i="30"/>
  <c r="H30" i="30"/>
  <c r="J30" i="30"/>
  <c r="H31" i="30"/>
  <c r="J31" i="30"/>
  <c r="H32" i="30"/>
  <c r="J32" i="30"/>
  <c r="H33" i="30"/>
  <c r="J33" i="30"/>
  <c r="H34" i="30"/>
  <c r="J34" i="30"/>
  <c r="H35" i="30"/>
  <c r="J35" i="30"/>
  <c r="H36" i="30"/>
  <c r="J36" i="30"/>
  <c r="J40" i="30"/>
  <c r="J41" i="30"/>
  <c r="J42" i="30"/>
  <c r="J43" i="30"/>
  <c r="J44" i="30"/>
  <c r="J45" i="30"/>
  <c r="J46" i="30"/>
  <c r="J47" i="30"/>
  <c r="J48" i="30"/>
  <c r="J49" i="30"/>
  <c r="J55" i="30"/>
  <c r="D4" i="29"/>
  <c r="B8" i="29"/>
  <c r="B10" i="29" s="1"/>
  <c r="H18" i="29"/>
  <c r="J18" i="29"/>
  <c r="H19" i="29"/>
  <c r="J19" i="29"/>
  <c r="H20" i="29"/>
  <c r="J20" i="29"/>
  <c r="H21" i="29"/>
  <c r="J21" i="29"/>
  <c r="H22" i="29"/>
  <c r="J22" i="29"/>
  <c r="H23" i="29"/>
  <c r="J23" i="29"/>
  <c r="H29" i="29"/>
  <c r="J29" i="29"/>
  <c r="H30" i="29"/>
  <c r="J30" i="29"/>
  <c r="H31" i="29"/>
  <c r="J31" i="29"/>
  <c r="H32" i="29"/>
  <c r="J32" i="29"/>
  <c r="H33" i="29"/>
  <c r="J33" i="29"/>
  <c r="H34" i="29"/>
  <c r="J34" i="29"/>
  <c r="H35" i="29"/>
  <c r="J35" i="29"/>
  <c r="H36" i="29"/>
  <c r="J36" i="29"/>
  <c r="J40" i="29"/>
  <c r="J41" i="29"/>
  <c r="J42" i="29"/>
  <c r="J43" i="29"/>
  <c r="J44" i="29"/>
  <c r="J45" i="29"/>
  <c r="J46" i="29"/>
  <c r="J47" i="29"/>
  <c r="J48" i="29"/>
  <c r="J49" i="29"/>
  <c r="J55" i="29"/>
  <c r="D4" i="28"/>
  <c r="B8" i="28"/>
  <c r="J9" i="28" s="1"/>
  <c r="H16" i="28"/>
  <c r="J16" i="28"/>
  <c r="H17" i="28"/>
  <c r="J17" i="28"/>
  <c r="H18" i="28"/>
  <c r="J18" i="28"/>
  <c r="H19" i="28"/>
  <c r="J19" i="28"/>
  <c r="H20" i="28"/>
  <c r="J20" i="28"/>
  <c r="H21" i="28"/>
  <c r="J21" i="28"/>
  <c r="H22" i="28"/>
  <c r="J22" i="28"/>
  <c r="H23" i="28"/>
  <c r="J23" i="28"/>
  <c r="H29" i="28"/>
  <c r="J29" i="28"/>
  <c r="H30" i="28"/>
  <c r="J30" i="28"/>
  <c r="H31" i="28"/>
  <c r="J31" i="28"/>
  <c r="H32" i="28"/>
  <c r="J32" i="28"/>
  <c r="H33" i="28"/>
  <c r="J33" i="28"/>
  <c r="H34" i="28"/>
  <c r="J34" i="28"/>
  <c r="H35" i="28"/>
  <c r="J35" i="28"/>
  <c r="H36" i="28"/>
  <c r="J36" i="28"/>
  <c r="J40" i="28"/>
  <c r="J41" i="28"/>
  <c r="J42" i="28"/>
  <c r="J43" i="28"/>
  <c r="J44" i="28"/>
  <c r="J45" i="28"/>
  <c r="J46" i="28"/>
  <c r="J47" i="28"/>
  <c r="J48" i="28"/>
  <c r="J49" i="28"/>
  <c r="J55" i="28"/>
  <c r="D4" i="27"/>
  <c r="B8" i="27"/>
  <c r="J9" i="27" s="1"/>
  <c r="H17" i="27"/>
  <c r="J17" i="27"/>
  <c r="H18" i="27"/>
  <c r="J18" i="27"/>
  <c r="H19" i="27"/>
  <c r="J19" i="27"/>
  <c r="H20" i="27"/>
  <c r="J20" i="27"/>
  <c r="H21" i="27"/>
  <c r="J21" i="27"/>
  <c r="H22" i="27"/>
  <c r="J22" i="27"/>
  <c r="H23" i="27"/>
  <c r="J23" i="27"/>
  <c r="H30" i="27"/>
  <c r="J30" i="27"/>
  <c r="H31" i="27"/>
  <c r="J31" i="27"/>
  <c r="H32" i="27"/>
  <c r="J32" i="27"/>
  <c r="H33" i="27"/>
  <c r="J33" i="27"/>
  <c r="H34" i="27"/>
  <c r="J34" i="27"/>
  <c r="H35" i="27"/>
  <c r="J35" i="27"/>
  <c r="H36" i="27"/>
  <c r="J36" i="27"/>
  <c r="J40" i="27"/>
  <c r="J41" i="27"/>
  <c r="J42" i="27"/>
  <c r="J43" i="27"/>
  <c r="J44" i="27"/>
  <c r="J45" i="27"/>
  <c r="J46" i="27"/>
  <c r="J47" i="27"/>
  <c r="J48" i="27"/>
  <c r="J49" i="27"/>
  <c r="J55" i="27"/>
  <c r="D4" i="26"/>
  <c r="B8" i="26"/>
  <c r="B10" i="26" s="1"/>
  <c r="H18" i="26"/>
  <c r="J18" i="26"/>
  <c r="H19" i="26"/>
  <c r="J19" i="26"/>
  <c r="H20" i="26"/>
  <c r="J20" i="26"/>
  <c r="H21" i="26"/>
  <c r="J21" i="26"/>
  <c r="H22" i="26"/>
  <c r="J22" i="26"/>
  <c r="H23" i="26"/>
  <c r="J23" i="26"/>
  <c r="H29" i="26"/>
  <c r="J29" i="26"/>
  <c r="H30" i="26"/>
  <c r="J30" i="26"/>
  <c r="H31" i="26"/>
  <c r="J31" i="26"/>
  <c r="H32" i="26"/>
  <c r="J32" i="26"/>
  <c r="H33" i="26"/>
  <c r="J33" i="26"/>
  <c r="H34" i="26"/>
  <c r="J34" i="26"/>
  <c r="H35" i="26"/>
  <c r="J35" i="26"/>
  <c r="H36" i="26"/>
  <c r="J36" i="26"/>
  <c r="J40" i="26"/>
  <c r="J41" i="26"/>
  <c r="J42" i="26"/>
  <c r="J43" i="26"/>
  <c r="J44" i="26"/>
  <c r="J45" i="26"/>
  <c r="J46" i="26"/>
  <c r="J47" i="26"/>
  <c r="J48" i="26"/>
  <c r="J49" i="26"/>
  <c r="J55" i="26"/>
  <c r="D4" i="25"/>
  <c r="B8" i="25"/>
  <c r="H18" i="25"/>
  <c r="J18" i="25"/>
  <c r="H19" i="25"/>
  <c r="J19" i="25"/>
  <c r="H20" i="25"/>
  <c r="J20" i="25"/>
  <c r="H21" i="25"/>
  <c r="J21" i="25"/>
  <c r="H22" i="25"/>
  <c r="J22" i="25"/>
  <c r="H23" i="25"/>
  <c r="J23" i="25"/>
  <c r="H29" i="25"/>
  <c r="J29" i="25"/>
  <c r="H30" i="25"/>
  <c r="J30" i="25"/>
  <c r="H31" i="25"/>
  <c r="J31" i="25"/>
  <c r="H32" i="25"/>
  <c r="J32" i="25"/>
  <c r="H33" i="25"/>
  <c r="J33" i="25"/>
  <c r="H34" i="25"/>
  <c r="J34" i="25"/>
  <c r="H35" i="25"/>
  <c r="J35" i="25"/>
  <c r="H36" i="25"/>
  <c r="J36" i="25"/>
  <c r="J40" i="25"/>
  <c r="J41" i="25"/>
  <c r="J42" i="25"/>
  <c r="J43" i="25"/>
  <c r="J44" i="25"/>
  <c r="J45" i="25"/>
  <c r="J46" i="25"/>
  <c r="J47" i="25"/>
  <c r="J48" i="25"/>
  <c r="J49" i="25"/>
  <c r="J55" i="25"/>
  <c r="D4" i="24"/>
  <c r="B8" i="24"/>
  <c r="B10" i="24" s="1"/>
  <c r="H17" i="24"/>
  <c r="J17" i="24"/>
  <c r="H18" i="24"/>
  <c r="J18" i="24"/>
  <c r="H19" i="24"/>
  <c r="J19" i="24"/>
  <c r="H20" i="24"/>
  <c r="J20" i="24"/>
  <c r="H21" i="24"/>
  <c r="J21" i="24"/>
  <c r="H22" i="24"/>
  <c r="J22" i="24"/>
  <c r="H23" i="24"/>
  <c r="J23" i="24"/>
  <c r="H29" i="24"/>
  <c r="J29" i="24"/>
  <c r="H30" i="24"/>
  <c r="J30" i="24"/>
  <c r="H31" i="24"/>
  <c r="J31" i="24"/>
  <c r="H32" i="24"/>
  <c r="J32" i="24"/>
  <c r="H33" i="24"/>
  <c r="J33" i="24"/>
  <c r="H34" i="24"/>
  <c r="J34" i="24"/>
  <c r="H35" i="24"/>
  <c r="J35" i="24"/>
  <c r="H36" i="24"/>
  <c r="J36" i="24"/>
  <c r="J40" i="24"/>
  <c r="J41" i="24"/>
  <c r="J42" i="24"/>
  <c r="J43" i="24"/>
  <c r="J44" i="24"/>
  <c r="J45" i="24"/>
  <c r="J46" i="24"/>
  <c r="J47" i="24"/>
  <c r="J48" i="24"/>
  <c r="J49" i="24"/>
  <c r="J55" i="24"/>
  <c r="D4" i="23"/>
  <c r="B8" i="23"/>
  <c r="J10" i="23" s="1"/>
  <c r="H17" i="23"/>
  <c r="J17" i="23"/>
  <c r="H18" i="23"/>
  <c r="J18" i="23"/>
  <c r="H19" i="23"/>
  <c r="J19" i="23"/>
  <c r="H20" i="23"/>
  <c r="J20" i="23"/>
  <c r="H21" i="23"/>
  <c r="J21" i="23"/>
  <c r="H22" i="23"/>
  <c r="J22" i="23"/>
  <c r="H23" i="23"/>
  <c r="J23" i="23"/>
  <c r="H29" i="23"/>
  <c r="J29" i="23"/>
  <c r="H30" i="23"/>
  <c r="J30" i="23"/>
  <c r="H31" i="23"/>
  <c r="J31" i="23"/>
  <c r="H32" i="23"/>
  <c r="J32" i="23"/>
  <c r="H33" i="23"/>
  <c r="J33" i="23"/>
  <c r="H34" i="23"/>
  <c r="J34" i="23"/>
  <c r="H35" i="23"/>
  <c r="J35" i="23"/>
  <c r="H36" i="23"/>
  <c r="J36" i="23"/>
  <c r="J40" i="23"/>
  <c r="J41" i="23"/>
  <c r="J42" i="23"/>
  <c r="J43" i="23"/>
  <c r="J44" i="23"/>
  <c r="J45" i="23"/>
  <c r="J46" i="23"/>
  <c r="J47" i="23"/>
  <c r="J48" i="23"/>
  <c r="J49" i="23"/>
  <c r="J55" i="23"/>
  <c r="D4" i="22"/>
  <c r="B8" i="22"/>
  <c r="B10" i="22" s="1"/>
  <c r="H18" i="22"/>
  <c r="J18" i="22"/>
  <c r="H19" i="22"/>
  <c r="J19" i="22"/>
  <c r="H20" i="22"/>
  <c r="J20" i="22"/>
  <c r="H21" i="22"/>
  <c r="J21" i="22"/>
  <c r="H22" i="22"/>
  <c r="J22" i="22"/>
  <c r="H23" i="22"/>
  <c r="J23" i="22"/>
  <c r="H29" i="22"/>
  <c r="J29" i="22"/>
  <c r="H30" i="22"/>
  <c r="J30" i="22"/>
  <c r="H31" i="22"/>
  <c r="J31" i="22"/>
  <c r="H32" i="22"/>
  <c r="J32" i="22"/>
  <c r="H33" i="22"/>
  <c r="J33" i="22"/>
  <c r="H34" i="22"/>
  <c r="J34" i="22"/>
  <c r="H35" i="22"/>
  <c r="J35" i="22"/>
  <c r="H36" i="22"/>
  <c r="J36" i="22"/>
  <c r="J40" i="22"/>
  <c r="J41" i="22"/>
  <c r="J42" i="22"/>
  <c r="J43" i="22"/>
  <c r="J44" i="22"/>
  <c r="J45" i="22"/>
  <c r="J46" i="22"/>
  <c r="J47" i="22"/>
  <c r="J48" i="22"/>
  <c r="J49" i="22"/>
  <c r="J55" i="22"/>
  <c r="D4" i="21"/>
  <c r="B8" i="21"/>
  <c r="H16" i="21"/>
  <c r="J16" i="21"/>
  <c r="H17" i="21"/>
  <c r="J17" i="21"/>
  <c r="H18" i="21"/>
  <c r="J18" i="21"/>
  <c r="H19" i="21"/>
  <c r="J19" i="21"/>
  <c r="H20" i="21"/>
  <c r="J20" i="21"/>
  <c r="H21" i="21"/>
  <c r="J21" i="21"/>
  <c r="H22" i="21"/>
  <c r="J22" i="21"/>
  <c r="H23" i="21"/>
  <c r="J23" i="21"/>
  <c r="H29" i="21"/>
  <c r="J29" i="21"/>
  <c r="H30" i="21"/>
  <c r="J30" i="21"/>
  <c r="H31" i="21"/>
  <c r="J31" i="21"/>
  <c r="H32" i="21"/>
  <c r="J32" i="21"/>
  <c r="H33" i="21"/>
  <c r="J33" i="21"/>
  <c r="H34" i="21"/>
  <c r="J34" i="21"/>
  <c r="H35" i="21"/>
  <c r="J35" i="21"/>
  <c r="H36" i="21"/>
  <c r="J36" i="21"/>
  <c r="J40" i="21"/>
  <c r="J41" i="21"/>
  <c r="J42" i="21"/>
  <c r="J43" i="21"/>
  <c r="J44" i="21"/>
  <c r="J45" i="21"/>
  <c r="J46" i="21"/>
  <c r="J47" i="21"/>
  <c r="J48" i="21"/>
  <c r="J49" i="21"/>
  <c r="J55" i="21"/>
  <c r="D4" i="20"/>
  <c r="B8" i="20"/>
  <c r="J9" i="20" s="1"/>
  <c r="H17" i="20"/>
  <c r="J17" i="20"/>
  <c r="H18" i="20"/>
  <c r="J18" i="20"/>
  <c r="H19" i="20"/>
  <c r="J19" i="20"/>
  <c r="H20" i="20"/>
  <c r="J20" i="20"/>
  <c r="H21" i="20"/>
  <c r="J21" i="20"/>
  <c r="H22" i="20"/>
  <c r="J22" i="20"/>
  <c r="H23" i="20"/>
  <c r="J23" i="20"/>
  <c r="H29" i="20"/>
  <c r="J29" i="20"/>
  <c r="H30" i="20"/>
  <c r="J30" i="20"/>
  <c r="H31" i="20"/>
  <c r="J31" i="20"/>
  <c r="H32" i="20"/>
  <c r="J32" i="20"/>
  <c r="H33" i="20"/>
  <c r="J33" i="20"/>
  <c r="H34" i="20"/>
  <c r="J34" i="20"/>
  <c r="H35" i="20"/>
  <c r="J35" i="20"/>
  <c r="H36" i="20"/>
  <c r="J36" i="20"/>
  <c r="J40" i="20"/>
  <c r="J41" i="20"/>
  <c r="J42" i="20"/>
  <c r="J50" i="20" s="1"/>
  <c r="J43" i="20"/>
  <c r="J44" i="20"/>
  <c r="J45" i="20"/>
  <c r="J46" i="20"/>
  <c r="J47" i="20"/>
  <c r="J48" i="20"/>
  <c r="J49" i="20"/>
  <c r="J55" i="20"/>
  <c r="D4" i="19"/>
  <c r="B8" i="19"/>
  <c r="J10" i="19" s="1"/>
  <c r="H17" i="19"/>
  <c r="J17" i="19"/>
  <c r="H18" i="19"/>
  <c r="J18" i="19"/>
  <c r="H19" i="19"/>
  <c r="J19" i="19"/>
  <c r="H20" i="19"/>
  <c r="J20" i="19"/>
  <c r="H21" i="19"/>
  <c r="J21" i="19"/>
  <c r="H22" i="19"/>
  <c r="J22" i="19"/>
  <c r="H23" i="19"/>
  <c r="J23" i="19"/>
  <c r="H29" i="19"/>
  <c r="J29" i="19"/>
  <c r="H30" i="19"/>
  <c r="J30" i="19"/>
  <c r="H31" i="19"/>
  <c r="J31" i="19"/>
  <c r="H32" i="19"/>
  <c r="J32" i="19"/>
  <c r="H33" i="19"/>
  <c r="J33" i="19"/>
  <c r="H34" i="19"/>
  <c r="J34" i="19"/>
  <c r="H35" i="19"/>
  <c r="J35" i="19"/>
  <c r="H36" i="19"/>
  <c r="J36" i="19"/>
  <c r="J40" i="19"/>
  <c r="J41" i="19"/>
  <c r="J42" i="19"/>
  <c r="J43" i="19"/>
  <c r="J44" i="19"/>
  <c r="J45" i="19"/>
  <c r="J46" i="19"/>
  <c r="J47" i="19"/>
  <c r="J48" i="19"/>
  <c r="J49" i="19"/>
  <c r="J55" i="19"/>
  <c r="D4" i="18"/>
  <c r="B8" i="18"/>
  <c r="J9" i="18" s="1"/>
  <c r="H17" i="18"/>
  <c r="J17" i="18"/>
  <c r="H18" i="18"/>
  <c r="J18" i="18"/>
  <c r="H19" i="18"/>
  <c r="J19" i="18"/>
  <c r="H20" i="18"/>
  <c r="J20" i="18"/>
  <c r="H21" i="18"/>
  <c r="J21" i="18"/>
  <c r="H22" i="18"/>
  <c r="J22" i="18"/>
  <c r="H23" i="18"/>
  <c r="J23" i="18"/>
  <c r="H29" i="18"/>
  <c r="J29" i="18"/>
  <c r="H30" i="18"/>
  <c r="J30" i="18"/>
  <c r="H31" i="18"/>
  <c r="J31" i="18"/>
  <c r="H32" i="18"/>
  <c r="J32" i="18"/>
  <c r="H33" i="18"/>
  <c r="J33" i="18"/>
  <c r="H34" i="18"/>
  <c r="J34" i="18"/>
  <c r="H35" i="18"/>
  <c r="J35" i="18"/>
  <c r="H36" i="18"/>
  <c r="J36" i="18"/>
  <c r="J40" i="18"/>
  <c r="J41" i="18"/>
  <c r="J42" i="18"/>
  <c r="J43" i="18"/>
  <c r="J44" i="18"/>
  <c r="J45" i="18"/>
  <c r="J46" i="18"/>
  <c r="J47" i="18"/>
  <c r="J48" i="18"/>
  <c r="J49" i="18"/>
  <c r="J55" i="18"/>
  <c r="D4" i="14"/>
  <c r="B8" i="14"/>
  <c r="B10" i="14" s="1"/>
  <c r="H16" i="14"/>
  <c r="J16" i="14"/>
  <c r="H17" i="14"/>
  <c r="J17" i="14"/>
  <c r="H18" i="14"/>
  <c r="J18" i="14"/>
  <c r="H19" i="14"/>
  <c r="J19" i="14"/>
  <c r="H20" i="14"/>
  <c r="J20" i="14"/>
  <c r="H21" i="14"/>
  <c r="J21" i="14"/>
  <c r="H22" i="14"/>
  <c r="J22" i="14"/>
  <c r="H23" i="14"/>
  <c r="J23" i="14"/>
  <c r="H29" i="14"/>
  <c r="J29" i="14"/>
  <c r="H30" i="14"/>
  <c r="J30" i="14"/>
  <c r="H31" i="14"/>
  <c r="J31" i="14"/>
  <c r="H32" i="14"/>
  <c r="J32" i="14"/>
  <c r="H33" i="14"/>
  <c r="J33" i="14"/>
  <c r="H34" i="14"/>
  <c r="J34" i="14"/>
  <c r="H35" i="14"/>
  <c r="J35" i="14"/>
  <c r="H36" i="14"/>
  <c r="J36" i="14"/>
  <c r="J40" i="14"/>
  <c r="J41" i="14"/>
  <c r="J42" i="14"/>
  <c r="J43" i="14"/>
  <c r="J44" i="14"/>
  <c r="J45" i="14"/>
  <c r="J46" i="14"/>
  <c r="J47" i="14"/>
  <c r="J48" i="14"/>
  <c r="J49" i="14"/>
  <c r="J55" i="14"/>
  <c r="D4" i="13"/>
  <c r="B8" i="13"/>
  <c r="J9" i="13" s="1"/>
  <c r="H18" i="13"/>
  <c r="J18" i="13"/>
  <c r="H19" i="13"/>
  <c r="J19" i="13"/>
  <c r="H20" i="13"/>
  <c r="J20" i="13"/>
  <c r="H21" i="13"/>
  <c r="J21" i="13"/>
  <c r="H22" i="13"/>
  <c r="J22" i="13"/>
  <c r="H23" i="13"/>
  <c r="J23" i="13"/>
  <c r="H30" i="13"/>
  <c r="J30" i="13"/>
  <c r="H31" i="13"/>
  <c r="J31" i="13"/>
  <c r="H32" i="13"/>
  <c r="J32" i="13"/>
  <c r="H33" i="13"/>
  <c r="J33" i="13"/>
  <c r="H34" i="13"/>
  <c r="J34" i="13"/>
  <c r="H35" i="13"/>
  <c r="J35" i="13"/>
  <c r="H36" i="13"/>
  <c r="J36" i="13"/>
  <c r="J40" i="13"/>
  <c r="J41" i="13"/>
  <c r="J42" i="13"/>
  <c r="J43" i="13"/>
  <c r="J44" i="13"/>
  <c r="J45" i="13"/>
  <c r="J46" i="13"/>
  <c r="J47" i="13"/>
  <c r="J48" i="13"/>
  <c r="J49" i="13"/>
  <c r="J55" i="13"/>
  <c r="D4" i="12"/>
  <c r="B8" i="12"/>
  <c r="B10" i="12" s="1"/>
  <c r="H18" i="12"/>
  <c r="J18" i="12"/>
  <c r="H19" i="12"/>
  <c r="J19" i="12"/>
  <c r="H20" i="12"/>
  <c r="J20" i="12"/>
  <c r="H21" i="12"/>
  <c r="J21" i="12"/>
  <c r="H22" i="12"/>
  <c r="J22" i="12"/>
  <c r="H23" i="12"/>
  <c r="J23" i="12"/>
  <c r="H30" i="12"/>
  <c r="J30" i="12"/>
  <c r="H31" i="12"/>
  <c r="J31" i="12"/>
  <c r="H32" i="12"/>
  <c r="J32" i="12"/>
  <c r="H33" i="12"/>
  <c r="J33" i="12"/>
  <c r="H34" i="12"/>
  <c r="J34" i="12"/>
  <c r="H35" i="12"/>
  <c r="J35" i="12"/>
  <c r="H36" i="12"/>
  <c r="J36" i="12"/>
  <c r="J40" i="12"/>
  <c r="J41" i="12"/>
  <c r="J42" i="12"/>
  <c r="J43" i="12"/>
  <c r="J44" i="12"/>
  <c r="J45" i="12"/>
  <c r="J46" i="12"/>
  <c r="H47" i="12"/>
  <c r="J47" i="12" s="1"/>
  <c r="J48" i="12"/>
  <c r="J49" i="12"/>
  <c r="J50" i="12"/>
  <c r="J51" i="12"/>
  <c r="J57" i="12"/>
  <c r="D4" i="11"/>
  <c r="B8" i="11"/>
  <c r="H16" i="11"/>
  <c r="J16" i="11"/>
  <c r="H17" i="11"/>
  <c r="J17" i="11"/>
  <c r="H18" i="11"/>
  <c r="J18" i="11"/>
  <c r="H19" i="11"/>
  <c r="J19" i="11"/>
  <c r="H20" i="11"/>
  <c r="J20" i="11"/>
  <c r="H21" i="11"/>
  <c r="J21" i="11"/>
  <c r="H22" i="11"/>
  <c r="J22" i="11"/>
  <c r="H23" i="11"/>
  <c r="J23" i="11"/>
  <c r="H29" i="11"/>
  <c r="J29" i="11"/>
  <c r="H30" i="11"/>
  <c r="J30" i="11"/>
  <c r="H31" i="11"/>
  <c r="J31" i="11"/>
  <c r="H32" i="11"/>
  <c r="J32" i="11"/>
  <c r="H33" i="11"/>
  <c r="J33" i="11"/>
  <c r="H34" i="11"/>
  <c r="J34" i="11"/>
  <c r="H35" i="11"/>
  <c r="J35" i="11"/>
  <c r="H36" i="11"/>
  <c r="J36" i="11"/>
  <c r="J40" i="11"/>
  <c r="H41" i="11"/>
  <c r="J42" i="11"/>
  <c r="J43" i="11"/>
  <c r="J44" i="11"/>
  <c r="J45" i="11"/>
  <c r="J46" i="11"/>
  <c r="J47" i="11"/>
  <c r="J48" i="11"/>
  <c r="J49" i="11"/>
  <c r="J55" i="11"/>
  <c r="D4" i="10"/>
  <c r="B8" i="10"/>
  <c r="B10" i="10" s="1"/>
  <c r="H16" i="10"/>
  <c r="J16" i="10"/>
  <c r="H17" i="10"/>
  <c r="J17" i="10"/>
  <c r="H18" i="10"/>
  <c r="J18" i="10"/>
  <c r="H19" i="10"/>
  <c r="J19" i="10"/>
  <c r="H20" i="10"/>
  <c r="J20" i="10"/>
  <c r="H21" i="10"/>
  <c r="J21" i="10"/>
  <c r="H22" i="10"/>
  <c r="J22" i="10"/>
  <c r="H23" i="10"/>
  <c r="J23" i="10"/>
  <c r="H29" i="10"/>
  <c r="J29" i="10"/>
  <c r="H30" i="10"/>
  <c r="J30" i="10"/>
  <c r="H31" i="10"/>
  <c r="J31" i="10"/>
  <c r="H32" i="10"/>
  <c r="J32" i="10"/>
  <c r="H33" i="10"/>
  <c r="J33" i="10"/>
  <c r="H34" i="10"/>
  <c r="J34" i="10"/>
  <c r="H35" i="10"/>
  <c r="J35" i="10"/>
  <c r="H36" i="10"/>
  <c r="J36" i="10"/>
  <c r="J40" i="10"/>
  <c r="H41" i="10"/>
  <c r="H42" i="10"/>
  <c r="J43" i="10"/>
  <c r="J44" i="10"/>
  <c r="J45" i="10"/>
  <c r="J46" i="10"/>
  <c r="J47" i="10"/>
  <c r="J48" i="10"/>
  <c r="J49" i="10"/>
  <c r="J55" i="10"/>
  <c r="D4" i="9"/>
  <c r="B8" i="9"/>
  <c r="J9" i="9" s="1"/>
  <c r="M14" i="9"/>
  <c r="H18" i="9"/>
  <c r="J18" i="9"/>
  <c r="H19" i="9"/>
  <c r="J19" i="9"/>
  <c r="H20" i="9"/>
  <c r="J20" i="9"/>
  <c r="H21" i="9"/>
  <c r="J21" i="9"/>
  <c r="H22" i="9"/>
  <c r="J22" i="9"/>
  <c r="H23" i="9"/>
  <c r="J23" i="9"/>
  <c r="H29" i="9"/>
  <c r="J29" i="9"/>
  <c r="H30" i="9"/>
  <c r="J30" i="9"/>
  <c r="H31" i="9"/>
  <c r="J31" i="9"/>
  <c r="H32" i="9"/>
  <c r="J32" i="9"/>
  <c r="H33" i="9"/>
  <c r="J33" i="9"/>
  <c r="H34" i="9"/>
  <c r="J34" i="9"/>
  <c r="H35" i="9"/>
  <c r="J35" i="9"/>
  <c r="H36" i="9"/>
  <c r="J36" i="9"/>
  <c r="J40" i="9"/>
  <c r="J41" i="9"/>
  <c r="J42" i="9"/>
  <c r="J43" i="9"/>
  <c r="J44" i="9"/>
  <c r="J45" i="9"/>
  <c r="J46" i="9"/>
  <c r="J47" i="9"/>
  <c r="J48" i="9"/>
  <c r="J49" i="9"/>
  <c r="J55" i="9"/>
  <c r="D4" i="8"/>
  <c r="B8" i="8"/>
  <c r="J10" i="8" s="1"/>
  <c r="H20" i="8"/>
  <c r="J20" i="8"/>
  <c r="H21" i="8"/>
  <c r="J21" i="8"/>
  <c r="H22" i="8"/>
  <c r="J22" i="8"/>
  <c r="H23" i="8"/>
  <c r="J23" i="8"/>
  <c r="H30" i="8"/>
  <c r="J30" i="8"/>
  <c r="H31" i="8"/>
  <c r="J31" i="8"/>
  <c r="H32" i="8"/>
  <c r="J32" i="8"/>
  <c r="H33" i="8"/>
  <c r="J33" i="8"/>
  <c r="H34" i="8"/>
  <c r="J34" i="8"/>
  <c r="H35" i="8"/>
  <c r="J35" i="8"/>
  <c r="H36" i="8"/>
  <c r="J36" i="8"/>
  <c r="J40" i="8"/>
  <c r="J41" i="8"/>
  <c r="J42" i="8"/>
  <c r="J43" i="8"/>
  <c r="J44" i="8"/>
  <c r="J45" i="8"/>
  <c r="J46" i="8"/>
  <c r="J47" i="8"/>
  <c r="J48" i="8"/>
  <c r="J49" i="8"/>
  <c r="J55" i="8"/>
  <c r="F10" i="7"/>
  <c r="G10" i="7"/>
  <c r="F11" i="7"/>
  <c r="G11" i="7"/>
  <c r="F12" i="7"/>
  <c r="G12" i="7"/>
  <c r="F13" i="7"/>
  <c r="G13" i="7"/>
  <c r="F14" i="7"/>
  <c r="G14" i="7"/>
  <c r="F15" i="7"/>
  <c r="G15" i="7"/>
  <c r="F16" i="7"/>
  <c r="G16" i="7"/>
  <c r="F17" i="7"/>
  <c r="G17" i="7"/>
  <c r="F18" i="7"/>
  <c r="G18" i="7"/>
  <c r="F19" i="7"/>
  <c r="G19" i="7"/>
  <c r="F20" i="7"/>
  <c r="G20" i="7"/>
  <c r="F21" i="7"/>
  <c r="G21" i="7"/>
  <c r="F22" i="7"/>
  <c r="G22" i="7"/>
  <c r="F23" i="7"/>
  <c r="G23" i="7"/>
  <c r="F24" i="7"/>
  <c r="G24" i="7"/>
  <c r="F25" i="7"/>
  <c r="G25" i="7"/>
  <c r="F26" i="7"/>
  <c r="G26" i="7"/>
  <c r="F27" i="7"/>
  <c r="G27" i="7"/>
  <c r="F28" i="7"/>
  <c r="G28" i="7"/>
  <c r="F29" i="7"/>
  <c r="G29" i="7"/>
  <c r="F30" i="7"/>
  <c r="G30" i="7"/>
  <c r="F31" i="7"/>
  <c r="G31" i="7"/>
  <c r="F32" i="7"/>
  <c r="G32" i="7"/>
  <c r="F33" i="7"/>
  <c r="G33" i="7"/>
  <c r="F34" i="7"/>
  <c r="G34" i="7"/>
  <c r="F35" i="7"/>
  <c r="G35" i="7"/>
  <c r="F36" i="7"/>
  <c r="G36" i="7"/>
  <c r="F37" i="7"/>
  <c r="G37" i="7"/>
  <c r="F38" i="7"/>
  <c r="G38" i="7"/>
  <c r="F39" i="7"/>
  <c r="G39" i="7"/>
  <c r="F40" i="7"/>
  <c r="G40" i="7"/>
  <c r="F41" i="7"/>
  <c r="G41" i="7"/>
  <c r="F42" i="7"/>
  <c r="G42" i="7"/>
  <c r="F43" i="7"/>
  <c r="G43" i="7"/>
  <c r="F44" i="7"/>
  <c r="G44" i="7"/>
  <c r="F45" i="7"/>
  <c r="G45" i="7"/>
  <c r="F46" i="7"/>
  <c r="G46" i="7"/>
  <c r="F47" i="7"/>
  <c r="G47" i="7"/>
  <c r="F48" i="7"/>
  <c r="G48" i="7"/>
  <c r="F49" i="7"/>
  <c r="G49" i="7"/>
  <c r="F50" i="7"/>
  <c r="G50" i="7"/>
  <c r="F51" i="7"/>
  <c r="G51" i="7"/>
  <c r="F52" i="7"/>
  <c r="G52" i="7"/>
  <c r="F53" i="7"/>
  <c r="G53" i="7"/>
  <c r="F54" i="7"/>
  <c r="G54" i="7"/>
  <c r="F55" i="7"/>
  <c r="G55" i="7"/>
  <c r="F56" i="7"/>
  <c r="G56" i="7"/>
  <c r="F57" i="7"/>
  <c r="G57" i="7"/>
  <c r="F58" i="7"/>
  <c r="G58" i="7"/>
  <c r="F59" i="7"/>
  <c r="G59" i="7"/>
  <c r="F60" i="7"/>
  <c r="G60" i="7"/>
  <c r="F61" i="7"/>
  <c r="G61" i="7"/>
  <c r="F62" i="7"/>
  <c r="G62" i="7"/>
  <c r="F63" i="7"/>
  <c r="G63" i="7"/>
  <c r="F64" i="7"/>
  <c r="G64" i="7"/>
  <c r="F65" i="7"/>
  <c r="G65" i="7"/>
  <c r="F66" i="7"/>
  <c r="G66" i="7"/>
  <c r="F67" i="7"/>
  <c r="G67" i="7"/>
  <c r="F68" i="7"/>
  <c r="G68" i="7"/>
  <c r="F69" i="7"/>
  <c r="G69" i="7"/>
  <c r="F70" i="7"/>
  <c r="G70" i="7"/>
  <c r="F71" i="7"/>
  <c r="G71" i="7"/>
  <c r="F72" i="7"/>
  <c r="G72" i="7"/>
  <c r="F73" i="7"/>
  <c r="G73" i="7"/>
  <c r="F74" i="7"/>
  <c r="G74" i="7"/>
  <c r="F75" i="7"/>
  <c r="G75" i="7"/>
  <c r="F76" i="7"/>
  <c r="G76" i="7"/>
  <c r="F77" i="7"/>
  <c r="G77" i="7"/>
  <c r="F78" i="7"/>
  <c r="G78" i="7"/>
  <c r="F79" i="7"/>
  <c r="G79" i="7"/>
  <c r="F80" i="7"/>
  <c r="G80" i="7"/>
  <c r="F81" i="7"/>
  <c r="G81" i="7"/>
  <c r="F82" i="7"/>
  <c r="G82" i="7"/>
  <c r="F83" i="7"/>
  <c r="G83" i="7"/>
  <c r="F84" i="7"/>
  <c r="G84" i="7"/>
  <c r="F85" i="7"/>
  <c r="G85" i="7"/>
  <c r="F86" i="7"/>
  <c r="G86" i="7"/>
  <c r="F87" i="7"/>
  <c r="G87" i="7"/>
  <c r="F88" i="7"/>
  <c r="G88" i="7"/>
  <c r="F89" i="7"/>
  <c r="G89" i="7"/>
  <c r="F90" i="7"/>
  <c r="G90" i="7"/>
  <c r="F91" i="7"/>
  <c r="G91" i="7"/>
  <c r="F92" i="7"/>
  <c r="G92" i="7"/>
  <c r="F93" i="7"/>
  <c r="G93" i="7"/>
  <c r="F94" i="7"/>
  <c r="G94" i="7"/>
  <c r="F95" i="7"/>
  <c r="G95" i="7"/>
  <c r="F96" i="7"/>
  <c r="G96" i="7"/>
  <c r="F97" i="7"/>
  <c r="G97" i="7"/>
  <c r="F98" i="7"/>
  <c r="G98" i="7"/>
  <c r="F99" i="7"/>
  <c r="G99" i="7"/>
  <c r="F100" i="7"/>
  <c r="G100" i="7"/>
  <c r="F101" i="7"/>
  <c r="G101" i="7"/>
  <c r="F102" i="7"/>
  <c r="G102" i="7"/>
  <c r="F103" i="7"/>
  <c r="G103" i="7"/>
  <c r="F104" i="7"/>
  <c r="G104" i="7"/>
  <c r="F105" i="7"/>
  <c r="G105" i="7"/>
  <c r="F106" i="7"/>
  <c r="G106" i="7"/>
  <c r="F107" i="7"/>
  <c r="G107" i="7"/>
  <c r="F108" i="7"/>
  <c r="G108" i="7"/>
  <c r="F109" i="7"/>
  <c r="G109" i="7"/>
  <c r="F110" i="7"/>
  <c r="G110" i="7"/>
  <c r="F111" i="7"/>
  <c r="G111" i="7"/>
  <c r="F112" i="7"/>
  <c r="G112" i="7"/>
  <c r="F113" i="7"/>
  <c r="G113" i="7"/>
  <c r="F114" i="7"/>
  <c r="G114" i="7"/>
  <c r="F115" i="7"/>
  <c r="G115" i="7"/>
  <c r="F116" i="7"/>
  <c r="G116" i="7"/>
  <c r="F117" i="7"/>
  <c r="G117" i="7"/>
  <c r="F118" i="7"/>
  <c r="G118" i="7"/>
  <c r="F119" i="7"/>
  <c r="G119" i="7"/>
  <c r="F120" i="7"/>
  <c r="G120" i="7"/>
  <c r="F121" i="7"/>
  <c r="G121" i="7"/>
  <c r="F122" i="7"/>
  <c r="G122" i="7"/>
  <c r="F123" i="7"/>
  <c r="G123" i="7"/>
  <c r="F124" i="7"/>
  <c r="G124" i="7"/>
  <c r="F125" i="7"/>
  <c r="G125" i="7"/>
  <c r="F126" i="7"/>
  <c r="G126" i="7"/>
  <c r="F127" i="7"/>
  <c r="G127" i="7"/>
  <c r="F128" i="7"/>
  <c r="G128" i="7"/>
  <c r="F129" i="7"/>
  <c r="G129" i="7"/>
  <c r="F130" i="7"/>
  <c r="G130" i="7"/>
  <c r="F131" i="7"/>
  <c r="G131" i="7"/>
  <c r="F132" i="7"/>
  <c r="G132" i="7"/>
  <c r="F133" i="7"/>
  <c r="G133" i="7"/>
  <c r="F134" i="7"/>
  <c r="G134" i="7"/>
  <c r="F135" i="7"/>
  <c r="G135" i="7"/>
  <c r="F136" i="7"/>
  <c r="G136" i="7"/>
  <c r="F137" i="7"/>
  <c r="G137" i="7"/>
  <c r="F138" i="7"/>
  <c r="G138" i="7"/>
  <c r="F139" i="7"/>
  <c r="G139" i="7"/>
  <c r="F140" i="7"/>
  <c r="G140" i="7"/>
  <c r="F141" i="7"/>
  <c r="G141" i="7"/>
  <c r="F142" i="7"/>
  <c r="G142" i="7"/>
  <c r="F143" i="7"/>
  <c r="G143" i="7"/>
  <c r="F144" i="7"/>
  <c r="G144" i="7"/>
  <c r="F145" i="7"/>
  <c r="G145" i="7"/>
  <c r="F146" i="7"/>
  <c r="G146" i="7"/>
  <c r="F147" i="7"/>
  <c r="G147" i="7"/>
  <c r="F148" i="7"/>
  <c r="G148" i="7"/>
  <c r="F149" i="7"/>
  <c r="G149" i="7"/>
  <c r="F150" i="7"/>
  <c r="G150" i="7"/>
  <c r="F151" i="7"/>
  <c r="G151" i="7"/>
  <c r="F152" i="7"/>
  <c r="G152" i="7"/>
  <c r="F153" i="7"/>
  <c r="G153" i="7"/>
  <c r="F154" i="7"/>
  <c r="G154" i="7"/>
  <c r="F155" i="7"/>
  <c r="G155" i="7"/>
  <c r="F156" i="7"/>
  <c r="G156" i="7"/>
  <c r="F157" i="7"/>
  <c r="G157" i="7"/>
  <c r="F158" i="7"/>
  <c r="G158" i="7"/>
  <c r="F159" i="7"/>
  <c r="G159" i="7"/>
  <c r="F160" i="7"/>
  <c r="G160" i="7"/>
  <c r="F161" i="7"/>
  <c r="G161" i="7"/>
  <c r="F162" i="7"/>
  <c r="G162" i="7"/>
  <c r="F163" i="7"/>
  <c r="G163" i="7"/>
  <c r="F164" i="7"/>
  <c r="G164" i="7"/>
  <c r="F165" i="7"/>
  <c r="G165" i="7"/>
  <c r="F166" i="7"/>
  <c r="G166" i="7"/>
  <c r="F167" i="7"/>
  <c r="G167" i="7"/>
  <c r="D4" i="6"/>
  <c r="B8" i="6"/>
  <c r="J9" i="6" s="1"/>
  <c r="H16" i="6"/>
  <c r="J16" i="6"/>
  <c r="H17" i="6"/>
  <c r="J17" i="6"/>
  <c r="H18" i="6"/>
  <c r="J18" i="6"/>
  <c r="H19" i="6"/>
  <c r="J19" i="6"/>
  <c r="H20" i="6"/>
  <c r="J20" i="6"/>
  <c r="H21" i="6"/>
  <c r="J21" i="6"/>
  <c r="H22" i="6"/>
  <c r="J22" i="6"/>
  <c r="H23" i="6"/>
  <c r="J23" i="6"/>
  <c r="H28" i="6"/>
  <c r="J28" i="6"/>
  <c r="H29" i="6"/>
  <c r="J29" i="6"/>
  <c r="H30" i="6"/>
  <c r="J30" i="6"/>
  <c r="H31" i="6"/>
  <c r="J31" i="6"/>
  <c r="H32" i="6"/>
  <c r="J32" i="6"/>
  <c r="H33" i="6"/>
  <c r="J33" i="6"/>
  <c r="H34" i="6"/>
  <c r="J34" i="6"/>
  <c r="H35" i="6"/>
  <c r="J35" i="6"/>
  <c r="H36" i="6"/>
  <c r="J36" i="6"/>
  <c r="H40" i="6"/>
  <c r="J40" i="6"/>
  <c r="H41" i="6"/>
  <c r="H42" i="6"/>
  <c r="J42" i="6"/>
  <c r="H43" i="6"/>
  <c r="J44" i="6"/>
  <c r="J45" i="6"/>
  <c r="J46" i="6"/>
  <c r="J47" i="6"/>
  <c r="J48" i="6"/>
  <c r="J49" i="6"/>
  <c r="J55" i="6"/>
  <c r="D4" i="2"/>
  <c r="B8" i="2"/>
  <c r="B10" i="2" s="1"/>
  <c r="H16" i="2"/>
  <c r="J16" i="2"/>
  <c r="H17" i="2"/>
  <c r="J17" i="2"/>
  <c r="H18" i="2"/>
  <c r="J18" i="2"/>
  <c r="H19" i="2"/>
  <c r="J19" i="2"/>
  <c r="H20" i="2"/>
  <c r="J20" i="2"/>
  <c r="H21" i="2"/>
  <c r="J21" i="2"/>
  <c r="H22" i="2"/>
  <c r="J22" i="2"/>
  <c r="H23" i="2"/>
  <c r="J23" i="2"/>
  <c r="H28" i="2"/>
  <c r="J28" i="2"/>
  <c r="H29" i="2"/>
  <c r="J29" i="2"/>
  <c r="H30" i="2"/>
  <c r="J30" i="2"/>
  <c r="H31" i="2"/>
  <c r="J31" i="2"/>
  <c r="H32" i="2"/>
  <c r="J32" i="2"/>
  <c r="H33" i="2"/>
  <c r="J33" i="2"/>
  <c r="H34" i="2"/>
  <c r="J34" i="2"/>
  <c r="H35" i="2"/>
  <c r="J35" i="2"/>
  <c r="H36" i="2"/>
  <c r="J36" i="2"/>
  <c r="J40" i="2"/>
  <c r="J41" i="2"/>
  <c r="J42" i="2"/>
  <c r="J43" i="2"/>
  <c r="J44" i="2"/>
  <c r="J45" i="2"/>
  <c r="J46" i="2"/>
  <c r="J47" i="2"/>
  <c r="J48" i="2"/>
  <c r="J49" i="2"/>
  <c r="J55" i="2"/>
  <c r="D4" i="1"/>
  <c r="B8" i="1"/>
  <c r="J9" i="1" s="1"/>
  <c r="H16" i="1"/>
  <c r="J16" i="1"/>
  <c r="H17" i="1"/>
  <c r="J17" i="1"/>
  <c r="H18" i="1"/>
  <c r="J18" i="1"/>
  <c r="H19" i="1"/>
  <c r="J19" i="1"/>
  <c r="H20" i="1"/>
  <c r="J20" i="1"/>
  <c r="H21" i="1"/>
  <c r="J21" i="1"/>
  <c r="H22" i="1"/>
  <c r="J22" i="1"/>
  <c r="H23" i="1"/>
  <c r="J23" i="1"/>
  <c r="H28" i="1"/>
  <c r="J28" i="1"/>
  <c r="H29" i="1"/>
  <c r="J29" i="1"/>
  <c r="H30" i="1"/>
  <c r="J30" i="1"/>
  <c r="H31" i="1"/>
  <c r="J31" i="1"/>
  <c r="H32" i="1"/>
  <c r="J32" i="1"/>
  <c r="H33" i="1"/>
  <c r="J33" i="1"/>
  <c r="H34" i="1"/>
  <c r="J34" i="1"/>
  <c r="H35" i="1"/>
  <c r="J35" i="1"/>
  <c r="H36" i="1"/>
  <c r="J36" i="1"/>
  <c r="J40" i="1"/>
  <c r="J41" i="1"/>
  <c r="J42" i="1"/>
  <c r="J43" i="1"/>
  <c r="J44" i="1"/>
  <c r="J45" i="1"/>
  <c r="J46" i="1"/>
  <c r="J47" i="1"/>
  <c r="J48" i="1"/>
  <c r="J49" i="1"/>
  <c r="J55" i="1"/>
  <c r="J41" i="11" l="1"/>
  <c r="L41" i="11"/>
  <c r="J50" i="2"/>
  <c r="J50" i="23"/>
  <c r="J50" i="41"/>
  <c r="J50" i="85"/>
  <c r="J50" i="125"/>
  <c r="J50" i="132"/>
  <c r="J50" i="113"/>
  <c r="J50" i="54"/>
  <c r="J50" i="140"/>
  <c r="J50" i="47"/>
  <c r="J50" i="160"/>
  <c r="J50" i="69"/>
  <c r="J50" i="81"/>
  <c r="J50" i="107"/>
  <c r="J50" i="126"/>
  <c r="J50" i="136"/>
  <c r="J50" i="92"/>
  <c r="J50" i="135"/>
  <c r="J37" i="142"/>
  <c r="J15" i="142" s="1"/>
  <c r="J9" i="73"/>
  <c r="J9" i="125"/>
  <c r="J10" i="131"/>
  <c r="J9" i="2"/>
  <c r="B10" i="97"/>
  <c r="J9" i="83"/>
  <c r="J10" i="88"/>
  <c r="J9" i="131"/>
  <c r="J10" i="37"/>
  <c r="J10" i="63"/>
  <c r="J10" i="77"/>
  <c r="J10" i="91"/>
  <c r="J9" i="113"/>
  <c r="I58" i="154"/>
  <c r="I58" i="146"/>
  <c r="I58" i="35"/>
  <c r="J9" i="82"/>
  <c r="J9" i="132"/>
  <c r="J9" i="140"/>
  <c r="B10" i="37"/>
  <c r="B10" i="27"/>
  <c r="J10" i="96"/>
  <c r="J10" i="133"/>
  <c r="I58" i="140"/>
  <c r="I58" i="41"/>
  <c r="I58" i="148"/>
  <c r="I58" i="50"/>
  <c r="I58" i="78"/>
  <c r="I58" i="2"/>
  <c r="I58" i="62"/>
  <c r="J10" i="2"/>
  <c r="B10" i="20"/>
  <c r="I58" i="160"/>
  <c r="I58" i="94"/>
  <c r="B10" i="82"/>
  <c r="B10" i="149"/>
  <c r="J9" i="159"/>
  <c r="B10" i="39"/>
  <c r="J10" i="47"/>
  <c r="I58" i="37"/>
  <c r="I58" i="21"/>
  <c r="I58" i="13"/>
  <c r="J9" i="39"/>
  <c r="J9" i="47"/>
  <c r="B10" i="49"/>
  <c r="I58" i="86"/>
  <c r="B10" i="105"/>
  <c r="J9" i="138"/>
  <c r="B10" i="140"/>
  <c r="B10" i="146"/>
  <c r="J10" i="103"/>
  <c r="B10" i="145"/>
  <c r="J9" i="163"/>
  <c r="J9" i="77"/>
  <c r="B10" i="81"/>
  <c r="B10" i="103"/>
  <c r="J9" i="122"/>
  <c r="J9" i="145"/>
  <c r="I58" i="134"/>
  <c r="I58" i="56"/>
  <c r="J10" i="26"/>
  <c r="J9" i="81"/>
  <c r="I58" i="142"/>
  <c r="I58" i="122"/>
  <c r="B10" i="1"/>
  <c r="B10" i="89"/>
  <c r="J10" i="92"/>
  <c r="B10" i="137"/>
  <c r="J10" i="1"/>
  <c r="J10" i="18"/>
  <c r="J9" i="26"/>
  <c r="J9" i="29"/>
  <c r="J10" i="56"/>
  <c r="J10" i="59"/>
  <c r="J9" i="67"/>
  <c r="J9" i="86"/>
  <c r="J10" i="135"/>
  <c r="J9" i="155"/>
  <c r="B10" i="8"/>
  <c r="B10" i="18"/>
  <c r="B10" i="56"/>
  <c r="B10" i="57"/>
  <c r="J10" i="102"/>
  <c r="B10" i="163"/>
  <c r="J9" i="165"/>
  <c r="I58" i="8"/>
  <c r="J9" i="8"/>
  <c r="J9" i="38"/>
  <c r="J9" i="57"/>
  <c r="B10" i="78"/>
  <c r="J9" i="84"/>
  <c r="I58" i="156"/>
  <c r="I58" i="136"/>
  <c r="J10" i="20"/>
  <c r="B10" i="23"/>
  <c r="J9" i="36"/>
  <c r="J10" i="55"/>
  <c r="B10" i="73"/>
  <c r="J10" i="98"/>
  <c r="J10" i="139"/>
  <c r="J10" i="149"/>
  <c r="J10" i="156"/>
  <c r="B10" i="53"/>
  <c r="B10" i="55"/>
  <c r="B10" i="98"/>
  <c r="J10" i="136"/>
  <c r="B10" i="156"/>
  <c r="J10" i="158"/>
  <c r="I58" i="130"/>
  <c r="J9" i="12"/>
  <c r="J9" i="53"/>
  <c r="J10" i="58"/>
  <c r="J10" i="99"/>
  <c r="B10" i="101"/>
  <c r="J9" i="106"/>
  <c r="B10" i="130"/>
  <c r="B10" i="136"/>
  <c r="B10" i="158"/>
  <c r="I60" i="155"/>
  <c r="I58" i="105"/>
  <c r="I58" i="101"/>
  <c r="I58" i="97"/>
  <c r="I58" i="89"/>
  <c r="I58" i="85"/>
  <c r="I58" i="77"/>
  <c r="I58" i="73"/>
  <c r="I58" i="69"/>
  <c r="I58" i="65"/>
  <c r="I58" i="53"/>
  <c r="I58" i="44"/>
  <c r="I60" i="36"/>
  <c r="I58" i="28"/>
  <c r="I58" i="20"/>
  <c r="I60" i="12"/>
  <c r="I58" i="11"/>
  <c r="B10" i="41"/>
  <c r="J10" i="44"/>
  <c r="B10" i="45"/>
  <c r="J10" i="50"/>
  <c r="B10" i="58"/>
  <c r="B10" i="61"/>
  <c r="J9" i="63"/>
  <c r="B10" i="92"/>
  <c r="B10" i="96"/>
  <c r="B10" i="99"/>
  <c r="J10" i="113"/>
  <c r="J9" i="130"/>
  <c r="B10" i="135"/>
  <c r="B10" i="139"/>
  <c r="J10" i="146"/>
  <c r="J10" i="155"/>
  <c r="B10" i="160"/>
  <c r="J10" i="162"/>
  <c r="B10" i="164"/>
  <c r="I58" i="113"/>
  <c r="J9" i="24"/>
  <c r="J9" i="30"/>
  <c r="B10" i="44"/>
  <c r="B10" i="50"/>
  <c r="B10" i="76"/>
  <c r="J10" i="129"/>
  <c r="B10" i="134"/>
  <c r="J10" i="161"/>
  <c r="B10" i="162"/>
  <c r="J9" i="164"/>
  <c r="I58" i="64"/>
  <c r="I58" i="48"/>
  <c r="I58" i="27"/>
  <c r="I58" i="19"/>
  <c r="J9" i="14"/>
  <c r="J10" i="27"/>
  <c r="J10" i="66"/>
  <c r="J10" i="78"/>
  <c r="J10" i="97"/>
  <c r="J9" i="110"/>
  <c r="B10" i="121"/>
  <c r="J9" i="124"/>
  <c r="B10" i="129"/>
  <c r="J9" i="134"/>
  <c r="J10" i="148"/>
  <c r="J10" i="154"/>
  <c r="B10" i="161"/>
  <c r="B10" i="166"/>
  <c r="J10" i="62"/>
  <c r="J10" i="104"/>
  <c r="J10" i="111"/>
  <c r="J10" i="126"/>
  <c r="B10" i="148"/>
  <c r="B10" i="154"/>
  <c r="J9" i="166"/>
  <c r="I58" i="161"/>
  <c r="I58" i="149"/>
  <c r="I58" i="133"/>
  <c r="I58" i="121"/>
  <c r="I58" i="111"/>
  <c r="I58" i="103"/>
  <c r="I58" i="99"/>
  <c r="I58" i="91"/>
  <c r="I58" i="67"/>
  <c r="I58" i="63"/>
  <c r="I58" i="59"/>
  <c r="I58" i="55"/>
  <c r="I58" i="51"/>
  <c r="I58" i="47"/>
  <c r="I58" i="38"/>
  <c r="I58" i="26"/>
  <c r="I58" i="18"/>
  <c r="I58" i="14"/>
  <c r="I58" i="10"/>
  <c r="I58" i="9"/>
  <c r="J10" i="12"/>
  <c r="J10" i="36"/>
  <c r="J10" i="38"/>
  <c r="B10" i="48"/>
  <c r="J9" i="52"/>
  <c r="J9" i="59"/>
  <c r="B10" i="62"/>
  <c r="J10" i="64"/>
  <c r="J10" i="67"/>
  <c r="J10" i="86"/>
  <c r="B10" i="91"/>
  <c r="B10" i="93"/>
  <c r="J10" i="100"/>
  <c r="J9" i="101"/>
  <c r="B10" i="104"/>
  <c r="B10" i="111"/>
  <c r="B10" i="114"/>
  <c r="B10" i="126"/>
  <c r="J10" i="132"/>
  <c r="B10" i="133"/>
  <c r="J10" i="150"/>
  <c r="J10" i="48"/>
  <c r="I58" i="153"/>
  <c r="I58" i="145"/>
  <c r="I58" i="137"/>
  <c r="I58" i="1"/>
  <c r="J9" i="10"/>
  <c r="J10" i="29"/>
  <c r="B10" i="31"/>
  <c r="J10" i="40"/>
  <c r="B10" i="64"/>
  <c r="B10" i="83"/>
  <c r="J9" i="100"/>
  <c r="J9" i="114"/>
  <c r="J10" i="137"/>
  <c r="J10" i="159"/>
  <c r="B10" i="165"/>
  <c r="J50" i="68"/>
  <c r="J50" i="149"/>
  <c r="J50" i="61"/>
  <c r="J50" i="19"/>
  <c r="J50" i="28"/>
  <c r="J50" i="55"/>
  <c r="J50" i="106"/>
  <c r="J50" i="130"/>
  <c r="J50" i="133"/>
  <c r="J50" i="138"/>
  <c r="J37" i="143"/>
  <c r="J50" i="1"/>
  <c r="J50" i="80"/>
  <c r="J50" i="91"/>
  <c r="J50" i="94"/>
  <c r="J50" i="96"/>
  <c r="J50" i="101"/>
  <c r="J50" i="111"/>
  <c r="J50" i="121"/>
  <c r="J50" i="163"/>
  <c r="J50" i="66"/>
  <c r="J42" i="10"/>
  <c r="J50" i="10" s="1"/>
  <c r="J50" i="14"/>
  <c r="J50" i="62"/>
  <c r="J50" i="70"/>
  <c r="J50" i="73"/>
  <c r="J50" i="76"/>
  <c r="J50" i="139"/>
  <c r="J50" i="153"/>
  <c r="J50" i="161"/>
  <c r="J50" i="164"/>
  <c r="J50" i="37"/>
  <c r="J50" i="9"/>
  <c r="J50" i="29"/>
  <c r="J50" i="74"/>
  <c r="J50" i="87"/>
  <c r="J50" i="102"/>
  <c r="J50" i="104"/>
  <c r="J50" i="108"/>
  <c r="J50" i="110"/>
  <c r="J50" i="123"/>
  <c r="J50" i="147"/>
  <c r="J50" i="165"/>
  <c r="J50" i="52"/>
  <c r="J50" i="18"/>
  <c r="J50" i="26"/>
  <c r="J50" i="45"/>
  <c r="J50" i="50"/>
  <c r="J50" i="51"/>
  <c r="J50" i="65"/>
  <c r="J50" i="71"/>
  <c r="J50" i="82"/>
  <c r="J50" i="103"/>
  <c r="J50" i="122"/>
  <c r="J50" i="129"/>
  <c r="J50" i="134"/>
  <c r="J50" i="137"/>
  <c r="J50" i="152"/>
  <c r="J50" i="158"/>
  <c r="J50" i="162"/>
  <c r="J43" i="6"/>
  <c r="J41" i="6"/>
  <c r="J50" i="6" s="1"/>
  <c r="J41" i="10"/>
  <c r="J42" i="83"/>
  <c r="J50" i="83" s="1"/>
  <c r="J50" i="88"/>
  <c r="J50" i="157"/>
  <c r="J50" i="22"/>
  <c r="J50" i="38"/>
  <c r="J50" i="63"/>
  <c r="J50" i="67"/>
  <c r="J24" i="94"/>
  <c r="J50" i="95"/>
  <c r="J50" i="112"/>
  <c r="J50" i="128"/>
  <c r="J50" i="154"/>
  <c r="J50" i="166"/>
  <c r="J50" i="13"/>
  <c r="J52" i="12"/>
  <c r="J50" i="8"/>
  <c r="J50" i="11"/>
  <c r="I58" i="30"/>
  <c r="J10" i="11"/>
  <c r="J9" i="19"/>
  <c r="B10" i="19"/>
  <c r="J50" i="31"/>
  <c r="I58" i="34"/>
  <c r="I58" i="158"/>
  <c r="I58" i="126"/>
  <c r="I58" i="92"/>
  <c r="I58" i="68"/>
  <c r="J10" i="9"/>
  <c r="B10" i="11"/>
  <c r="J10" i="14"/>
  <c r="J50" i="21"/>
  <c r="J50" i="32"/>
  <c r="J52" i="36"/>
  <c r="J50" i="39"/>
  <c r="J10" i="6"/>
  <c r="I58" i="162"/>
  <c r="I58" i="57"/>
  <c r="I58" i="49"/>
  <c r="I58" i="24"/>
  <c r="B10" i="9"/>
  <c r="J9" i="11"/>
  <c r="J50" i="24"/>
  <c r="J50" i="27"/>
  <c r="J50" i="34"/>
  <c r="B10" i="6"/>
  <c r="J9" i="21"/>
  <c r="B10" i="21"/>
  <c r="J10" i="21"/>
  <c r="J9" i="25"/>
  <c r="B10" i="25"/>
  <c r="I58" i="25"/>
  <c r="J10" i="25"/>
  <c r="I58" i="6"/>
  <c r="J10" i="13"/>
  <c r="I58" i="104"/>
  <c r="I58" i="96"/>
  <c r="I58" i="39"/>
  <c r="J10" i="10"/>
  <c r="B10" i="13"/>
  <c r="J50" i="30"/>
  <c r="J50" i="33"/>
  <c r="J50" i="35"/>
  <c r="J50" i="40"/>
  <c r="I58" i="159"/>
  <c r="I58" i="151"/>
  <c r="I58" i="22"/>
  <c r="J9" i="22"/>
  <c r="J10" i="22"/>
  <c r="J50" i="25"/>
  <c r="I58" i="114"/>
  <c r="I58" i="106"/>
  <c r="I58" i="98"/>
  <c r="I58" i="32"/>
  <c r="I58" i="23"/>
  <c r="J9" i="23"/>
  <c r="J10" i="28"/>
  <c r="I58" i="29"/>
  <c r="J9" i="31"/>
  <c r="J10" i="32"/>
  <c r="I58" i="33"/>
  <c r="J10" i="34"/>
  <c r="B10" i="35"/>
  <c r="B10" i="28"/>
  <c r="B10" i="32"/>
  <c r="B10" i="34"/>
  <c r="J9" i="35"/>
  <c r="J50" i="43"/>
  <c r="J50" i="49"/>
  <c r="J9" i="32"/>
  <c r="J9" i="34"/>
  <c r="J50" i="42"/>
  <c r="I58" i="40"/>
  <c r="J9" i="40"/>
  <c r="J50" i="48"/>
  <c r="J10" i="33"/>
  <c r="J50" i="53"/>
  <c r="J10" i="24"/>
  <c r="J10" i="30"/>
  <c r="B10" i="33"/>
  <c r="B10" i="43"/>
  <c r="J10" i="43"/>
  <c r="I58" i="43"/>
  <c r="J9" i="43"/>
  <c r="I58" i="31"/>
  <c r="J10" i="49"/>
  <c r="J50" i="60"/>
  <c r="J50" i="64"/>
  <c r="I58" i="54"/>
  <c r="J50" i="56"/>
  <c r="J10" i="61"/>
  <c r="I58" i="61"/>
  <c r="J10" i="41"/>
  <c r="I58" i="42"/>
  <c r="I58" i="45"/>
  <c r="J10" i="45"/>
  <c r="J10" i="51"/>
  <c r="I58" i="52"/>
  <c r="J50" i="75"/>
  <c r="B10" i="51"/>
  <c r="J10" i="52"/>
  <c r="J50" i="57"/>
  <c r="J10" i="42"/>
  <c r="J9" i="60"/>
  <c r="B10" i="60"/>
  <c r="J10" i="60"/>
  <c r="I58" i="60"/>
  <c r="B10" i="42"/>
  <c r="J10" i="54"/>
  <c r="I58" i="58"/>
  <c r="B10" i="54"/>
  <c r="J50" i="59"/>
  <c r="I58" i="70"/>
  <c r="J9" i="72"/>
  <c r="B10" i="72"/>
  <c r="I58" i="84"/>
  <c r="B10" i="66"/>
  <c r="B10" i="69"/>
  <c r="J50" i="79"/>
  <c r="J9" i="69"/>
  <c r="B10" i="75"/>
  <c r="J10" i="75"/>
  <c r="I58" i="75"/>
  <c r="I58" i="66"/>
  <c r="J10" i="71"/>
  <c r="I58" i="72"/>
  <c r="J9" i="80"/>
  <c r="B10" i="80"/>
  <c r="J10" i="80"/>
  <c r="I58" i="80"/>
  <c r="B10" i="65"/>
  <c r="J10" i="68"/>
  <c r="I58" i="71"/>
  <c r="B10" i="71"/>
  <c r="B10" i="74"/>
  <c r="J50" i="84"/>
  <c r="J50" i="89"/>
  <c r="J9" i="65"/>
  <c r="B10" i="68"/>
  <c r="J10" i="70"/>
  <c r="B10" i="70"/>
  <c r="I58" i="74"/>
  <c r="J10" i="74"/>
  <c r="I58" i="76"/>
  <c r="J50" i="78"/>
  <c r="J50" i="86"/>
  <c r="J50" i="90"/>
  <c r="J9" i="70"/>
  <c r="J10" i="72"/>
  <c r="J50" i="77"/>
  <c r="J9" i="79"/>
  <c r="B10" i="79"/>
  <c r="J10" i="79"/>
  <c r="I58" i="79"/>
  <c r="J37" i="94"/>
  <c r="I58" i="95"/>
  <c r="J50" i="97"/>
  <c r="J10" i="76"/>
  <c r="B10" i="84"/>
  <c r="J9" i="88"/>
  <c r="J9" i="89"/>
  <c r="J50" i="93"/>
  <c r="J50" i="109"/>
  <c r="I58" i="87"/>
  <c r="J50" i="98"/>
  <c r="I58" i="81"/>
  <c r="J10" i="85"/>
  <c r="J10" i="87"/>
  <c r="I58" i="88"/>
  <c r="J10" i="93"/>
  <c r="I58" i="93"/>
  <c r="B10" i="94"/>
  <c r="J10" i="94"/>
  <c r="J10" i="95"/>
  <c r="I58" i="82"/>
  <c r="I58" i="83"/>
  <c r="B10" i="85"/>
  <c r="B10" i="87"/>
  <c r="I58" i="90"/>
  <c r="J10" i="90"/>
  <c r="B10" i="95"/>
  <c r="J50" i="99"/>
  <c r="B10" i="90"/>
  <c r="J50" i="100"/>
  <c r="I58" i="108"/>
  <c r="J50" i="105"/>
  <c r="J9" i="112"/>
  <c r="B10" i="112"/>
  <c r="J50" i="114"/>
  <c r="B10" i="102"/>
  <c r="I58" i="100"/>
  <c r="J10" i="105"/>
  <c r="I58" i="110"/>
  <c r="I58" i="112"/>
  <c r="I58" i="102"/>
  <c r="I58" i="107"/>
  <c r="I58" i="132"/>
  <c r="J10" i="106"/>
  <c r="B10" i="107"/>
  <c r="B10" i="108"/>
  <c r="J10" i="108"/>
  <c r="J10" i="109"/>
  <c r="J10" i="110"/>
  <c r="J9" i="107"/>
  <c r="I58" i="109"/>
  <c r="J9" i="109"/>
  <c r="I58" i="139"/>
  <c r="B10" i="141"/>
  <c r="J9" i="141"/>
  <c r="I58" i="141"/>
  <c r="B10" i="142"/>
  <c r="J9" i="142"/>
  <c r="J50" i="143"/>
  <c r="J50" i="145"/>
  <c r="B10" i="123"/>
  <c r="I58" i="123"/>
  <c r="B10" i="143"/>
  <c r="J10" i="143"/>
  <c r="I58" i="147"/>
  <c r="J50" i="148"/>
  <c r="I58" i="131"/>
  <c r="I58" i="135"/>
  <c r="I58" i="144"/>
  <c r="J10" i="144"/>
  <c r="J9" i="144"/>
  <c r="J10" i="121"/>
  <c r="B10" i="122"/>
  <c r="I58" i="143"/>
  <c r="J50" i="144"/>
  <c r="I58" i="125"/>
  <c r="I58" i="128"/>
  <c r="J10" i="128"/>
  <c r="J50" i="146"/>
  <c r="B10" i="147"/>
  <c r="J9" i="147"/>
  <c r="I58" i="124"/>
  <c r="J10" i="124"/>
  <c r="J10" i="125"/>
  <c r="J10" i="127"/>
  <c r="B10" i="128"/>
  <c r="I58" i="129"/>
  <c r="J14" i="142"/>
  <c r="J50" i="151"/>
  <c r="J10" i="123"/>
  <c r="I58" i="127"/>
  <c r="J50" i="127"/>
  <c r="J9" i="127"/>
  <c r="I58" i="138"/>
  <c r="B10" i="138"/>
  <c r="J10" i="141"/>
  <c r="J10" i="142"/>
  <c r="J24" i="143"/>
  <c r="J9" i="152"/>
  <c r="I58" i="152"/>
  <c r="J9" i="151"/>
  <c r="B10" i="151"/>
  <c r="J10" i="151"/>
  <c r="J50" i="156"/>
  <c r="I58" i="157"/>
  <c r="J52" i="155"/>
  <c r="J10" i="152"/>
  <c r="J50" i="141"/>
  <c r="J50" i="150"/>
  <c r="J9" i="150"/>
  <c r="I58" i="150"/>
  <c r="B10" i="152"/>
  <c r="J9" i="160"/>
  <c r="I58" i="163"/>
  <c r="J10" i="153"/>
  <c r="J10" i="157"/>
  <c r="B10" i="153"/>
  <c r="B10" i="157"/>
  <c r="J9" i="157"/>
  <c r="I58" i="164"/>
  <c r="I58" i="165"/>
  <c r="I58" i="166"/>
  <c r="J57" i="143" l="1"/>
  <c r="J58" i="143" s="1"/>
  <c r="J60" i="143" s="1"/>
  <c r="J61" i="143" s="1"/>
  <c r="D141" i="7" s="1"/>
  <c r="J57" i="94"/>
  <c r="J58" i="94" s="1"/>
  <c r="J60" i="94" s="1"/>
  <c r="J61" i="94" l="1"/>
  <c r="D94" i="7" s="1"/>
  <c r="H27" i="166" l="1"/>
  <c r="J27" i="166" s="1"/>
  <c r="J37" i="166" s="1"/>
  <c r="J15" i="166" l="1"/>
  <c r="J14" i="166"/>
  <c r="H27" i="165"/>
  <c r="J27" i="165" s="1"/>
  <c r="J37" i="165" s="1"/>
  <c r="J24" i="166" l="1"/>
  <c r="J57" i="166" s="1"/>
  <c r="J15" i="165"/>
  <c r="J14" i="165"/>
  <c r="J58" i="166" l="1"/>
  <c r="J60" i="166" s="1"/>
  <c r="J61" i="166" s="1"/>
  <c r="D166" i="7" s="1"/>
  <c r="J24" i="165"/>
  <c r="J57" i="165" s="1"/>
  <c r="J58" i="165" l="1"/>
  <c r="J60" i="165" s="1"/>
  <c r="J61" i="165" s="1"/>
  <c r="D165" i="7" s="1"/>
  <c r="H27" i="127" l="1"/>
  <c r="J27" i="127" s="1"/>
  <c r="J37" i="127" s="1"/>
  <c r="H27" i="131"/>
  <c r="J27" i="131" s="1"/>
  <c r="J37" i="131" s="1"/>
  <c r="J14" i="131" l="1"/>
  <c r="J15" i="131"/>
  <c r="J14" i="127"/>
  <c r="J15" i="127"/>
  <c r="J24" i="131" l="1"/>
  <c r="J57" i="131" s="1"/>
  <c r="J58" i="131" s="1"/>
  <c r="J60" i="131" s="1"/>
  <c r="J61" i="131" s="1"/>
  <c r="D129" i="7" s="1"/>
  <c r="J24" i="127"/>
  <c r="J57" i="127" s="1"/>
  <c r="J58" i="127" l="1"/>
  <c r="J60" i="127" s="1"/>
  <c r="J61" i="127" s="1"/>
  <c r="D125" i="7" s="1"/>
  <c r="H27" i="123" l="1"/>
  <c r="J27" i="123" s="1"/>
  <c r="J37" i="123" s="1"/>
  <c r="J14" i="123" l="1"/>
  <c r="J15" i="123"/>
  <c r="J24" i="123" l="1"/>
  <c r="J57" i="123" l="1"/>
  <c r="J58" i="123" l="1"/>
  <c r="J60" i="123" s="1"/>
  <c r="J61" i="123" l="1"/>
  <c r="D121" i="7" l="1"/>
  <c r="H29" i="65" l="1"/>
  <c r="J29" i="65" s="1"/>
  <c r="H29" i="71"/>
  <c r="J29" i="71" s="1"/>
  <c r="H29" i="69"/>
  <c r="J29" i="69" s="1"/>
  <c r="H29" i="73"/>
  <c r="J29" i="73" s="1"/>
  <c r="H29" i="63"/>
  <c r="J29" i="63" s="1"/>
  <c r="H29" i="59"/>
  <c r="J29" i="59" s="1"/>
  <c r="H29" i="67"/>
  <c r="J29" i="67" s="1"/>
  <c r="H29" i="61"/>
  <c r="J29" i="61" s="1"/>
  <c r="H31" i="71" l="1"/>
  <c r="J31" i="71" s="1"/>
  <c r="H30" i="64"/>
  <c r="J30" i="64" s="1"/>
  <c r="H30" i="70"/>
  <c r="J30" i="70" s="1"/>
  <c r="H31" i="69"/>
  <c r="J31" i="69" s="1"/>
  <c r="H31" i="73"/>
  <c r="J31" i="73" s="1"/>
  <c r="H30" i="68"/>
  <c r="J30" i="68" s="1"/>
  <c r="H30" i="62"/>
  <c r="J30" i="62" s="1"/>
  <c r="H30" i="58"/>
  <c r="J30" i="58" s="1"/>
  <c r="H31" i="67"/>
  <c r="J31" i="67" s="1"/>
  <c r="H31" i="63"/>
  <c r="J31" i="63" s="1"/>
  <c r="H31" i="59"/>
  <c r="J31" i="59" s="1"/>
  <c r="H30" i="72"/>
  <c r="J30" i="72" s="1"/>
  <c r="H31" i="65"/>
  <c r="J31" i="65" s="1"/>
  <c r="H30" i="66"/>
  <c r="J30" i="66" s="1"/>
  <c r="H31" i="61"/>
  <c r="J31" i="61" s="1"/>
  <c r="H30" i="60"/>
  <c r="J30" i="60" s="1"/>
  <c r="H30" i="151" l="1"/>
  <c r="J30" i="151" s="1"/>
  <c r="H27" i="141"/>
  <c r="J27" i="141" s="1"/>
  <c r="J37" i="141" s="1"/>
  <c r="H30" i="113"/>
  <c r="J30" i="113" s="1"/>
  <c r="H30" i="114"/>
  <c r="J30" i="114" s="1"/>
  <c r="H28" i="104"/>
  <c r="J28" i="104" s="1"/>
  <c r="H27" i="124"/>
  <c r="J27" i="124" s="1"/>
  <c r="J37" i="124" s="1"/>
  <c r="H28" i="73"/>
  <c r="J28" i="73" s="1"/>
  <c r="H28" i="66"/>
  <c r="J28" i="66" s="1"/>
  <c r="H28" i="64"/>
  <c r="J28" i="64" s="1"/>
  <c r="H28" i="63"/>
  <c r="J28" i="63" s="1"/>
  <c r="H28" i="70"/>
  <c r="J28" i="70" s="1"/>
  <c r="H28" i="67"/>
  <c r="J28" i="67" s="1"/>
  <c r="H28" i="62"/>
  <c r="J28" i="62" s="1"/>
  <c r="H28" i="58"/>
  <c r="J28" i="58" s="1"/>
  <c r="H28" i="68"/>
  <c r="J28" i="68" s="1"/>
  <c r="H28" i="65"/>
  <c r="J28" i="65" s="1"/>
  <c r="H28" i="61"/>
  <c r="J28" i="61" s="1"/>
  <c r="H28" i="71"/>
  <c r="J28" i="71" s="1"/>
  <c r="H28" i="72"/>
  <c r="J28" i="72" s="1"/>
  <c r="H28" i="69"/>
  <c r="J28" i="69" s="1"/>
  <c r="H28" i="59"/>
  <c r="J28" i="59" s="1"/>
  <c r="H28" i="60"/>
  <c r="J28" i="60" s="1"/>
  <c r="H29" i="27"/>
  <c r="J29" i="27" s="1"/>
  <c r="J14" i="124" l="1"/>
  <c r="J15" i="124"/>
  <c r="J14" i="141"/>
  <c r="J15" i="141"/>
  <c r="J24" i="141" l="1"/>
  <c r="J57" i="141" s="1"/>
  <c r="J58" i="141" s="1"/>
  <c r="J60" i="141" s="1"/>
  <c r="J61" i="141" s="1"/>
  <c r="D139" i="7" s="1"/>
  <c r="J24" i="124"/>
  <c r="J57" i="124" s="1"/>
  <c r="J58" i="124" l="1"/>
  <c r="J60" i="124" s="1"/>
  <c r="J61" i="124" s="1"/>
  <c r="D122" i="7" s="1"/>
  <c r="H27" i="156" l="1"/>
  <c r="J27" i="156" s="1"/>
  <c r="H27" i="162"/>
  <c r="J27" i="162" s="1"/>
  <c r="J37" i="162" s="1"/>
  <c r="H27" i="135"/>
  <c r="J27" i="135" s="1"/>
  <c r="J37" i="135" s="1"/>
  <c r="H29" i="110"/>
  <c r="J29" i="110" s="1"/>
  <c r="H28" i="101"/>
  <c r="J28" i="101" s="1"/>
  <c r="H29" i="85"/>
  <c r="J29" i="85" s="1"/>
  <c r="H29" i="86"/>
  <c r="J29" i="86" s="1"/>
  <c r="H27" i="43"/>
  <c r="J27" i="43" s="1"/>
  <c r="H27" i="42"/>
  <c r="J27" i="42" s="1"/>
  <c r="H27" i="53"/>
  <c r="J27" i="53" s="1"/>
  <c r="H27" i="41"/>
  <c r="J27" i="41" s="1"/>
  <c r="H27" i="40"/>
  <c r="J27" i="40" s="1"/>
  <c r="H29" i="13"/>
  <c r="J29" i="13" s="1"/>
  <c r="H29" i="12"/>
  <c r="J29" i="12" s="1"/>
  <c r="H16" i="27"/>
  <c r="J16" i="27" s="1"/>
  <c r="H16" i="142"/>
  <c r="J16" i="142" s="1"/>
  <c r="J24" i="142" s="1"/>
  <c r="J57" i="142" s="1"/>
  <c r="H16" i="152"/>
  <c r="J16" i="152" s="1"/>
  <c r="H16" i="154"/>
  <c r="J16" i="154" s="1"/>
  <c r="H16" i="113"/>
  <c r="J16" i="113" s="1"/>
  <c r="H17" i="153" l="1"/>
  <c r="J17" i="153" s="1"/>
  <c r="H16" i="99"/>
  <c r="J16" i="99" s="1"/>
  <c r="H16" i="98"/>
  <c r="J16" i="98" s="1"/>
  <c r="H16" i="97"/>
  <c r="J16" i="97" s="1"/>
  <c r="H18" i="110"/>
  <c r="J18" i="110" s="1"/>
  <c r="H16" i="100"/>
  <c r="J16" i="100" s="1"/>
  <c r="H17" i="63"/>
  <c r="J17" i="63" s="1"/>
  <c r="H17" i="73"/>
  <c r="J17" i="73" s="1"/>
  <c r="H17" i="67"/>
  <c r="J17" i="67" s="1"/>
  <c r="H17" i="65"/>
  <c r="J17" i="65" s="1"/>
  <c r="H17" i="61"/>
  <c r="J17" i="61" s="1"/>
  <c r="H17" i="71"/>
  <c r="J17" i="71" s="1"/>
  <c r="H17" i="69"/>
  <c r="J17" i="69" s="1"/>
  <c r="H17" i="59"/>
  <c r="J17" i="59" s="1"/>
  <c r="H18" i="85"/>
  <c r="J18" i="85" s="1"/>
  <c r="H17" i="84"/>
  <c r="J17" i="84" s="1"/>
  <c r="H17" i="83"/>
  <c r="J17" i="83" s="1"/>
  <c r="H17" i="82"/>
  <c r="J17" i="82" s="1"/>
  <c r="H19" i="86"/>
  <c r="J19" i="86" s="1"/>
  <c r="H18" i="53"/>
  <c r="J18" i="53" s="1"/>
  <c r="H17" i="26"/>
  <c r="J17" i="26" s="1"/>
  <c r="H17" i="29"/>
  <c r="J17" i="29" s="1"/>
  <c r="H17" i="22"/>
  <c r="J17" i="22" s="1"/>
  <c r="H16" i="36"/>
  <c r="J16" i="36" s="1"/>
  <c r="H17" i="25"/>
  <c r="J17" i="25" s="1"/>
  <c r="H17" i="9"/>
  <c r="J17" i="9" s="1"/>
  <c r="H17" i="8"/>
  <c r="J17" i="8" s="1"/>
  <c r="H16" i="68"/>
  <c r="J16" i="68" s="1"/>
  <c r="H16" i="72"/>
  <c r="J16" i="72" s="1"/>
  <c r="H16" i="66"/>
  <c r="J16" i="66" s="1"/>
  <c r="H16" i="64"/>
  <c r="J16" i="64" s="1"/>
  <c r="H16" i="62"/>
  <c r="J16" i="62" s="1"/>
  <c r="H16" i="58"/>
  <c r="J16" i="58" s="1"/>
  <c r="H16" i="70"/>
  <c r="J16" i="70" s="1"/>
  <c r="H16" i="60"/>
  <c r="J16" i="60" s="1"/>
  <c r="H16" i="49"/>
  <c r="J16" i="49" s="1"/>
  <c r="H17" i="36"/>
  <c r="J17" i="36" s="1"/>
  <c r="H16" i="37"/>
  <c r="J16" i="37" s="1"/>
  <c r="H16" i="159"/>
  <c r="J16" i="159" s="1"/>
  <c r="H18" i="144"/>
  <c r="J18" i="144" s="1"/>
  <c r="H18" i="42"/>
  <c r="J18" i="42" s="1"/>
  <c r="H18" i="41"/>
  <c r="J18" i="41" s="1"/>
  <c r="H18" i="43"/>
  <c r="J18" i="43" s="1"/>
  <c r="H18" i="40"/>
  <c r="J18" i="40" s="1"/>
  <c r="J14" i="135"/>
  <c r="J15" i="135"/>
  <c r="J58" i="142"/>
  <c r="J60" i="142" s="1"/>
  <c r="H17" i="43"/>
  <c r="J17" i="43" s="1"/>
  <c r="H17" i="42"/>
  <c r="J17" i="42" s="1"/>
  <c r="H17" i="41"/>
  <c r="J17" i="41" s="1"/>
  <c r="H17" i="40"/>
  <c r="J17" i="40" s="1"/>
  <c r="J14" i="162"/>
  <c r="J15" i="162"/>
  <c r="H16" i="111"/>
  <c r="J16" i="111" s="1"/>
  <c r="H16" i="112"/>
  <c r="J16" i="112" s="1"/>
  <c r="H16" i="155"/>
  <c r="J16" i="155" s="1"/>
  <c r="H18" i="100"/>
  <c r="J18" i="100" s="1"/>
  <c r="H18" i="98"/>
  <c r="J18" i="98" s="1"/>
  <c r="H19" i="43"/>
  <c r="J19" i="43" s="1"/>
  <c r="H19" i="40"/>
  <c r="J19" i="40" s="1"/>
  <c r="H19" i="42"/>
  <c r="J19" i="42" s="1"/>
  <c r="H19" i="41"/>
  <c r="J19" i="41" s="1"/>
  <c r="H18" i="39"/>
  <c r="J18" i="39" s="1"/>
  <c r="H16" i="149"/>
  <c r="J16" i="149" s="1"/>
  <c r="H17" i="93"/>
  <c r="J17" i="93" s="1"/>
  <c r="H19" i="36"/>
  <c r="J19" i="36" s="1"/>
  <c r="H17" i="155"/>
  <c r="J17" i="155" s="1"/>
  <c r="H16" i="93"/>
  <c r="J16" i="93" s="1"/>
  <c r="H16" i="47"/>
  <c r="J16" i="47" s="1"/>
  <c r="H17" i="114"/>
  <c r="J17" i="114" s="1"/>
  <c r="H18" i="151"/>
  <c r="J18" i="151" s="1"/>
  <c r="H17" i="106"/>
  <c r="J17" i="106" s="1"/>
  <c r="H17" i="151"/>
  <c r="J17" i="151" s="1"/>
  <c r="H16" i="144"/>
  <c r="J16" i="144" s="1"/>
  <c r="H16" i="90"/>
  <c r="J16" i="90" s="1"/>
  <c r="H16" i="89"/>
  <c r="J16" i="89" s="1"/>
  <c r="H16" i="106"/>
  <c r="J16" i="106" s="1"/>
  <c r="H16" i="151"/>
  <c r="J16" i="151" s="1"/>
  <c r="H16" i="95"/>
  <c r="J16" i="95" s="1"/>
  <c r="H17" i="39"/>
  <c r="J17" i="39" s="1"/>
  <c r="H18" i="101"/>
  <c r="J18" i="101" s="1"/>
  <c r="H17" i="149"/>
  <c r="J17" i="149" s="1"/>
  <c r="H18" i="93"/>
  <c r="J18" i="93" s="1"/>
  <c r="H16" i="38"/>
  <c r="J16" i="38" s="1"/>
  <c r="H18" i="8"/>
  <c r="J18" i="8" s="1"/>
  <c r="J24" i="135" l="1"/>
  <c r="J57" i="135" s="1"/>
  <c r="J61" i="142"/>
  <c r="H17" i="97"/>
  <c r="J17" i="97" s="1"/>
  <c r="H18" i="86"/>
  <c r="J18" i="86" s="1"/>
  <c r="H17" i="98"/>
  <c r="J17" i="98" s="1"/>
  <c r="H16" i="114"/>
  <c r="J16" i="114" s="1"/>
  <c r="H16" i="104"/>
  <c r="J16" i="104" s="1"/>
  <c r="H16" i="78"/>
  <c r="J16" i="78" s="1"/>
  <c r="H17" i="70"/>
  <c r="J17" i="70" s="1"/>
  <c r="H17" i="66"/>
  <c r="J17" i="66" s="1"/>
  <c r="H16" i="77"/>
  <c r="J16" i="77" s="1"/>
  <c r="H16" i="81"/>
  <c r="J16" i="81" s="1"/>
  <c r="H16" i="73"/>
  <c r="J16" i="73" s="1"/>
  <c r="H17" i="72"/>
  <c r="J17" i="72" s="1"/>
  <c r="H16" i="71"/>
  <c r="J16" i="71" s="1"/>
  <c r="H16" i="65"/>
  <c r="J16" i="65" s="1"/>
  <c r="H17" i="64"/>
  <c r="J17" i="64" s="1"/>
  <c r="H17" i="62"/>
  <c r="J17" i="62" s="1"/>
  <c r="H17" i="58"/>
  <c r="J17" i="58" s="1"/>
  <c r="H16" i="79"/>
  <c r="J16" i="79" s="1"/>
  <c r="H16" i="69"/>
  <c r="J16" i="69" s="1"/>
  <c r="H16" i="63"/>
  <c r="J16" i="63" s="1"/>
  <c r="H16" i="59"/>
  <c r="J16" i="59" s="1"/>
  <c r="H17" i="68"/>
  <c r="J17" i="68" s="1"/>
  <c r="H16" i="67"/>
  <c r="J16" i="67" s="1"/>
  <c r="H17" i="60"/>
  <c r="J17" i="60" s="1"/>
  <c r="H16" i="80"/>
  <c r="J16" i="80" s="1"/>
  <c r="H16" i="61"/>
  <c r="J16" i="61" s="1"/>
  <c r="H16" i="51"/>
  <c r="J16" i="51" s="1"/>
  <c r="H16" i="110"/>
  <c r="J16" i="110" s="1"/>
  <c r="H17" i="85"/>
  <c r="J17" i="85" s="1"/>
  <c r="H17" i="86"/>
  <c r="J17" i="86" s="1"/>
  <c r="H17" i="53"/>
  <c r="J17" i="53" s="1"/>
  <c r="H17" i="100"/>
  <c r="J17" i="100" s="1"/>
  <c r="H17" i="99"/>
  <c r="J17" i="99" s="1"/>
  <c r="H16" i="8"/>
  <c r="J16" i="8" s="1"/>
  <c r="J24" i="162"/>
  <c r="J57" i="162" s="1"/>
  <c r="H16" i="45"/>
  <c r="J16" i="45" s="1"/>
  <c r="H16" i="153"/>
  <c r="J16" i="153" s="1"/>
  <c r="H16" i="156"/>
  <c r="J16" i="156" s="1"/>
  <c r="H17" i="110"/>
  <c r="J17" i="110" s="1"/>
  <c r="H17" i="101"/>
  <c r="J17" i="101" s="1"/>
  <c r="H16" i="86"/>
  <c r="J16" i="86" s="1"/>
  <c r="H18" i="97"/>
  <c r="J18" i="97" s="1"/>
  <c r="H19" i="98"/>
  <c r="J19" i="98" s="1"/>
  <c r="H16" i="84"/>
  <c r="J16" i="84" s="1"/>
  <c r="H16" i="83"/>
  <c r="J16" i="83" s="1"/>
  <c r="H16" i="82"/>
  <c r="J16" i="82" s="1"/>
  <c r="H16" i="85"/>
  <c r="J16" i="85" s="1"/>
  <c r="H16" i="42"/>
  <c r="J16" i="42" s="1"/>
  <c r="H16" i="41"/>
  <c r="J16" i="41" s="1"/>
  <c r="H16" i="53"/>
  <c r="J16" i="53" s="1"/>
  <c r="H16" i="25"/>
  <c r="J16" i="25" s="1"/>
  <c r="H16" i="40"/>
  <c r="J16" i="40" s="1"/>
  <c r="H16" i="39"/>
  <c r="J16" i="39" s="1"/>
  <c r="H18" i="36"/>
  <c r="J18" i="36" s="1"/>
  <c r="H16" i="43"/>
  <c r="J16" i="43" s="1"/>
  <c r="H16" i="29"/>
  <c r="J16" i="29" s="1"/>
  <c r="H16" i="22"/>
  <c r="J16" i="22" s="1"/>
  <c r="H16" i="13"/>
  <c r="J16" i="13" s="1"/>
  <c r="H19" i="8"/>
  <c r="J19" i="8" s="1"/>
  <c r="H16" i="9"/>
  <c r="J16" i="9" s="1"/>
  <c r="H16" i="12"/>
  <c r="J16" i="12" s="1"/>
  <c r="H16" i="26"/>
  <c r="J16" i="26" s="1"/>
  <c r="H16" i="101"/>
  <c r="J16" i="101" s="1"/>
  <c r="J58" i="135"/>
  <c r="J60" i="135" s="1"/>
  <c r="J61" i="135" s="1"/>
  <c r="D133" i="7" s="1"/>
  <c r="H17" i="156"/>
  <c r="J17" i="156" s="1"/>
  <c r="H17" i="12"/>
  <c r="J17" i="12" s="1"/>
  <c r="H17" i="13"/>
  <c r="J17" i="13" s="1"/>
  <c r="H17" i="144"/>
  <c r="J17" i="144" s="1"/>
  <c r="H17" i="154"/>
  <c r="J17" i="154" s="1"/>
  <c r="J58" i="162" l="1"/>
  <c r="J60" i="162" s="1"/>
  <c r="J61" i="162" s="1"/>
  <c r="D161" i="7" s="1"/>
  <c r="D140" i="7"/>
  <c r="H27" i="139" l="1"/>
  <c r="J27" i="139" s="1"/>
  <c r="J37" i="139" s="1"/>
  <c r="H28" i="39"/>
  <c r="J28" i="39" s="1"/>
  <c r="J14" i="139" l="1"/>
  <c r="J15" i="139"/>
  <c r="H31" i="151"/>
  <c r="J31" i="151" s="1"/>
  <c r="H29" i="113"/>
  <c r="J29" i="113" s="1"/>
  <c r="H29" i="93"/>
  <c r="J29" i="93" s="1"/>
  <c r="H27" i="125"/>
  <c r="J27" i="125" s="1"/>
  <c r="J37" i="125" s="1"/>
  <c r="H27" i="104"/>
  <c r="J27" i="104" s="1"/>
  <c r="J37" i="104" s="1"/>
  <c r="H29" i="114"/>
  <c r="J29" i="114" s="1"/>
  <c r="H29" i="81"/>
  <c r="J29" i="81" s="1"/>
  <c r="H29" i="80"/>
  <c r="J29" i="80" s="1"/>
  <c r="H29" i="79"/>
  <c r="J29" i="79" s="1"/>
  <c r="H27" i="72"/>
  <c r="J27" i="72" s="1"/>
  <c r="H29" i="78"/>
  <c r="J29" i="78" s="1"/>
  <c r="H27" i="95"/>
  <c r="J27" i="95" s="1"/>
  <c r="J37" i="95" s="1"/>
  <c r="H27" i="70"/>
  <c r="J27" i="70" s="1"/>
  <c r="H27" i="68"/>
  <c r="J27" i="68" s="1"/>
  <c r="H27" i="65"/>
  <c r="J27" i="65" s="1"/>
  <c r="H27" i="71"/>
  <c r="J27" i="71" s="1"/>
  <c r="H27" i="60"/>
  <c r="J27" i="60" s="1"/>
  <c r="H27" i="69"/>
  <c r="J27" i="69" s="1"/>
  <c r="H29" i="77"/>
  <c r="J29" i="77" s="1"/>
  <c r="H27" i="73"/>
  <c r="J27" i="73" s="1"/>
  <c r="H27" i="66"/>
  <c r="J27" i="66" s="1"/>
  <c r="H27" i="64"/>
  <c r="J27" i="64" s="1"/>
  <c r="H27" i="63"/>
  <c r="J27" i="63" s="1"/>
  <c r="H27" i="59"/>
  <c r="J27" i="59" s="1"/>
  <c r="H27" i="67"/>
  <c r="J27" i="67" s="1"/>
  <c r="H27" i="61"/>
  <c r="J27" i="61" s="1"/>
  <c r="H27" i="62"/>
  <c r="J27" i="62" s="1"/>
  <c r="H27" i="51"/>
  <c r="J27" i="51" s="1"/>
  <c r="H27" i="58"/>
  <c r="J27" i="58" s="1"/>
  <c r="H27" i="47"/>
  <c r="J27" i="47" s="1"/>
  <c r="H28" i="27"/>
  <c r="J28" i="27" s="1"/>
  <c r="H29" i="155"/>
  <c r="J29" i="155" s="1"/>
  <c r="H28" i="153"/>
  <c r="J28" i="153" s="1"/>
  <c r="H27" i="99"/>
  <c r="J27" i="99" s="1"/>
  <c r="H27" i="98"/>
  <c r="J27" i="98" s="1"/>
  <c r="H27" i="100"/>
  <c r="J27" i="100" s="1"/>
  <c r="H28" i="105"/>
  <c r="J28" i="105" s="1"/>
  <c r="H27" i="97"/>
  <c r="J27" i="97" s="1"/>
  <c r="H29" i="8"/>
  <c r="J29" i="8" s="1"/>
  <c r="H27" i="163"/>
  <c r="J27" i="163" s="1"/>
  <c r="J37" i="163" s="1"/>
  <c r="H27" i="138"/>
  <c r="J27" i="138" s="1"/>
  <c r="J37" i="138" s="1"/>
  <c r="H27" i="122"/>
  <c r="J27" i="122" s="1"/>
  <c r="J37" i="122" s="1"/>
  <c r="H29" i="106"/>
  <c r="J29" i="106" s="1"/>
  <c r="J14" i="104" l="1"/>
  <c r="J15" i="104"/>
  <c r="H27" i="161"/>
  <c r="J27" i="161" s="1"/>
  <c r="J37" i="161" s="1"/>
  <c r="H27" i="129"/>
  <c r="J27" i="129" s="1"/>
  <c r="J37" i="129" s="1"/>
  <c r="J14" i="95"/>
  <c r="J15" i="95"/>
  <c r="J14" i="125"/>
  <c r="J15" i="125"/>
  <c r="H27" i="134"/>
  <c r="J27" i="134" s="1"/>
  <c r="J37" i="134" s="1"/>
  <c r="H27" i="39"/>
  <c r="J27" i="39" s="1"/>
  <c r="H27" i="1"/>
  <c r="J27" i="1" s="1"/>
  <c r="J37" i="1" s="1"/>
  <c r="H27" i="128"/>
  <c r="J27" i="128" s="1"/>
  <c r="J37" i="128" s="1"/>
  <c r="H30" i="63"/>
  <c r="J30" i="63" s="1"/>
  <c r="J37" i="63" s="1"/>
  <c r="H30" i="67"/>
  <c r="J30" i="67" s="1"/>
  <c r="J37" i="67" s="1"/>
  <c r="H30" i="65"/>
  <c r="J30" i="65" s="1"/>
  <c r="H30" i="71"/>
  <c r="J30" i="71" s="1"/>
  <c r="J37" i="71" s="1"/>
  <c r="H30" i="61"/>
  <c r="J30" i="61" s="1"/>
  <c r="J37" i="61" s="1"/>
  <c r="H30" i="69"/>
  <c r="J30" i="69" s="1"/>
  <c r="J37" i="69" s="1"/>
  <c r="H30" i="73"/>
  <c r="J30" i="73" s="1"/>
  <c r="J37" i="73" s="1"/>
  <c r="H30" i="59"/>
  <c r="J30" i="59" s="1"/>
  <c r="J15" i="122"/>
  <c r="J14" i="122"/>
  <c r="J24" i="122" s="1"/>
  <c r="J57" i="122" s="1"/>
  <c r="H29" i="151"/>
  <c r="J29" i="151" s="1"/>
  <c r="H27" i="137"/>
  <c r="J27" i="137" s="1"/>
  <c r="J37" i="137" s="1"/>
  <c r="J14" i="138"/>
  <c r="J15" i="138"/>
  <c r="J37" i="59"/>
  <c r="J15" i="163"/>
  <c r="J14" i="163"/>
  <c r="J37" i="65"/>
  <c r="J24" i="139"/>
  <c r="J57" i="139" s="1"/>
  <c r="H27" i="126"/>
  <c r="J27" i="126" s="1"/>
  <c r="J37" i="126" s="1"/>
  <c r="H27" i="132"/>
  <c r="J27" i="132" s="1"/>
  <c r="J37" i="132" s="1"/>
  <c r="H27" i="133"/>
  <c r="J27" i="133" s="1"/>
  <c r="J37" i="133" s="1"/>
  <c r="H27" i="164"/>
  <c r="J27" i="164" s="1"/>
  <c r="J37" i="164" s="1"/>
  <c r="H27" i="140"/>
  <c r="J27" i="140" s="1"/>
  <c r="J37" i="140" s="1"/>
  <c r="J24" i="95" l="1"/>
  <c r="J57" i="95" s="1"/>
  <c r="J58" i="95" s="1"/>
  <c r="J60" i="95" s="1"/>
  <c r="J61" i="95" s="1"/>
  <c r="D95" i="7" s="1"/>
  <c r="J24" i="138"/>
  <c r="J57" i="138" s="1"/>
  <c r="J24" i="104"/>
  <c r="J57" i="104" s="1"/>
  <c r="J15" i="71"/>
  <c r="J14" i="71"/>
  <c r="J24" i="71" s="1"/>
  <c r="J57" i="71" s="1"/>
  <c r="J15" i="67"/>
  <c r="J14" i="67"/>
  <c r="J14" i="73"/>
  <c r="J15" i="73"/>
  <c r="J15" i="63"/>
  <c r="J14" i="63"/>
  <c r="J14" i="61"/>
  <c r="J15" i="61"/>
  <c r="J24" i="163"/>
  <c r="J57" i="163" s="1"/>
  <c r="J14" i="137"/>
  <c r="J15" i="137"/>
  <c r="J58" i="104"/>
  <c r="J60" i="104" s="1"/>
  <c r="J61" i="104" s="1"/>
  <c r="D104" i="7" s="1"/>
  <c r="J14" i="140"/>
  <c r="J15" i="140"/>
  <c r="J15" i="164"/>
  <c r="J14" i="164"/>
  <c r="H27" i="160"/>
  <c r="J27" i="160" s="1"/>
  <c r="H27" i="159"/>
  <c r="J27" i="159" s="1"/>
  <c r="H27" i="151"/>
  <c r="J27" i="151" s="1"/>
  <c r="H27" i="150"/>
  <c r="J27" i="150" s="1"/>
  <c r="H27" i="155"/>
  <c r="J27" i="155" s="1"/>
  <c r="H27" i="154"/>
  <c r="J27" i="154" s="1"/>
  <c r="H27" i="144"/>
  <c r="J27" i="144" s="1"/>
  <c r="H27" i="107"/>
  <c r="J27" i="107" s="1"/>
  <c r="H27" i="108"/>
  <c r="J27" i="108" s="1"/>
  <c r="H27" i="113"/>
  <c r="J27" i="113" s="1"/>
  <c r="H27" i="112"/>
  <c r="J27" i="112" s="1"/>
  <c r="H27" i="146"/>
  <c r="J27" i="146" s="1"/>
  <c r="H27" i="130"/>
  <c r="J27" i="130" s="1"/>
  <c r="J37" i="130" s="1"/>
  <c r="H27" i="109"/>
  <c r="J27" i="109" s="1"/>
  <c r="H27" i="114"/>
  <c r="J27" i="114" s="1"/>
  <c r="H27" i="93"/>
  <c r="J27" i="93" s="1"/>
  <c r="H27" i="110"/>
  <c r="J27" i="110" s="1"/>
  <c r="H27" i="111"/>
  <c r="J27" i="111" s="1"/>
  <c r="H27" i="106"/>
  <c r="J27" i="106" s="1"/>
  <c r="H27" i="103"/>
  <c r="J27" i="103" s="1"/>
  <c r="H27" i="102"/>
  <c r="J27" i="102" s="1"/>
  <c r="H27" i="88"/>
  <c r="J27" i="88" s="1"/>
  <c r="H27" i="83"/>
  <c r="J27" i="83" s="1"/>
  <c r="H27" i="82"/>
  <c r="J27" i="82" s="1"/>
  <c r="H27" i="81"/>
  <c r="J27" i="81" s="1"/>
  <c r="H27" i="91"/>
  <c r="J27" i="91" s="1"/>
  <c r="H27" i="85"/>
  <c r="J27" i="85" s="1"/>
  <c r="H27" i="80"/>
  <c r="J27" i="80" s="1"/>
  <c r="H27" i="92"/>
  <c r="J27" i="92" s="1"/>
  <c r="H27" i="86"/>
  <c r="J27" i="86" s="1"/>
  <c r="H27" i="79"/>
  <c r="J27" i="79" s="1"/>
  <c r="H27" i="87"/>
  <c r="J27" i="87" s="1"/>
  <c r="H27" i="78"/>
  <c r="J27" i="78" s="1"/>
  <c r="H27" i="96"/>
  <c r="J27" i="96" s="1"/>
  <c r="H27" i="90"/>
  <c r="J27" i="90" s="1"/>
  <c r="H27" i="89"/>
  <c r="J27" i="89" s="1"/>
  <c r="H27" i="84"/>
  <c r="J27" i="84" s="1"/>
  <c r="H27" i="76"/>
  <c r="J27" i="76" s="1"/>
  <c r="H27" i="74"/>
  <c r="J27" i="74" s="1"/>
  <c r="H29" i="72"/>
  <c r="J29" i="72" s="1"/>
  <c r="J37" i="72" s="1"/>
  <c r="H29" i="60"/>
  <c r="J29" i="60" s="1"/>
  <c r="J37" i="60" s="1"/>
  <c r="H27" i="57"/>
  <c r="J27" i="57" s="1"/>
  <c r="H29" i="66"/>
  <c r="J29" i="66" s="1"/>
  <c r="J37" i="66" s="1"/>
  <c r="H29" i="64"/>
  <c r="J29" i="64" s="1"/>
  <c r="J37" i="64" s="1"/>
  <c r="H27" i="77"/>
  <c r="J27" i="77" s="1"/>
  <c r="H29" i="70"/>
  <c r="J29" i="70" s="1"/>
  <c r="J37" i="70" s="1"/>
  <c r="H29" i="68"/>
  <c r="J29" i="68" s="1"/>
  <c r="J37" i="68" s="1"/>
  <c r="H29" i="62"/>
  <c r="J29" i="62" s="1"/>
  <c r="J37" i="62" s="1"/>
  <c r="H27" i="49"/>
  <c r="J27" i="49" s="1"/>
  <c r="H27" i="55"/>
  <c r="J27" i="55" s="1"/>
  <c r="H27" i="45"/>
  <c r="J27" i="45" s="1"/>
  <c r="H27" i="52"/>
  <c r="J27" i="52" s="1"/>
  <c r="H29" i="58"/>
  <c r="J29" i="58" s="1"/>
  <c r="J37" i="58" s="1"/>
  <c r="H27" i="56"/>
  <c r="J27" i="56" s="1"/>
  <c r="H27" i="50"/>
  <c r="J27" i="50" s="1"/>
  <c r="H27" i="48"/>
  <c r="J27" i="48" s="1"/>
  <c r="H27" i="44"/>
  <c r="J27" i="44" s="1"/>
  <c r="H27" i="31"/>
  <c r="J27" i="31" s="1"/>
  <c r="H27" i="33"/>
  <c r="J27" i="33" s="1"/>
  <c r="H27" i="30"/>
  <c r="J27" i="30" s="1"/>
  <c r="H27" i="26"/>
  <c r="J27" i="26" s="1"/>
  <c r="H27" i="21"/>
  <c r="J27" i="21" s="1"/>
  <c r="H27" i="25"/>
  <c r="J27" i="25" s="1"/>
  <c r="H27" i="38"/>
  <c r="J27" i="38" s="1"/>
  <c r="H27" i="37"/>
  <c r="J27" i="37" s="1"/>
  <c r="H27" i="36"/>
  <c r="J27" i="36" s="1"/>
  <c r="H27" i="34"/>
  <c r="J27" i="34" s="1"/>
  <c r="H27" i="24"/>
  <c r="J27" i="24" s="1"/>
  <c r="H27" i="35"/>
  <c r="J27" i="35" s="1"/>
  <c r="H27" i="32"/>
  <c r="J27" i="32" s="1"/>
  <c r="H27" i="29"/>
  <c r="J27" i="29" s="1"/>
  <c r="H27" i="28"/>
  <c r="J27" i="28" s="1"/>
  <c r="H27" i="22"/>
  <c r="J27" i="22" s="1"/>
  <c r="H27" i="20"/>
  <c r="J27" i="20" s="1"/>
  <c r="H27" i="27"/>
  <c r="J27" i="27" s="1"/>
  <c r="J37" i="27" s="1"/>
  <c r="H27" i="8"/>
  <c r="J27" i="8" s="1"/>
  <c r="H27" i="19"/>
  <c r="J27" i="19" s="1"/>
  <c r="H27" i="18"/>
  <c r="J27" i="18" s="1"/>
  <c r="H27" i="13"/>
  <c r="J27" i="13" s="1"/>
  <c r="H27" i="10"/>
  <c r="J27" i="10" s="1"/>
  <c r="H27" i="23"/>
  <c r="J27" i="23" s="1"/>
  <c r="H27" i="9"/>
  <c r="J27" i="9" s="1"/>
  <c r="H27" i="14"/>
  <c r="J27" i="14" s="1"/>
  <c r="H27" i="12"/>
  <c r="J27" i="12" s="1"/>
  <c r="H27" i="11"/>
  <c r="J27" i="11" s="1"/>
  <c r="J14" i="128"/>
  <c r="J15" i="128"/>
  <c r="J14" i="133"/>
  <c r="J15" i="133"/>
  <c r="J15" i="59"/>
  <c r="J14" i="59"/>
  <c r="J15" i="69"/>
  <c r="J14" i="69"/>
  <c r="J24" i="69" s="1"/>
  <c r="J57" i="69" s="1"/>
  <c r="J14" i="1"/>
  <c r="J15" i="1"/>
  <c r="J14" i="126"/>
  <c r="J15" i="126"/>
  <c r="J58" i="139"/>
  <c r="J60" i="139" s="1"/>
  <c r="J61" i="139" s="1"/>
  <c r="D137" i="7" s="1"/>
  <c r="J14" i="134"/>
  <c r="J15" i="134"/>
  <c r="J14" i="129"/>
  <c r="J15" i="129"/>
  <c r="J15" i="132"/>
  <c r="J14" i="132"/>
  <c r="J58" i="138"/>
  <c r="J60" i="138" s="1"/>
  <c r="J61" i="138" s="1"/>
  <c r="D136" i="7" s="1"/>
  <c r="H28" i="151"/>
  <c r="J28" i="151" s="1"/>
  <c r="H28" i="146"/>
  <c r="J28" i="146" s="1"/>
  <c r="H28" i="160"/>
  <c r="J28" i="160" s="1"/>
  <c r="H28" i="159"/>
  <c r="J28" i="159" s="1"/>
  <c r="H27" i="158"/>
  <c r="J27" i="158" s="1"/>
  <c r="J37" i="158" s="1"/>
  <c r="H28" i="156"/>
  <c r="J28" i="156" s="1"/>
  <c r="J37" i="156" s="1"/>
  <c r="H28" i="154"/>
  <c r="J28" i="154" s="1"/>
  <c r="H27" i="147"/>
  <c r="J27" i="147" s="1"/>
  <c r="J37" i="147" s="1"/>
  <c r="H27" i="157"/>
  <c r="J27" i="157" s="1"/>
  <c r="J37" i="157" s="1"/>
  <c r="H28" i="155"/>
  <c r="J28" i="155" s="1"/>
  <c r="H27" i="153"/>
  <c r="J27" i="153" s="1"/>
  <c r="J37" i="153" s="1"/>
  <c r="H28" i="150"/>
  <c r="J28" i="150" s="1"/>
  <c r="H27" i="149"/>
  <c r="J27" i="149" s="1"/>
  <c r="J37" i="149" s="1"/>
  <c r="H27" i="152"/>
  <c r="J27" i="152" s="1"/>
  <c r="J37" i="152" s="1"/>
  <c r="H28" i="113"/>
  <c r="J28" i="113" s="1"/>
  <c r="H28" i="112"/>
  <c r="J28" i="112" s="1"/>
  <c r="H28" i="106"/>
  <c r="J28" i="106" s="1"/>
  <c r="H28" i="103"/>
  <c r="J28" i="103" s="1"/>
  <c r="H27" i="101"/>
  <c r="J27" i="101" s="1"/>
  <c r="H28" i="99"/>
  <c r="J28" i="99" s="1"/>
  <c r="J37" i="99" s="1"/>
  <c r="H27" i="121"/>
  <c r="J27" i="121" s="1"/>
  <c r="J37" i="121" s="1"/>
  <c r="H28" i="111"/>
  <c r="J28" i="111" s="1"/>
  <c r="H28" i="109"/>
  <c r="J28" i="109" s="1"/>
  <c r="H27" i="145"/>
  <c r="J27" i="145" s="1"/>
  <c r="J37" i="145" s="1"/>
  <c r="H27" i="148"/>
  <c r="J27" i="148" s="1"/>
  <c r="J37" i="148" s="1"/>
  <c r="H28" i="144"/>
  <c r="J28" i="144" s="1"/>
  <c r="H28" i="110"/>
  <c r="J28" i="110" s="1"/>
  <c r="H28" i="100"/>
  <c r="J28" i="100" s="1"/>
  <c r="J37" i="100" s="1"/>
  <c r="H28" i="89"/>
  <c r="J28" i="89" s="1"/>
  <c r="H28" i="102"/>
  <c r="J28" i="102" s="1"/>
  <c r="H28" i="97"/>
  <c r="J28" i="97" s="1"/>
  <c r="J37" i="97" s="1"/>
  <c r="H28" i="96"/>
  <c r="J28" i="96" s="1"/>
  <c r="H28" i="107"/>
  <c r="J28" i="107" s="1"/>
  <c r="H28" i="114"/>
  <c r="J28" i="114" s="1"/>
  <c r="H27" i="105"/>
  <c r="J27" i="105" s="1"/>
  <c r="J37" i="105" s="1"/>
  <c r="H28" i="108"/>
  <c r="J28" i="108" s="1"/>
  <c r="H28" i="76"/>
  <c r="J28" i="76" s="1"/>
  <c r="H28" i="74"/>
  <c r="J28" i="74" s="1"/>
  <c r="H28" i="93"/>
  <c r="J28" i="93" s="1"/>
  <c r="H28" i="90"/>
  <c r="J28" i="90" s="1"/>
  <c r="H28" i="84"/>
  <c r="J28" i="84" s="1"/>
  <c r="H27" i="75"/>
  <c r="J27" i="75" s="1"/>
  <c r="J37" i="75" s="1"/>
  <c r="H28" i="88"/>
  <c r="J28" i="88" s="1"/>
  <c r="H28" i="83"/>
  <c r="J28" i="83" s="1"/>
  <c r="H28" i="82"/>
  <c r="J28" i="82" s="1"/>
  <c r="H28" i="81"/>
  <c r="J28" i="81" s="1"/>
  <c r="H28" i="92"/>
  <c r="J28" i="92" s="1"/>
  <c r="H28" i="91"/>
  <c r="J28" i="91" s="1"/>
  <c r="H28" i="85"/>
  <c r="J28" i="85" s="1"/>
  <c r="H28" i="87"/>
  <c r="J28" i="87" s="1"/>
  <c r="H28" i="86"/>
  <c r="J28" i="86" s="1"/>
  <c r="H28" i="79"/>
  <c r="J28" i="79" s="1"/>
  <c r="H28" i="98"/>
  <c r="J28" i="98" s="1"/>
  <c r="J37" i="98" s="1"/>
  <c r="H28" i="55"/>
  <c r="J28" i="55" s="1"/>
  <c r="H28" i="77"/>
  <c r="J28" i="77" s="1"/>
  <c r="H28" i="80"/>
  <c r="J28" i="80" s="1"/>
  <c r="H28" i="78"/>
  <c r="J28" i="78" s="1"/>
  <c r="H28" i="56"/>
  <c r="J28" i="56" s="1"/>
  <c r="H28" i="53"/>
  <c r="J28" i="53" s="1"/>
  <c r="J37" i="53" s="1"/>
  <c r="H28" i="51"/>
  <c r="J28" i="51" s="1"/>
  <c r="J37" i="51" s="1"/>
  <c r="H29" i="43"/>
  <c r="J29" i="43" s="1"/>
  <c r="H28" i="50"/>
  <c r="J28" i="50" s="1"/>
  <c r="H29" i="42"/>
  <c r="J29" i="42" s="1"/>
  <c r="H28" i="48"/>
  <c r="J28" i="48" s="1"/>
  <c r="H28" i="47"/>
  <c r="J28" i="47" s="1"/>
  <c r="J37" i="47" s="1"/>
  <c r="H28" i="44"/>
  <c r="J28" i="44" s="1"/>
  <c r="H29" i="39"/>
  <c r="J29" i="39" s="1"/>
  <c r="H28" i="49"/>
  <c r="J28" i="49" s="1"/>
  <c r="H29" i="41"/>
  <c r="J29" i="41" s="1"/>
  <c r="H28" i="45"/>
  <c r="J28" i="45" s="1"/>
  <c r="H28" i="57"/>
  <c r="J28" i="57" s="1"/>
  <c r="H27" i="54"/>
  <c r="J27" i="54" s="1"/>
  <c r="J37" i="54" s="1"/>
  <c r="H28" i="52"/>
  <c r="J28" i="52" s="1"/>
  <c r="H28" i="38"/>
  <c r="J28" i="38" s="1"/>
  <c r="H28" i="37"/>
  <c r="J28" i="37" s="1"/>
  <c r="H28" i="36"/>
  <c r="J28" i="36" s="1"/>
  <c r="H28" i="34"/>
  <c r="J28" i="34" s="1"/>
  <c r="H28" i="24"/>
  <c r="J28" i="24" s="1"/>
  <c r="H28" i="19"/>
  <c r="J28" i="19" s="1"/>
  <c r="H29" i="40"/>
  <c r="J29" i="40" s="1"/>
  <c r="H28" i="35"/>
  <c r="J28" i="35" s="1"/>
  <c r="H28" i="32"/>
  <c r="J28" i="32" s="1"/>
  <c r="H28" i="29"/>
  <c r="J28" i="29" s="1"/>
  <c r="H28" i="28"/>
  <c r="J28" i="28" s="1"/>
  <c r="H28" i="22"/>
  <c r="J28" i="22" s="1"/>
  <c r="H28" i="33"/>
  <c r="J28" i="33" s="1"/>
  <c r="H28" i="31"/>
  <c r="J28" i="31" s="1"/>
  <c r="H28" i="30"/>
  <c r="J28" i="30" s="1"/>
  <c r="H28" i="26"/>
  <c r="J28" i="26" s="1"/>
  <c r="H28" i="25"/>
  <c r="J28" i="25" s="1"/>
  <c r="H28" i="9"/>
  <c r="J28" i="9" s="1"/>
  <c r="H28" i="21"/>
  <c r="J28" i="21" s="1"/>
  <c r="H28" i="12"/>
  <c r="J28" i="12" s="1"/>
  <c r="H28" i="11"/>
  <c r="J28" i="11" s="1"/>
  <c r="H28" i="14"/>
  <c r="J28" i="14" s="1"/>
  <c r="H28" i="8"/>
  <c r="J28" i="8" s="1"/>
  <c r="H27" i="6"/>
  <c r="J27" i="6" s="1"/>
  <c r="J37" i="6" s="1"/>
  <c r="H28" i="23"/>
  <c r="J28" i="23" s="1"/>
  <c r="H28" i="20"/>
  <c r="J28" i="20" s="1"/>
  <c r="H28" i="18"/>
  <c r="J28" i="18" s="1"/>
  <c r="H28" i="13"/>
  <c r="J28" i="13" s="1"/>
  <c r="H28" i="10"/>
  <c r="J28" i="10" s="1"/>
  <c r="J14" i="65"/>
  <c r="J15" i="65"/>
  <c r="J14" i="161"/>
  <c r="J15" i="161"/>
  <c r="J58" i="122"/>
  <c r="J60" i="122" s="1"/>
  <c r="J61" i="122" s="1"/>
  <c r="D120" i="7" s="1"/>
  <c r="H29" i="101"/>
  <c r="J29" i="101" s="1"/>
  <c r="H27" i="136"/>
  <c r="J27" i="136" s="1"/>
  <c r="J37" i="136" s="1"/>
  <c r="H28" i="41"/>
  <c r="J28" i="41" s="1"/>
  <c r="H28" i="43"/>
  <c r="J28" i="43" s="1"/>
  <c r="H28" i="40"/>
  <c r="J28" i="40" s="1"/>
  <c r="H28" i="42"/>
  <c r="J28" i="42" s="1"/>
  <c r="H30" i="39"/>
  <c r="J30" i="39" s="1"/>
  <c r="H27" i="2"/>
  <c r="J27" i="2" s="1"/>
  <c r="J37" i="2" s="1"/>
  <c r="J24" i="125"/>
  <c r="J57" i="125" s="1"/>
  <c r="J24" i="67" l="1"/>
  <c r="J57" i="67" s="1"/>
  <c r="J24" i="164"/>
  <c r="J57" i="164" s="1"/>
  <c r="J24" i="1"/>
  <c r="J57" i="1" s="1"/>
  <c r="J24" i="128"/>
  <c r="J57" i="128" s="1"/>
  <c r="J24" i="65"/>
  <c r="J57" i="65" s="1"/>
  <c r="J37" i="43"/>
  <c r="J14" i="43" s="1"/>
  <c r="J37" i="41"/>
  <c r="J24" i="132"/>
  <c r="J57" i="132" s="1"/>
  <c r="J58" i="132" s="1"/>
  <c r="J60" i="132" s="1"/>
  <c r="J61" i="132" s="1"/>
  <c r="D130" i="7" s="1"/>
  <c r="J37" i="42"/>
  <c r="J37" i="39"/>
  <c r="J14" i="39" s="1"/>
  <c r="J24" i="134"/>
  <c r="J57" i="134" s="1"/>
  <c r="J58" i="134" s="1"/>
  <c r="J60" i="134" s="1"/>
  <c r="J61" i="134" s="1"/>
  <c r="D132" i="7" s="1"/>
  <c r="J24" i="59"/>
  <c r="J57" i="59" s="1"/>
  <c r="J37" i="14"/>
  <c r="J24" i="140"/>
  <c r="J57" i="140" s="1"/>
  <c r="J58" i="140" s="1"/>
  <c r="J60" i="140" s="1"/>
  <c r="J61" i="140" s="1"/>
  <c r="D138" i="7" s="1"/>
  <c r="J15" i="39"/>
  <c r="J37" i="101"/>
  <c r="J14" i="156"/>
  <c r="J15" i="156"/>
  <c r="J37" i="9"/>
  <c r="J37" i="8"/>
  <c r="J37" i="35"/>
  <c r="J37" i="21"/>
  <c r="J37" i="56"/>
  <c r="J14" i="68"/>
  <c r="J15" i="68"/>
  <c r="J37" i="74"/>
  <c r="J37" i="79"/>
  <c r="J37" i="83"/>
  <c r="J37" i="114"/>
  <c r="J37" i="151"/>
  <c r="J24" i="63"/>
  <c r="J57" i="63" s="1"/>
  <c r="J15" i="42"/>
  <c r="J14" i="42"/>
  <c r="J24" i="42" s="1"/>
  <c r="J57" i="42" s="1"/>
  <c r="J14" i="148"/>
  <c r="J24" i="148" s="1"/>
  <c r="J57" i="148" s="1"/>
  <c r="J15" i="148"/>
  <c r="J15" i="149"/>
  <c r="J14" i="149"/>
  <c r="J15" i="158"/>
  <c r="J14" i="158"/>
  <c r="J37" i="24"/>
  <c r="J37" i="26"/>
  <c r="J14" i="58"/>
  <c r="J15" i="58"/>
  <c r="J14" i="70"/>
  <c r="J15" i="70"/>
  <c r="J37" i="76"/>
  <c r="J37" i="86"/>
  <c r="J37" i="88"/>
  <c r="J37" i="109"/>
  <c r="J37" i="108"/>
  <c r="J37" i="159"/>
  <c r="J37" i="40"/>
  <c r="J24" i="161"/>
  <c r="J57" i="161" s="1"/>
  <c r="J15" i="6"/>
  <c r="J14" i="6"/>
  <c r="J24" i="6" s="1"/>
  <c r="J57" i="6" s="1"/>
  <c r="J14" i="97"/>
  <c r="J15" i="97"/>
  <c r="J24" i="126"/>
  <c r="J57" i="126" s="1"/>
  <c r="J24" i="133"/>
  <c r="J57" i="133" s="1"/>
  <c r="J15" i="27"/>
  <c r="J14" i="27"/>
  <c r="J37" i="34"/>
  <c r="J37" i="30"/>
  <c r="J37" i="52"/>
  <c r="J37" i="77"/>
  <c r="J37" i="84"/>
  <c r="J37" i="92"/>
  <c r="J37" i="102"/>
  <c r="J14" i="130"/>
  <c r="J15" i="130"/>
  <c r="J37" i="160"/>
  <c r="J15" i="98"/>
  <c r="J14" i="98"/>
  <c r="J15" i="145"/>
  <c r="J14" i="145"/>
  <c r="J15" i="153"/>
  <c r="J14" i="153"/>
  <c r="J24" i="129"/>
  <c r="J57" i="129" s="1"/>
  <c r="J37" i="23"/>
  <c r="J37" i="20"/>
  <c r="J37" i="36"/>
  <c r="J37" i="33"/>
  <c r="J37" i="45"/>
  <c r="J14" i="64"/>
  <c r="J15" i="64"/>
  <c r="J37" i="89"/>
  <c r="J37" i="80"/>
  <c r="J37" i="103"/>
  <c r="J37" i="146"/>
  <c r="J37" i="107"/>
  <c r="J58" i="164"/>
  <c r="J60" i="164" s="1"/>
  <c r="J61" i="164" s="1"/>
  <c r="D164" i="7" s="1"/>
  <c r="J24" i="73"/>
  <c r="J57" i="73" s="1"/>
  <c r="J15" i="41"/>
  <c r="J14" i="41"/>
  <c r="J58" i="65"/>
  <c r="J60" i="65" s="1"/>
  <c r="J61" i="65" s="1"/>
  <c r="D65" i="7" s="1"/>
  <c r="J15" i="51"/>
  <c r="J14" i="51"/>
  <c r="J58" i="1"/>
  <c r="J60" i="1" s="1"/>
  <c r="J58" i="128"/>
  <c r="J60" i="128" s="1"/>
  <c r="J61" i="128" s="1"/>
  <c r="D126" i="7" s="1"/>
  <c r="J37" i="10"/>
  <c r="J37" i="22"/>
  <c r="J37" i="37"/>
  <c r="J37" i="31"/>
  <c r="J37" i="55"/>
  <c r="J14" i="66"/>
  <c r="J15" i="66"/>
  <c r="J37" i="90"/>
  <c r="J37" i="85"/>
  <c r="J37" i="106"/>
  <c r="J37" i="112"/>
  <c r="J37" i="144"/>
  <c r="J24" i="137"/>
  <c r="J57" i="137" s="1"/>
  <c r="J58" i="67"/>
  <c r="J60" i="67" s="1"/>
  <c r="J61" i="67" s="1"/>
  <c r="D67" i="7" s="1"/>
  <c r="J15" i="136"/>
  <c r="J14" i="136"/>
  <c r="J14" i="53"/>
  <c r="J15" i="53"/>
  <c r="J15" i="157"/>
  <c r="J14" i="157"/>
  <c r="J58" i="69"/>
  <c r="J60" i="69" s="1"/>
  <c r="J61" i="69" s="1"/>
  <c r="D69" i="7" s="1"/>
  <c r="J37" i="11"/>
  <c r="J37" i="13"/>
  <c r="J37" i="28"/>
  <c r="J37" i="38"/>
  <c r="J37" i="44"/>
  <c r="J37" i="57"/>
  <c r="J37" i="96"/>
  <c r="J37" i="91"/>
  <c r="J37" i="111"/>
  <c r="J37" i="113"/>
  <c r="J37" i="154"/>
  <c r="J58" i="163"/>
  <c r="J60" i="163" s="1"/>
  <c r="J58" i="125"/>
  <c r="J60" i="125" s="1"/>
  <c r="J61" i="125" s="1"/>
  <c r="D123" i="7" s="1"/>
  <c r="J15" i="75"/>
  <c r="J14" i="75"/>
  <c r="J24" i="75" s="1"/>
  <c r="J57" i="75" s="1"/>
  <c r="J15" i="105"/>
  <c r="J14" i="105"/>
  <c r="J14" i="100"/>
  <c r="J15" i="100"/>
  <c r="J15" i="121"/>
  <c r="J14" i="121"/>
  <c r="J15" i="147"/>
  <c r="J14" i="147"/>
  <c r="J37" i="12"/>
  <c r="J37" i="18"/>
  <c r="J37" i="29"/>
  <c r="J37" i="25"/>
  <c r="J37" i="48"/>
  <c r="J37" i="49"/>
  <c r="J14" i="60"/>
  <c r="J15" i="60"/>
  <c r="J37" i="78"/>
  <c r="J37" i="81"/>
  <c r="J37" i="110"/>
  <c r="J37" i="155"/>
  <c r="J58" i="71"/>
  <c r="J60" i="71" s="1"/>
  <c r="J61" i="71" s="1"/>
  <c r="D71" i="7" s="1"/>
  <c r="J14" i="2"/>
  <c r="J15" i="2"/>
  <c r="J14" i="54"/>
  <c r="J15" i="54"/>
  <c r="J15" i="47"/>
  <c r="J14" i="47"/>
  <c r="J24" i="47" s="1"/>
  <c r="J57" i="47" s="1"/>
  <c r="J15" i="99"/>
  <c r="J14" i="99"/>
  <c r="J14" i="152"/>
  <c r="J15" i="152"/>
  <c r="J58" i="59"/>
  <c r="J60" i="59" s="1"/>
  <c r="J61" i="59" s="1"/>
  <c r="D59" i="7" s="1"/>
  <c r="J15" i="14"/>
  <c r="J14" i="14"/>
  <c r="J37" i="19"/>
  <c r="J37" i="32"/>
  <c r="J37" i="50"/>
  <c r="J15" i="62"/>
  <c r="J14" i="62"/>
  <c r="J14" i="72"/>
  <c r="J15" i="72"/>
  <c r="J37" i="87"/>
  <c r="J37" i="82"/>
  <c r="J37" i="93"/>
  <c r="J37" i="150"/>
  <c r="J24" i="61"/>
  <c r="J57" i="61" s="1"/>
  <c r="J24" i="14" l="1"/>
  <c r="J57" i="14" s="1"/>
  <c r="J58" i="14" s="1"/>
  <c r="J60" i="14" s="1"/>
  <c r="J61" i="14" s="1"/>
  <c r="D15" i="7" s="1"/>
  <c r="J15" i="43"/>
  <c r="J24" i="39"/>
  <c r="J57" i="39" s="1"/>
  <c r="J24" i="147"/>
  <c r="J57" i="147" s="1"/>
  <c r="J58" i="147" s="1"/>
  <c r="J60" i="147" s="1"/>
  <c r="J61" i="147" s="1"/>
  <c r="D145" i="7" s="1"/>
  <c r="J24" i="130"/>
  <c r="J57" i="130" s="1"/>
  <c r="J58" i="130" s="1"/>
  <c r="J60" i="130" s="1"/>
  <c r="J61" i="130" s="1"/>
  <c r="D128" i="7" s="1"/>
  <c r="J24" i="105"/>
  <c r="J57" i="105" s="1"/>
  <c r="J58" i="105" s="1"/>
  <c r="J60" i="105" s="1"/>
  <c r="J61" i="105" s="1"/>
  <c r="D105" i="7" s="1"/>
  <c r="J24" i="98"/>
  <c r="J57" i="98" s="1"/>
  <c r="J24" i="97"/>
  <c r="J57" i="97" s="1"/>
  <c r="J24" i="66"/>
  <c r="J57" i="66" s="1"/>
  <c r="J58" i="66" s="1"/>
  <c r="J60" i="66" s="1"/>
  <c r="J61" i="66" s="1"/>
  <c r="D66" i="7" s="1"/>
  <c r="J24" i="43"/>
  <c r="J57" i="43" s="1"/>
  <c r="J24" i="153"/>
  <c r="J57" i="153" s="1"/>
  <c r="J24" i="149"/>
  <c r="J57" i="149" s="1"/>
  <c r="J58" i="149" s="1"/>
  <c r="J60" i="149" s="1"/>
  <c r="J61" i="149" s="1"/>
  <c r="J24" i="100"/>
  <c r="J57" i="100" s="1"/>
  <c r="J58" i="100" s="1"/>
  <c r="J60" i="100" s="1"/>
  <c r="J61" i="100" s="1"/>
  <c r="D100" i="7" s="1"/>
  <c r="J24" i="54"/>
  <c r="J57" i="54" s="1"/>
  <c r="J58" i="54" s="1"/>
  <c r="J60" i="54" s="1"/>
  <c r="J61" i="54" s="1"/>
  <c r="D54" i="7" s="1"/>
  <c r="J24" i="27"/>
  <c r="J57" i="27" s="1"/>
  <c r="J24" i="152"/>
  <c r="J57" i="152" s="1"/>
  <c r="J58" i="152" s="1"/>
  <c r="J60" i="152" s="1"/>
  <c r="J61" i="152" s="1"/>
  <c r="D150" i="7" s="1"/>
  <c r="J24" i="2"/>
  <c r="J57" i="2" s="1"/>
  <c r="J58" i="2" s="1"/>
  <c r="J60" i="2" s="1"/>
  <c r="J61" i="2" s="1"/>
  <c r="J24" i="99"/>
  <c r="J57" i="99" s="1"/>
  <c r="J24" i="136"/>
  <c r="J57" i="136" s="1"/>
  <c r="J58" i="136" s="1"/>
  <c r="J60" i="136" s="1"/>
  <c r="J61" i="136" s="1"/>
  <c r="D134" i="7" s="1"/>
  <c r="J24" i="158"/>
  <c r="J57" i="158" s="1"/>
  <c r="J58" i="158" s="1"/>
  <c r="J60" i="158" s="1"/>
  <c r="J61" i="158" s="1"/>
  <c r="D156" i="7" s="1"/>
  <c r="J58" i="75"/>
  <c r="J60" i="75" s="1"/>
  <c r="J61" i="75" s="1"/>
  <c r="D75" i="7" s="1"/>
  <c r="J15" i="113"/>
  <c r="J14" i="113"/>
  <c r="J14" i="28"/>
  <c r="J15" i="28"/>
  <c r="J15" i="144"/>
  <c r="J14" i="144"/>
  <c r="J14" i="31"/>
  <c r="J15" i="31"/>
  <c r="J58" i="73"/>
  <c r="J60" i="73" s="1"/>
  <c r="J61" i="73" s="1"/>
  <c r="D73" i="7" s="1"/>
  <c r="J14" i="160"/>
  <c r="J15" i="160"/>
  <c r="J15" i="52"/>
  <c r="J14" i="52"/>
  <c r="J14" i="159"/>
  <c r="J15" i="159"/>
  <c r="J14" i="82"/>
  <c r="J15" i="82"/>
  <c r="J14" i="32"/>
  <c r="J15" i="32"/>
  <c r="J58" i="99"/>
  <c r="J60" i="99" s="1"/>
  <c r="J61" i="99" s="1"/>
  <c r="D99" i="7" s="1"/>
  <c r="J24" i="60"/>
  <c r="J57" i="60" s="1"/>
  <c r="J14" i="111"/>
  <c r="J15" i="111"/>
  <c r="J14" i="13"/>
  <c r="J15" i="13"/>
  <c r="J15" i="112"/>
  <c r="J14" i="112"/>
  <c r="J24" i="112" s="1"/>
  <c r="J57" i="112" s="1"/>
  <c r="J15" i="37"/>
  <c r="J14" i="37"/>
  <c r="J24" i="64"/>
  <c r="J57" i="64" s="1"/>
  <c r="J14" i="30"/>
  <c r="J15" i="30"/>
  <c r="J15" i="108"/>
  <c r="J14" i="108"/>
  <c r="J24" i="58"/>
  <c r="J57" i="58" s="1"/>
  <c r="J14" i="151"/>
  <c r="J15" i="151"/>
  <c r="J24" i="68"/>
  <c r="J57" i="68" s="1"/>
  <c r="J14" i="150"/>
  <c r="J15" i="150"/>
  <c r="J14" i="87"/>
  <c r="J15" i="87"/>
  <c r="J15" i="19"/>
  <c r="J14" i="19"/>
  <c r="J14" i="49"/>
  <c r="J15" i="49"/>
  <c r="J24" i="121"/>
  <c r="J57" i="121" s="1"/>
  <c r="J14" i="91"/>
  <c r="J15" i="91"/>
  <c r="J14" i="11"/>
  <c r="J15" i="11"/>
  <c r="J24" i="53"/>
  <c r="J57" i="53" s="1"/>
  <c r="J15" i="106"/>
  <c r="J14" i="106"/>
  <c r="J14" i="22"/>
  <c r="J15" i="22"/>
  <c r="J24" i="51"/>
  <c r="J57" i="51" s="1"/>
  <c r="J15" i="45"/>
  <c r="J14" i="45"/>
  <c r="J24" i="145"/>
  <c r="J57" i="145" s="1"/>
  <c r="J14" i="34"/>
  <c r="J15" i="34"/>
  <c r="J14" i="109"/>
  <c r="J15" i="109"/>
  <c r="J15" i="26"/>
  <c r="J14" i="26"/>
  <c r="J15" i="56"/>
  <c r="J14" i="56"/>
  <c r="J24" i="56" s="1"/>
  <c r="J57" i="56" s="1"/>
  <c r="J24" i="156"/>
  <c r="J57" i="156" s="1"/>
  <c r="J14" i="48"/>
  <c r="J15" i="48"/>
  <c r="J15" i="96"/>
  <c r="J14" i="96"/>
  <c r="J14" i="85"/>
  <c r="J15" i="85"/>
  <c r="J14" i="10"/>
  <c r="J15" i="10"/>
  <c r="J14" i="107"/>
  <c r="J15" i="107"/>
  <c r="J14" i="33"/>
  <c r="J15" i="33"/>
  <c r="J58" i="97"/>
  <c r="J60" i="97" s="1"/>
  <c r="J61" i="97" s="1"/>
  <c r="D97" i="7" s="1"/>
  <c r="J14" i="88"/>
  <c r="J24" i="88" s="1"/>
  <c r="J57" i="88" s="1"/>
  <c r="J15" i="88"/>
  <c r="J14" i="24"/>
  <c r="J15" i="24"/>
  <c r="J58" i="148"/>
  <c r="J60" i="148" s="1"/>
  <c r="J61" i="148" s="1"/>
  <c r="D146" i="7" s="1"/>
  <c r="J15" i="21"/>
  <c r="J14" i="21"/>
  <c r="J14" i="93"/>
  <c r="J15" i="93"/>
  <c r="J14" i="155"/>
  <c r="J15" i="155"/>
  <c r="J24" i="72"/>
  <c r="J57" i="72" s="1"/>
  <c r="J15" i="25"/>
  <c r="J14" i="25"/>
  <c r="J14" i="57"/>
  <c r="J15" i="57"/>
  <c r="J14" i="90"/>
  <c r="J15" i="90"/>
  <c r="J14" i="146"/>
  <c r="J15" i="146"/>
  <c r="J15" i="36"/>
  <c r="J14" i="36"/>
  <c r="J58" i="98"/>
  <c r="J60" i="98" s="1"/>
  <c r="J61" i="98" s="1"/>
  <c r="D98" i="7" s="1"/>
  <c r="J15" i="102"/>
  <c r="J14" i="102"/>
  <c r="J58" i="6"/>
  <c r="J60" i="6" s="1"/>
  <c r="J15" i="86"/>
  <c r="J14" i="86"/>
  <c r="J58" i="42"/>
  <c r="J60" i="42" s="1"/>
  <c r="J61" i="42" s="1"/>
  <c r="D43" i="7" s="1"/>
  <c r="J15" i="114"/>
  <c r="J14" i="114"/>
  <c r="J14" i="35"/>
  <c r="J15" i="35"/>
  <c r="J58" i="47"/>
  <c r="J60" i="47" s="1"/>
  <c r="J58" i="61"/>
  <c r="J60" i="61" s="1"/>
  <c r="J61" i="61" s="1"/>
  <c r="D61" i="7" s="1"/>
  <c r="J24" i="62"/>
  <c r="J57" i="62" s="1"/>
  <c r="J14" i="110"/>
  <c r="J15" i="110"/>
  <c r="J14" i="29"/>
  <c r="J15" i="29"/>
  <c r="J14" i="103"/>
  <c r="J15" i="103"/>
  <c r="J14" i="20"/>
  <c r="J15" i="20"/>
  <c r="J14" i="92"/>
  <c r="J15" i="92"/>
  <c r="J15" i="76"/>
  <c r="J14" i="76"/>
  <c r="J14" i="83"/>
  <c r="J15" i="83"/>
  <c r="J14" i="8"/>
  <c r="J15" i="8"/>
  <c r="J15" i="101"/>
  <c r="J14" i="101"/>
  <c r="J24" i="101" s="1"/>
  <c r="J57" i="101" s="1"/>
  <c r="J14" i="81"/>
  <c r="J15" i="81"/>
  <c r="J14" i="18"/>
  <c r="J15" i="18"/>
  <c r="J61" i="163"/>
  <c r="J14" i="44"/>
  <c r="J15" i="44"/>
  <c r="J24" i="41"/>
  <c r="J57" i="41" s="1"/>
  <c r="J14" i="80"/>
  <c r="J24" i="80" s="1"/>
  <c r="J57" i="80" s="1"/>
  <c r="J15" i="80"/>
  <c r="J14" i="23"/>
  <c r="J15" i="23"/>
  <c r="J14" i="84"/>
  <c r="J15" i="84"/>
  <c r="J58" i="133"/>
  <c r="J60" i="133" s="1"/>
  <c r="J61" i="133" s="1"/>
  <c r="D131" i="7" s="1"/>
  <c r="J58" i="161"/>
  <c r="J60" i="161" s="1"/>
  <c r="J58" i="63"/>
  <c r="J60" i="63" s="1"/>
  <c r="J61" i="63" s="1"/>
  <c r="D63" i="7" s="1"/>
  <c r="J14" i="79"/>
  <c r="J15" i="79"/>
  <c r="J15" i="9"/>
  <c r="J14" i="9"/>
  <c r="J58" i="39"/>
  <c r="J60" i="39" s="1"/>
  <c r="J61" i="39" s="1"/>
  <c r="D40" i="7" s="1"/>
  <c r="J15" i="50"/>
  <c r="J14" i="50"/>
  <c r="J14" i="78"/>
  <c r="J15" i="78"/>
  <c r="J14" i="12"/>
  <c r="J15" i="12"/>
  <c r="J14" i="154"/>
  <c r="J15" i="154"/>
  <c r="J15" i="38"/>
  <c r="J14" i="38"/>
  <c r="J24" i="157"/>
  <c r="J57" i="157" s="1"/>
  <c r="J58" i="137"/>
  <c r="J60" i="137" s="1"/>
  <c r="J61" i="137" s="1"/>
  <c r="D135" i="7" s="1"/>
  <c r="J15" i="55"/>
  <c r="J14" i="55"/>
  <c r="J61" i="1"/>
  <c r="J14" i="89"/>
  <c r="J15" i="89"/>
  <c r="J58" i="129"/>
  <c r="J60" i="129" s="1"/>
  <c r="J58" i="43"/>
  <c r="J60" i="43" s="1"/>
  <c r="J61" i="43" s="1"/>
  <c r="D44" i="7" s="1"/>
  <c r="J15" i="77"/>
  <c r="J14" i="77"/>
  <c r="J24" i="77" s="1"/>
  <c r="J57" i="77" s="1"/>
  <c r="J58" i="126"/>
  <c r="J60" i="126" s="1"/>
  <c r="J61" i="126" s="1"/>
  <c r="D124" i="7" s="1"/>
  <c r="J15" i="40"/>
  <c r="J14" i="40"/>
  <c r="J24" i="70"/>
  <c r="J57" i="70" s="1"/>
  <c r="J15" i="74"/>
  <c r="J14" i="74"/>
  <c r="J24" i="40" l="1"/>
  <c r="J57" i="40" s="1"/>
  <c r="J24" i="79"/>
  <c r="J57" i="79" s="1"/>
  <c r="J24" i="159"/>
  <c r="J57" i="159" s="1"/>
  <c r="J24" i="76"/>
  <c r="J57" i="76" s="1"/>
  <c r="J24" i="90"/>
  <c r="J57" i="90" s="1"/>
  <c r="J24" i="154"/>
  <c r="J57" i="154" s="1"/>
  <c r="J24" i="150"/>
  <c r="J57" i="150" s="1"/>
  <c r="J58" i="150" s="1"/>
  <c r="J60" i="150" s="1"/>
  <c r="J61" i="150" s="1"/>
  <c r="D148" i="7" s="1"/>
  <c r="J24" i="146"/>
  <c r="J57" i="146" s="1"/>
  <c r="J58" i="146" s="1"/>
  <c r="J60" i="146" s="1"/>
  <c r="J61" i="146" s="1"/>
  <c r="D144" i="7" s="1"/>
  <c r="J24" i="109"/>
  <c r="J57" i="109" s="1"/>
  <c r="J24" i="107"/>
  <c r="J57" i="107" s="1"/>
  <c r="J24" i="87"/>
  <c r="J57" i="87" s="1"/>
  <c r="J24" i="84"/>
  <c r="J57" i="84" s="1"/>
  <c r="J58" i="84" s="1"/>
  <c r="J60" i="84" s="1"/>
  <c r="J61" i="84" s="1"/>
  <c r="D84" i="7" s="1"/>
  <c r="J24" i="78"/>
  <c r="J57" i="78" s="1"/>
  <c r="J24" i="57"/>
  <c r="J57" i="57" s="1"/>
  <c r="J24" i="55"/>
  <c r="J57" i="55" s="1"/>
  <c r="J58" i="55" s="1"/>
  <c r="J60" i="55" s="1"/>
  <c r="J61" i="55" s="1"/>
  <c r="D55" i="7" s="1"/>
  <c r="J24" i="48"/>
  <c r="J57" i="48" s="1"/>
  <c r="J24" i="33"/>
  <c r="J57" i="33" s="1"/>
  <c r="J24" i="22"/>
  <c r="J57" i="22" s="1"/>
  <c r="J24" i="21"/>
  <c r="J57" i="21" s="1"/>
  <c r="J24" i="13"/>
  <c r="J57" i="13" s="1"/>
  <c r="J24" i="10"/>
  <c r="J57" i="10" s="1"/>
  <c r="J58" i="10" s="1"/>
  <c r="J60" i="10" s="1"/>
  <c r="J61" i="10" s="1"/>
  <c r="D11" i="7" s="1"/>
  <c r="J24" i="23"/>
  <c r="J57" i="23" s="1"/>
  <c r="J58" i="27"/>
  <c r="J60" i="27" s="1"/>
  <c r="J61" i="27" s="1"/>
  <c r="D28" i="7" s="1"/>
  <c r="J24" i="31"/>
  <c r="J57" i="31" s="1"/>
  <c r="J58" i="31" s="1"/>
  <c r="J60" i="31" s="1"/>
  <c r="J24" i="144"/>
  <c r="J57" i="144" s="1"/>
  <c r="J58" i="144" s="1"/>
  <c r="J24" i="35"/>
  <c r="J57" i="35" s="1"/>
  <c r="J58" i="35" s="1"/>
  <c r="J60" i="35" s="1"/>
  <c r="J61" i="35" s="1"/>
  <c r="J24" i="34"/>
  <c r="J57" i="34" s="1"/>
  <c r="J24" i="49"/>
  <c r="J57" i="49" s="1"/>
  <c r="J24" i="82"/>
  <c r="J57" i="82" s="1"/>
  <c r="J58" i="153"/>
  <c r="J60" i="153" s="1"/>
  <c r="J61" i="153" s="1"/>
  <c r="D151" i="7" s="1"/>
  <c r="J24" i="28"/>
  <c r="J57" i="28" s="1"/>
  <c r="J58" i="28" s="1"/>
  <c r="J60" i="28" s="1"/>
  <c r="J24" i="45"/>
  <c r="J57" i="45" s="1"/>
  <c r="J24" i="37"/>
  <c r="J57" i="37" s="1"/>
  <c r="J24" i="113"/>
  <c r="J57" i="113" s="1"/>
  <c r="J24" i="12"/>
  <c r="J59" i="12" s="1"/>
  <c r="J60" i="12" s="1"/>
  <c r="J62" i="12" s="1"/>
  <c r="J63" i="12" s="1"/>
  <c r="D13" i="7" s="1"/>
  <c r="J24" i="24"/>
  <c r="J57" i="24" s="1"/>
  <c r="J24" i="85"/>
  <c r="J57" i="85" s="1"/>
  <c r="D147" i="7"/>
  <c r="J61" i="129"/>
  <c r="D162" i="7"/>
  <c r="D160" i="7"/>
  <c r="J58" i="79"/>
  <c r="J60" i="79" s="1"/>
  <c r="J61" i="79" s="1"/>
  <c r="D79" i="7" s="1"/>
  <c r="J24" i="74"/>
  <c r="J57" i="74" s="1"/>
  <c r="J24" i="18"/>
  <c r="J57" i="18" s="1"/>
  <c r="J24" i="8"/>
  <c r="J57" i="8" s="1"/>
  <c r="J24" i="114"/>
  <c r="J57" i="114" s="1"/>
  <c r="J24" i="93"/>
  <c r="J57" i="93" s="1"/>
  <c r="J58" i="156"/>
  <c r="J60" i="156" s="1"/>
  <c r="J61" i="156" s="1"/>
  <c r="D154" i="7" s="1"/>
  <c r="J24" i="106"/>
  <c r="J57" i="106" s="1"/>
  <c r="J58" i="68"/>
  <c r="J60" i="68" s="1"/>
  <c r="J61" i="68" s="1"/>
  <c r="D68" i="7" s="1"/>
  <c r="J58" i="13"/>
  <c r="J60" i="13" s="1"/>
  <c r="J61" i="13" s="1"/>
  <c r="D14" i="7" s="1"/>
  <c r="J24" i="52"/>
  <c r="J57" i="52" s="1"/>
  <c r="J58" i="154"/>
  <c r="J60" i="154" s="1"/>
  <c r="J61" i="6"/>
  <c r="D167" i="7" s="1"/>
  <c r="J58" i="24"/>
  <c r="J60" i="24" s="1"/>
  <c r="J61" i="24" s="1"/>
  <c r="D25" i="7" s="1"/>
  <c r="J58" i="56"/>
  <c r="J60" i="56" s="1"/>
  <c r="J61" i="56" s="1"/>
  <c r="D56" i="7" s="1"/>
  <c r="J58" i="34"/>
  <c r="J60" i="34" s="1"/>
  <c r="J61" i="34" s="1"/>
  <c r="D35" i="7" s="1"/>
  <c r="J58" i="49"/>
  <c r="J60" i="49" s="1"/>
  <c r="J61" i="49" s="1"/>
  <c r="D49" i="7" s="1"/>
  <c r="J58" i="82"/>
  <c r="J60" i="82" s="1"/>
  <c r="J61" i="82" s="1"/>
  <c r="D82" i="7" s="1"/>
  <c r="J58" i="70"/>
  <c r="J60" i="70" s="1"/>
  <c r="J61" i="70" s="1"/>
  <c r="D70" i="7" s="1"/>
  <c r="J24" i="44"/>
  <c r="J57" i="44" s="1"/>
  <c r="J24" i="81"/>
  <c r="J57" i="81" s="1"/>
  <c r="J24" i="83"/>
  <c r="J57" i="83" s="1"/>
  <c r="J24" i="92"/>
  <c r="J57" i="92" s="1"/>
  <c r="J24" i="102"/>
  <c r="J57" i="102" s="1"/>
  <c r="J58" i="72"/>
  <c r="J60" i="72" s="1"/>
  <c r="J61" i="72" s="1"/>
  <c r="D72" i="7" s="1"/>
  <c r="J58" i="145"/>
  <c r="J60" i="145" s="1"/>
  <c r="J61" i="145" s="1"/>
  <c r="D143" i="7" s="1"/>
  <c r="J58" i="53"/>
  <c r="J60" i="53" s="1"/>
  <c r="J61" i="53" s="1"/>
  <c r="D53" i="7" s="1"/>
  <c r="J24" i="19"/>
  <c r="J57" i="19" s="1"/>
  <c r="J24" i="151"/>
  <c r="J57" i="151" s="1"/>
  <c r="J58" i="64"/>
  <c r="J60" i="64" s="1"/>
  <c r="J61" i="64" s="1"/>
  <c r="D64" i="7" s="1"/>
  <c r="J24" i="111"/>
  <c r="J57" i="111" s="1"/>
  <c r="J58" i="23"/>
  <c r="J60" i="23" s="1"/>
  <c r="J61" i="23" s="1"/>
  <c r="D24" i="7" s="1"/>
  <c r="J61" i="47"/>
  <c r="D47" i="7" s="1"/>
  <c r="J58" i="90"/>
  <c r="J60" i="90" s="1"/>
  <c r="J61" i="90" s="1"/>
  <c r="D90" i="7" s="1"/>
  <c r="J58" i="21"/>
  <c r="J60" i="21" s="1"/>
  <c r="J61" i="21" s="1"/>
  <c r="D22" i="7" s="1"/>
  <c r="J58" i="88"/>
  <c r="J60" i="88" s="1"/>
  <c r="J58" i="33"/>
  <c r="J60" i="33" s="1"/>
  <c r="J61" i="33" s="1"/>
  <c r="D34" i="7" s="1"/>
  <c r="J58" i="58"/>
  <c r="J60" i="58" s="1"/>
  <c r="J61" i="58" s="1"/>
  <c r="D58" i="7" s="1"/>
  <c r="J58" i="37"/>
  <c r="J60" i="37" s="1"/>
  <c r="J61" i="37" s="1"/>
  <c r="D38" i="7" s="1"/>
  <c r="J58" i="60"/>
  <c r="J60" i="60" s="1"/>
  <c r="J61" i="60" s="1"/>
  <c r="D60" i="7" s="1"/>
  <c r="J24" i="160"/>
  <c r="J57" i="160" s="1"/>
  <c r="J58" i="40"/>
  <c r="J60" i="40" s="1"/>
  <c r="J61" i="40" s="1"/>
  <c r="D41" i="7" s="1"/>
  <c r="D163" i="7"/>
  <c r="J24" i="9"/>
  <c r="J57" i="9" s="1"/>
  <c r="J24" i="20"/>
  <c r="J57" i="20" s="1"/>
  <c r="J24" i="29"/>
  <c r="J57" i="29" s="1"/>
  <c r="J24" i="155"/>
  <c r="J59" i="155" s="1"/>
  <c r="J24" i="96"/>
  <c r="J57" i="96" s="1"/>
  <c r="J24" i="26"/>
  <c r="J57" i="26" s="1"/>
  <c r="J24" i="11"/>
  <c r="J57" i="11" s="1"/>
  <c r="J24" i="108"/>
  <c r="J57" i="108" s="1"/>
  <c r="J58" i="157"/>
  <c r="J60" i="157" s="1"/>
  <c r="J61" i="157" s="1"/>
  <c r="D155" i="7" s="1"/>
  <c r="J58" i="80"/>
  <c r="J60" i="80" s="1"/>
  <c r="J61" i="80" s="1"/>
  <c r="D80" i="7" s="1"/>
  <c r="J58" i="76"/>
  <c r="J60" i="76" s="1"/>
  <c r="J61" i="76" s="1"/>
  <c r="D76" i="7" s="1"/>
  <c r="J58" i="57"/>
  <c r="J60" i="57" s="1"/>
  <c r="J58" i="107"/>
  <c r="J60" i="107" s="1"/>
  <c r="J61" i="107" s="1"/>
  <c r="D107" i="7" s="1"/>
  <c r="J58" i="51"/>
  <c r="J60" i="51" s="1"/>
  <c r="J61" i="51" s="1"/>
  <c r="D51" i="7" s="1"/>
  <c r="J58" i="87"/>
  <c r="J60" i="87" s="1"/>
  <c r="J58" i="112"/>
  <c r="J60" i="112" s="1"/>
  <c r="J61" i="112" s="1"/>
  <c r="D112" i="7" s="1"/>
  <c r="J58" i="159"/>
  <c r="J60" i="159" s="1"/>
  <c r="J61" i="159" s="1"/>
  <c r="J58" i="78"/>
  <c r="J60" i="78" s="1"/>
  <c r="J61" i="78" s="1"/>
  <c r="D78" i="7" s="1"/>
  <c r="J61" i="161"/>
  <c r="J58" i="101"/>
  <c r="J60" i="101" s="1"/>
  <c r="J61" i="101" s="1"/>
  <c r="D101" i="7" s="1"/>
  <c r="J24" i="89"/>
  <c r="J57" i="89" s="1"/>
  <c r="J24" i="38"/>
  <c r="J57" i="38" s="1"/>
  <c r="J24" i="50"/>
  <c r="J57" i="50" s="1"/>
  <c r="J58" i="41"/>
  <c r="J60" i="41" s="1"/>
  <c r="J61" i="41" s="1"/>
  <c r="D42" i="7" s="1"/>
  <c r="J24" i="103"/>
  <c r="J57" i="103" s="1"/>
  <c r="J24" i="110"/>
  <c r="J57" i="110" s="1"/>
  <c r="J24" i="86"/>
  <c r="J57" i="86" s="1"/>
  <c r="J24" i="36"/>
  <c r="J59" i="36" s="1"/>
  <c r="J24" i="25"/>
  <c r="J57" i="25" s="1"/>
  <c r="J24" i="91"/>
  <c r="J57" i="91" s="1"/>
  <c r="J58" i="113"/>
  <c r="J60" i="113" s="1"/>
  <c r="J61" i="113" s="1"/>
  <c r="D113" i="7" s="1"/>
  <c r="J58" i="77"/>
  <c r="J60" i="77" s="1"/>
  <c r="J61" i="77" s="1"/>
  <c r="D77" i="7" s="1"/>
  <c r="J58" i="62"/>
  <c r="J60" i="62" s="1"/>
  <c r="J61" i="62" s="1"/>
  <c r="D62" i="7" s="1"/>
  <c r="J58" i="48"/>
  <c r="J60" i="48" s="1"/>
  <c r="J61" i="48" s="1"/>
  <c r="D48" i="7" s="1"/>
  <c r="J58" i="109"/>
  <c r="J60" i="109" s="1"/>
  <c r="J58" i="22"/>
  <c r="J60" i="22" s="1"/>
  <c r="J61" i="22" s="1"/>
  <c r="D23" i="7" s="1"/>
  <c r="J58" i="121"/>
  <c r="J60" i="121" s="1"/>
  <c r="J61" i="121" s="1"/>
  <c r="D119" i="7" s="1"/>
  <c r="J24" i="30"/>
  <c r="J57" i="30" s="1"/>
  <c r="J24" i="32"/>
  <c r="J57" i="32" s="1"/>
  <c r="J58" i="85" l="1"/>
  <c r="L57" i="85"/>
  <c r="J60" i="144"/>
  <c r="J58" i="45"/>
  <c r="J60" i="45" s="1"/>
  <c r="D36" i="7"/>
  <c r="J61" i="87"/>
  <c r="D87" i="7" s="1"/>
  <c r="J61" i="109"/>
  <c r="D109" i="7" s="1"/>
  <c r="J61" i="154"/>
  <c r="D152" i="7" s="1"/>
  <c r="J61" i="28"/>
  <c r="D29" i="7" s="1"/>
  <c r="J61" i="57"/>
  <c r="D57" i="7" s="1"/>
  <c r="J61" i="31"/>
  <c r="D32" i="7" s="1"/>
  <c r="J61" i="88"/>
  <c r="D88" i="7" s="1"/>
  <c r="J58" i="111"/>
  <c r="J60" i="111" s="1"/>
  <c r="J61" i="111" s="1"/>
  <c r="D111" i="7" s="1"/>
  <c r="J58" i="29"/>
  <c r="J60" i="29" s="1"/>
  <c r="J61" i="29" s="1"/>
  <c r="D30" i="7" s="1"/>
  <c r="J58" i="74"/>
  <c r="J60" i="74" s="1"/>
  <c r="J61" i="74" s="1"/>
  <c r="D74" i="7" s="1"/>
  <c r="J58" i="32"/>
  <c r="J60" i="32" s="1"/>
  <c r="J61" i="32" s="1"/>
  <c r="D33" i="7" s="1"/>
  <c r="J58" i="91"/>
  <c r="J60" i="91" s="1"/>
  <c r="J61" i="91" s="1"/>
  <c r="D91" i="7" s="1"/>
  <c r="J58" i="50"/>
  <c r="J60" i="50" s="1"/>
  <c r="J61" i="50" s="1"/>
  <c r="D50" i="7" s="1"/>
  <c r="J58" i="108"/>
  <c r="J60" i="108" s="1"/>
  <c r="J58" i="20"/>
  <c r="J60" i="20" s="1"/>
  <c r="J61" i="20" s="1"/>
  <c r="D21" i="7" s="1"/>
  <c r="J58" i="52"/>
  <c r="J60" i="52" s="1"/>
  <c r="J61" i="52" s="1"/>
  <c r="D52" i="7" s="1"/>
  <c r="J58" i="93"/>
  <c r="J60" i="93" s="1"/>
  <c r="J61" i="93" s="1"/>
  <c r="D93" i="7" s="1"/>
  <c r="D127" i="7"/>
  <c r="J58" i="30"/>
  <c r="J60" i="30" s="1"/>
  <c r="J61" i="30" s="1"/>
  <c r="D31" i="7" s="1"/>
  <c r="J58" i="25"/>
  <c r="J60" i="25" s="1"/>
  <c r="J61" i="25" s="1"/>
  <c r="D26" i="7" s="1"/>
  <c r="J58" i="38"/>
  <c r="J60" i="38" s="1"/>
  <c r="J61" i="38" s="1"/>
  <c r="D39" i="7" s="1"/>
  <c r="J58" i="11"/>
  <c r="J60" i="11" s="1"/>
  <c r="J61" i="11" s="1"/>
  <c r="D12" i="7" s="1"/>
  <c r="J58" i="9"/>
  <c r="J60" i="9" s="1"/>
  <c r="J61" i="9" s="1"/>
  <c r="D10" i="7" s="1"/>
  <c r="J58" i="151"/>
  <c r="J60" i="151" s="1"/>
  <c r="J61" i="151" s="1"/>
  <c r="D149" i="7" s="1"/>
  <c r="J58" i="102"/>
  <c r="J60" i="102" s="1"/>
  <c r="J61" i="102" s="1"/>
  <c r="D102" i="7" s="1"/>
  <c r="J60" i="36"/>
  <c r="J62" i="36" s="1"/>
  <c r="J63" i="36" s="1"/>
  <c r="D37" i="7" s="1"/>
  <c r="J58" i="89"/>
  <c r="J60" i="89" s="1"/>
  <c r="J61" i="89" s="1"/>
  <c r="D89" i="7" s="1"/>
  <c r="J58" i="26"/>
  <c r="J60" i="26" s="1"/>
  <c r="J61" i="26" s="1"/>
  <c r="D27" i="7" s="1"/>
  <c r="J58" i="160"/>
  <c r="J60" i="160" s="1"/>
  <c r="J61" i="160" s="1"/>
  <c r="D158" i="7" s="1"/>
  <c r="J58" i="19"/>
  <c r="J60" i="19" s="1"/>
  <c r="J61" i="19" s="1"/>
  <c r="D20" i="7" s="1"/>
  <c r="J58" i="92"/>
  <c r="J60" i="92" s="1"/>
  <c r="J61" i="92" s="1"/>
  <c r="D92" i="7" s="1"/>
  <c r="J58" i="114"/>
  <c r="J60" i="114" s="1"/>
  <c r="J61" i="114" s="1"/>
  <c r="D114" i="7" s="1"/>
  <c r="J58" i="86"/>
  <c r="J60" i="86" s="1"/>
  <c r="J61" i="86" s="1"/>
  <c r="D86" i="7" s="1"/>
  <c r="J58" i="96"/>
  <c r="J60" i="96" s="1"/>
  <c r="J61" i="96" s="1"/>
  <c r="D96" i="7" s="1"/>
  <c r="J58" i="83"/>
  <c r="J60" i="83" s="1"/>
  <c r="J61" i="83" s="1"/>
  <c r="D83" i="7" s="1"/>
  <c r="J58" i="110"/>
  <c r="J60" i="110" s="1"/>
  <c r="J61" i="110" s="1"/>
  <c r="D110" i="7" s="1"/>
  <c r="J60" i="155"/>
  <c r="J62" i="155" s="1"/>
  <c r="J63" i="155" s="1"/>
  <c r="D153" i="7" s="1"/>
  <c r="J58" i="81"/>
  <c r="J60" i="81" s="1"/>
  <c r="J61" i="81" s="1"/>
  <c r="D81" i="7" s="1"/>
  <c r="J58" i="8"/>
  <c r="J60" i="8" s="1"/>
  <c r="J61" i="8" s="1"/>
  <c r="D9" i="7" s="1"/>
  <c r="J58" i="103"/>
  <c r="J60" i="103" s="1"/>
  <c r="J61" i="103" s="1"/>
  <c r="D103" i="7" s="1"/>
  <c r="D159" i="7"/>
  <c r="D157" i="7"/>
  <c r="J58" i="44"/>
  <c r="J60" i="44" s="1"/>
  <c r="J61" i="44" s="1"/>
  <c r="D45" i="7" s="1"/>
  <c r="J58" i="106"/>
  <c r="J60" i="106" s="1"/>
  <c r="J61" i="106" s="1"/>
  <c r="D106" i="7" s="1"/>
  <c r="J58" i="18"/>
  <c r="J60" i="18" s="1"/>
  <c r="J61" i="18" s="1"/>
  <c r="D19" i="7" s="1"/>
  <c r="J60" i="85" l="1"/>
  <c r="J61" i="85" s="1"/>
  <c r="D85" i="7" s="1"/>
  <c r="L58" i="85"/>
  <c r="J61" i="144"/>
  <c r="D142" i="7" s="1"/>
  <c r="J61" i="45"/>
  <c r="D46" i="7" s="1"/>
  <c r="J61" i="108"/>
  <c r="D108"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pastudillo</author>
  </authors>
  <commentList>
    <comment ref="D8" authorId="0" shapeId="0" xr:uid="{00000000-0006-0000-0500-000001000000}">
      <text>
        <r>
          <rPr>
            <b/>
            <sz val="9"/>
            <color indexed="81"/>
            <rFont val="Tahoma"/>
            <family val="2"/>
          </rPr>
          <t>pastudillo:</t>
        </r>
        <r>
          <rPr>
            <sz val="9"/>
            <color indexed="81"/>
            <rFont val="Tahoma"/>
            <family val="2"/>
          </rPr>
          <t xml:space="preserve">
</t>
        </r>
        <r>
          <rPr>
            <sz val="7"/>
            <color indexed="81"/>
            <rFont val="Tahoma"/>
            <family val="2"/>
          </rPr>
          <t>PRECIO UNITARIO INCLUYE TODOS LOS COSTOS DIRECTOS, INDIRECTO, UTILIDAD, ETC</t>
        </r>
      </text>
    </comment>
  </commentList>
</comments>
</file>

<file path=xl/sharedStrings.xml><?xml version="1.0" encoding="utf-8"?>
<sst xmlns="http://schemas.openxmlformats.org/spreadsheetml/2006/main" count="16240" uniqueCount="835">
  <si>
    <t>VALOR OFERTADO</t>
  </si>
  <si>
    <t>ENTIDAD CONTRATANTE OCP</t>
  </si>
  <si>
    <t>COSTO TOTAL DEL RUBRO</t>
  </si>
  <si>
    <t>INDIRECTOS Y UTILIDADES</t>
  </si>
  <si>
    <t>TOTAL COSTOS DIRECTOS (M+N+O+P)</t>
  </si>
  <si>
    <t>Estos precios no incluyen IVA</t>
  </si>
  <si>
    <t>SUBTOTAL (P)</t>
  </si>
  <si>
    <t>COSTO</t>
  </si>
  <si>
    <t>TARIFA</t>
  </si>
  <si>
    <t>CANTIDAD</t>
  </si>
  <si>
    <t>UNIDAD</t>
  </si>
  <si>
    <t>DESCRIPCIÓN</t>
  </si>
  <si>
    <t>TRANSPORTE</t>
  </si>
  <si>
    <t>SUBTOTAL (O)</t>
  </si>
  <si>
    <t>Varillas de plata para soldadura oxiacetilénica</t>
  </si>
  <si>
    <t>Electrodo E6010</t>
  </si>
  <si>
    <t>P. UNITARIO</t>
  </si>
  <si>
    <t>MATERIALES</t>
  </si>
  <si>
    <t>SUBTOTAL (N)</t>
  </si>
  <si>
    <t xml:space="preserve">Servicio de Soldador API/ASME </t>
  </si>
  <si>
    <t>RENDIMIENTO</t>
  </si>
  <si>
    <t xml:space="preserve">COSTO HORA </t>
  </si>
  <si>
    <t>JORNAL / HORA</t>
  </si>
  <si>
    <t>MANO DE OBRA</t>
  </si>
  <si>
    <t>SUBTOTAL (M)</t>
  </si>
  <si>
    <t>Seguridad industrial e Higiene Laboral (2% M.O)</t>
  </si>
  <si>
    <t>Herramienta menor (5% M.O.)</t>
  </si>
  <si>
    <t>EQUIPOS</t>
  </si>
  <si>
    <t>UNIDAD:</t>
  </si>
  <si>
    <t xml:space="preserve">HOJA: </t>
  </si>
  <si>
    <t>RUBRO:</t>
  </si>
  <si>
    <t>ÍTEM:</t>
  </si>
  <si>
    <t>ANÁLISIS DE PRECIOS UNITARIOS</t>
  </si>
  <si>
    <t>WELDING &amp; VAYACONS CÍA. LTDA.</t>
  </si>
  <si>
    <t>PROYECTO: TRABAJOS DE MANTENIMIENTO DE DERECHO DE VÍA OCP</t>
  </si>
  <si>
    <t>Disco de corte de 7”x1/16” con tuerca</t>
  </si>
  <si>
    <t>Servicio de Esmerilador</t>
  </si>
  <si>
    <t>Disco Grata trenzado 4 1/2" x 1/4" incluye tuerca</t>
  </si>
  <si>
    <t>Disco grata trenzada de 7in con tuerca.</t>
  </si>
  <si>
    <t>Disco desbaste de 7”x1/4” con tuerca</t>
  </si>
  <si>
    <t>Motosoldadora diésel, mínimo 250 amp con 50 metros de cable para masa y 50 metros para porta electrodo</t>
  </si>
  <si>
    <t>día</t>
  </si>
  <si>
    <t>hr</t>
  </si>
  <si>
    <t>Tela trapo</t>
  </si>
  <si>
    <t>Escobas con cerda plástica</t>
  </si>
  <si>
    <t>Servicio de Asistente de Albañilería</t>
  </si>
  <si>
    <t>Servicio de Jefe de Cuadrilla</t>
  </si>
  <si>
    <t>Filtro 6003</t>
  </si>
  <si>
    <t>Mascarilla 3m Media Cara 6200</t>
  </si>
  <si>
    <t>Traje tyvek CHF5</t>
  </si>
  <si>
    <t>Guantes de nitrilo</t>
  </si>
  <si>
    <t>159 DE 159</t>
  </si>
  <si>
    <t>Limpieza de lechos filtrantes, limpieza de captación de agua de las estaciones, limpieza de placas de separadores de aguas oleosas, limpieza de piscina de retención de aguas</t>
  </si>
  <si>
    <t>OCP-RUB-FIA-011</t>
  </si>
  <si>
    <t>158 DE 159</t>
  </si>
  <si>
    <t>Provisión de Servicio de ayudante eléctrico correctivo para estaciones de bombeo y reductoras</t>
  </si>
  <si>
    <t>OCP-RUB-FIA-010</t>
  </si>
  <si>
    <t>157 DE 159</t>
  </si>
  <si>
    <t>Provisión de Servicio de ayudante de mecánica correctiva para estaciones de bombeo y reductoras</t>
  </si>
  <si>
    <t>OCP-RUB-FIA-009</t>
  </si>
  <si>
    <t>156 DE 159</t>
  </si>
  <si>
    <t>Provisión de Servicio de ayudante eléctrico preventivo para estaciones de bombeo y reductoras</t>
  </si>
  <si>
    <t>OCP-RUB-FIA-008</t>
  </si>
  <si>
    <t>155 DE 159</t>
  </si>
  <si>
    <t>Provisión de Servicio de ayudante de mecánica preventiva para estaciones de bombeo y reductoras</t>
  </si>
  <si>
    <t>OCP-RUB-FIA-007</t>
  </si>
  <si>
    <t>154 DE 159</t>
  </si>
  <si>
    <t>Ayudante de soldador, esmerilador</t>
  </si>
  <si>
    <t>OCP-RUB-FIA-006</t>
  </si>
  <si>
    <t>153 DE 159</t>
  </si>
  <si>
    <t>Provisión de Servicios de soldador estructural (AWS) para estaciones de bombeo y reductoras</t>
  </si>
  <si>
    <t>OCP-RUB-FIA-005</t>
  </si>
  <si>
    <t>152 DE 159</t>
  </si>
  <si>
    <t>Provisión de Servicios de soldador API/ASME para estaciones de bombeo y reductoras</t>
  </si>
  <si>
    <t>OCP-RUB-FIA-004</t>
  </si>
  <si>
    <t>151 DE 159</t>
  </si>
  <si>
    <t>Coordinador de campo para el área de operaciones y mantenimiento</t>
  </si>
  <si>
    <t>OCP-RUB-FIA-003</t>
  </si>
  <si>
    <t>150 DE 159</t>
  </si>
  <si>
    <t>m2</t>
  </si>
  <si>
    <t>Desbroce manual, fumigación, recolección y transporte de maleza</t>
  </si>
  <si>
    <t>OCP-RUB-FIA-002</t>
  </si>
  <si>
    <t>149 DE 159</t>
  </si>
  <si>
    <t>Desbroce semimanual, fumigación, recolección y transporte de maleza</t>
  </si>
  <si>
    <t>OCP-RUB-FIA-001</t>
  </si>
  <si>
    <t>148 DE 159</t>
  </si>
  <si>
    <t>U</t>
  </si>
  <si>
    <t xml:space="preserve">Provisión y Colocación de Salchicha Absorbente </t>
  </si>
  <si>
    <t>OCP-RUB-DDV-154</t>
  </si>
  <si>
    <t>147 DE 159</t>
  </si>
  <si>
    <t>M3</t>
  </si>
  <si>
    <t xml:space="preserve"> Provisión y Colocación de Grava Para Cubeto</t>
  </si>
  <si>
    <t>OCP-RUB-DDV-153</t>
  </si>
  <si>
    <t>146 DE 159</t>
  </si>
  <si>
    <t xml:space="preserve">Puerta Acceso Vehicular con malla galvanizada marco de tuberia Galvanizada (2") y postes (HG 3") </t>
  </si>
  <si>
    <t>OCP-RUB-DDV-152</t>
  </si>
  <si>
    <t>145 DE 159</t>
  </si>
  <si>
    <t>Pintura Interior / Exterior Para Edificaciones</t>
  </si>
  <si>
    <t>OCP-RUB-DDV-151</t>
  </si>
  <si>
    <t>144 DE 159</t>
  </si>
  <si>
    <t>ml</t>
  </si>
  <si>
    <t>Limpieza de pasamanos y pasarelas de Tanques de Almacenamiento de crudo.</t>
  </si>
  <si>
    <t>OCP-RUB-DDV-150</t>
  </si>
  <si>
    <t>143 DE 159</t>
  </si>
  <si>
    <t>Mantenimiento de Puertas y Carramiento Metálicas con Malla Galvanizada</t>
  </si>
  <si>
    <t>OCP-RUB-DDV-149</t>
  </si>
  <si>
    <t>142 DE 159</t>
  </si>
  <si>
    <t xml:space="preserve">Limpieza de Trampas de Grasa </t>
  </si>
  <si>
    <t>OCP-RUB-DDV-148</t>
  </si>
  <si>
    <t>141 DE 159</t>
  </si>
  <si>
    <t>Limpieza Externa e interna de mangueras Flotantes y  Submarinas en área de lavado de mangueras. L=12m</t>
  </si>
  <si>
    <t>OCP-RUB-DDV-147</t>
  </si>
  <si>
    <t>140 DE 159</t>
  </si>
  <si>
    <t>Limpieza Interna incluye colocacion de inhibidor de corrosión de tuberías de seguridad 56" y 36".</t>
  </si>
  <si>
    <t>OCP-RUB-DDV-146</t>
  </si>
  <si>
    <t>139 DE 159</t>
  </si>
  <si>
    <t>Limpieza de cubetos de contención en área de Procesos, Separadores y área de válvulas de Playa.</t>
  </si>
  <si>
    <t>OCP-RUB-DDV-145</t>
  </si>
  <si>
    <t>138 DE 159</t>
  </si>
  <si>
    <t>Limpieza de Raspador de cola</t>
  </si>
  <si>
    <t>OCP-RUB-DDV-144</t>
  </si>
  <si>
    <t>137 DE 159</t>
  </si>
  <si>
    <t>Limpieza de Raspador de cabeza</t>
  </si>
  <si>
    <t>OCP-RUB-DDV-143</t>
  </si>
  <si>
    <t>136 DE 159</t>
  </si>
  <si>
    <t>Limpieza de Techos Flotantes en Tanques d=92.3m de Almacenamiento de Crudo.</t>
  </si>
  <si>
    <t>OCP-RUB-DDV-142</t>
  </si>
  <si>
    <t>135 DE 159</t>
  </si>
  <si>
    <t>Limpieza de cubetos salida de drenajes  de Tanques de Almacenamiento de Crudo.</t>
  </si>
  <si>
    <t>OCP-RUB-DDV-141</t>
  </si>
  <si>
    <t>134 DE 159</t>
  </si>
  <si>
    <t>Mantenimiento de tuberías de lechos filtrantes TM</t>
  </si>
  <si>
    <t>OCP-RUB-DDV-140</t>
  </si>
  <si>
    <t>133 DE 159</t>
  </si>
  <si>
    <t>Provision de Roca metrica para enrocados</t>
  </si>
  <si>
    <t>OCP-RUB-DDV-139</t>
  </si>
  <si>
    <t>132 DE 159</t>
  </si>
  <si>
    <t>hora</t>
  </si>
  <si>
    <t xml:space="preserve">Provisión de camioneta 4X4 </t>
  </si>
  <si>
    <t>OCP-RUB-DDV-138</t>
  </si>
  <si>
    <t>131 DE 159</t>
  </si>
  <si>
    <t xml:space="preserve">Provisión de asistente de equipo pesado </t>
  </si>
  <si>
    <t>OCP-RUB-DDV-137</t>
  </si>
  <si>
    <t>130 DE 159</t>
  </si>
  <si>
    <t>Provisión de servicio electro mecánico</t>
  </si>
  <si>
    <t>OCP-RUB-DDV-136</t>
  </si>
  <si>
    <t>129 DE 159</t>
  </si>
  <si>
    <t>Provisión de asistente para limpieza y armado de herramientas inteligentes</t>
  </si>
  <si>
    <t>OCP-RUB-DDV-135</t>
  </si>
  <si>
    <t>128 DE 159</t>
  </si>
  <si>
    <t>Provisión de Servicios Generales</t>
  </si>
  <si>
    <t>OCP-RUB-DDV-134</t>
  </si>
  <si>
    <t>127 DE 159</t>
  </si>
  <si>
    <t>Servicio de Operador de Grúas Sobre llanta - Oruga</t>
  </si>
  <si>
    <t>OCP-RUB-DDV-133</t>
  </si>
  <si>
    <t>126 DE 159</t>
  </si>
  <si>
    <t>Provisión de Servicio de esmerilador</t>
  </si>
  <si>
    <t>OCP-RUB-DDV-132</t>
  </si>
  <si>
    <t>125 DE 159</t>
  </si>
  <si>
    <t>Provisión de Servicios de soldador estructural (AWS)</t>
  </si>
  <si>
    <t>OCP-RUB-DDV-131</t>
  </si>
  <si>
    <t>124 DE 159</t>
  </si>
  <si>
    <t>Provisión de Servicios de soldador API/ASME</t>
  </si>
  <si>
    <t>OCP-RUB-DDV-130</t>
  </si>
  <si>
    <t>123 DE 159</t>
  </si>
  <si>
    <t>Provisión de Servicios eléctrico de campo</t>
  </si>
  <si>
    <t>OCP-RUB-DDV-129</t>
  </si>
  <si>
    <t>122 DE 159</t>
  </si>
  <si>
    <t>Provisión de Asistente de Logística y Operaciones</t>
  </si>
  <si>
    <t>OCP-RUB-DDV-128</t>
  </si>
  <si>
    <t>121 DE 159</t>
  </si>
  <si>
    <t>Servicio de Logística y Operaciones</t>
  </si>
  <si>
    <t>OCP-RUB-DDV-127</t>
  </si>
  <si>
    <t>120 DE 159</t>
  </si>
  <si>
    <t>Provisión de Jefe de Cuadrilla</t>
  </si>
  <si>
    <t>OCP-RUB-DDV-126</t>
  </si>
  <si>
    <t>119 DE 159</t>
  </si>
  <si>
    <t>Provisión de Coordinador Operativo</t>
  </si>
  <si>
    <t>OCP-RUB-DDV-125</t>
  </si>
  <si>
    <t>118 DE 159</t>
  </si>
  <si>
    <t>Provisión de asistente de perforación</t>
  </si>
  <si>
    <t>OCP-RUB-DDV-124</t>
  </si>
  <si>
    <t>117 DE 159</t>
  </si>
  <si>
    <t>Provisión de mecánico de campo/taller para motores de combustión interna</t>
  </si>
  <si>
    <t>OCP-RUB-DDV-123</t>
  </si>
  <si>
    <t>116 DE 159</t>
  </si>
  <si>
    <t>Provisión de operador de bote</t>
  </si>
  <si>
    <t>OCP-RUB-DDV-122</t>
  </si>
  <si>
    <t>115 DE 159</t>
  </si>
  <si>
    <t>Provisión de operador múltiple de equipo pesado</t>
  </si>
  <si>
    <t>OCP-RUB-DDV-121</t>
  </si>
  <si>
    <t>114 DE 159</t>
  </si>
  <si>
    <t>Provisión de asistente de equipo pesado (Grúa / Hidrogrúa)</t>
  </si>
  <si>
    <t>OCP-RUB-DDV-120</t>
  </si>
  <si>
    <t>113 DE 159</t>
  </si>
  <si>
    <t>Provisión de asistente de inspección del DDV</t>
  </si>
  <si>
    <t>OCP-RUB-DDV-119</t>
  </si>
  <si>
    <t>112 DE 159</t>
  </si>
  <si>
    <t>Provisión de asistente de Topografía e Inspección</t>
  </si>
  <si>
    <t>OCP-RUB-DDV-118</t>
  </si>
  <si>
    <t>111 DE 159</t>
  </si>
  <si>
    <t>Provisión de asistente de albañilería</t>
  </si>
  <si>
    <t>OCP-RUB-DDV-117</t>
  </si>
  <si>
    <t>110 DE 159</t>
  </si>
  <si>
    <t>Transporte de materiales en acémilas</t>
  </si>
  <si>
    <t>OCP-RUB-DDV-116</t>
  </si>
  <si>
    <t>m3 - Km</t>
  </si>
  <si>
    <t>109 DE 159</t>
  </si>
  <si>
    <t>OCP-RUB-DDV-115</t>
  </si>
  <si>
    <t>108 DE 159</t>
  </si>
  <si>
    <t>Transporte manual de materiales</t>
  </si>
  <si>
    <t>OCP-RUB-DDV-114</t>
  </si>
  <si>
    <t>107 DE 159</t>
  </si>
  <si>
    <t>OCP-RUB-DDV-113</t>
  </si>
  <si>
    <t>106 DE 159</t>
  </si>
  <si>
    <t>Ton/m</t>
  </si>
  <si>
    <t xml:space="preserve">Transporte de equipos y materiales con Excavadora en el DDV </t>
  </si>
  <si>
    <t>OCP-RUB-DDV-112</t>
  </si>
  <si>
    <t>105 DE 159</t>
  </si>
  <si>
    <t>m3</t>
  </si>
  <si>
    <t>Conformación de enrocado con piedra metrica</t>
  </si>
  <si>
    <t>OCP-RUB-DDV-111</t>
  </si>
  <si>
    <t>104 DE 159</t>
  </si>
  <si>
    <t>Provisión colocacion para bacheo, emporado muros, y otrosde hormigón premezclado resistencia 180 Kg/cm2 (Incluye bomba)</t>
  </si>
  <si>
    <t>OCP-RUB-DDV-110</t>
  </si>
  <si>
    <t>103 DE 159</t>
  </si>
  <si>
    <t>Provisión y colocacion para bacheo, emporado muros, y otros de hormigón premezclado resistencia 210 Kg/cm2 (Incluye bomba)</t>
  </si>
  <si>
    <t>OCP-RUB-DDV-109</t>
  </si>
  <si>
    <t>102 DE 159</t>
  </si>
  <si>
    <t>Provisión e instalación de postes para señalización del DDV de tubo galvanizado diámetro 3" x 1.5m (Cimentación con suelo cemento 4:1) incluye pintura</t>
  </si>
  <si>
    <t>OCP-RUB-DDV-108</t>
  </si>
  <si>
    <t>101 DE 159</t>
  </si>
  <si>
    <t>Provisión e instalación de postes prefrabicados de hormigón H=1.5m para señalización del DDV (Cimentación con hormigón simple f’c 180 kg/cm2) incluye pintura</t>
  </si>
  <si>
    <t>OCP-RUB-DDV-107</t>
  </si>
  <si>
    <t>100 DE 159</t>
  </si>
  <si>
    <t>Revegetación estolones / chambas (Especies del sector, separadas cada 0.25m)</t>
  </si>
  <si>
    <t>OCP-RUB-DDV-106</t>
  </si>
  <si>
    <t>99 DE 159</t>
  </si>
  <si>
    <t>Há</t>
  </si>
  <si>
    <t>Provisión y Revegetación con Semilla (Validada en el PMA según la zona)</t>
  </si>
  <si>
    <t>OCP-RUB-DDV-105</t>
  </si>
  <si>
    <t>98 DE 159</t>
  </si>
  <si>
    <t>Sandblasting tipo SSPC 10 (Incluye granalla mineral y equipos)</t>
  </si>
  <si>
    <t>OCP-RUB-DDV-104</t>
  </si>
  <si>
    <t>97 DE 159</t>
  </si>
  <si>
    <t>Provisión y aplicación de revestimiento FBE para reparación</t>
  </si>
  <si>
    <t>OCP-RUB-DDV-103</t>
  </si>
  <si>
    <t>96 DE 159</t>
  </si>
  <si>
    <t>Relleno mecánico. Incluye compactación con excavadora en capas máximo de 20 cm</t>
  </si>
  <si>
    <t>OCP-RUB-DDV-102</t>
  </si>
  <si>
    <t>95 DE 159</t>
  </si>
  <si>
    <t>Mortero 1:3 para reparaciones en general (espesor máx 3cm)</t>
  </si>
  <si>
    <t>OCP-RUB-DDV-101</t>
  </si>
  <si>
    <t>94 DE 159</t>
  </si>
  <si>
    <t>Mortero para reparación de fisuras en cunetas incluye preparacion de superficie</t>
  </si>
  <si>
    <t>OCP-RUB-DDV-100</t>
  </si>
  <si>
    <t>93 DE 159</t>
  </si>
  <si>
    <t>KG</t>
  </si>
  <si>
    <t>Provisión e instalación de planchas  de Acero A-36</t>
  </si>
  <si>
    <t>OCP-RUB-DDV-098</t>
  </si>
  <si>
    <t>92 DE 159</t>
  </si>
  <si>
    <t>Pintura de estructuras metálicas (tri capa Zinc + Epóxico + Poliuretano)  (trabajo en altura)</t>
  </si>
  <si>
    <t>OCP-RUB-DDV-097</t>
  </si>
  <si>
    <t>91 DE 159</t>
  </si>
  <si>
    <t>Pintura de estructuras metálicas (tri capa Zinc + Epóxico + Poliuretano) (a nivel de suelo)</t>
  </si>
  <si>
    <t>OCP-RUB-DDV-096</t>
  </si>
  <si>
    <t>90 DE 159</t>
  </si>
  <si>
    <t>Pintura de estructuras metálicas (Fondo + Anticorrosivo) (trabajo en altura)</t>
  </si>
  <si>
    <t>OCP-RUB-DDV-095</t>
  </si>
  <si>
    <t>89 DE 159</t>
  </si>
  <si>
    <t>Pintura de estructuras metálicas (Fondo + Anticorrosivo) (a nivel de suelo)</t>
  </si>
  <si>
    <t>OCP-RUB-DDV-094</t>
  </si>
  <si>
    <t>88 DE 159</t>
  </si>
  <si>
    <t>Perfilado manual de taludes</t>
  </si>
  <si>
    <t>OCP-RUB-DDV-093</t>
  </si>
  <si>
    <t>87 DE 159</t>
  </si>
  <si>
    <t>m3/Km</t>
  </si>
  <si>
    <t>OCP-RUB-DDV-092</t>
  </si>
  <si>
    <t>86 DE 159</t>
  </si>
  <si>
    <t xml:space="preserve">Adquisicion de material en mina de sub base clase 3 para mantenimiento vial </t>
  </si>
  <si>
    <t>OCP-RUB-DDV-091</t>
  </si>
  <si>
    <t>85 DE 159</t>
  </si>
  <si>
    <t xml:space="preserve">Mantenimiento de accesos con maquinaria </t>
  </si>
  <si>
    <t>OCP-RUB-DDV-090</t>
  </si>
  <si>
    <t>84 DE 159</t>
  </si>
  <si>
    <t>ML</t>
  </si>
  <si>
    <t>Lavado, limpieza de estructura y Oleoducto descubierto</t>
  </si>
  <si>
    <t>OCP-RUB-DDV-085</t>
  </si>
  <si>
    <t>83 DE 159</t>
  </si>
  <si>
    <t>Provisión, colocación de tapas con geomembrana y alambre galvanizado N 14 en tubería de 24", 32", 34", 36". (Incluye identificación de datos de la tubería)</t>
  </si>
  <si>
    <t>OCP-RUB-DDV-084</t>
  </si>
  <si>
    <t>82 DE 159</t>
  </si>
  <si>
    <t>M2</t>
  </si>
  <si>
    <t>Lavado y limpieza externa de tubería de 24", 32", 34", 36" x 12m</t>
  </si>
  <si>
    <t>OCP-RUB-DDV-083</t>
  </si>
  <si>
    <t>81 DE 159</t>
  </si>
  <si>
    <t>Limpieza interna en tubería de 24", 32", 34", 36" x 12m, aplicación de inhibidor de corrosión, retiro y colocación de tapas (incluye provisión de inhibidor)</t>
  </si>
  <si>
    <t>OCP-RUB-DDV-082</t>
  </si>
  <si>
    <t>80 DE 159</t>
  </si>
  <si>
    <t>Limpieza de canales, cunetas, corta corrientes, etc. revestidas de hasta 1m de ancho</t>
  </si>
  <si>
    <t>OCP-RUB-DDV-080</t>
  </si>
  <si>
    <t>79 DE 159</t>
  </si>
  <si>
    <t>Limpieza de canales, cunetas, corta corrientes, etc. en suelo de hasta 1m de ancho</t>
  </si>
  <si>
    <t>OCP-RUB-DDV-079</t>
  </si>
  <si>
    <t>78 DE 159</t>
  </si>
  <si>
    <t xml:space="preserve">Fabricación de letreros con tuberia de 4" para señalización en cruce de accesos según diseño aprobado </t>
  </si>
  <si>
    <t>OCP-RUB-DDV-078</t>
  </si>
  <si>
    <t>77 DE 159</t>
  </si>
  <si>
    <t xml:space="preserve">Tapa Metálica para Ventana de Monitoreo </t>
  </si>
  <si>
    <t>OCP-RUB-DDV-077</t>
  </si>
  <si>
    <t>76 DE 159</t>
  </si>
  <si>
    <t xml:space="preserve">Provisión e instalación de ventanas de monitoreo en el Oleoducto con tubería rígida corrugada 760mm </t>
  </si>
  <si>
    <t>OCP-RUB-DDV-076</t>
  </si>
  <si>
    <t>75 DE 159</t>
  </si>
  <si>
    <t>Provisión e instalación de malla de coco en talud</t>
  </si>
  <si>
    <t>OCP-RUB-DDV-075</t>
  </si>
  <si>
    <t>74 DE 159</t>
  </si>
  <si>
    <t>Provisión e Instalación de Biomanto de Bolsillo en talud (Incluye colocación de tierra abonada y revegetación con estolones)</t>
  </si>
  <si>
    <t>OCP-RUB-DDV-074</t>
  </si>
  <si>
    <t>73 DE 159</t>
  </si>
  <si>
    <t>Provisión e instalación de alcantarillas Armico Ø 60 cm espesor 2.5mm.</t>
  </si>
  <si>
    <t>OCP-RUB-DDV-073</t>
  </si>
  <si>
    <t>72 DE 159</t>
  </si>
  <si>
    <t>Provisión e instalación de alcantarillas Armico Ø 90 cm espesor 2.5mm.</t>
  </si>
  <si>
    <t>OCP-RUB-DDV-072</t>
  </si>
  <si>
    <t>71 DE 159</t>
  </si>
  <si>
    <t>Provisión e instalación de alcantarillas Armico Ø 120 cm espesor 2.5mm.</t>
  </si>
  <si>
    <t>OCP-RUB-DDV-071</t>
  </si>
  <si>
    <t>70 DE 159</t>
  </si>
  <si>
    <t>Provisión e instalación de alcantarillas Armico Ø 150 cm espesor 2.5mm.</t>
  </si>
  <si>
    <t>OCP-RUB-DDV-070</t>
  </si>
  <si>
    <t>69 DE 159</t>
  </si>
  <si>
    <t>Provisión e instalación de alcantarillas Armico Ø 180 cm espesor 2.5mm.</t>
  </si>
  <si>
    <t>OCP-RUB-DDV-069</t>
  </si>
  <si>
    <t>68 DE 159</t>
  </si>
  <si>
    <t>Provisión e Instalación de hilos de alambre de púas en cerramiento</t>
  </si>
  <si>
    <t>OCP-RUB-DDV-068</t>
  </si>
  <si>
    <t>67 DE 159</t>
  </si>
  <si>
    <t>Provisión, instalación, mantenimiento, desinstalación acopio temporal de productos químicos</t>
  </si>
  <si>
    <t>OCP-RUB-DDV-067</t>
  </si>
  <si>
    <t>66 DE 159</t>
  </si>
  <si>
    <t>Provisión, instalación, mantenimiento, desinstalación acopio temporal de desechos</t>
  </si>
  <si>
    <t>OCP-RUB-DDV-066</t>
  </si>
  <si>
    <t>65 DE 159</t>
  </si>
  <si>
    <t xml:space="preserve">Provisión e instalación de pilotes de 6 pulgadas SCH 80 con Barrenado </t>
  </si>
  <si>
    <t>OCP-RUB-DDV-065</t>
  </si>
  <si>
    <t>64 DE 159</t>
  </si>
  <si>
    <t>Provisión e Hincado  a rechazo de pilotes de 6 pulgadas SCH 80</t>
  </si>
  <si>
    <t>OCP-RUB-DDV-064</t>
  </si>
  <si>
    <t>63 DE 159</t>
  </si>
  <si>
    <t xml:space="preserve">Provisión e instalación de pilotes de 6 pulgadas SCH 40 con Barrenado </t>
  </si>
  <si>
    <t>OCP-RUB-DDV-063</t>
  </si>
  <si>
    <t>62 DE 159</t>
  </si>
  <si>
    <t>Provisión e Hincado  a rechazo de pilotes de 6 pulgadas SCH 40</t>
  </si>
  <si>
    <t>OCP-RUB-DDV-062</t>
  </si>
  <si>
    <t>61 DE 159</t>
  </si>
  <si>
    <t xml:space="preserve">Provisión e instalación de pilotes de 8 pulgadas SCH 80 con Barrenado </t>
  </si>
  <si>
    <t>OCP-RUB-DDV-061</t>
  </si>
  <si>
    <t>60 DE 159</t>
  </si>
  <si>
    <t>Provisión e Hincado  a rechazo de pilotes de 8 pulgadas SCH 80</t>
  </si>
  <si>
    <t>OCP-RUB-DDV-060</t>
  </si>
  <si>
    <t>59 DE 159</t>
  </si>
  <si>
    <t>Provisión e instalación  de pilotes de 8 pulgadas SCH 40 con Barrenado</t>
  </si>
  <si>
    <t>OCP-RUB-DDV-059</t>
  </si>
  <si>
    <t>58 DE 159</t>
  </si>
  <si>
    <t>Provisión e Hincado  a rechazo de pilotes de 8 pulgadas SCH 40</t>
  </si>
  <si>
    <t>OCP-RUB-DDV-058</t>
  </si>
  <si>
    <t>57 DE 159</t>
  </si>
  <si>
    <t xml:space="preserve">Provisión e instalación de pilotes de 10 pulgadas SCH 80  con Barrenado </t>
  </si>
  <si>
    <t>OCP-RUB-DDV-057</t>
  </si>
  <si>
    <t>56 DE 159</t>
  </si>
  <si>
    <t>Provisión e Hincado  a rechazo de pilotes de 10 pulgadas SCH 80</t>
  </si>
  <si>
    <t>OCP-RUB-DDV-056</t>
  </si>
  <si>
    <t>55 DE 159</t>
  </si>
  <si>
    <t>Provisión e instalación de pilotes de 10 pulgadas SCH 40  con Barrenado</t>
  </si>
  <si>
    <t>OCP-RUB-DDV-055</t>
  </si>
  <si>
    <t>54 DE 159</t>
  </si>
  <si>
    <t>Provisión e Hincado  a rechazo de pilotes de 10 pulgadas SCH 40</t>
  </si>
  <si>
    <t>OCP-RUB-DDV-054</t>
  </si>
  <si>
    <t>53 DE 159</t>
  </si>
  <si>
    <t xml:space="preserve">Provisión e instalación de pilotes de 12 pulgadas SCH 80 con Barrenado </t>
  </si>
  <si>
    <t>OCP-RUB-DDV-053</t>
  </si>
  <si>
    <t>52 DE 159</t>
  </si>
  <si>
    <t>Provisión e Hincado  a rechazo de pilotes de 12 pulgadas SCH 80</t>
  </si>
  <si>
    <t>OCP-RUB-DDV-052</t>
  </si>
  <si>
    <t>51 DE 159</t>
  </si>
  <si>
    <t>Provisión e instalación de pilotes de 12 pulgadas SCH 40 con Barrenado</t>
  </si>
  <si>
    <t>OCP-RUB-DDV-051</t>
  </si>
  <si>
    <t>50 DE 159</t>
  </si>
  <si>
    <t>Provisión e Hincado  a rechazo de pilotes de 12 pulgadas SCH 40</t>
  </si>
  <si>
    <t>OCP-RUB-DDV-050</t>
  </si>
  <si>
    <t>49 DE 159</t>
  </si>
  <si>
    <t>Relleno manual compactado con bentonita</t>
  </si>
  <si>
    <t>OCP-RUB-DDV-049</t>
  </si>
  <si>
    <t>48 DE 159</t>
  </si>
  <si>
    <t>Relleno manual compactado con material de mejoramiento.</t>
  </si>
  <si>
    <t>OCP-RUB-DDV-048</t>
  </si>
  <si>
    <t>47 DE 159</t>
  </si>
  <si>
    <t>Relleno manual compactado en suelo natural</t>
  </si>
  <si>
    <t>OCP-RUB-DDV-047</t>
  </si>
  <si>
    <t>46 DE 159</t>
  </si>
  <si>
    <t>Provisión e implementación de señalización en obra</t>
  </si>
  <si>
    <t>OCP-RUB-DDV-046</t>
  </si>
  <si>
    <t>45 DE 159</t>
  </si>
  <si>
    <t>Fabricación de letreros de señalización según diseño aprobado puntos de control</t>
  </si>
  <si>
    <t>OCP-RUB-DDV-045</t>
  </si>
  <si>
    <t>44 DE 159</t>
  </si>
  <si>
    <t>Excavación manual de calicatas</t>
  </si>
  <si>
    <t>OCP-RUB-DDV-044</t>
  </si>
  <si>
    <t>43 DE 159</t>
  </si>
  <si>
    <t xml:space="preserve">Excavación mecánica </t>
  </si>
  <si>
    <t>OCP-RUB-DDV-043</t>
  </si>
  <si>
    <t>42 DE 159</t>
  </si>
  <si>
    <t>Excavación manual en suelo natural (cunetas - canales)</t>
  </si>
  <si>
    <t>OCP-RUB-DDV-042</t>
  </si>
  <si>
    <t>41 DE 159</t>
  </si>
  <si>
    <t>Entibado con madera para excavaciones mayores a 1,20m</t>
  </si>
  <si>
    <t>OCP-RUB-DDV-041</t>
  </si>
  <si>
    <t>40 DE 159</t>
  </si>
  <si>
    <t>Encofrado para muros, canales y cunetas</t>
  </si>
  <si>
    <t>OCP-RUB-DDV-040</t>
  </si>
  <si>
    <t>39 DE 159</t>
  </si>
  <si>
    <t>Desbroce mecánico (Tractor agrícola)</t>
  </si>
  <si>
    <t>OCP-RUB-DDV-039</t>
  </si>
  <si>
    <t>38 DE 159</t>
  </si>
  <si>
    <t xml:space="preserve">Desbroce Semimanual (Con Moto guadaña) </t>
  </si>
  <si>
    <t>OCP-RUB-DDV-038</t>
  </si>
  <si>
    <t>37 DE 159</t>
  </si>
  <si>
    <t>Desbroce manual en el DDV (Con machete)</t>
  </si>
  <si>
    <t>OCP-RUB-DDV-037</t>
  </si>
  <si>
    <t>36 DE 159</t>
  </si>
  <si>
    <t>Corte  preparación y soladadura de bocas de pescado en tubería SCH 40 de 4"</t>
  </si>
  <si>
    <t>OCP-RUB-DDV-036</t>
  </si>
  <si>
    <t>35 DE 159</t>
  </si>
  <si>
    <t>Corte preparación y soladadura de bocas de pescado en tubería SCH 40 de 6"</t>
  </si>
  <si>
    <t>OCP-RUB-DDV-035</t>
  </si>
  <si>
    <t>34 DE 159</t>
  </si>
  <si>
    <t>Corte preparación y soldadura de bocas de pescado en tubería SCH 40 de 8"</t>
  </si>
  <si>
    <t>OCP-RUB-DDV-034</t>
  </si>
  <si>
    <t>33 DE 159</t>
  </si>
  <si>
    <t>Corte  preparación y soldadura de bocas de pescado en tubería SCH 40 de 10"</t>
  </si>
  <si>
    <t>OCP-RUB-DDV-033</t>
  </si>
  <si>
    <t>32 DE 159</t>
  </si>
  <si>
    <t>plg diametral</t>
  </si>
  <si>
    <t xml:space="preserve">Corte, biselado y soldadura en tubería de acero </t>
  </si>
  <si>
    <t>OCP-RUB-DDV-032</t>
  </si>
  <si>
    <t>31 DE 159</t>
  </si>
  <si>
    <t>Corte, Repicado y desalojo de árboles (Con Motosierra)</t>
  </si>
  <si>
    <t>OCP-RUB-DDV-031</t>
  </si>
  <si>
    <t>30 DE 159</t>
  </si>
  <si>
    <t>Construcción de contra huellas con troncos en las localidades de Mindo y Chiquilpe con 0.8m de ancho según diseño aprobado</t>
  </si>
  <si>
    <t>OCP-RUB-DDV-030</t>
  </si>
  <si>
    <t>29 DE 159</t>
  </si>
  <si>
    <t>Construcción de gradas con madera plástica con huella 0.3m x 0.8m de ancho según diseño aprobado</t>
  </si>
  <si>
    <t>OCP-RUB-DDV-029</t>
  </si>
  <si>
    <t>28 DE 159</t>
  </si>
  <si>
    <t>Provisión, instalación, mantenimiento, desinstalación de letrinas temporales</t>
  </si>
  <si>
    <t>OCP-RUB-DDV-028</t>
  </si>
  <si>
    <t>27 DE 159</t>
  </si>
  <si>
    <t>Revestimiento de cuneta con manto de hormigón e=5mm según diseño aprobado en forma longitudinal para canales con longitud de desarrollo mayores a 0.80m</t>
  </si>
  <si>
    <t>OCP-RUB-DDV-027</t>
  </si>
  <si>
    <t>26 DE 159</t>
  </si>
  <si>
    <t>Revestimiento de cuneta con manto de hormigón e=5mm según diseño aprobado en forma transversal</t>
  </si>
  <si>
    <t>OCP-RUB-DDV-026</t>
  </si>
  <si>
    <t>25 DE 159</t>
  </si>
  <si>
    <t>Revestimiento de cuneta de sección circular con hormigón 180kg/cm2</t>
  </si>
  <si>
    <t>OCP-RUB-DDV-025</t>
  </si>
  <si>
    <t>24 DE 159</t>
  </si>
  <si>
    <t>Revestimiento de cuneta con saco suelo cemento  según diseño aprobado</t>
  </si>
  <si>
    <t>OCP-RUB-DDV-024</t>
  </si>
  <si>
    <t>23 DE 159</t>
  </si>
  <si>
    <t>Revestimiento de esteros con piedra pegada y hormigon fc=180 Kg/cm2 espesor=10cm  piedra bola de d=20 cm</t>
  </si>
  <si>
    <t>OCP-RUB-DDV-023</t>
  </si>
  <si>
    <t>22 DE 159</t>
  </si>
  <si>
    <t>Revestimiento de cuneta con Geo membrana HDPE PVC 1000</t>
  </si>
  <si>
    <t>OCP-RUB-DDV-022</t>
  </si>
  <si>
    <t>21 DE 159</t>
  </si>
  <si>
    <t>Revestimiento de cuneta con hormigón 180kg/cm2 según diseño aprobado</t>
  </si>
  <si>
    <t>OCP-RUB-DDV-021</t>
  </si>
  <si>
    <t>20 DE 159</t>
  </si>
  <si>
    <t xml:space="preserve">Excavación mecánica para cuneta y encausamiento </t>
  </si>
  <si>
    <t>OCP-RUB-DDV-020</t>
  </si>
  <si>
    <t>19 DE 159</t>
  </si>
  <si>
    <t>Provisión e instalación de placa colaborante con espesor de 0.65mm en trinchos  incluye templetes con Alambre Galvanizado No.12</t>
  </si>
  <si>
    <t>OCP-RUB-DDV-019</t>
  </si>
  <si>
    <t>18 DE 159</t>
  </si>
  <si>
    <t>módulo</t>
  </si>
  <si>
    <t>Provisión e instalación de trinchos pantalla 0.5 m  con tablón (25x5x240cm) incluye templetes con Alambre Galvanizado No.12 soportes con varilla de 25mm</t>
  </si>
  <si>
    <t>OCP-RUB-DDV-018</t>
  </si>
  <si>
    <t>17 DE 159</t>
  </si>
  <si>
    <t>Provisión colocación de subdren tipo planar con tubería flexible ranurada de 6" h=1.5m</t>
  </si>
  <si>
    <t>OCP-RUB-DDV-017</t>
  </si>
  <si>
    <t>16 DE 159</t>
  </si>
  <si>
    <t>Provisión colocación de subdren tipo planar con tubería flexible ranurada de 4" h=1.5m</t>
  </si>
  <si>
    <t>OCP-RUB-DDV-016</t>
  </si>
  <si>
    <t>15 DE 159</t>
  </si>
  <si>
    <t>Provisión y colocación de malla electrosoldada</t>
  </si>
  <si>
    <t>OCP-RUB-DDV-015</t>
  </si>
  <si>
    <t>14 DE 159</t>
  </si>
  <si>
    <t>Provisión colocación de geotextil NT 1600</t>
  </si>
  <si>
    <t>OCP-RUB-DDV-014</t>
  </si>
  <si>
    <t>13 DE 159</t>
  </si>
  <si>
    <t>Provisión colocación de tubería para subdren con tubería rígida corrugada de 6"</t>
  </si>
  <si>
    <t>OCP-RUB-DDV-013</t>
  </si>
  <si>
    <t>12 DE 159</t>
  </si>
  <si>
    <t>Provisión colocación de tubería para subdren con tubería rígida corrugada de 4"</t>
  </si>
  <si>
    <t>OCP-RUB-DDV-012</t>
  </si>
  <si>
    <t>11 DE 159</t>
  </si>
  <si>
    <t>Provisión y colocación de material de piedra bola hasta 20 cm</t>
  </si>
  <si>
    <t>OCP-RUB-DDV-011</t>
  </si>
  <si>
    <t>10 DE 159</t>
  </si>
  <si>
    <t>Construcción de muro de gaviones con sacos rellenos de suelo cemento (dosificación 1 cemento - 5 suelo).</t>
  </si>
  <si>
    <t>OCP-RUB-DDV-010</t>
  </si>
  <si>
    <t>9 DE 159</t>
  </si>
  <si>
    <t>Construcción de muro de gaviones con sacos rellenos de suelo compactados</t>
  </si>
  <si>
    <t>OCP-RUB-DDV-009</t>
  </si>
  <si>
    <t>8 DE 159</t>
  </si>
  <si>
    <t>Construcción de muro de gaviones con piedra bola (15 a 20 cm)</t>
  </si>
  <si>
    <t>OCP-RUB-DDV-008</t>
  </si>
  <si>
    <t>7 DE 159</t>
  </si>
  <si>
    <t xml:space="preserve">Construcción de cuneta en suelo natural </t>
  </si>
  <si>
    <t>OCP-RUB-DDV-007</t>
  </si>
  <si>
    <t>6 DE 159</t>
  </si>
  <si>
    <t>Construcción de puerta de malla con tubo poste galvanizado de 2" (Alto 2,50m)</t>
  </si>
  <si>
    <t>OCP-RUB-DDV-006</t>
  </si>
  <si>
    <t>5 DE 159</t>
  </si>
  <si>
    <t>Construcción de cerramiento de malla con tubo poste galvanizado de 2" y travesaños de 1,5" (Alto 2,50m)</t>
  </si>
  <si>
    <t>OCP-RUB-DDV-005</t>
  </si>
  <si>
    <t>4 DE 159</t>
  </si>
  <si>
    <t>Cerramiento con postes de madera (Alto 2m) y alambre de púas (Incluye 4 filas de alambre de púas )</t>
  </si>
  <si>
    <t>OCP-RUB-DDV-004</t>
  </si>
  <si>
    <t>3 DE 159</t>
  </si>
  <si>
    <t>Cerramiento con postes hormigón y alambre de púas (Incluye hormigón simple para instalación y 10 filas de alambre de púas)</t>
  </si>
  <si>
    <t>OCP-RUB-DDV-003</t>
  </si>
  <si>
    <t>2 DE 159</t>
  </si>
  <si>
    <t>Kg</t>
  </si>
  <si>
    <t>Armadura acero de refuerzo fy=4200kg/cm2</t>
  </si>
  <si>
    <t>OCP-RUB-DDV-002</t>
  </si>
  <si>
    <t>1 DE 159</t>
  </si>
  <si>
    <t xml:space="preserve">Aplicación de poliuretano con espesor = 3 mills en el Oleoducto descubierto (Incluye limpieza, lijado y pintado) para proteccion del revestimiento FBE, epoxico unido por fusión </t>
  </si>
  <si>
    <t>OCP-RUB-DDV-001</t>
  </si>
  <si>
    <t>% UTILIDAD</t>
  </si>
  <si>
    <t>% INDIRECTOS</t>
  </si>
  <si>
    <t>PRECIO UNITARIO</t>
  </si>
  <si>
    <t>RUBRO</t>
  </si>
  <si>
    <t>ITEM</t>
  </si>
  <si>
    <t>TABLA DE CANTIDADES Y PRECIOS</t>
  </si>
  <si>
    <t>PROYECTO: TRABAJOS DE MANTENIMIENTO DE DERECHO DE VIA OCP</t>
  </si>
  <si>
    <t>Detergente en polvo biodegradable</t>
  </si>
  <si>
    <t>Cepillos cerdos de acero</t>
  </si>
  <si>
    <t>Thinner poliuretano</t>
  </si>
  <si>
    <t>Diluyente para poliuretano</t>
  </si>
  <si>
    <t>Brochas</t>
  </si>
  <si>
    <t>Pintura poliuretano</t>
  </si>
  <si>
    <t xml:space="preserve">Masking </t>
  </si>
  <si>
    <t>Lija #200</t>
  </si>
  <si>
    <t>Servicio de Pintura</t>
  </si>
  <si>
    <t>Amolador manual</t>
  </si>
  <si>
    <t>Hidrolavadora</t>
  </si>
  <si>
    <t>Planta eléctrica diésel 10-15 KW con extensión enchaquetada de 50 metros</t>
  </si>
  <si>
    <t>Equipo de pintura airless</t>
  </si>
  <si>
    <t>Alambre de amarre</t>
  </si>
  <si>
    <t>Acero de refuerzo fy-4200kg/cm2</t>
  </si>
  <si>
    <t xml:space="preserve">Alambre de púas (rollo de 200 m) </t>
  </si>
  <si>
    <t xml:space="preserve">Hormigón simple de 180 kg/cm2 </t>
  </si>
  <si>
    <t xml:space="preserve">Postes de hormigón (2,25m de alto con una sección de 12x12 y orificios para 10 filas de alambre) </t>
  </si>
  <si>
    <t>Grapa gruesa para sujeción de alambre de púas.</t>
  </si>
  <si>
    <t>Alambre de púas triple galvanizado.</t>
  </si>
  <si>
    <t>Postes de madera de 0,10 m x 0,10 m. de sección transversa y 2,0 m. de longitud con punta.</t>
  </si>
  <si>
    <t>Hormigón simple de f’c 180 kg/cm2</t>
  </si>
  <si>
    <t xml:space="preserve">Pletina ½’’ x 1/8’’ </t>
  </si>
  <si>
    <t>Alambre de púas del tipo triple galvanizado</t>
  </si>
  <si>
    <t>Spray galvanizante</t>
  </si>
  <si>
    <t>Electrodo 6011</t>
  </si>
  <si>
    <t>Alambre galvanizado N° 12</t>
  </si>
  <si>
    <t>Varilla corrugada de ½”</t>
  </si>
  <si>
    <t>Malla hexagonal galvanizada para cerramiento de 2,50 m. de ancho con abertura de 50 mm. en cuadro.</t>
  </si>
  <si>
    <t>Tubo galvanizado de 1 ½” de diámetro x 2,5 mm. de espesor</t>
  </si>
  <si>
    <t>Tubo galvanizado de 2” de diámetro x 2,5 mm. de espesor</t>
  </si>
  <si>
    <t>Servicio Soldador de Estructuras</t>
  </si>
  <si>
    <t>Motosoldadora</t>
  </si>
  <si>
    <t>Platina de ½” de diámetro x 1/8” de espesor.</t>
  </si>
  <si>
    <t>Picaporte galvanizado con manilla de 20 cm.</t>
  </si>
  <si>
    <t>Bisagra industrial de 2 cuerpos de ½” de diámetro x 2 “ de largo.</t>
  </si>
  <si>
    <t>Malla hexagonal galvanizada de 2,5 m. de ancho con abertura de 5 cm. en cuadro.</t>
  </si>
  <si>
    <t>Tubo poste galvanizado de 2” de diámetro x 2,5 mm. de espesor.</t>
  </si>
  <si>
    <t>Varilla corrugada de 25 mm.</t>
  </si>
  <si>
    <t>Alambre galvanizado #12.</t>
  </si>
  <si>
    <t>Material pétreo tipo piedra bola (15 a 20 cm).</t>
  </si>
  <si>
    <t>Malla de gavión triple torsión (2x1x1 m).</t>
  </si>
  <si>
    <t>Tubo de PVC desagüe d = 50 mm</t>
  </si>
  <si>
    <t>Sacos de Nylon</t>
  </si>
  <si>
    <t>Geotextil No Tejido 1600</t>
  </si>
  <si>
    <t>Mortero suelo cemento 1:5</t>
  </si>
  <si>
    <t>Piedra bola hasta 20 cm</t>
  </si>
  <si>
    <t xml:space="preserve">Tubería perforada 4” para subdren. </t>
  </si>
  <si>
    <t xml:space="preserve">Tubería perforada 6” para subdren. </t>
  </si>
  <si>
    <t>Malla electrosoldada 6,25x2,40 m (0,01ǿ m - separacion 0,15m)</t>
  </si>
  <si>
    <t>Varillas metálicas d = 1/4"</t>
  </si>
  <si>
    <t>Geotextil No Tejido 2500</t>
  </si>
  <si>
    <t>Tubería ranurada 4"</t>
  </si>
  <si>
    <t>Geodren planar de 4” de 1.5 m de altura</t>
  </si>
  <si>
    <t>Tubería ranurada 6"</t>
  </si>
  <si>
    <t xml:space="preserve">Geodren planar de 6” de 1.5 m de altura </t>
  </si>
  <si>
    <t>Varilla de acero corrugadas 25mm</t>
  </si>
  <si>
    <t>Tablones de madera dura (25x5x240cm)</t>
  </si>
  <si>
    <t xml:space="preserve">Placa colaborante kubilosa e=0.65mm </t>
  </si>
  <si>
    <t>Servicio de Asistencia de Operación de Equipo Pesado</t>
  </si>
  <si>
    <t>Servicio de Operación de Equipo Pesado</t>
  </si>
  <si>
    <t>Excavadora Tipo Cat 312</t>
  </si>
  <si>
    <t xml:space="preserve">Conglomerado formado por arena y grava / lastre </t>
  </si>
  <si>
    <t>Cemento Portland</t>
  </si>
  <si>
    <t>Varilla corrugada de 8 mm x 12 m</t>
  </si>
  <si>
    <t>Pega para geo membrana.</t>
  </si>
  <si>
    <t>Geomembrana HDPE PVC 1000.</t>
  </si>
  <si>
    <t>Acelerante</t>
  </si>
  <si>
    <t>Agua</t>
  </si>
  <si>
    <t>Piedra bola de d=20cm</t>
  </si>
  <si>
    <t>Conglomerado de arena + grava para hormigón</t>
  </si>
  <si>
    <t>Estacas de madera de 10 cm</t>
  </si>
  <si>
    <t>Tornillo autoperforante cabeza hexagonal diámetro 4,8mm longitud 19mm</t>
  </si>
  <si>
    <t>Manto de hormigón E= 5 mm de espesor.</t>
  </si>
  <si>
    <t>Clavos 2" - 4"</t>
  </si>
  <si>
    <t>Plástico negro reprocesado 1.50 m</t>
  </si>
  <si>
    <t>Materiales mantenimiento de letrinas</t>
  </si>
  <si>
    <t>Letrina sanitaria</t>
  </si>
  <si>
    <t>Listón de madera de 7 x 7 X 2.40 m</t>
  </si>
  <si>
    <t>Tablón de madera dura a=0.25 m 2.40 m</t>
  </si>
  <si>
    <t xml:space="preserve">Grapas de alambrado (500 gramos) </t>
  </si>
  <si>
    <t>Malla rectangular 2X1 pulgadas (50x25mm) Alto=1m L=30 m</t>
  </si>
  <si>
    <t>Cabo fortex 3/4"</t>
  </si>
  <si>
    <t>Tubería galvanizada 2"</t>
  </si>
  <si>
    <t xml:space="preserve">Placa de acero 7’’ x 4mm </t>
  </si>
  <si>
    <t>Pernos 2 1/2 X5/16" + tuerca + arandela</t>
  </si>
  <si>
    <t>Pernos 5 X5/16" + tuerca + arandela</t>
  </si>
  <si>
    <t>Perno autoperforante 3’’ ½ x 1.4’’</t>
  </si>
  <si>
    <t>Alfajía plástica de 0.07 m X 0.07 m X2.40 m</t>
  </si>
  <si>
    <t>Tablón plástico 0.21m X 0.05m X 2.50m</t>
  </si>
  <si>
    <t>Taladro</t>
  </si>
  <si>
    <t>Motosierra</t>
  </si>
  <si>
    <t>Varilla corrugada de 25 mm x 12 m</t>
  </si>
  <si>
    <t>Madera palos rollizos 50 mm X 5 m</t>
  </si>
  <si>
    <t>Motosierra a gasolina tipo Steel -381 – 3.9KW</t>
  </si>
  <si>
    <t xml:space="preserve">Ensayo de Tintas penetrantes </t>
  </si>
  <si>
    <t>Tiza industrial para soldador</t>
  </si>
  <si>
    <t>Papel Victoria 3mm</t>
  </si>
  <si>
    <t>Electrodo 7018 1/8" Lincoln 22.72 kg</t>
  </si>
  <si>
    <t>Electrodo 6010 5/32 Lincoln caja 22.72 kg</t>
  </si>
  <si>
    <t>Recarga de Oxigeno</t>
  </si>
  <si>
    <t>Recarga de Acetileno (7kg)</t>
  </si>
  <si>
    <t>Servicio de Alineador de Tuberías</t>
  </si>
  <si>
    <t>Equipo de Oxicorte</t>
  </si>
  <si>
    <t>Máquina de soldar mínimo 300 amp diésel con 50 m, de cable para masa y 50 metros para porta electrodo</t>
  </si>
  <si>
    <t>Moto soldadora 300 amperios, diésel sobre plataforma con 50 m, de cable para masa y 50 metros para pinza porta electrodo.</t>
  </si>
  <si>
    <t>Tecle palanca y cadena 3 Ton.</t>
  </si>
  <si>
    <t>Moto guadaña tipo sthil 450</t>
  </si>
  <si>
    <t xml:space="preserve">Tractor agrícola de llantas de 108HP </t>
  </si>
  <si>
    <t>Desmoldante para encofrados</t>
  </si>
  <si>
    <t>Madera palos rollizos (20 x 5) m</t>
  </si>
  <si>
    <t>Alambre galvanizado # 14</t>
  </si>
  <si>
    <t>Clavo de 3"</t>
  </si>
  <si>
    <t>Clavo de 1 1/2"</t>
  </si>
  <si>
    <t>Listón madera dura (5 x 5 x 240) cm</t>
  </si>
  <si>
    <t>PLYWOOD E=12mm (2.4 x 1.2) m</t>
  </si>
  <si>
    <t>Clavos c /cabeza 5”</t>
  </si>
  <si>
    <t>Liston de madera de 0.07 m X 0.07 m X 2.40 m</t>
  </si>
  <si>
    <t>Madera palos rollizos 20 mm X 5 m</t>
  </si>
  <si>
    <t>Tablón de madera dura a = 0.25 m</t>
  </si>
  <si>
    <t>Excavadora Tipo Cat 320</t>
  </si>
  <si>
    <t>Varilla corrugada de 12 mm X 12 m</t>
  </si>
  <si>
    <t>Adhesivo impreso según diseño de 0.60 m X 0.60 m</t>
  </si>
  <si>
    <t>Plancha galvanizada e = 3 mm</t>
  </si>
  <si>
    <t>Tubo cuadrado HG de 2”</t>
  </si>
  <si>
    <t>Soldadora eléctrica</t>
  </si>
  <si>
    <t>Letreros de señalización de seguridad</t>
  </si>
  <si>
    <t>Sacos de polipropileno</t>
  </si>
  <si>
    <t>Tierra limpia para utilizar en el relleno proveniente de excavación o lugar cercano.</t>
  </si>
  <si>
    <t>Sub base clase 3.</t>
  </si>
  <si>
    <t>Bentonita sódica</t>
  </si>
  <si>
    <t>Elementos de seguridad para izaje de tubería con certificación vigente.</t>
  </si>
  <si>
    <t>Tubería acero al Carbono ASTM A53 / A106 diámetro 12 plg SCH 40</t>
  </si>
  <si>
    <t>Servicio de residente de obra</t>
  </si>
  <si>
    <t>Tiende tubos tipo 572 o similar</t>
  </si>
  <si>
    <t>Servicio de Asistente de Perforación</t>
  </si>
  <si>
    <t>Servicio de Operación de Equipo de Perforación</t>
  </si>
  <si>
    <t>Equipo completo para perforación de pilote barrenad sin entubación</t>
  </si>
  <si>
    <t>Tubería acero al Carbono ASTM A53 / A106 diámetro 12 plg SCH 80</t>
  </si>
  <si>
    <t>Tubería acero al Carbono ASTM A53 / A106 diámetro 10 plg SCH 40</t>
  </si>
  <si>
    <t>Tubería acero al Carbono ASTM A53 / A106 diámetro 10 plg SCH 80</t>
  </si>
  <si>
    <t>Tubería acero al Carbono ASTM A53 / A106 diámetro 8 plg SCH 40</t>
  </si>
  <si>
    <t>Tubería acero al Carbono ASTM A53 / A106 diámetro 8 plg SCH 80</t>
  </si>
  <si>
    <t>Tubería acero al Carbono ASTM A53 / A106 diámetro 6 plg SCH 40</t>
  </si>
  <si>
    <t>Tubería acero al Carbono ASTM A53 / A106 diámetro 6 plg SCH 80</t>
  </si>
  <si>
    <t>Geomembrana HR 750</t>
  </si>
  <si>
    <t>Paños absorbentes</t>
  </si>
  <si>
    <t>Fundas de basura plástica</t>
  </si>
  <si>
    <t>Equipo de recolección de basura con 4 depósitos de tanques de 55 galones incluye carpa de lona de 3x3m.</t>
  </si>
  <si>
    <t>Carpa plegable de lona de 3x3 m</t>
  </si>
  <si>
    <t>Vigas de madera 0.12 m X 0.12 m X 2.00 m</t>
  </si>
  <si>
    <t xml:space="preserve">Alcantarilla metálica Ármico de 1.80 m espesor = 2.5 mm </t>
  </si>
  <si>
    <t>Alcantarilla metálica Ármico de 1.50 m espesor = 2.5 mm</t>
  </si>
  <si>
    <t>Alcantarilla metálica Ármico de 1.20 m espesor = 2.5 mm</t>
  </si>
  <si>
    <t>Alcantarilla metálica Ármico de 0.90 m espesor = 2.5 mm</t>
  </si>
  <si>
    <t>Alcantarilla metálica Ármico de 0.60 m espesor = 2.5 mm</t>
  </si>
  <si>
    <t>Estolones</t>
  </si>
  <si>
    <t>Fertilizante (SOLUCAT 10-52-10)</t>
  </si>
  <si>
    <t>Geomalla biaxial BX1000 LB0201</t>
  </si>
  <si>
    <t>Semilla brachiaria decumbes</t>
  </si>
  <si>
    <t>Varilla corrugada Ø12mm</t>
  </si>
  <si>
    <t>Biomanto de bolsillo</t>
  </si>
  <si>
    <t>Geomanta para control de erosión, malla de coco C-350</t>
  </si>
  <si>
    <t>Loseta de hormigón fc=180Kg/cm2 (1x1x0.05) m</t>
  </si>
  <si>
    <t>Tubo NOVAFORT D=760mm x 6m</t>
  </si>
  <si>
    <t>Tapa metálica para ventanas de monitoreo tool galvanizado e=2mm (d = 0.81 m)</t>
  </si>
  <si>
    <t>Hormigón simple</t>
  </si>
  <si>
    <t>Fondo anticorrosivo</t>
  </si>
  <si>
    <t>Thiner laca</t>
  </si>
  <si>
    <t>Pintura esmalte blanca</t>
  </si>
  <si>
    <t>Angulo de 2”x1/8 L=6m.</t>
  </si>
  <si>
    <t>Plancha de acero negro 1.22 x2.44 x3mm</t>
  </si>
  <si>
    <t>Tubería de acero de 4” SCH 40</t>
  </si>
  <si>
    <t>Compresor de aire portátil</t>
  </si>
  <si>
    <t>Fundas de color</t>
  </si>
  <si>
    <t>Plástico</t>
  </si>
  <si>
    <t>Tela trapo / Guaipe</t>
  </si>
  <si>
    <t>Inhibidor de corrosión</t>
  </si>
  <si>
    <t xml:space="preserve"> </t>
  </si>
  <si>
    <t>Patineta de mecánico</t>
  </si>
  <si>
    <t>Plástico negro</t>
  </si>
  <si>
    <t>Hidrolavadora a combustión</t>
  </si>
  <si>
    <t>Marcadores de metal (Metalmarker)</t>
  </si>
  <si>
    <t>Tanquero para agua con flauta</t>
  </si>
  <si>
    <t>Rodillo vibratorio de 10 a 12 Ton</t>
  </si>
  <si>
    <t>Motoniveladora tipo CAT 140 H</t>
  </si>
  <si>
    <t>Volqueta tipo Hino GD de 10 m3</t>
  </si>
  <si>
    <t>Disco grata de 7’’ de copa</t>
  </si>
  <si>
    <t>Lija</t>
  </si>
  <si>
    <t>Thinner</t>
  </si>
  <si>
    <t>Pintura anticorrosiva</t>
  </si>
  <si>
    <t>Fondo</t>
  </si>
  <si>
    <t>Planta eléctrica diesel 5-10 KW</t>
  </si>
  <si>
    <t>Andamios metálicos certificados</t>
  </si>
  <si>
    <t>Thinner Poliurethano</t>
  </si>
  <si>
    <t>Thinner Epoxico</t>
  </si>
  <si>
    <t>Reductor de Zinc</t>
  </si>
  <si>
    <t>Hi Solid Poliuretano</t>
  </si>
  <si>
    <t>Macropoxi  646</t>
  </si>
  <si>
    <t>Inorganico  de Zinc</t>
  </si>
  <si>
    <t>Plancha de acero A-36 de diferentes espesores</t>
  </si>
  <si>
    <t>Equipo de Oxicorte incluye manguera dual mínimo 30 metros</t>
  </si>
  <si>
    <t>Aditivo para la unión de mortero antiguo y mortero nuevo SIKATOP ó BETONCRIL</t>
  </si>
  <si>
    <t>Arena fina</t>
  </si>
  <si>
    <t xml:space="preserve">Thinner laca </t>
  </si>
  <si>
    <t>Tela Trapo 1.5 m de Ancho X 100 M X 152 Micrones de espesor</t>
  </si>
  <si>
    <t>Kit Scotchkote 323</t>
  </si>
  <si>
    <t>Granalla mineral</t>
  </si>
  <si>
    <t>Servicio de sandblasting</t>
  </si>
  <si>
    <t>Equipo de sandblasting</t>
  </si>
  <si>
    <t>Compresor de aire 185 CFM motor diesel (incluye mangueras)</t>
  </si>
  <si>
    <t>Chamba / estolones de césped y plantas ornamentales</t>
  </si>
  <si>
    <t>Pintura esmalte negra y amarilla</t>
  </si>
  <si>
    <t>Poste de hormigón armado H=1.5m de altura con sección de 0.12x0.12m</t>
  </si>
  <si>
    <t>Pintura fondo esmalte</t>
  </si>
  <si>
    <t>Mortero suelo cemento dosificación 4:1</t>
  </si>
  <si>
    <t xml:space="preserve">Pintura esmalte </t>
  </si>
  <si>
    <t>Tubo HG D=3’’</t>
  </si>
  <si>
    <t>Hormigón premezclado de F´c = 210 Kg/cm2</t>
  </si>
  <si>
    <t>Vibradores de concreto</t>
  </si>
  <si>
    <t>Hormigón premezclado de F´c = 180 Kg/cm2</t>
  </si>
  <si>
    <t>Excavadora tipo CAT 330 y/o 345</t>
  </si>
  <si>
    <t>Trineo para carreteo de materiales (incluye eslingas, fajas y cadenas)</t>
  </si>
  <si>
    <t>Acémila</t>
  </si>
  <si>
    <t>Servicio de Asistente de Topografía e Inspección</t>
  </si>
  <si>
    <t>Servicio de Asistente de Inspección DDV</t>
  </si>
  <si>
    <t>Servicio de Operador de Bote</t>
  </si>
  <si>
    <t>Servicio de Mecánico de Campo/Taller Para Motores de Combustión Interna</t>
  </si>
  <si>
    <t>Servicio de Coordinador Operativo</t>
  </si>
  <si>
    <t>Servicio de Asistente de Logística y Operaciones</t>
  </si>
  <si>
    <t>Servicio Eléctrico de Campo</t>
  </si>
  <si>
    <t>Servicio de Operador de Grúas Sobre llanta</t>
  </si>
  <si>
    <t>Servicio General</t>
  </si>
  <si>
    <t>Servicio de asistente para limpieza y armado de herramientas inteligentes</t>
  </si>
  <si>
    <t>Servicio Electro Mecánico</t>
  </si>
  <si>
    <t>Camioneta 4x4 con chofer</t>
  </si>
  <si>
    <t>Roca métrica para enrocados</t>
  </si>
  <si>
    <t>Tanquero con agua: 5 m3 máximo</t>
  </si>
  <si>
    <t>Sopladora tipo mochila a combustión (Potencia 4.0 hp)</t>
  </si>
  <si>
    <t>Diésel</t>
  </si>
  <si>
    <t>Desengrasante Biodegradable</t>
  </si>
  <si>
    <t>Tanque portátil sobre llantas 2000 Lts</t>
  </si>
  <si>
    <t>Hidrolavadora a combustión (Potencia 5.0 hp)</t>
  </si>
  <si>
    <t>Cabo fortex de 1/2"</t>
  </si>
  <si>
    <t>Pliegos de Lija para metal grano 150</t>
  </si>
  <si>
    <t>Pliegos de Lija para metal grano 120</t>
  </si>
  <si>
    <t>Vacuum 180 BBL</t>
  </si>
  <si>
    <t>Barra de izado de mangueras incluye fajas y grilletes certificados</t>
  </si>
  <si>
    <t>Grúa Grove de 30 Ton</t>
  </si>
  <si>
    <t>Bomba portátil de succión y descarga de 3” a diésel para agua</t>
  </si>
  <si>
    <t>Pliegos de Lija para metal grano 100</t>
  </si>
  <si>
    <t>Lija de agua</t>
  </si>
  <si>
    <t>Motobomba de presión (5,5 HP)</t>
  </si>
  <si>
    <t>Pintura de caucho latex profesional</t>
  </si>
  <si>
    <t>Lavador 100</t>
  </si>
  <si>
    <t xml:space="preserve">Sika empaste exterior e interior </t>
  </si>
  <si>
    <t>Airless, presión máxima 207 Bar, con sus accesorios</t>
  </si>
  <si>
    <t>Cable tensor diám. 10 mm (3/8")</t>
  </si>
  <si>
    <t>Platina de ½” x 1/8” de espesor</t>
  </si>
  <si>
    <t>Bisagra industrial de 2 cuerpos de ¾ ” de diámetro x 3 “de largo</t>
  </si>
  <si>
    <t>Tubo poste galvanizado de 2” de diámetro x 2,0mm. de espesor</t>
  </si>
  <si>
    <t xml:space="preserve">Tubo poste galvanizado de 3” de diámetro, SCH 40 </t>
  </si>
  <si>
    <t>Grava 3’’ a ¾’’</t>
  </si>
  <si>
    <t>Salchicha absorbente para cubetos l=3m diámetro 12.7cm</t>
  </si>
  <si>
    <t>Servicio de ayudante de mecánica preventiva para estaciones de bombeo y reductoras</t>
  </si>
  <si>
    <t>servicio de ayudante eléctrico preventivo para estaciones de bombeo y reductoras</t>
  </si>
  <si>
    <t>Servicio de ayudante de mecánica correctiva para estaciones de bombeo y reductoras</t>
  </si>
  <si>
    <t>Servicio de ayudante eléctrico correctivo para estaciones de bombeo y reductoras</t>
  </si>
  <si>
    <t>Traslado manual de materiales</t>
  </si>
  <si>
    <t>Traslado de materiales en acémilas</t>
  </si>
  <si>
    <t/>
  </si>
  <si>
    <t>107 de 159</t>
  </si>
  <si>
    <t>kg - km</t>
  </si>
  <si>
    <t>m3 - km</t>
  </si>
  <si>
    <t>m</t>
  </si>
  <si>
    <t>SACO</t>
  </si>
  <si>
    <t>Rll</t>
  </si>
  <si>
    <t>Par</t>
  </si>
  <si>
    <t>Galón</t>
  </si>
  <si>
    <t>PQ</t>
  </si>
  <si>
    <t>GALON</t>
  </si>
  <si>
    <t>Kit</t>
  </si>
  <si>
    <t>RLL</t>
  </si>
  <si>
    <t>Saco</t>
  </si>
  <si>
    <t>ROLLO</t>
  </si>
  <si>
    <t xml:space="preserve">Galón </t>
  </si>
  <si>
    <r>
      <rPr>
        <sz val="11"/>
        <rFont val="Calibri"/>
        <family val="2"/>
        <scheme val="minor"/>
      </rPr>
      <t xml:space="preserve">Traslado </t>
    </r>
    <r>
      <rPr>
        <sz val="11"/>
        <color theme="1"/>
        <rFont val="Calibri"/>
        <family val="2"/>
        <scheme val="minor"/>
      </rPr>
      <t>de material pétreo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</si>
</sst>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 #,##0.00_ ;_ * \-#,##0.00_ ;_ * &quot;-&quot;??_ ;_ @_ "/>
    <numFmt numFmtId="164" formatCode="_-* #,##0.00_-;\-* #,##0.00_-;_-* &quot;-&quot;??_-;_-@_-"/>
    <numFmt numFmtId="165" formatCode="0.00000"/>
    <numFmt numFmtId="166" formatCode="0.0000"/>
    <numFmt numFmtId="167" formatCode="0.000"/>
    <numFmt numFmtId="168" formatCode="0.000000"/>
    <numFmt numFmtId="169" formatCode="_-* #,##0.00000_-;\-* #,##0.00000_-;_-* &quot;-&quot;??_-;_-@_-"/>
    <numFmt numFmtId="170" formatCode="_-&quot;$&quot;* #,##0.00_-;\-&quot;$&quot;* #,##0.00_-;_-&quot;$&quot;* &quot;-&quot;??_-;_-@_-"/>
    <numFmt numFmtId="171" formatCode="#,##0.000"/>
    <numFmt numFmtId="172" formatCode="0.0%"/>
    <numFmt numFmtId="173" formatCode="_-* #,##0.0000_-;\-* #,##0.0000_-;_-* &quot;-&quot;??_-;_-@_-"/>
    <numFmt numFmtId="174" formatCode="_-* #,##0_-;\-* #,##0_-;_-* &quot;-&quot;??_-;_-@_-"/>
    <numFmt numFmtId="175" formatCode="_-* #,##0.000_-;\-* #,##0.000_-;_-* &quot;-&quot;??_-;_-@_-"/>
  </numFmts>
  <fonts count="17" x14ac:knownFonts="1">
    <font>
      <sz val="11"/>
      <color theme="1"/>
      <name val="Calibri"/>
      <family val="2"/>
      <scheme val="minor"/>
    </font>
    <font>
      <sz val="11"/>
      <color theme="1"/>
      <name val="Calibri"/>
      <family val="2"/>
      <scheme val="minor"/>
    </font>
    <font>
      <b/>
      <sz val="11"/>
      <color theme="1"/>
      <name val="Calibri"/>
      <family val="2"/>
      <scheme val="minor"/>
    </font>
    <font>
      <b/>
      <sz val="10"/>
      <name val="Calibri"/>
      <family val="2"/>
      <scheme val="minor"/>
    </font>
    <font>
      <b/>
      <sz val="7"/>
      <name val="Calibri"/>
      <family val="2"/>
      <scheme val="minor"/>
    </font>
    <font>
      <sz val="10"/>
      <name val="Calibri"/>
      <family val="2"/>
      <scheme val="minor"/>
    </font>
    <font>
      <b/>
      <sz val="16"/>
      <name val="Calibri"/>
      <family val="2"/>
      <scheme val="minor"/>
    </font>
    <font>
      <sz val="10"/>
      <name val="Arial"/>
      <family val="2"/>
    </font>
    <font>
      <b/>
      <sz val="11"/>
      <name val="Calibri"/>
      <family val="2"/>
      <scheme val="minor"/>
    </font>
    <font>
      <b/>
      <sz val="13"/>
      <name val="Calibri"/>
      <family val="2"/>
      <scheme val="minor"/>
    </font>
    <font>
      <sz val="10"/>
      <color theme="1"/>
      <name val="Calibri"/>
      <family val="2"/>
      <scheme val="minor"/>
    </font>
    <font>
      <sz val="8"/>
      <color theme="1"/>
      <name val="Calibri"/>
      <family val="2"/>
      <scheme val="minor"/>
    </font>
    <font>
      <b/>
      <sz val="20"/>
      <color theme="1"/>
      <name val="Calibri"/>
      <family val="2"/>
      <scheme val="minor"/>
    </font>
    <font>
      <b/>
      <sz val="9"/>
      <color indexed="81"/>
      <name val="Tahoma"/>
      <family val="2"/>
    </font>
    <font>
      <sz val="9"/>
      <color indexed="81"/>
      <name val="Tahoma"/>
      <family val="2"/>
    </font>
    <font>
      <sz val="7"/>
      <color indexed="81"/>
      <name val="Tahoma"/>
      <family val="2"/>
    </font>
    <font>
      <sz val="11"/>
      <name val="Calibri"/>
      <family val="2"/>
      <scheme val="minor"/>
    </font>
  </fonts>
  <fills count="6">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s>
  <cellStyleXfs count="6">
    <xf numFmtId="0" fontId="0" fillId="0" borderId="0"/>
    <xf numFmtId="164" fontId="1" fillId="0" borderId="0" applyFont="0" applyFill="0" applyBorder="0" applyAlignment="0" applyProtection="0"/>
    <xf numFmtId="170" fontId="1" fillId="0" borderId="0" applyFont="0" applyFill="0" applyBorder="0" applyAlignment="0" applyProtection="0"/>
    <xf numFmtId="9" fontId="1" fillId="0" borderId="0" applyFont="0" applyFill="0" applyBorder="0" applyAlignment="0" applyProtection="0"/>
    <xf numFmtId="0" fontId="1" fillId="0" borderId="0"/>
    <xf numFmtId="0" fontId="7" fillId="0" borderId="0"/>
  </cellStyleXfs>
  <cellXfs count="179">
    <xf numFmtId="0" fontId="0" fillId="0" borderId="0" xfId="0"/>
    <xf numFmtId="0" fontId="1" fillId="2" borderId="0" xfId="4" applyFill="1" applyAlignment="1">
      <alignment vertical="center"/>
    </xf>
    <xf numFmtId="0" fontId="3" fillId="2" borderId="0" xfId="4" applyFont="1" applyFill="1" applyAlignment="1">
      <alignment vertical="center"/>
    </xf>
    <xf numFmtId="2" fontId="3" fillId="3" borderId="1" xfId="4" applyNumberFormat="1" applyFont="1" applyFill="1" applyBorder="1" applyAlignment="1">
      <alignment vertical="center"/>
    </xf>
    <xf numFmtId="2" fontId="3" fillId="2" borderId="1" xfId="4" applyNumberFormat="1" applyFont="1" applyFill="1" applyBorder="1" applyAlignment="1">
      <alignment vertical="center"/>
    </xf>
    <xf numFmtId="0" fontId="3" fillId="2" borderId="4" xfId="4" applyFont="1" applyFill="1" applyBorder="1" applyAlignment="1">
      <alignment vertical="center"/>
    </xf>
    <xf numFmtId="165" fontId="3" fillId="2" borderId="4" xfId="4" applyNumberFormat="1" applyFont="1" applyFill="1" applyBorder="1" applyAlignment="1">
      <alignment vertical="center"/>
    </xf>
    <xf numFmtId="10" fontId="3" fillId="2" borderId="4" xfId="4" applyNumberFormat="1" applyFont="1" applyFill="1" applyBorder="1" applyAlignment="1">
      <alignment horizontal="center" vertical="center"/>
    </xf>
    <xf numFmtId="165" fontId="3" fillId="2" borderId="1" xfId="4" applyNumberFormat="1" applyFont="1" applyFill="1" applyBorder="1" applyAlignment="1">
      <alignment vertical="center"/>
    </xf>
    <xf numFmtId="165" fontId="5" fillId="2" borderId="6" xfId="4" applyNumberFormat="1" applyFont="1" applyFill="1" applyBorder="1" applyAlignment="1">
      <alignment vertical="center"/>
    </xf>
    <xf numFmtId="0" fontId="5" fillId="2" borderId="6" xfId="4" applyFont="1" applyFill="1" applyBorder="1" applyAlignment="1">
      <alignment vertical="center"/>
    </xf>
    <xf numFmtId="0" fontId="3" fillId="2" borderId="1" xfId="4" applyFont="1" applyFill="1" applyBorder="1" applyAlignment="1">
      <alignment horizontal="center" vertical="center"/>
    </xf>
    <xf numFmtId="165" fontId="5" fillId="2" borderId="11" xfId="4" applyNumberFormat="1" applyFont="1" applyFill="1" applyBorder="1" applyAlignment="1">
      <alignment vertical="center"/>
    </xf>
    <xf numFmtId="166" fontId="5" fillId="2" borderId="6" xfId="4" applyNumberFormat="1" applyFont="1" applyFill="1" applyBorder="1" applyAlignment="1">
      <alignment horizontal="right" vertical="center"/>
    </xf>
    <xf numFmtId="0" fontId="5" fillId="2" borderId="6" xfId="4" applyFont="1" applyFill="1" applyBorder="1" applyAlignment="1">
      <alignment horizontal="center" vertical="center"/>
    </xf>
    <xf numFmtId="0" fontId="1" fillId="2" borderId="0" xfId="4" applyFill="1" applyAlignment="1">
      <alignment horizontal="center" vertical="center"/>
    </xf>
    <xf numFmtId="166" fontId="1" fillId="2" borderId="0" xfId="4" applyNumberFormat="1" applyFill="1" applyAlignment="1">
      <alignment vertical="center"/>
    </xf>
    <xf numFmtId="0" fontId="0" fillId="2" borderId="0" xfId="4" applyFont="1" applyFill="1" applyAlignment="1">
      <alignment vertical="center"/>
    </xf>
    <xf numFmtId="166" fontId="0" fillId="2" borderId="0" xfId="4" applyNumberFormat="1" applyFont="1" applyFill="1" applyAlignment="1">
      <alignment horizontal="center" vertical="center"/>
    </xf>
    <xf numFmtId="166" fontId="1" fillId="2" borderId="0" xfId="4" applyNumberFormat="1" applyFill="1" applyAlignment="1">
      <alignment horizontal="center" vertical="center"/>
    </xf>
    <xf numFmtId="0" fontId="0" fillId="2" borderId="0" xfId="4" applyFont="1" applyFill="1" applyAlignment="1">
      <alignment horizontal="center" vertical="center"/>
    </xf>
    <xf numFmtId="2" fontId="1" fillId="2" borderId="0" xfId="4" applyNumberFormat="1" applyFill="1" applyAlignment="1">
      <alignment vertical="center"/>
    </xf>
    <xf numFmtId="167" fontId="1" fillId="2" borderId="0" xfId="4" applyNumberFormat="1" applyFill="1" applyAlignment="1">
      <alignment vertical="center"/>
    </xf>
    <xf numFmtId="166" fontId="0" fillId="2" borderId="0" xfId="4" applyNumberFormat="1" applyFont="1" applyFill="1" applyAlignment="1">
      <alignment vertical="center"/>
    </xf>
    <xf numFmtId="166" fontId="1" fillId="2" borderId="0" xfId="4" applyNumberFormat="1" applyFill="1" applyAlignment="1">
      <alignment horizontal="right" vertical="center"/>
    </xf>
    <xf numFmtId="167" fontId="0" fillId="2" borderId="0" xfId="4" applyNumberFormat="1" applyFont="1" applyFill="1" applyAlignment="1">
      <alignment horizontal="center" vertical="center"/>
    </xf>
    <xf numFmtId="167" fontId="0" fillId="2" borderId="0" xfId="4" applyNumberFormat="1" applyFont="1" applyFill="1" applyAlignment="1">
      <alignment vertical="center"/>
    </xf>
    <xf numFmtId="165" fontId="5" fillId="2" borderId="6" xfId="4" applyNumberFormat="1" applyFont="1" applyFill="1" applyBorder="1" applyAlignment="1">
      <alignment horizontal="center" vertical="center"/>
    </xf>
    <xf numFmtId="0" fontId="3" fillId="2" borderId="1" xfId="4" applyFont="1" applyFill="1" applyBorder="1" applyAlignment="1">
      <alignment vertical="center"/>
    </xf>
    <xf numFmtId="165" fontId="3" fillId="2" borderId="1" xfId="4" applyNumberFormat="1" applyFont="1" applyFill="1" applyBorder="1" applyAlignment="1">
      <alignment horizontal="right" vertical="center"/>
    </xf>
    <xf numFmtId="165" fontId="5" fillId="2" borderId="6" xfId="4" applyNumberFormat="1" applyFont="1" applyFill="1" applyBorder="1" applyAlignment="1">
      <alignment horizontal="right" vertical="center"/>
    </xf>
    <xf numFmtId="0" fontId="5" fillId="2" borderId="11" xfId="4" applyFont="1" applyFill="1" applyBorder="1" applyAlignment="1">
      <alignment horizontal="center" vertical="center"/>
    </xf>
    <xf numFmtId="0" fontId="5" fillId="2" borderId="7" xfId="4" applyFont="1" applyFill="1" applyBorder="1" applyAlignment="1">
      <alignment vertical="center"/>
    </xf>
    <xf numFmtId="0" fontId="5" fillId="2" borderId="0" xfId="4" applyFont="1" applyFill="1" applyAlignment="1">
      <alignment vertical="center"/>
    </xf>
    <xf numFmtId="0" fontId="5" fillId="2" borderId="8" xfId="4" applyFont="1" applyFill="1" applyBorder="1" applyAlignment="1">
      <alignment vertical="center"/>
    </xf>
    <xf numFmtId="168" fontId="0" fillId="2" borderId="0" xfId="4" applyNumberFormat="1" applyFont="1" applyFill="1" applyAlignment="1">
      <alignment horizontal="center" vertical="center"/>
    </xf>
    <xf numFmtId="168" fontId="1" fillId="2" borderId="0" xfId="4" applyNumberFormat="1" applyFill="1" applyAlignment="1">
      <alignment vertical="center"/>
    </xf>
    <xf numFmtId="169" fontId="1" fillId="2" borderId="0" xfId="1" applyNumberFormat="1" applyFont="1" applyFill="1" applyAlignment="1">
      <alignment vertical="center"/>
    </xf>
    <xf numFmtId="0" fontId="0" fillId="2" borderId="0" xfId="4" applyFont="1" applyFill="1" applyAlignment="1">
      <alignment horizontal="center" vertical="center" wrapText="1"/>
    </xf>
    <xf numFmtId="165" fontId="1" fillId="2" borderId="0" xfId="4" applyNumberFormat="1" applyFill="1" applyAlignment="1">
      <alignment horizontal="center" vertical="center"/>
    </xf>
    <xf numFmtId="165" fontId="0" fillId="2" borderId="0" xfId="4" applyNumberFormat="1" applyFont="1" applyFill="1" applyAlignment="1">
      <alignment horizontal="center" vertical="center"/>
    </xf>
    <xf numFmtId="0" fontId="5" fillId="2" borderId="0" xfId="4" applyFont="1" applyFill="1" applyAlignment="1">
      <alignment horizontal="center" vertical="center"/>
    </xf>
    <xf numFmtId="0" fontId="3" fillId="2" borderId="0" xfId="4" applyFont="1" applyFill="1" applyAlignment="1">
      <alignment horizontal="center" vertical="center"/>
    </xf>
    <xf numFmtId="14" fontId="3" fillId="2" borderId="0" xfId="4" applyNumberFormat="1" applyFont="1" applyFill="1" applyAlignment="1">
      <alignment vertical="center"/>
    </xf>
    <xf numFmtId="14" fontId="3" fillId="2" borderId="0" xfId="4" applyNumberFormat="1" applyFont="1" applyFill="1" applyAlignment="1">
      <alignment horizontal="center" vertical="center"/>
    </xf>
    <xf numFmtId="0" fontId="6" fillId="2" borderId="0" xfId="4" applyFont="1" applyFill="1" applyAlignment="1">
      <alignment horizontal="left" vertical="center"/>
    </xf>
    <xf numFmtId="166" fontId="1" fillId="0" borderId="0" xfId="4" applyNumberFormat="1" applyAlignment="1">
      <alignment vertical="center"/>
    </xf>
    <xf numFmtId="164" fontId="1" fillId="2" borderId="0" xfId="1" applyFont="1" applyFill="1" applyAlignment="1">
      <alignment vertical="center"/>
    </xf>
    <xf numFmtId="166" fontId="10" fillId="2" borderId="0" xfId="4" applyNumberFormat="1" applyFont="1" applyFill="1" applyAlignment="1">
      <alignment vertical="center"/>
    </xf>
    <xf numFmtId="166" fontId="10" fillId="2" borderId="0" xfId="4" applyNumberFormat="1" applyFont="1" applyFill="1" applyAlignment="1">
      <alignment horizontal="right" vertical="center"/>
    </xf>
    <xf numFmtId="10" fontId="1" fillId="2" borderId="0" xfId="3" applyNumberFormat="1" applyFont="1" applyFill="1" applyAlignment="1">
      <alignment vertical="center"/>
    </xf>
    <xf numFmtId="10" fontId="1" fillId="2" borderId="0" xfId="4" applyNumberFormat="1" applyFill="1" applyAlignment="1">
      <alignment vertical="center"/>
    </xf>
    <xf numFmtId="0" fontId="0" fillId="0" borderId="0" xfId="0" applyAlignment="1">
      <alignment vertical="center"/>
    </xf>
    <xf numFmtId="0" fontId="11" fillId="0" borderId="0" xfId="0" applyFont="1" applyAlignment="1">
      <alignment horizontal="center" vertical="center"/>
    </xf>
    <xf numFmtId="10" fontId="0" fillId="0" borderId="0" xfId="3" applyNumberFormat="1" applyFont="1" applyAlignment="1">
      <alignment vertical="center"/>
    </xf>
    <xf numFmtId="0" fontId="0" fillId="0" borderId="0" xfId="0" applyAlignment="1">
      <alignment horizontal="center" vertical="center"/>
    </xf>
    <xf numFmtId="43" fontId="0" fillId="0" borderId="0" xfId="0" applyNumberFormat="1" applyAlignment="1">
      <alignment vertical="center"/>
    </xf>
    <xf numFmtId="164" fontId="0" fillId="0" borderId="0" xfId="1" applyFont="1" applyAlignment="1">
      <alignment vertical="center"/>
    </xf>
    <xf numFmtId="0" fontId="0" fillId="0" borderId="0" xfId="0" applyAlignment="1">
      <alignment vertical="center" wrapText="1"/>
    </xf>
    <xf numFmtId="10" fontId="0" fillId="0" borderId="1" xfId="3" applyNumberFormat="1" applyFont="1" applyBorder="1" applyAlignment="1" applyProtection="1">
      <alignment vertical="center" wrapText="1"/>
      <protection locked="0"/>
    </xf>
    <xf numFmtId="0" fontId="0" fillId="0" borderId="0" xfId="0" applyAlignment="1" applyProtection="1">
      <alignment vertical="center" wrapText="1"/>
      <protection locked="0"/>
    </xf>
    <xf numFmtId="170" fontId="1" fillId="0" borderId="1" xfId="2" applyFont="1" applyFill="1" applyBorder="1" applyAlignment="1" applyProtection="1">
      <alignment horizontal="center" vertical="center" wrapText="1"/>
      <protection locked="0"/>
    </xf>
    <xf numFmtId="4" fontId="0" fillId="0" borderId="1" xfId="0" applyNumberFormat="1" applyBorder="1" applyAlignment="1">
      <alignment horizontal="center" vertical="center" wrapText="1"/>
    </xf>
    <xf numFmtId="0" fontId="0" fillId="0" borderId="1" xfId="0" applyBorder="1" applyAlignment="1">
      <alignment vertical="center" wrapText="1"/>
    </xf>
    <xf numFmtId="170" fontId="1" fillId="0" borderId="1" xfId="2" applyFont="1" applyBorder="1" applyAlignment="1" applyProtection="1">
      <alignment horizontal="center" vertical="center" wrapText="1"/>
      <protection locked="0"/>
    </xf>
    <xf numFmtId="0" fontId="0" fillId="0" borderId="1" xfId="0" applyBorder="1" applyAlignment="1">
      <alignment vertical="center"/>
    </xf>
    <xf numFmtId="4" fontId="0" fillId="0" borderId="1" xfId="0" applyNumberFormat="1" applyBorder="1" applyAlignment="1">
      <alignment horizontal="center" vertical="center"/>
    </xf>
    <xf numFmtId="167" fontId="0" fillId="0" borderId="1" xfId="0" applyNumberFormat="1" applyBorder="1" applyAlignment="1">
      <alignment horizontal="center" vertical="center"/>
    </xf>
    <xf numFmtId="170" fontId="1" fillId="2" borderId="1" xfId="2" applyFont="1" applyFill="1" applyBorder="1" applyAlignment="1" applyProtection="1">
      <alignment horizontal="center" vertical="center" wrapText="1"/>
      <protection locked="0"/>
    </xf>
    <xf numFmtId="0" fontId="11" fillId="0" borderId="0" xfId="0" applyFont="1" applyAlignment="1">
      <alignment horizontal="center" vertical="center" wrapText="1"/>
    </xf>
    <xf numFmtId="10" fontId="2" fillId="5" borderId="1" xfId="3" applyNumberFormat="1" applyFont="1" applyFill="1" applyBorder="1" applyAlignment="1">
      <alignment horizontal="center" vertical="center" wrapText="1"/>
    </xf>
    <xf numFmtId="0" fontId="0" fillId="0" borderId="0" xfId="0" applyAlignment="1">
      <alignment horizontal="center" vertical="center" wrapText="1"/>
    </xf>
    <xf numFmtId="0" fontId="2" fillId="5"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1" xfId="0" applyFont="1" applyFill="1" applyBorder="1" applyAlignment="1">
      <alignment vertical="center"/>
    </xf>
    <xf numFmtId="49" fontId="0" fillId="0" borderId="0" xfId="0" applyNumberFormat="1" applyAlignment="1">
      <alignment horizontal="center" vertical="center"/>
    </xf>
    <xf numFmtId="49" fontId="0" fillId="0" borderId="0" xfId="0" applyNumberFormat="1" applyAlignment="1">
      <alignment vertical="center"/>
    </xf>
    <xf numFmtId="166" fontId="5" fillId="2" borderId="6" xfId="4" applyNumberFormat="1" applyFont="1" applyFill="1" applyBorder="1" applyAlignment="1">
      <alignment horizontal="center" vertical="center"/>
    </xf>
    <xf numFmtId="166" fontId="5" fillId="0" borderId="6" xfId="4" applyNumberFormat="1" applyFont="1" applyBorder="1" applyAlignment="1">
      <alignment horizontal="center" vertical="center"/>
    </xf>
    <xf numFmtId="0" fontId="3" fillId="3" borderId="1" xfId="4" applyFont="1" applyFill="1" applyBorder="1" applyAlignment="1">
      <alignment vertical="center"/>
    </xf>
    <xf numFmtId="164" fontId="2" fillId="2" borderId="0" xfId="1" applyFont="1" applyFill="1" applyAlignment="1">
      <alignment vertical="center"/>
    </xf>
    <xf numFmtId="171" fontId="1" fillId="2" borderId="0" xfId="4" applyNumberFormat="1" applyFill="1" applyAlignment="1">
      <alignment vertical="center"/>
    </xf>
    <xf numFmtId="165" fontId="5" fillId="0" borderId="6" xfId="4" applyNumberFormat="1" applyFont="1" applyBorder="1" applyAlignment="1">
      <alignment horizontal="right" vertical="center"/>
    </xf>
    <xf numFmtId="165" fontId="5" fillId="0" borderId="6" xfId="4" applyNumberFormat="1" applyFont="1" applyBorder="1" applyAlignment="1">
      <alignment horizontal="center" vertical="center"/>
    </xf>
    <xf numFmtId="0" fontId="5" fillId="0" borderId="6" xfId="4" applyFont="1" applyBorder="1" applyAlignment="1">
      <alignment horizontal="center" vertical="center"/>
    </xf>
    <xf numFmtId="172" fontId="1" fillId="2" borderId="0" xfId="3" applyNumberFormat="1" applyFont="1" applyFill="1" applyAlignment="1">
      <alignment vertical="center"/>
    </xf>
    <xf numFmtId="2" fontId="0" fillId="2" borderId="0" xfId="4" applyNumberFormat="1" applyFont="1" applyFill="1" applyAlignment="1">
      <alignment vertical="center"/>
    </xf>
    <xf numFmtId="0" fontId="1" fillId="4" borderId="0" xfId="4" applyFill="1" applyAlignment="1">
      <alignment vertical="center"/>
    </xf>
    <xf numFmtId="165" fontId="1" fillId="2" borderId="0" xfId="4" applyNumberFormat="1" applyFill="1" applyAlignment="1">
      <alignment vertical="center"/>
    </xf>
    <xf numFmtId="9" fontId="1" fillId="2" borderId="0" xfId="4" applyNumberFormat="1" applyFill="1" applyAlignment="1">
      <alignment vertical="center"/>
    </xf>
    <xf numFmtId="2" fontId="1" fillId="2" borderId="0" xfId="4" applyNumberFormat="1" applyFill="1" applyAlignment="1">
      <alignment horizontal="center" vertical="center"/>
    </xf>
    <xf numFmtId="165" fontId="5" fillId="0" borderId="6" xfId="4" applyNumberFormat="1" applyFont="1" applyBorder="1" applyAlignment="1">
      <alignment vertical="center"/>
    </xf>
    <xf numFmtId="172" fontId="1" fillId="2" borderId="0" xfId="4" applyNumberFormat="1" applyFill="1" applyAlignment="1">
      <alignment vertical="center"/>
    </xf>
    <xf numFmtId="165" fontId="0" fillId="2" borderId="0" xfId="4" applyNumberFormat="1" applyFont="1" applyFill="1" applyAlignment="1">
      <alignment vertical="center"/>
    </xf>
    <xf numFmtId="166" fontId="1" fillId="0" borderId="0" xfId="4" applyNumberFormat="1" applyAlignment="1">
      <alignment horizontal="right" vertical="center"/>
    </xf>
    <xf numFmtId="173" fontId="1" fillId="2" borderId="0" xfId="1" applyNumberFormat="1" applyFont="1" applyFill="1" applyAlignment="1">
      <alignment vertical="center"/>
    </xf>
    <xf numFmtId="164" fontId="1" fillId="2" borderId="0" xfId="1" applyFont="1" applyFill="1" applyAlignment="1">
      <alignment horizontal="center" vertical="center"/>
    </xf>
    <xf numFmtId="167" fontId="1" fillId="2" borderId="0" xfId="4" applyNumberFormat="1" applyFill="1" applyAlignment="1">
      <alignment horizontal="center" vertical="center"/>
    </xf>
    <xf numFmtId="43" fontId="1" fillId="2" borderId="0" xfId="4" applyNumberFormat="1" applyFill="1" applyAlignment="1">
      <alignment horizontal="center" vertical="center"/>
    </xf>
    <xf numFmtId="164" fontId="0" fillId="2" borderId="0" xfId="1" applyFont="1" applyFill="1" applyAlignment="1">
      <alignment vertical="center"/>
    </xf>
    <xf numFmtId="2" fontId="0" fillId="2" borderId="0" xfId="4" applyNumberFormat="1" applyFont="1" applyFill="1" applyAlignment="1">
      <alignment horizontal="center" vertical="center"/>
    </xf>
    <xf numFmtId="43" fontId="1" fillId="2" borderId="0" xfId="4" applyNumberFormat="1" applyFill="1" applyAlignment="1">
      <alignment vertical="center"/>
    </xf>
    <xf numFmtId="164" fontId="1" fillId="2" borderId="0" xfId="4" applyNumberFormat="1" applyFill="1" applyAlignment="1">
      <alignment vertical="center"/>
    </xf>
    <xf numFmtId="174" fontId="1" fillId="2" borderId="0" xfId="1" applyNumberFormat="1" applyFont="1" applyFill="1" applyAlignment="1">
      <alignment horizontal="center" vertical="center"/>
    </xf>
    <xf numFmtId="9" fontId="0" fillId="2" borderId="0" xfId="4" applyNumberFormat="1" applyFont="1" applyFill="1" applyAlignment="1">
      <alignment vertical="center"/>
    </xf>
    <xf numFmtId="175" fontId="1" fillId="2" borderId="0" xfId="1" applyNumberFormat="1" applyFont="1" applyFill="1" applyAlignment="1">
      <alignment vertical="center"/>
    </xf>
    <xf numFmtId="2" fontId="1" fillId="2" borderId="0" xfId="3" applyNumberFormat="1" applyFont="1" applyFill="1" applyAlignment="1">
      <alignment vertical="center"/>
    </xf>
    <xf numFmtId="164" fontId="1" fillId="2" borderId="0" xfId="1" applyFill="1" applyAlignment="1">
      <alignment vertical="center"/>
    </xf>
    <xf numFmtId="164" fontId="0" fillId="2" borderId="0" xfId="1" applyFont="1" applyFill="1" applyAlignment="1">
      <alignment horizontal="center" vertical="center"/>
    </xf>
    <xf numFmtId="164" fontId="1" fillId="2" borderId="0" xfId="1" applyFill="1" applyAlignment="1">
      <alignment horizontal="center" vertical="center"/>
    </xf>
    <xf numFmtId="2" fontId="0" fillId="0" borderId="0" xfId="0" applyNumberFormat="1"/>
    <xf numFmtId="164" fontId="0" fillId="0" borderId="0" xfId="1" applyFont="1"/>
    <xf numFmtId="17" fontId="1" fillId="2" borderId="0" xfId="4" applyNumberFormat="1" applyFill="1" applyAlignment="1">
      <alignment horizontal="center" vertical="center"/>
    </xf>
    <xf numFmtId="2" fontId="0" fillId="2" borderId="0" xfId="4" applyNumberFormat="1" applyFont="1" applyFill="1" applyAlignment="1">
      <alignment horizontal="center" vertical="center" wrapText="1"/>
    </xf>
    <xf numFmtId="168" fontId="1" fillId="2" borderId="0" xfId="4" applyNumberFormat="1" applyFill="1" applyAlignment="1">
      <alignment horizontal="center" vertical="center"/>
    </xf>
    <xf numFmtId="2" fontId="1" fillId="2" borderId="0" xfId="1" applyNumberFormat="1" applyFont="1" applyFill="1" applyAlignment="1">
      <alignment vertical="center"/>
    </xf>
    <xf numFmtId="171" fontId="1" fillId="2" borderId="0" xfId="4" applyNumberFormat="1" applyFill="1" applyAlignment="1">
      <alignment horizontal="center" vertical="center"/>
    </xf>
    <xf numFmtId="0" fontId="0" fillId="2" borderId="0" xfId="4" quotePrefix="1" applyFont="1" applyFill="1" applyAlignment="1">
      <alignment vertical="center"/>
    </xf>
    <xf numFmtId="170" fontId="0" fillId="2" borderId="0" xfId="2" applyFont="1" applyFill="1" applyAlignment="1">
      <alignment vertical="center"/>
    </xf>
    <xf numFmtId="9" fontId="1" fillId="2" borderId="0" xfId="3" applyFill="1" applyAlignment="1">
      <alignment vertical="center"/>
    </xf>
    <xf numFmtId="0" fontId="1" fillId="2" borderId="0" xfId="4" applyFill="1" applyAlignment="1">
      <alignment horizontal="right" vertical="center"/>
    </xf>
    <xf numFmtId="167" fontId="0" fillId="4" borderId="1" xfId="0" applyNumberFormat="1" applyFill="1" applyBorder="1" applyAlignment="1">
      <alignment horizontal="center" vertical="center"/>
    </xf>
    <xf numFmtId="167" fontId="0" fillId="0" borderId="1" xfId="0" applyNumberFormat="1" applyBorder="1" applyAlignment="1">
      <alignment horizontal="center" vertical="center" wrapText="1"/>
    </xf>
    <xf numFmtId="167" fontId="0" fillId="4" borderId="1" xfId="0" applyNumberFormat="1" applyFill="1" applyBorder="1" applyAlignment="1">
      <alignment horizontal="center" vertical="center" wrapText="1"/>
    </xf>
    <xf numFmtId="164" fontId="0" fillId="0" borderId="0" xfId="1" applyFont="1" applyAlignment="1">
      <alignment vertical="center" wrapText="1"/>
    </xf>
    <xf numFmtId="164" fontId="0" fillId="0" borderId="0" xfId="1" quotePrefix="1" applyFont="1" applyAlignment="1">
      <alignment vertical="center" wrapText="1"/>
    </xf>
    <xf numFmtId="170" fontId="0" fillId="0" borderId="0" xfId="0" applyNumberFormat="1" applyAlignment="1">
      <alignment horizontal="center" vertical="center"/>
    </xf>
    <xf numFmtId="0" fontId="0" fillId="0" borderId="1" xfId="0" applyBorder="1" applyAlignment="1">
      <alignment horizontal="center"/>
    </xf>
    <xf numFmtId="49" fontId="12" fillId="0" borderId="0" xfId="0" applyNumberFormat="1" applyFont="1" applyAlignment="1">
      <alignment horizontal="center" vertical="center"/>
    </xf>
    <xf numFmtId="0" fontId="0" fillId="0" borderId="0" xfId="0" applyAlignment="1">
      <alignment horizontal="left" vertical="center"/>
    </xf>
    <xf numFmtId="0" fontId="3" fillId="2" borderId="3" xfId="4" applyFont="1" applyFill="1" applyBorder="1" applyAlignment="1">
      <alignment horizontal="left" vertical="center"/>
    </xf>
    <xf numFmtId="0" fontId="3" fillId="2" borderId="2" xfId="4" applyFont="1" applyFill="1" applyBorder="1" applyAlignment="1">
      <alignment horizontal="left" vertical="center"/>
    </xf>
    <xf numFmtId="0" fontId="3" fillId="2" borderId="4" xfId="4" applyFont="1" applyFill="1" applyBorder="1" applyAlignment="1">
      <alignment horizontal="left" vertical="center"/>
    </xf>
    <xf numFmtId="0" fontId="5" fillId="2" borderId="8" xfId="4" applyFont="1" applyFill="1" applyBorder="1" applyAlignment="1">
      <alignment vertical="center"/>
    </xf>
    <xf numFmtId="0" fontId="5" fillId="2" borderId="0" xfId="4" applyFont="1" applyFill="1" applyAlignment="1">
      <alignment vertical="center"/>
    </xf>
    <xf numFmtId="0" fontId="5" fillId="2" borderId="7" xfId="4" applyFont="1" applyFill="1" applyBorder="1" applyAlignment="1">
      <alignment vertical="center"/>
    </xf>
    <xf numFmtId="0" fontId="3" fillId="2" borderId="10" xfId="4" applyFont="1" applyFill="1" applyBorder="1" applyAlignment="1">
      <alignment horizontal="left" vertical="center"/>
    </xf>
    <xf numFmtId="0" fontId="3" fillId="2" borderId="5" xfId="4" applyFont="1" applyFill="1" applyBorder="1" applyAlignment="1">
      <alignment horizontal="left" vertical="center"/>
    </xf>
    <xf numFmtId="0" fontId="3" fillId="2" borderId="9" xfId="4" applyFont="1" applyFill="1" applyBorder="1" applyAlignment="1">
      <alignment horizontal="left" vertical="center"/>
    </xf>
    <xf numFmtId="0" fontId="5" fillId="2" borderId="10" xfId="4" applyFont="1" applyFill="1" applyBorder="1" applyAlignment="1">
      <alignment horizontal="center" vertical="center"/>
    </xf>
    <xf numFmtId="0" fontId="5" fillId="2" borderId="5" xfId="4" applyFont="1" applyFill="1" applyBorder="1" applyAlignment="1">
      <alignment horizontal="center" vertical="center"/>
    </xf>
    <xf numFmtId="0" fontId="5" fillId="2" borderId="9" xfId="4" applyFont="1" applyFill="1" applyBorder="1" applyAlignment="1">
      <alignment horizontal="center" vertical="center"/>
    </xf>
    <xf numFmtId="0" fontId="5" fillId="2" borderId="8" xfId="4" applyFont="1" applyFill="1" applyBorder="1" applyAlignment="1">
      <alignment horizontal="center" vertical="center"/>
    </xf>
    <xf numFmtId="0" fontId="5" fillId="2" borderId="0" xfId="4" applyFont="1" applyFill="1" applyAlignment="1">
      <alignment horizontal="center" vertical="center"/>
    </xf>
    <xf numFmtId="0" fontId="5" fillId="2" borderId="7" xfId="4" applyFont="1" applyFill="1" applyBorder="1" applyAlignment="1">
      <alignment horizontal="center" vertical="center"/>
    </xf>
    <xf numFmtId="0" fontId="5" fillId="2" borderId="0" xfId="4" applyFont="1" applyFill="1" applyAlignment="1">
      <alignment horizontal="left" vertical="center" wrapText="1"/>
    </xf>
    <xf numFmtId="0" fontId="4" fillId="2" borderId="5" xfId="4" applyFont="1" applyFill="1" applyBorder="1" applyAlignment="1">
      <alignment horizontal="left" vertical="center"/>
    </xf>
    <xf numFmtId="0" fontId="4" fillId="2" borderId="2" xfId="4" applyFont="1" applyFill="1" applyBorder="1" applyAlignment="1">
      <alignment horizontal="left" vertical="center"/>
    </xf>
    <xf numFmtId="0" fontId="5" fillId="2" borderId="10" xfId="4" applyFont="1" applyFill="1" applyBorder="1" applyAlignment="1">
      <alignment vertical="center"/>
    </xf>
    <xf numFmtId="0" fontId="5" fillId="2" borderId="5" xfId="4" applyFont="1" applyFill="1" applyBorder="1" applyAlignment="1">
      <alignment vertical="center"/>
    </xf>
    <xf numFmtId="0" fontId="5" fillId="2" borderId="9" xfId="4" applyFont="1" applyFill="1" applyBorder="1" applyAlignment="1">
      <alignment vertical="center"/>
    </xf>
    <xf numFmtId="0" fontId="5" fillId="2" borderId="8" xfId="4" applyFont="1" applyFill="1" applyBorder="1" applyAlignment="1">
      <alignment horizontal="left" vertical="center"/>
    </xf>
    <xf numFmtId="0" fontId="5" fillId="2" borderId="0" xfId="4" applyFont="1" applyFill="1" applyAlignment="1">
      <alignment horizontal="left" vertical="center"/>
    </xf>
    <xf numFmtId="0" fontId="5" fillId="2" borderId="7" xfId="4" applyFont="1" applyFill="1" applyBorder="1" applyAlignment="1">
      <alignment horizontal="left" vertical="center"/>
    </xf>
    <xf numFmtId="0" fontId="5" fillId="2" borderId="14" xfId="4" applyFont="1" applyFill="1" applyBorder="1" applyAlignment="1">
      <alignment vertical="center"/>
    </xf>
    <xf numFmtId="0" fontId="5" fillId="2" borderId="13" xfId="4" applyFont="1" applyFill="1" applyBorder="1" applyAlignment="1">
      <alignment vertical="center"/>
    </xf>
    <xf numFmtId="0" fontId="5" fillId="2" borderId="12" xfId="4" applyFont="1" applyFill="1" applyBorder="1" applyAlignment="1">
      <alignment vertical="center"/>
    </xf>
    <xf numFmtId="0" fontId="9" fillId="2" borderId="0" xfId="5" applyFont="1" applyFill="1" applyAlignment="1">
      <alignment horizontal="center" vertical="center"/>
    </xf>
    <xf numFmtId="0" fontId="8" fillId="2" borderId="0" xfId="5" applyFont="1" applyFill="1" applyAlignment="1">
      <alignment horizontal="center" vertical="center"/>
    </xf>
    <xf numFmtId="0" fontId="3" fillId="2" borderId="0" xfId="4" applyFont="1" applyFill="1" applyAlignment="1">
      <alignment horizontal="center" vertical="center"/>
    </xf>
    <xf numFmtId="14" fontId="3" fillId="2" borderId="0" xfId="4" applyNumberFormat="1" applyFont="1" applyFill="1" applyAlignment="1">
      <alignment horizontal="center" vertical="center"/>
    </xf>
    <xf numFmtId="0" fontId="5" fillId="0" borderId="8" xfId="4" applyFont="1" applyBorder="1" applyAlignment="1">
      <alignment vertical="center"/>
    </xf>
    <xf numFmtId="0" fontId="5" fillId="0" borderId="0" xfId="4" applyFont="1" applyAlignment="1">
      <alignment vertical="center"/>
    </xf>
    <xf numFmtId="0" fontId="5" fillId="0" borderId="7" xfId="4" applyFont="1" applyBorder="1" applyAlignment="1">
      <alignment vertical="center"/>
    </xf>
    <xf numFmtId="0" fontId="5" fillId="2" borderId="10" xfId="4" applyFont="1" applyFill="1" applyBorder="1" applyAlignment="1">
      <alignment horizontal="left" vertical="center"/>
    </xf>
    <xf numFmtId="0" fontId="5" fillId="2" borderId="5" xfId="4" applyFont="1" applyFill="1" applyBorder="1" applyAlignment="1">
      <alignment horizontal="left" vertical="center"/>
    </xf>
    <xf numFmtId="0" fontId="5" fillId="2" borderId="9" xfId="4" applyFont="1" applyFill="1" applyBorder="1" applyAlignment="1">
      <alignment horizontal="left" vertical="center"/>
    </xf>
    <xf numFmtId="0" fontId="5" fillId="2" borderId="8" xfId="4" applyFont="1" applyFill="1" applyBorder="1" applyAlignment="1">
      <alignment vertical="center" wrapText="1"/>
    </xf>
    <xf numFmtId="0" fontId="5" fillId="2" borderId="0" xfId="4" applyFont="1" applyFill="1" applyAlignment="1">
      <alignment vertical="center" wrapText="1"/>
    </xf>
    <xf numFmtId="0" fontId="5" fillId="2" borderId="7" xfId="4" applyFont="1" applyFill="1" applyBorder="1" applyAlignment="1">
      <alignment vertical="center" wrapText="1"/>
    </xf>
    <xf numFmtId="0" fontId="5" fillId="0" borderId="8" xfId="4" applyFont="1" applyBorder="1" applyAlignment="1">
      <alignment vertical="center" wrapText="1"/>
    </xf>
    <xf numFmtId="0" fontId="5" fillId="0" borderId="0" xfId="4" applyFont="1" applyAlignment="1">
      <alignment vertical="center" wrapText="1"/>
    </xf>
    <xf numFmtId="0" fontId="5" fillId="0" borderId="7" xfId="4" applyFont="1" applyBorder="1" applyAlignment="1">
      <alignment vertical="center" wrapText="1"/>
    </xf>
    <xf numFmtId="0" fontId="5" fillId="2" borderId="10" xfId="4" applyFont="1" applyFill="1" applyBorder="1" applyAlignment="1">
      <alignment vertical="center" wrapText="1"/>
    </xf>
    <xf numFmtId="0" fontId="5" fillId="2" borderId="5" xfId="4" applyFont="1" applyFill="1" applyBorder="1" applyAlignment="1">
      <alignment vertical="center" wrapText="1"/>
    </xf>
    <xf numFmtId="0" fontId="5" fillId="2" borderId="9" xfId="4" applyFont="1" applyFill="1" applyBorder="1" applyAlignment="1">
      <alignment vertical="center" wrapText="1"/>
    </xf>
    <xf numFmtId="0" fontId="5" fillId="0" borderId="10" xfId="4" applyFont="1" applyBorder="1" applyAlignment="1">
      <alignment vertical="center"/>
    </xf>
    <xf numFmtId="0" fontId="5" fillId="0" borderId="5" xfId="4" applyFont="1" applyBorder="1" applyAlignment="1">
      <alignment vertical="center"/>
    </xf>
    <xf numFmtId="0" fontId="5" fillId="0" borderId="9" xfId="4" applyFont="1" applyBorder="1" applyAlignment="1">
      <alignment vertical="center"/>
    </xf>
  </cellXfs>
  <cellStyles count="6">
    <cellStyle name="Millares" xfId="1" builtinId="3"/>
    <cellStyle name="Moneda" xfId="2" builtinId="4"/>
    <cellStyle name="Normal" xfId="0" builtinId="0"/>
    <cellStyle name="Normal 2 7 2 2" xfId="4" xr:uid="{41522803-CB6F-442D-B9EB-C7FFD61507B2}"/>
    <cellStyle name="Normal 5 2" xfId="5" xr:uid="{7E861F09-6446-4C95-A5A9-4909176C6AEF}"/>
    <cellStyle name="Porcentaje"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externalLink" Target="externalLinks/externalLink10.xml"/><Relationship Id="rId191" Type="http://schemas.openxmlformats.org/officeDocument/2006/relationships/externalLink" Target="externalLinks/externalLink31.xml"/><Relationship Id="rId205"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externalLink" Target="externalLinks/externalLink2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externalLink" Target="externalLinks/externalLink11.xml"/><Relationship Id="rId192" Type="http://schemas.openxmlformats.org/officeDocument/2006/relationships/externalLink" Target="externalLinks/externalLink32.xml"/><Relationship Id="rId206" Type="http://schemas.openxmlformats.org/officeDocument/2006/relationships/calcChain" Target="calcChain.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externalLink" Target="externalLinks/externalLink1.xml"/><Relationship Id="rId182" Type="http://schemas.openxmlformats.org/officeDocument/2006/relationships/externalLink" Target="externalLinks/externalLink2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externalLink" Target="externalLinks/externalLink12.xml"/><Relationship Id="rId193" Type="http://schemas.openxmlformats.org/officeDocument/2006/relationships/externalLink" Target="externalLinks/externalLink33.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externalLink" Target="externalLinks/externalLink2.xml"/><Relationship Id="rId183" Type="http://schemas.openxmlformats.org/officeDocument/2006/relationships/externalLink" Target="externalLinks/externalLink23.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externalLink" Target="externalLinks/externalLink1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externalLink" Target="externalLinks/externalLink13.xml"/><Relationship Id="rId194" Type="http://schemas.openxmlformats.org/officeDocument/2006/relationships/externalLink" Target="externalLinks/externalLink34.xml"/><Relationship Id="rId199" Type="http://schemas.openxmlformats.org/officeDocument/2006/relationships/externalLink" Target="externalLinks/externalLink39.xml"/><Relationship Id="rId203"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externalLink" Target="externalLinks/externalLink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externalLink" Target="externalLinks/externalLink3.xml"/><Relationship Id="rId184" Type="http://schemas.openxmlformats.org/officeDocument/2006/relationships/externalLink" Target="externalLinks/externalLink24.xml"/><Relationship Id="rId189" Type="http://schemas.openxmlformats.org/officeDocument/2006/relationships/externalLink" Target="externalLinks/externalLink2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externalLink" Target="externalLinks/externalLink14.xml"/><Relationship Id="rId179" Type="http://schemas.openxmlformats.org/officeDocument/2006/relationships/externalLink" Target="externalLinks/externalLink19.xml"/><Relationship Id="rId195" Type="http://schemas.openxmlformats.org/officeDocument/2006/relationships/externalLink" Target="externalLinks/externalLink35.xml"/><Relationship Id="rId190" Type="http://schemas.openxmlformats.org/officeDocument/2006/relationships/externalLink" Target="externalLinks/externalLink30.xml"/><Relationship Id="rId204"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externalLink" Target="externalLinks/externalLink4.xml"/><Relationship Id="rId169" Type="http://schemas.openxmlformats.org/officeDocument/2006/relationships/externalLink" Target="externalLinks/externalLink9.xml"/><Relationship Id="rId185" Type="http://schemas.openxmlformats.org/officeDocument/2006/relationships/externalLink" Target="externalLinks/externalLink2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2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externalLink" Target="externalLinks/externalLink15.xml"/><Relationship Id="rId196" Type="http://schemas.openxmlformats.org/officeDocument/2006/relationships/externalLink" Target="externalLinks/externalLink36.xml"/><Relationship Id="rId200" Type="http://schemas.openxmlformats.org/officeDocument/2006/relationships/externalLink" Target="externalLinks/externalLink40.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externalLink" Target="externalLinks/externalLink5.xml"/><Relationship Id="rId186" Type="http://schemas.openxmlformats.org/officeDocument/2006/relationships/externalLink" Target="externalLinks/externalLink2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externalLink" Target="externalLinks/externalLink16.xml"/><Relationship Id="rId197" Type="http://schemas.openxmlformats.org/officeDocument/2006/relationships/externalLink" Target="externalLinks/externalLink37.xml"/><Relationship Id="rId201" Type="http://schemas.openxmlformats.org/officeDocument/2006/relationships/externalLink" Target="externalLinks/externalLink4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externalLink" Target="externalLinks/externalLink6.xml"/><Relationship Id="rId187" Type="http://schemas.openxmlformats.org/officeDocument/2006/relationships/externalLink" Target="externalLinks/externalLink2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externalLink" Target="externalLinks/externalLink17.xml"/><Relationship Id="rId198" Type="http://schemas.openxmlformats.org/officeDocument/2006/relationships/externalLink" Target="externalLinks/externalLink38.xml"/><Relationship Id="rId202" Type="http://schemas.openxmlformats.org/officeDocument/2006/relationships/externalLink" Target="externalLinks/externalLink42.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externalLink" Target="externalLinks/externalLink7.xml"/><Relationship Id="rId188" Type="http://schemas.openxmlformats.org/officeDocument/2006/relationships/externalLink" Target="externalLinks/externalLink28.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0.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1</xdr:col>
      <xdr:colOff>161925</xdr:colOff>
      <xdr:row>0</xdr:row>
      <xdr:rowOff>123825</xdr:rowOff>
    </xdr:from>
    <xdr:ext cx="3476625" cy="615315"/>
    <xdr:pic>
      <xdr:nvPicPr>
        <xdr:cNvPr id="2" name="Picture 5">
          <a:extLst>
            <a:ext uri="{FF2B5EF4-FFF2-40B4-BE49-F238E27FC236}">
              <a16:creationId xmlns:a16="http://schemas.microsoft.com/office/drawing/2014/main" id="{39DF2201-449B-4B84-B3DE-998F5DB6FD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6765" y="123825"/>
          <a:ext cx="3476625"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3D606A61-3F1D-4A49-9445-A2E4299450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6A67BAB8-E77C-443F-BA9F-74C5CD8A04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66ECECBC-B7C5-4854-85BE-9D66C04A96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30EDFEEA-6721-4ADC-9282-4993897985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440F139D-A92F-46EB-82D4-FF0F2E50C0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B20EB07-7E56-43B4-90B4-16DA3176F8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A7F42D3-BED4-4476-B3F9-9ADB88F5BF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65FA653C-899C-4223-8FCC-00FD4C737B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375CAD0-2928-4CF0-AE10-1B07B558F7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3AB1EFC3-4E49-4F49-B96E-C28AC331CE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453A51E2-9E29-4A0D-AAFF-584D9457D6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0A7CE7FB-5D8D-4463-824A-FACB4C050C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1654814-FD36-4D09-9C6D-9285DA5B64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71BA3B61-8D91-4FC2-B00D-2F9F6295FE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4A0D948-5C54-4B54-AADC-30BA621F03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4368810-04F2-40D3-9F7D-EF36370180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9DC5511-817C-4BB4-AE71-C764F1CF34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20BE2621-A206-4C97-93FD-9ED83C0E6F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F37DD82-974C-485B-8ABE-FB4C9E5054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77032BE6-F93A-41ED-864E-986B3D8E15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3949CFAB-B806-485C-A7B1-F7FA5C234A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3.xml><?xml version="1.0" encoding="utf-8"?>
<xdr:wsDr xmlns:xdr="http://schemas.openxmlformats.org/drawingml/2006/spreadsheetDrawing" xmlns:a="http://schemas.openxmlformats.org/drawingml/2006/main">
  <xdr:oneCellAnchor>
    <xdr:from>
      <xdr:col>1</xdr:col>
      <xdr:colOff>266700</xdr:colOff>
      <xdr:row>0</xdr:row>
      <xdr:rowOff>38100</xdr:rowOff>
    </xdr:from>
    <xdr:ext cx="906780" cy="613410"/>
    <xdr:pic>
      <xdr:nvPicPr>
        <xdr:cNvPr id="2" name="Picture 1">
          <a:extLst>
            <a:ext uri="{FF2B5EF4-FFF2-40B4-BE49-F238E27FC236}">
              <a16:creationId xmlns:a16="http://schemas.microsoft.com/office/drawing/2014/main" id="{2F1703B8-EDF3-4C78-83A5-C6D094B32F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6780" cy="6134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2BFCE83C-AF53-44EE-B670-7B88AE2F97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95EEEEF2-33D9-435D-86D1-820E1DBC35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4C5EABC5-C1D4-4929-B593-38A896BAA2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AA91D76-A1FD-44D8-A059-5F287E839D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7F7017D-EC6A-43A8-999B-1DDC5693C8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03885"/>
    <xdr:pic>
      <xdr:nvPicPr>
        <xdr:cNvPr id="2" name="Picture 1">
          <a:extLst>
            <a:ext uri="{FF2B5EF4-FFF2-40B4-BE49-F238E27FC236}">
              <a16:creationId xmlns:a16="http://schemas.microsoft.com/office/drawing/2014/main" id="{EE03F638-576C-482F-97B2-494EF10F6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038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C7C1004-38EC-433F-8399-3D0C0FAC3D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4098F008-6F93-4D8A-B7C7-1CBE9C29BD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2439CB4-4E21-412C-AD4B-D56C92472E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E6BE709-FA3C-49DA-AC38-FA27E1358B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DD5979C9-2700-4448-9D93-BD778B4D22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76F48C9-2088-4D97-BDCF-59CE9B94FC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B36EE3A-C1FA-46F0-BCB8-E80AFC924B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709EF84-488E-4B9F-8410-5AAE43EB75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65814BEA-CF31-4A57-905B-25E4368225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9.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453E650D-CABB-4B4F-8937-D14E61CACD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371504E-548B-4F4C-80F5-68CAA6144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7C053285-2791-4BD5-97F5-FBA89AC98F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2.xml><?xml version="1.0" encoding="utf-8"?>
<xdr:wsDr xmlns:xdr="http://schemas.openxmlformats.org/drawingml/2006/spreadsheetDrawing" xmlns:a="http://schemas.openxmlformats.org/drawingml/2006/main">
  <xdr:oneCellAnchor>
    <xdr:from>
      <xdr:col>1</xdr:col>
      <xdr:colOff>266700</xdr:colOff>
      <xdr:row>0</xdr:row>
      <xdr:rowOff>38100</xdr:rowOff>
    </xdr:from>
    <xdr:ext cx="906780" cy="613410"/>
    <xdr:pic>
      <xdr:nvPicPr>
        <xdr:cNvPr id="2" name="Picture 1">
          <a:extLst>
            <a:ext uri="{FF2B5EF4-FFF2-40B4-BE49-F238E27FC236}">
              <a16:creationId xmlns:a16="http://schemas.microsoft.com/office/drawing/2014/main" id="{F830510B-50DA-43E1-9C2C-F0A229416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6780" cy="6134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D67FCFA8-979E-4F4E-9308-A3AD3E7E6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D1B1AB5D-676B-49EA-BAD8-22CD57BDD5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CB3A1C4-2B16-464E-A7A3-B0324AB85C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B4EB8C38-E782-4EE3-9592-7B86A09CB7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9ECCEEFF-5104-4494-8474-B6A3754AE5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8.xml><?xml version="1.0" encoding="utf-8"?>
<xdr:wsDr xmlns:xdr="http://schemas.openxmlformats.org/drawingml/2006/spreadsheetDrawing" xmlns:a="http://schemas.openxmlformats.org/drawingml/2006/main">
  <xdr:oneCellAnchor>
    <xdr:from>
      <xdr:col>1</xdr:col>
      <xdr:colOff>266700</xdr:colOff>
      <xdr:row>0</xdr:row>
      <xdr:rowOff>38100</xdr:rowOff>
    </xdr:from>
    <xdr:ext cx="906780" cy="613410"/>
    <xdr:pic>
      <xdr:nvPicPr>
        <xdr:cNvPr id="2" name="Picture 1">
          <a:extLst>
            <a:ext uri="{FF2B5EF4-FFF2-40B4-BE49-F238E27FC236}">
              <a16:creationId xmlns:a16="http://schemas.microsoft.com/office/drawing/2014/main" id="{4B9A02EC-BAD9-4D1C-80CC-7A0ED81561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6780" cy="6134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94C623A2-8D04-4F2B-A608-4BAF4D1447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7815899-E421-41AB-97F4-EC9DB2EEB6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7442B0C9-EF57-416D-A5DD-ED9508A72D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8D58CEF-9118-47BA-8C15-76A71F8964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28DC3918-DA0E-4C26-BDDD-17C978D12D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B4C5774E-B2D9-4111-9CD7-56E10973FE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4A2E046-5E89-4A2A-BAF7-45303BDAF7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FEB0AAAF-FF69-4130-9E76-FB117375FD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6CAE945-71DA-4E66-B874-A646DFD723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9E2F8840-FA1E-4DA9-89A3-42096B0C4C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B53434E-B9EE-4FB3-9E82-E3B708CF32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95AB210E-ED74-4D87-95E4-DDB9DE0431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0044733-A228-422A-BBA6-697647C444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2DBBFF1F-8735-4762-B1A8-CB6963AABE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128CF58-E2DC-4115-8512-D7E6D8E0EB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A01B6CC-4D8D-4D60-ACB8-DF003546C1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9D8F5CFC-467A-487A-8FBA-A78770F927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B3A408B0-B7D7-4758-AAAF-D638C727E5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F3C2CF0-CF0C-43B2-9623-5983151F8D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8.xml><?xml version="1.0" encoding="utf-8"?>
<xdr:wsDr xmlns:xdr="http://schemas.openxmlformats.org/drawingml/2006/spreadsheetDrawing" xmlns:a="http://schemas.openxmlformats.org/drawingml/2006/main">
  <xdr:oneCellAnchor>
    <xdr:from>
      <xdr:col>1</xdr:col>
      <xdr:colOff>266700</xdr:colOff>
      <xdr:row>0</xdr:row>
      <xdr:rowOff>38100</xdr:rowOff>
    </xdr:from>
    <xdr:ext cx="906780" cy="613410"/>
    <xdr:pic>
      <xdr:nvPicPr>
        <xdr:cNvPr id="2" name="Picture 1">
          <a:extLst>
            <a:ext uri="{FF2B5EF4-FFF2-40B4-BE49-F238E27FC236}">
              <a16:creationId xmlns:a16="http://schemas.microsoft.com/office/drawing/2014/main" id="{FDFDE34E-052A-4203-9DB6-C50AC3ED45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6780" cy="6134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0DE0BB0-4C2E-442F-87A3-BA7D32D899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A81777F-2183-465E-904E-772E6EDEFC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BA69C873-D20B-4C66-BE92-A417A2676D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CCAB8D0-8578-4D12-88EE-F1291E254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0B4F834A-629A-4041-BBE7-00C3A40E19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D378A85-3098-4206-99DC-0067C8C98C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E6B1F9E-181D-4195-AEBF-12873EEF89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76A1650-2D2D-4109-8379-E6962319E0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32470B07-07B1-4874-BF9B-7B69CDBA6D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176B7E8-2EE9-4349-856F-9DDB4A1B5D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186EB7C-6998-4E07-A6A4-FA54DECC12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39637F2-2502-4BF3-8452-58AD607CCA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04B4036-A845-4E5B-819E-D0ADFD6D27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ADDC40C-431B-47C3-95FC-2339EE28BB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C399E3C-AE91-4F33-AA11-341F599FEB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1CA5261-F5F1-45B8-A89F-32052AB95D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988219F-D6DF-4590-933B-C41C5248E7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D7F88E71-0B24-4AAD-8AD7-262CA0EFDC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4CA454D-2F63-42DB-8C4D-14DFBB4CEB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24DFA900-7267-40F4-9438-58ABC48985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F9EC388B-2CEB-46E5-A8C3-70DF641CA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5662B6D-4D00-40E7-80EE-2F12E64CDC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98BC5A1B-9C34-40A8-A936-B4109F7972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64DB57E-993F-42B5-92A5-42005B2309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FDBDDCE-4BBB-4D33-B15C-F66F19072D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3FC9D69-9C2F-4110-8BCE-D601131D10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FDA732A-6EF0-4492-BB5E-E73B169633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D0A6E121-EDEC-4619-9F88-17FA16540B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3875B10-2272-4113-81FA-9310691321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C468C6F-4AC9-47A1-8EAD-7E8C05DF61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4F602EE0-FFF3-4740-A1DA-2F8969FE4E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9CBC302A-7109-4C65-AE52-FC9918A8A0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83CD2B4-4149-4C98-A393-233C694F12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DB538002-210A-44FF-89E0-82EF0BE23D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3DFBF9E-D30C-4469-BF65-9B4CD37A17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D1060671-7697-45EB-A91F-47E7E5AAB8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6E2A29F0-6AB7-409D-A107-2E463BB346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0D93ABF8-926F-43C7-B0BD-FB08BE404B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2EBAC9D7-4BFF-4E44-8333-6586CF06E4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8.xml><?xml version="1.0" encoding="utf-8"?>
<xdr:wsDr xmlns:xdr="http://schemas.openxmlformats.org/drawingml/2006/spreadsheetDrawing" xmlns:a="http://schemas.openxmlformats.org/drawingml/2006/main">
  <xdr:twoCellAnchor editAs="oneCell">
    <xdr:from>
      <xdr:col>1</xdr:col>
      <xdr:colOff>266700</xdr:colOff>
      <xdr:row>0</xdr:row>
      <xdr:rowOff>38100</xdr:rowOff>
    </xdr:from>
    <xdr:to>
      <xdr:col>2</xdr:col>
      <xdr:colOff>171450</xdr:colOff>
      <xdr:row>3</xdr:row>
      <xdr:rowOff>66675</xdr:rowOff>
    </xdr:to>
    <xdr:pic>
      <xdr:nvPicPr>
        <xdr:cNvPr id="2" name="Picture 1">
          <a:extLst>
            <a:ext uri="{FF2B5EF4-FFF2-40B4-BE49-F238E27FC236}">
              <a16:creationId xmlns:a16="http://schemas.microsoft.com/office/drawing/2014/main" id="{B2D370F9-81C7-4B01-9B5A-2159C8B52B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 y="38100"/>
          <a:ext cx="91821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1</xdr:col>
      <xdr:colOff>266700</xdr:colOff>
      <xdr:row>0</xdr:row>
      <xdr:rowOff>38100</xdr:rowOff>
    </xdr:from>
    <xdr:to>
      <xdr:col>2</xdr:col>
      <xdr:colOff>171450</xdr:colOff>
      <xdr:row>3</xdr:row>
      <xdr:rowOff>66675</xdr:rowOff>
    </xdr:to>
    <xdr:pic>
      <xdr:nvPicPr>
        <xdr:cNvPr id="2" name="Picture 1">
          <a:extLst>
            <a:ext uri="{FF2B5EF4-FFF2-40B4-BE49-F238E27FC236}">
              <a16:creationId xmlns:a16="http://schemas.microsoft.com/office/drawing/2014/main" id="{D8BD5AC3-4B12-4777-8DB2-2501189413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 y="38100"/>
          <a:ext cx="91821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1</xdr:col>
      <xdr:colOff>266700</xdr:colOff>
      <xdr:row>0</xdr:row>
      <xdr:rowOff>38100</xdr:rowOff>
    </xdr:from>
    <xdr:to>
      <xdr:col>2</xdr:col>
      <xdr:colOff>171450</xdr:colOff>
      <xdr:row>3</xdr:row>
      <xdr:rowOff>66675</xdr:rowOff>
    </xdr:to>
    <xdr:pic>
      <xdr:nvPicPr>
        <xdr:cNvPr id="2" name="Picture 1">
          <a:extLst>
            <a:ext uri="{FF2B5EF4-FFF2-40B4-BE49-F238E27FC236}">
              <a16:creationId xmlns:a16="http://schemas.microsoft.com/office/drawing/2014/main" id="{E7AC01F6-3815-4371-8EDC-EA3CC34758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 y="38100"/>
          <a:ext cx="91821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1</xdr:col>
      <xdr:colOff>266700</xdr:colOff>
      <xdr:row>0</xdr:row>
      <xdr:rowOff>38100</xdr:rowOff>
    </xdr:from>
    <xdr:to>
      <xdr:col>2</xdr:col>
      <xdr:colOff>171450</xdr:colOff>
      <xdr:row>3</xdr:row>
      <xdr:rowOff>66675</xdr:rowOff>
    </xdr:to>
    <xdr:pic>
      <xdr:nvPicPr>
        <xdr:cNvPr id="2" name="Picture 1">
          <a:extLst>
            <a:ext uri="{FF2B5EF4-FFF2-40B4-BE49-F238E27FC236}">
              <a16:creationId xmlns:a16="http://schemas.microsoft.com/office/drawing/2014/main" id="{FE7833BA-B081-4C98-8314-AC57B53C8F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 y="38100"/>
          <a:ext cx="91821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7750315-5ABE-47A9-85EB-DBC7B72F6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0B23615F-F547-46CB-A53E-FD3B28F21C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39EE0118-A163-4449-A402-1818407F36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4D6C248-3BCD-46D5-97ED-80B63F4390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20FCEFC-9D1F-4B31-8A76-3E4CD6FCCE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B947353-89DA-44F0-B90B-E64949FB90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8175A459-DCEC-4E1D-976B-40916A198D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BC8B7CA4-D8D3-4A7E-B620-0F450FB67A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3429C38-275E-48DE-8088-029A2CF4AE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F8787440-6251-4E87-84B2-8FF64E9DC9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273CA0EF-31AC-460E-997A-B0E99A10AB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A9C49EA-4279-4000-AF2F-0727F9F6FB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34327A5E-7527-4CB7-952B-C4764A2BD3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01595CEC-5A3C-4343-A54C-11C71F8B99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7F798A02-DD55-45AF-BBF8-869B97C8A6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7.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2FEC7E7-A297-4C14-A4A6-4613866423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BF66750-FBAA-4BCD-AFCD-1279594067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2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D15D1FCB-5D95-4772-A5F2-1C1CF73755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121BF7A-8C8E-4135-8BAC-6B202C15D5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9ABEC969-F1BD-4AEC-B749-23F2849332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F50DC3E5-F779-448B-811E-D45B06568C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075B0E90-9E79-4256-8FBB-40AAA7239C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B8F8E2F-08E1-4B73-AF9D-86F89B7AD3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A0CCD56A-59B6-4AEE-BDF6-280F7AEAD3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E02D02A8-386D-49BD-85C4-6D574C4724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7.xml><?xml version="1.0" encoding="utf-8"?>
<xdr:wsDr xmlns:xdr="http://schemas.openxmlformats.org/drawingml/2006/spreadsheetDrawing" xmlns:a="http://schemas.openxmlformats.org/drawingml/2006/main">
  <xdr:oneCellAnchor>
    <xdr:from>
      <xdr:col>1</xdr:col>
      <xdr:colOff>266700</xdr:colOff>
      <xdr:row>0</xdr:row>
      <xdr:rowOff>38100</xdr:rowOff>
    </xdr:from>
    <xdr:ext cx="906780" cy="607695"/>
    <xdr:pic>
      <xdr:nvPicPr>
        <xdr:cNvPr id="2" name="Picture 1">
          <a:extLst>
            <a:ext uri="{FF2B5EF4-FFF2-40B4-BE49-F238E27FC236}">
              <a16:creationId xmlns:a16="http://schemas.microsoft.com/office/drawing/2014/main" id="{762F5C15-B70D-49FE-A88B-03AD83882B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6780" cy="6076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8.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31765DAD-95E5-40AE-9BA2-F2DB76B0B5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9.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505DA805-C7D6-4A86-9490-5A91A378F9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0.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C7F4F292-3F4F-4E68-A5D1-548EC8DE5F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1.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67FDF3F3-2BBB-4C3B-9454-FDF49CA1F4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2.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F2187C4-0B0A-4728-889E-E55FD3794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3.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12A8497C-ABBD-4B49-A53B-501FC38A9A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4.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6BDB230E-E024-487A-B3F5-085E1C64A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5.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BCF64360-7A02-4A4C-8E78-1C2665D120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6.xml><?xml version="1.0" encoding="utf-8"?>
<xdr:wsDr xmlns:xdr="http://schemas.openxmlformats.org/drawingml/2006/spreadsheetDrawing" xmlns:a="http://schemas.openxmlformats.org/drawingml/2006/main">
  <xdr:oneCellAnchor>
    <xdr:from>
      <xdr:col>1</xdr:col>
      <xdr:colOff>266700</xdr:colOff>
      <xdr:row>0</xdr:row>
      <xdr:rowOff>38100</xdr:rowOff>
    </xdr:from>
    <xdr:ext cx="910590" cy="615315"/>
    <xdr:pic>
      <xdr:nvPicPr>
        <xdr:cNvPr id="2" name="Picture 1">
          <a:extLst>
            <a:ext uri="{FF2B5EF4-FFF2-40B4-BE49-F238E27FC236}">
              <a16:creationId xmlns:a16="http://schemas.microsoft.com/office/drawing/2014/main" id="{064D754A-1FC1-4385-AC04-123744108D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10590" cy="615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7.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EF6E3161-8D96-471B-81A2-75A409851F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8.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793F66DE-6041-4B0B-90BD-D4AF5A6C89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9.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64DEAB41-705A-4DCC-ABA9-6443182295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0.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7F62BDCD-0B5A-425F-BF49-020087EDEF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1.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6C6500E9-2E62-4954-9C8C-BFF84B1EC9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2.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C0E849AA-D445-431A-8FD9-FBC40C3D5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3.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33CC1122-2CD5-4471-9C4C-AEDD6827A3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4.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50BF12BE-DB0E-4862-B611-28498B31F3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5.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4F267A3E-E1E8-408E-9180-79B11D9500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6.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A26E604B-F85B-4CAD-92F4-B6A1CF00FD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7.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43EC7A77-FB57-4A88-89C9-9556ABBB98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8.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21A4A9C6-9BA0-47C8-90B9-8A35380293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59.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ADCCBE63-48AD-4947-9C6C-9A37457AB5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0.xml><?xml version="1.0" encoding="utf-8"?>
<xdr:wsDr xmlns:xdr="http://schemas.openxmlformats.org/drawingml/2006/spreadsheetDrawing" xmlns:a="http://schemas.openxmlformats.org/drawingml/2006/main">
  <xdr:oneCellAnchor>
    <xdr:from>
      <xdr:col>1</xdr:col>
      <xdr:colOff>266700</xdr:colOff>
      <xdr:row>0</xdr:row>
      <xdr:rowOff>38100</xdr:rowOff>
    </xdr:from>
    <xdr:ext cx="908797" cy="611281"/>
    <xdr:pic>
      <xdr:nvPicPr>
        <xdr:cNvPr id="2" name="Picture 1">
          <a:extLst>
            <a:ext uri="{FF2B5EF4-FFF2-40B4-BE49-F238E27FC236}">
              <a16:creationId xmlns:a16="http://schemas.microsoft.com/office/drawing/2014/main" id="{DBE5244B-171C-40D5-8382-1D6437EDDB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1540" y="38100"/>
          <a:ext cx="908797" cy="611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MATERIALE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2004/Contratos-04/Cemise/apu'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rverepf\petroecuador\Documents%20and%20Settings\CONDUTO%20ECUADOR%20SA\Configuraci&#243;n%20local\Archivos%20temporales%20de%20Internet\OLK15C\OXY\OPERATIONS%20SUPPORT%20SERVICES\WELL%20ISLAND%20F\WELL%20ISLAND%20F%20%20WORK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Users\default.default-PC\Desktop\Documentos%20Auditor&#237;a\3.-\PRESUPUESTO%20ORCO%20LINEAS%20OSO%20B-I%20rev%2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PD/Hard%20DiskDesktop%20Folder/Equipo.txt"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DEFAUL~1.DEF\AppData\Local\Temp\Rar$DI00.232\Control%20de%20Proyectos\Planillas\Planillas%20Noviembre\Sertecpet%20Base%20permanente\Planillas\WILSON\P02JUNIO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luis\OFERTAS\REPSOL-YPF\PlataformasRepsol\PlataformasRepsolCostos\BDGintaIroDaimiBogiTivacun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Luis-cifuentes\c\Documents%20and%20Settings\Luis%20Cifuentes\Mis%20documentos\Luis\REPSOL-YPF\FacilidadesDaimiA\DaimiAOferta\BDDaimiA%2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ervercpf\CONTROL%20DE%20PROYECTO\LANZADOR%20PALMAR%20OESTE\WILSON\P02JUNIO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ocuments%20and%20Settings\Luis%20Cifuentes\Mis%20documentos\Luis\Petrobras-TLC\Readecuaci&#243;nPataA\BDPATA%20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Mis%20Documentos\Ofertas\Repsol%20YPF\OFT-REP-001\Base%20de%20Datos%20Ginta%20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DOCUME~1\ALVARO~1\CONFIG~1\Temp\BDWipMontajeBomba.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Rvaldi\c\OFERTAS\PETROCOMERCIAL\TANQUE%2050000BLS-SALITRAL\DATEBASE%20MATRIZ.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BaseDatosObraCivil.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luis\OFERTAS\REPSOL-YPF\New%20Wells\Documentos%20de%20oferta\17POZOS\PlataformasBloque16\BDIroB-ELECTROMECANICO.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bsuarez\Desktop\Documentos%20Sertecpet\USO%20INTERNO\INFORMACION%20GENERAL%20SERTECPET\PROYECTO%20CUMBAYA%20LA\PRECIOS%20UNITARIOS\211\LICITACION%20211-PAM-EP.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jenry/Desktop/OCP/nuevo%20RUBROS%20OCP%20270julio%202020.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mail.arbecuador.com/Documents%20and%20Settings/Luis%20Cifuentes/Mis%20documentos/Luis/REPSOL-YPF/Ampliaci&#243;nFacilidadesProducci&#243;n/Propuesta/CABLE/DATEBASECable.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uis-cifuentes\c\Mis%20Documentos\Ofertas\Repsol%20YPF\OFT-REP-001\Base%20de%20Datos%20Ginta%20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mail.arbecuador.com/service/home/~/BDAMOC3POZOS200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Rvaldivieso\c\Mis%20documentos\DATEBASE%20MATRIZ.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Users\hp%202011\AppData\Local\Microsoft\Windows\Temporary%20Internet%20Files\Low\Content.IE5\D3YS9BV4\Costo%20Recuperaci&#243;n%2011200%20mts.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luis\OFERTAS\REPSOL-YPF\FacilidadesDaimiA\DaimiAOferta\BDDaimiA%20(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Mis%20documentos\Ofertas\Repsol%20YPF\Daimi%20A\BDCapiron%20B.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ant-cpf\Documentos%20c\Documents%20and%20Settings\CONDUTO%20ECUADOR%20SA\Configuraci&#243;n%20local\Archivos%20temporales%20de%20Internet\OLK15C\OXY\OPERATIONS%20SUPPORT%20SERVICES\WELL%20ISLAND%20F\WELL%20ISLAND%20F%20%20WORKS.xls" TargetMode="External"/></Relationships>
</file>

<file path=xl/externalLinks/_rels/externalLink26.xml.rels><?xml version="1.0" encoding="UTF-8" standalone="yes"?>
<Relationships xmlns="http://schemas.openxmlformats.org/package/2006/relationships"><Relationship Id="rId2" Type="http://schemas.microsoft.com/office/2019/04/relationships/externalLinkLongPath" Target="file:///\\Servercpf\control%20de%20proyecto\CONTROL%20DE%20PROYECTO\Proyectos%20Conduto%20Ecuador%20S.A\Occidental%20CO-1387\Proyectos%20Solicitados%20por%20OXY\1%20PROYECTOS%20TERMINADOS\QAR%2010%20Trabajos%20Extensi&#243;n%20Indillana\Planilla\Febrero\WILSON\P02JUNIO02.xls?349403B6" TargetMode="External"/><Relationship Id="rId1" Type="http://schemas.openxmlformats.org/officeDocument/2006/relationships/externalLinkPath" Target="file:///\\349403B6\P02JUNIO0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ervconduto\Proyectos%20CO-1387\Documents%20and%20Settings\CONDUTO%20ECUADOR%20SA\Configuraci&#243;n%20local\Archivos%20temporales%20de%20Internet\OLK15C\OXY\OPERATIONS%20SUPPORT%20SERVICES\WELL%20ISLAND%20F\WELL%20ISLAND%20F%20%20WORK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rvercpf\CONTROL%20DE%20PROYECTO\WILSON\P02JUNIO0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Users\hp%202011\AppData\Local\Microsoft\Windows\Temporary%20Internet%20Files\Low\Content.IE5\D3YS9BV4\Presupuesto%20Reparaci&#243;n%20l&#237;neas%20blqs.%2014%20y%2017%20rv5%20alternativa%201%2020sepFINALRK.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WINDOWS\TEMP\BDTanque.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Mis%20documentos/Presupuestos/Stodgo65K/PRESUP.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PES-2004\Contratos-04\Cemise\apu's.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J:\Copia%20de%20Presupuesto(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Proyectos02\c\LLE3\Rack-Up.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Documents%20and%20Settings/Administrador/Configuraci&#243;n%20local/Archivos%20temporales%20de%20Internet/Content.Outlook/Q9E7XO9Z/ORIENCOSA/Compras/AFE%20y%20Control%20de%20Compras.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Compras/AFE%20y%20Control%20de%20Compras%20Welding.xlsm"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Luis-cifuentes\c\Documents%20and%20Settings\Luis%20Cifuentes\Mis%20documentos\Luis\REPSOL-YPF\RE-INYECCION%20DE%20AGUA\BDFlujo.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E:\luis\OFERTAS\REPSOL-YPF\TIVACUNO%20C\CostosTivacunoC\BDTivacunoC.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F:\FERNANDO\FORMATO%20SERVICIOS%20CIVILES%20(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DOCUME~1\LUISCI~1\CONFIG~1\Temp\BD%20Repsol%20mayo2005.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E:\Users\Patricio%20Vallejo\Desktop\Copia%20de%20Planilla%20437-ORCO-PL-003%20(4).xlsm"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1EDGAR\Edgar\PETROECUADOR\petrocomercial\SANTODO-BEATERIO%202008\oferta\BDIRO1%202pozo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ES"/>
      <sheetName val="PARAMETROS"/>
      <sheetName val="CENTROS DE COSTOS"/>
      <sheetName val="Tarifas 22-8"/>
      <sheetName val="CNETROS DE COSTOS"/>
      <sheetName val="ITEM 1A"/>
      <sheetName val="ITEM 1B"/>
      <sheetName val="ITEM 2"/>
      <sheetName val="Tarifas Equipos"/>
      <sheetName val="SALARIOS PERSONAL"/>
      <sheetName val="RESUMEN "/>
      <sheetName val="5"/>
      <sheetName val="1.2 (2)"/>
      <sheetName val=" Materiales "/>
      <sheetName val="MATERIALESJ"/>
      <sheetName val="Mater"/>
      <sheetName val="PRES. ELCTR."/>
      <sheetName val="PRES. TELEF"/>
      <sheetName val="RC3F"/>
      <sheetName val="RC2F "/>
      <sheetName val="SC3F"/>
      <sheetName val="SC2F "/>
      <sheetName val="RU"/>
      <sheetName val="SU"/>
      <sheetName val="DR3"/>
      <sheetName val="DS3 "/>
      <sheetName val="PUESTA A TIERRA"/>
      <sheetName val="ACC. TRAFO 50"/>
      <sheetName val="ACC. TRAFO 25"/>
      <sheetName val="TTAT"/>
      <sheetName val="TTBT"/>
      <sheetName val="TFAT "/>
      <sheetName val="TFBT"/>
      <sheetName val="PUENTE AT"/>
      <sheetName val="PUENTE BT "/>
      <sheetName val="RESUMEN"/>
      <sheetName val="LISTA"/>
      <sheetName val="CRONOGRAMA"/>
      <sheetName val="AVANCE DE OBRA"/>
      <sheetName val="Nº SERIE TRANSF."/>
      <sheetName val=" Materiales  (2)"/>
      <sheetName val="Hoja1"/>
      <sheetName val="Hoja2"/>
      <sheetName val="Materiales "/>
      <sheetName val="progress"/>
      <sheetName val="1.1 Linea de flujo"/>
      <sheetName val="1.2 Distribución eléctrica"/>
      <sheetName val="1.3 FO"/>
      <sheetName val="1.4 PC"/>
      <sheetName val="1.5 MLV"/>
      <sheetName val="1.6 DET. FUGAS"/>
      <sheetName val="1.7 Linea de flujo (2)"/>
      <sheetName val="1.8 Distribución eléctrica (2) "/>
      <sheetName val="1.9 FO (2)"/>
      <sheetName val="1.10 PC (2)"/>
      <sheetName val="1.11 MLV (2)"/>
      <sheetName val="1.12 DET FUGAS (2)"/>
      <sheetName val="1.13 Distribucion eléctrica (3)"/>
      <sheetName val="1.14 FO (3)"/>
      <sheetName val="WBS"/>
      <sheetName val="WBS (2)"/>
      <sheetName val="Informe de progreso"/>
      <sheetName val="NOMENCLATURA"/>
      <sheetName val="P&amp;G"/>
      <sheetName val="Item Principales  Civil"/>
      <sheetName val="Centro de Costos"/>
      <sheetName val="Centro de Costos "/>
      <sheetName val="coordinador"/>
      <sheetName val="CENTROS DE COSTOS "/>
      <sheetName val="SUBCENTROS DE COSTOS"/>
      <sheetName val="ABREV."/>
      <sheetName val="CARGOS"/>
      <sheetName val="EQUIPOS"/>
      <sheetName val="TABLA SALARIAL"/>
      <sheetName val="P17-200-CC-SCC"/>
      <sheetName val="SUBCENTRO COSTOS"/>
      <sheetName val="1"/>
      <sheetName val="2 "/>
      <sheetName val="EQUIPOS PATRONES OI"/>
      <sheetName val="PERSONAL ORGANISMO"/>
      <sheetName val="PROBADOR BIDIRECCIONAL"/>
      <sheetName val="MASTER METER 4 INCH "/>
      <sheetName val="MASTER METER 4 INCH FMC"/>
      <sheetName val="PIPE PROVER"/>
      <sheetName val="TANK PROVER"/>
      <sheetName val="VALVULAS DE SEGURIDAD"/>
      <sheetName val="PRUEBAS HIDROSTATICAS "/>
      <sheetName val="TANQUES "/>
      <sheetName val="2. PH 460m"/>
      <sheetName val="OFERTA"/>
      <sheetName val="COSTO &amp; BENEFICIOS"/>
      <sheetName val="P19-100"/>
      <sheetName val="HISTORICO PERSONAL PIL SCC"/>
      <sheetName val="HISTORICO PERSONAL HORAS PIL."/>
      <sheetName val="HISTORICO PIL SUBCONTRATOS SCC"/>
      <sheetName val="HISTORICO PIL SUBCONTRATOS HORA"/>
      <sheetName val="Dat"/>
      <sheetName val="HIST.EQ"/>
      <sheetName val="HIST.MO"/>
      <sheetName val="eq"/>
      <sheetName val="m.o"/>
      <sheetName val="mat"/>
      <sheetName val="SPAT"/>
      <sheetName val="R.M.E"/>
      <sheetName val="OBRAS ELECTRICAS E  I&amp;C"/>
      <sheetName val="3C"/>
      <sheetName val="F2"/>
      <sheetName val="2"/>
      <sheetName val="3"/>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9999"/>
      <sheetName val="CUADRILLAS"/>
      <sheetName val="agrupación tare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2"/>
      <sheetName val="Hoja3"/>
    </sheetNames>
    <sheetDataSet>
      <sheetData sheetId="0" refreshError="1"/>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DIAM 16&quot; (2)"/>
      <sheetName val="DOTACION PERSONAL"/>
      <sheetName val="ALCANTARILLAS"/>
      <sheetName val="RESUMEN (2)"/>
      <sheetName val="ABANDONMENT"/>
      <sheetName val="OTROS PRECIOS"/>
      <sheetName val="ADDITIONAL"/>
      <sheetName val="P UNIT (2)"/>
      <sheetName val="DATOS"/>
      <sheetName val="MATERIALES"/>
      <sheetName val="INDIRECTOS"/>
      <sheetName val="PERSONAL"/>
      <sheetName val="EQUIPO"/>
      <sheetName val="P UNIT"/>
      <sheetName val="CONTRATISTAS"/>
      <sheetName val="RESUMEN"/>
      <sheetName val="SUMMARY"/>
      <sheetName val="CRONOGRAMA PROGRAMADO "/>
      <sheetName val="RDO-01-15-MAYO"/>
      <sheetName val="RDO-02-16-MAYO"/>
      <sheetName val="RDO-03-17-MAYO"/>
      <sheetName val="RDO-04-18-MAYO"/>
      <sheetName val="RDO-05-19-MAYO"/>
      <sheetName val="RDO-06-20-MAYO "/>
      <sheetName val="RDO-07-21-MAYO  "/>
      <sheetName val="RDO-08-22-MAYO  "/>
      <sheetName val="RDO-09-23-MAYO"/>
      <sheetName val="RDO-10-24-MAYO"/>
      <sheetName val="RDO-11-25-MAYO "/>
      <sheetName val="RDO-12-26-MAYO  (2)"/>
      <sheetName val="RDO-13-27-MAYO  (3)"/>
      <sheetName val="RDO-14-28-MAYO  (4)"/>
      <sheetName val="RDO-15-29-MAYO  (5)"/>
      <sheetName val="RDO-16-30-MAYO  (6)"/>
      <sheetName val="RDO-17-31-MAYO  (7)"/>
      <sheetName val="RDO-18-01-JUNIO  (8)"/>
      <sheetName val="RDO-19-02-JUNIO  (9)"/>
      <sheetName val="RDO-20-03-JUNIO  (10)"/>
      <sheetName val="RDO-21-04-JUNIO  (11)"/>
      <sheetName val="RDO-22-05-JUNIO"/>
      <sheetName val="RDO-23-06-JUNIO"/>
      <sheetName val="RDO-24-07-JUNIO"/>
      <sheetName val="RDO-25-08-JUNIO"/>
      <sheetName val="RDO-26-09-JUNIO"/>
      <sheetName val="RDO-27-10-JUNIO"/>
      <sheetName val="RDO-27-10-JUNIO "/>
      <sheetName val="RDO-28-11-JUNIO"/>
      <sheetName val="RDO-29-12-JUNIO"/>
      <sheetName val="RDO-30-13-JUNIO "/>
      <sheetName val="RDO-31-14-JUNIO"/>
      <sheetName val="RDO-32-15-JUNIO "/>
      <sheetName val="RDO-33-16-JUNIO"/>
      <sheetName val="RDO-34-17-JUNIO"/>
      <sheetName val="RDO-35-18-JUNIO "/>
      <sheetName val="RDO-36-19-JUNIO "/>
      <sheetName val="RDO-37-20-JUNIO"/>
      <sheetName val="RDO-38-21-JUNIO"/>
      <sheetName val="RDO-39-22-JUNIO "/>
      <sheetName val="RDO-40-23-JUNIO"/>
      <sheetName val="RDO-41-24-JUNIO"/>
      <sheetName val="RDO-42-25-JUNIO (2)"/>
      <sheetName val="RDO-43-26-JUNIO (3)"/>
      <sheetName val="RDO-44-27-JUNIO (4)"/>
      <sheetName val="RDO-45-28-JUNIO (5)"/>
      <sheetName val="RDO-46-29-JUNIO (6)"/>
      <sheetName val="RDO-47-30-JUNIO (7)"/>
      <sheetName val="RDO-48-01-JULIO (8)"/>
      <sheetName val="RDO-49-02-JULIO (9)"/>
      <sheetName val="RDO-50-03-JULIO (10)"/>
      <sheetName val="RDO-51-04-JULIO (11)"/>
      <sheetName val="RDO-52-05-JULIO"/>
      <sheetName val="RDO-53-06-JULIO"/>
      <sheetName val="RDO-54-07-JULIO"/>
      <sheetName val="RDO-55-08-JULIO"/>
      <sheetName val="RDO-56-09-JULIO "/>
      <sheetName val="RDO-57-10-JULIO"/>
      <sheetName val="RDO-58-11-JULIO"/>
      <sheetName val="RDO-59-12-JULIO "/>
      <sheetName val="RDO-60-13-JULIO"/>
      <sheetName val="RDO-61-14-JULIO"/>
      <sheetName val="Hoja1"/>
      <sheetName val="Hoja2"/>
      <sheetName val="Hoja2 (2)"/>
      <sheetName val="TRABAJOS EJECUTADOS"/>
      <sheetName val="CANTIDADES ESTIMADAS VS EJECUTA"/>
      <sheetName val="DIAM_16&quot;_(2)"/>
      <sheetName val="DOTACION_PERSONAL"/>
      <sheetName val="RESUMEN_(2)"/>
      <sheetName val="OTROS_PRECIOS"/>
      <sheetName val="P_UNIT_(2)"/>
      <sheetName val="P_UNIT"/>
      <sheetName val="DIAM_16&quot;_(2)2"/>
      <sheetName val="DOTACION_PERSONAL2"/>
      <sheetName val="RESUMEN_(2)2"/>
      <sheetName val="OTROS_PRECIOS2"/>
      <sheetName val="P_UNIT_(2)2"/>
      <sheetName val="P_UNIT2"/>
      <sheetName val="DIAM_16&quot;_(2)1"/>
      <sheetName val="DOTACION_PERSONAL1"/>
      <sheetName val="RESUMEN_(2)1"/>
      <sheetName val="OTROS_PRECIOS1"/>
      <sheetName val="P_UNIT_(2)1"/>
      <sheetName val="P_UNIT1"/>
      <sheetName val="DIAM_16&quot;_(2)3"/>
      <sheetName val="DOTACION_PERSONAL3"/>
      <sheetName val="RESUMEN_(2)3"/>
      <sheetName val="OTROS_PRECIOS3"/>
      <sheetName val="P_UNIT_(2)3"/>
      <sheetName val="P_UNIT3"/>
      <sheetName val="DIAM_16&quot;_(2)4"/>
      <sheetName val="DOTACION_PERSONAL4"/>
      <sheetName val="RESUMEN_(2)4"/>
      <sheetName val="OTROS_PRECIOS4"/>
      <sheetName val="P_UNIT_(2)4"/>
      <sheetName val="P_UNIT4"/>
      <sheetName val="DIAM_16&quot;_(2)5"/>
      <sheetName val="DOTACION_PERSONAL5"/>
      <sheetName val="RESUMEN_(2)5"/>
      <sheetName val="OTROS_PRECIOS5"/>
      <sheetName val="P_UNIT_(2)5"/>
      <sheetName val="P_UNIT5"/>
      <sheetName val="DIAM_16&quot;_(2)6"/>
      <sheetName val="DOTACION_PERSONAL6"/>
      <sheetName val="RESUMEN_(2)6"/>
      <sheetName val="OTROS_PRECIOS6"/>
      <sheetName val="P_UNIT_(2)6"/>
      <sheetName val="P_UNIT6"/>
      <sheetName val="DIAM_16&quot;_(2)7"/>
      <sheetName val="DOTACION_PERSONAL7"/>
      <sheetName val="RESUMEN_(2)7"/>
      <sheetName val="OTROS_PRECIOS7"/>
      <sheetName val="P_UNIT_(2)7"/>
      <sheetName val="P_UNIT7"/>
      <sheetName val="DIAM_16&quot;_(2)8"/>
      <sheetName val="DOTACION_PERSONAL8"/>
      <sheetName val="RESUMEN_(2)8"/>
      <sheetName val="OTROS_PRECIOS8"/>
      <sheetName val="P_UNIT_(2)8"/>
      <sheetName val="P_UNIT8"/>
      <sheetName val="DIAM_16&quot;_(2)9"/>
      <sheetName val="DOTACION_PERSONAL9"/>
      <sheetName val="RESUMEN_(2)9"/>
      <sheetName val="OTROS_PRECIOS9"/>
      <sheetName val="P_UNIT_(2)9"/>
      <sheetName val="P_UNIT9"/>
      <sheetName val="DIAM_16&quot;_(2)10"/>
      <sheetName val="DOTACION_PERSONAL10"/>
      <sheetName val="RESUMEN_(2)10"/>
      <sheetName val="OTROS_PRECIOS10"/>
      <sheetName val="P_UNIT_(2)10"/>
      <sheetName val="P_UNIT10"/>
      <sheetName val="Tiempos reales"/>
      <sheetName val="DIAM_16&quot;_(2)11"/>
      <sheetName val="DOTACION_PERSONAL11"/>
      <sheetName val="RESUMEN_(2)11"/>
      <sheetName val="OTROS_PRECIOS11"/>
      <sheetName val="P_UNIT_(2)11"/>
      <sheetName val="P_UNIT11"/>
      <sheetName val="Tiempos_reale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sheetData sheetId="154"/>
      <sheetData sheetId="155"/>
      <sheetData sheetId="156"/>
      <sheetData sheetId="157"/>
      <sheetData sheetId="158"/>
      <sheetData sheetId="15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Configuración"/>
      <sheetName val="Tabla Salarial"/>
      <sheetName val="Equipos Propios"/>
      <sheetName val="Equipos Alquilados"/>
      <sheetName val="Materiales"/>
      <sheetName val="Servicios"/>
      <sheetName val="Personal"/>
      <sheetName val="EQUIPOS"/>
      <sheetName val="0"/>
      <sheetName val="1.1"/>
      <sheetName val="2.1"/>
      <sheetName val="2.2"/>
      <sheetName val="2.3"/>
      <sheetName val="2.4"/>
      <sheetName val="2.5"/>
      <sheetName val="2.6"/>
      <sheetName val="2.7"/>
      <sheetName val="2.8"/>
      <sheetName val="2.9"/>
      <sheetName val="2.10"/>
      <sheetName val="2.11"/>
      <sheetName val="2.12"/>
      <sheetName val="2.13"/>
      <sheetName val="2.14"/>
      <sheetName val="2.15"/>
      <sheetName val="2.16"/>
      <sheetName val="2.17"/>
      <sheetName val="2.18"/>
      <sheetName val="4.1"/>
      <sheetName val="4.2"/>
      <sheetName val="4.3"/>
      <sheetName val="4.4"/>
      <sheetName val="4.5"/>
      <sheetName val="4.6"/>
      <sheetName val="4.7"/>
      <sheetName val="4.8"/>
      <sheetName val="4.9"/>
      <sheetName val="4.10"/>
      <sheetName val="5.1"/>
      <sheetName val="5.2"/>
      <sheetName val="5.3"/>
      <sheetName val="5.4"/>
      <sheetName val="6.1"/>
      <sheetName val="6.2"/>
      <sheetName val="6.3"/>
      <sheetName val="pRECIARIO"/>
      <sheetName val="AFE´s"/>
      <sheetName val="Resumen"/>
      <sheetName val="HOJA CIERRE"/>
      <sheetName val="Actividades"/>
      <sheetName val="CRONO"/>
      <sheetName val="CRONO $"/>
      <sheetName val="Ayuda"/>
      <sheetName val="Hoja1"/>
      <sheetName val="Hoja2"/>
      <sheetName val="Hoja5"/>
      <sheetName val="Hoja10"/>
      <sheetName val="Hoja7"/>
      <sheetName val="Hoja11"/>
      <sheetName val="Histograma Personal"/>
      <sheetName val="Histograma Equipos"/>
      <sheetName val="Hoja3"/>
    </sheetNames>
    <sheetDataSet>
      <sheetData sheetId="0"/>
      <sheetData sheetId="1">
        <row r="6">
          <cell r="D6" t="str">
            <v>WELDING</v>
          </cell>
        </row>
        <row r="7">
          <cell r="D7" t="str">
            <v>ORIENCO</v>
          </cell>
        </row>
        <row r="15">
          <cell r="D15">
            <v>381.59999999999997</v>
          </cell>
          <cell r="G15" t="str">
            <v>NO</v>
          </cell>
        </row>
        <row r="16">
          <cell r="D16">
            <v>9.35E-2</v>
          </cell>
        </row>
        <row r="17">
          <cell r="D17">
            <v>0.1215</v>
          </cell>
        </row>
        <row r="18">
          <cell r="D18">
            <v>22</v>
          </cell>
          <cell r="G18">
            <v>10</v>
          </cell>
        </row>
        <row r="19">
          <cell r="C19" t="b">
            <v>1</v>
          </cell>
        </row>
        <row r="22">
          <cell r="H22">
            <v>14</v>
          </cell>
        </row>
        <row r="23">
          <cell r="H23">
            <v>20</v>
          </cell>
        </row>
        <row r="24">
          <cell r="H24">
            <v>15</v>
          </cell>
        </row>
        <row r="26">
          <cell r="H26">
            <v>1.5</v>
          </cell>
        </row>
        <row r="28">
          <cell r="H28">
            <v>120</v>
          </cell>
        </row>
        <row r="29">
          <cell r="H29">
            <v>420</v>
          </cell>
        </row>
        <row r="33">
          <cell r="D33" t="str">
            <v>DP</v>
          </cell>
        </row>
        <row r="35">
          <cell r="H35">
            <v>3.5750000000000002</v>
          </cell>
        </row>
        <row r="36">
          <cell r="H36">
            <v>3.5750000000000002</v>
          </cell>
        </row>
      </sheetData>
      <sheetData sheetId="2">
        <row r="6">
          <cell r="B6" t="str">
            <v>DATOS GENERALES</v>
          </cell>
          <cell r="K6" t="str">
            <v>INGRESOS</v>
          </cell>
          <cell r="P6" t="str">
            <v>DESCUENTOS</v>
          </cell>
          <cell r="S6" t="str">
            <v>NETO</v>
          </cell>
          <cell r="T6" t="str">
            <v>PROVISIONES Y BENEFICIOS</v>
          </cell>
          <cell r="Z6" t="str">
            <v>RESUMEN DE COSTOS "NOMINAL"</v>
          </cell>
          <cell r="AD6" t="str">
            <v>COSTOS ADMINISTRATIVOS</v>
          </cell>
        </row>
        <row r="7">
          <cell r="B7" t="str">
            <v>Nombre del Cargo</v>
          </cell>
          <cell r="C7" t="str">
            <v>Nombre Corto</v>
          </cell>
          <cell r="D7" t="str">
            <v>T/C</v>
          </cell>
          <cell r="E7" t="str">
            <v>T/M</v>
          </cell>
          <cell r="F7" t="str">
            <v>D</v>
          </cell>
          <cell r="G7" t="str">
            <v>HEC</v>
          </cell>
          <cell r="H7" t="str">
            <v>HES</v>
          </cell>
          <cell r="I7" t="str">
            <v>%
BSG</v>
          </cell>
          <cell r="J7" t="str">
            <v>Salario Mensual</v>
          </cell>
          <cell r="K7" t="str">
            <v>Sueldo
Basico</v>
          </cell>
          <cell r="L7" t="str">
            <v>Bono
Situación G.</v>
          </cell>
          <cell r="M7" t="str">
            <v>Horas Extras
Complement.</v>
          </cell>
          <cell r="N7" t="str">
            <v>Horas Extras
Suplement.</v>
          </cell>
          <cell r="O7" t="str">
            <v>TOTAL
INGRESOS</v>
          </cell>
          <cell r="P7" t="str">
            <v>Aporte
Personal</v>
          </cell>
          <cell r="Q7" t="str">
            <v>Retención
Imp. Renta</v>
          </cell>
          <cell r="R7" t="str">
            <v>TOTAL
DESCUENTOS</v>
          </cell>
          <cell r="S7" t="str">
            <v>NETO A
RECIBIR</v>
          </cell>
          <cell r="T7" t="str">
            <v>Décimo
Tercero</v>
          </cell>
          <cell r="U7" t="str">
            <v>Décimo
Cuarto</v>
          </cell>
          <cell r="V7" t="str">
            <v>Vacaciones</v>
          </cell>
          <cell r="W7" t="str">
            <v>Fondos de
Reserva</v>
          </cell>
          <cell r="X7" t="str">
            <v>IESS
PATRONAL</v>
          </cell>
          <cell r="Y7" t="str">
            <v>TOTAL
PROVISIONES</v>
          </cell>
          <cell r="Z7" t="str">
            <v>TOTAL COSTO
NOMINAL</v>
          </cell>
          <cell r="AA7" t="str">
            <v>Costo
Diario</v>
          </cell>
          <cell r="AB7" t="str">
            <v>Costo
Hora</v>
          </cell>
          <cell r="AC7" t="str">
            <v>F.S.R</v>
          </cell>
          <cell r="AD7" t="str">
            <v>Alimentación</v>
          </cell>
          <cell r="AE7" t="str">
            <v>Dotación</v>
          </cell>
          <cell r="AF7" t="str">
            <v>Pasajes</v>
          </cell>
          <cell r="AG7" t="str">
            <v>Vacunas</v>
          </cell>
          <cell r="AH7" t="str">
            <v>Otros Seguros</v>
          </cell>
          <cell r="AI7" t="str">
            <v>TOTAL
ADMINISTRATIVO</v>
          </cell>
          <cell r="AJ7" t="str">
            <v>COSTO
TOTAL +
ADM</v>
          </cell>
          <cell r="AK7" t="str">
            <v>COSTO DIARIO</v>
          </cell>
        </row>
        <row r="8">
          <cell r="B8">
            <v>1</v>
          </cell>
          <cell r="C8">
            <v>2</v>
          </cell>
          <cell r="D8">
            <v>3</v>
          </cell>
          <cell r="E8">
            <v>4</v>
          </cell>
          <cell r="F8">
            <v>5</v>
          </cell>
          <cell r="G8">
            <v>6</v>
          </cell>
          <cell r="H8">
            <v>7</v>
          </cell>
          <cell r="I8">
            <v>8</v>
          </cell>
          <cell r="J8">
            <v>9</v>
          </cell>
          <cell r="K8">
            <v>10</v>
          </cell>
          <cell r="L8">
            <v>11</v>
          </cell>
          <cell r="M8">
            <v>12</v>
          </cell>
          <cell r="N8">
            <v>13</v>
          </cell>
          <cell r="O8">
            <v>14</v>
          </cell>
          <cell r="P8">
            <v>15</v>
          </cell>
          <cell r="Q8">
            <v>16</v>
          </cell>
          <cell r="R8">
            <v>17</v>
          </cell>
          <cell r="S8">
            <v>18</v>
          </cell>
          <cell r="T8">
            <v>19</v>
          </cell>
          <cell r="U8">
            <v>20</v>
          </cell>
          <cell r="V8">
            <v>21</v>
          </cell>
          <cell r="W8">
            <v>22</v>
          </cell>
          <cell r="X8">
            <v>23</v>
          </cell>
          <cell r="Y8">
            <v>24</v>
          </cell>
          <cell r="Z8">
            <v>25</v>
          </cell>
          <cell r="AA8">
            <v>26</v>
          </cell>
          <cell r="AB8">
            <v>27</v>
          </cell>
          <cell r="AC8">
            <v>28</v>
          </cell>
          <cell r="AD8">
            <v>29</v>
          </cell>
          <cell r="AE8">
            <v>30</v>
          </cell>
          <cell r="AF8">
            <v>31</v>
          </cell>
          <cell r="AG8">
            <v>32</v>
          </cell>
          <cell r="AH8">
            <v>33</v>
          </cell>
          <cell r="AI8">
            <v>34</v>
          </cell>
          <cell r="AJ8">
            <v>35</v>
          </cell>
          <cell r="AK8">
            <v>36</v>
          </cell>
        </row>
        <row r="9">
          <cell r="B9" t="str">
            <v>ADMINISTRADOR DE CAMPAMENTO</v>
          </cell>
          <cell r="D9" t="str">
            <v>M</v>
          </cell>
          <cell r="E9" t="str">
            <v>A</v>
          </cell>
          <cell r="F9" t="str">
            <v>S</v>
          </cell>
          <cell r="G9">
            <v>0</v>
          </cell>
          <cell r="H9">
            <v>0</v>
          </cell>
          <cell r="J9">
            <v>1600</v>
          </cell>
          <cell r="K9">
            <v>1600</v>
          </cell>
          <cell r="L9">
            <v>0</v>
          </cell>
          <cell r="M9">
            <v>0</v>
          </cell>
          <cell r="N9">
            <v>0</v>
          </cell>
          <cell r="O9">
            <v>1600</v>
          </cell>
          <cell r="P9">
            <v>149.6</v>
          </cell>
          <cell r="R9">
            <v>149.6</v>
          </cell>
          <cell r="S9">
            <v>1450.4</v>
          </cell>
          <cell r="T9">
            <v>133.33333333333334</v>
          </cell>
          <cell r="U9">
            <v>31.799999999999997</v>
          </cell>
          <cell r="V9">
            <v>66.666666666666671</v>
          </cell>
          <cell r="X9">
            <v>194.4</v>
          </cell>
          <cell r="Y9">
            <v>426.20000000000005</v>
          </cell>
          <cell r="Z9">
            <v>2026.2</v>
          </cell>
          <cell r="AA9">
            <v>92.100000000000009</v>
          </cell>
          <cell r="AB9">
            <v>9.2100000000000009</v>
          </cell>
          <cell r="AE9">
            <v>44.5</v>
          </cell>
          <cell r="AG9">
            <v>10</v>
          </cell>
          <cell r="AI9">
            <v>54.5</v>
          </cell>
          <cell r="AJ9">
            <v>2808.9450000000002</v>
          </cell>
          <cell r="AK9">
            <v>127.67931818181819</v>
          </cell>
        </row>
        <row r="10">
          <cell r="B10" t="str">
            <v>ADMINISTRADOR DE PROYECTOS</v>
          </cell>
          <cell r="D10" t="str">
            <v>M</v>
          </cell>
          <cell r="E10" t="str">
            <v>A</v>
          </cell>
          <cell r="F10" t="str">
            <v>S</v>
          </cell>
          <cell r="G10">
            <v>0</v>
          </cell>
          <cell r="H10">
            <v>0</v>
          </cell>
          <cell r="J10">
            <v>1600</v>
          </cell>
          <cell r="K10">
            <v>1600</v>
          </cell>
          <cell r="L10">
            <v>0</v>
          </cell>
          <cell r="M10">
            <v>0</v>
          </cell>
          <cell r="N10">
            <v>0</v>
          </cell>
          <cell r="O10">
            <v>1600</v>
          </cell>
          <cell r="P10">
            <v>149.6</v>
          </cell>
          <cell r="R10">
            <v>149.6</v>
          </cell>
          <cell r="S10">
            <v>1450.4</v>
          </cell>
          <cell r="T10">
            <v>133.33333333333334</v>
          </cell>
          <cell r="U10">
            <v>31.799999999999997</v>
          </cell>
          <cell r="V10">
            <v>66.666666666666671</v>
          </cell>
          <cell r="X10">
            <v>194.4</v>
          </cell>
          <cell r="Y10">
            <v>426.20000000000005</v>
          </cell>
          <cell r="Z10">
            <v>2026.2</v>
          </cell>
          <cell r="AA10">
            <v>92.100000000000009</v>
          </cell>
          <cell r="AB10">
            <v>9.2100000000000009</v>
          </cell>
          <cell r="AE10">
            <v>44.5</v>
          </cell>
          <cell r="AG10">
            <v>10</v>
          </cell>
          <cell r="AI10">
            <v>54.5</v>
          </cell>
          <cell r="AJ10">
            <v>2808.9450000000002</v>
          </cell>
          <cell r="AK10">
            <v>127.67931818181819</v>
          </cell>
        </row>
        <row r="11">
          <cell r="B11" t="str">
            <v>ALBAÑIL</v>
          </cell>
          <cell r="D11" t="str">
            <v>J</v>
          </cell>
          <cell r="E11" t="str">
            <v>T</v>
          </cell>
          <cell r="F11" t="str">
            <v>G</v>
          </cell>
          <cell r="G11">
            <v>44</v>
          </cell>
          <cell r="H11">
            <v>0</v>
          </cell>
          <cell r="J11">
            <v>750</v>
          </cell>
          <cell r="K11">
            <v>750</v>
          </cell>
          <cell r="L11">
            <v>0</v>
          </cell>
          <cell r="M11">
            <v>275</v>
          </cell>
          <cell r="N11">
            <v>0</v>
          </cell>
          <cell r="O11">
            <v>1025</v>
          </cell>
          <cell r="P11">
            <v>95.837500000000006</v>
          </cell>
          <cell r="R11">
            <v>95.837500000000006</v>
          </cell>
          <cell r="S11">
            <v>929.16250000000002</v>
          </cell>
          <cell r="T11">
            <v>85.416666666666671</v>
          </cell>
          <cell r="U11">
            <v>31.799999999999997</v>
          </cell>
          <cell r="V11">
            <v>42.708333333333336</v>
          </cell>
          <cell r="X11">
            <v>124.53749999999999</v>
          </cell>
          <cell r="Y11">
            <v>284.46249999999998</v>
          </cell>
          <cell r="Z11">
            <v>1309.4625000000001</v>
          </cell>
          <cell r="AA11">
            <v>59.521022727272729</v>
          </cell>
          <cell r="AB11">
            <v>5.9521022727272728</v>
          </cell>
          <cell r="AE11">
            <v>44.5</v>
          </cell>
          <cell r="AG11">
            <v>10</v>
          </cell>
          <cell r="AI11">
            <v>54.5</v>
          </cell>
          <cell r="AJ11">
            <v>1841.3493750000002</v>
          </cell>
          <cell r="AK11">
            <v>83.697698863636376</v>
          </cell>
        </row>
        <row r="12">
          <cell r="B12" t="str">
            <v>ALINEADOR</v>
          </cell>
          <cell r="D12" t="str">
            <v>J</v>
          </cell>
          <cell r="E12" t="str">
            <v>T</v>
          </cell>
          <cell r="F12" t="str">
            <v>G</v>
          </cell>
          <cell r="G12">
            <v>0</v>
          </cell>
          <cell r="H12">
            <v>0</v>
          </cell>
          <cell r="J12">
            <v>2000</v>
          </cell>
          <cell r="K12">
            <v>2000</v>
          </cell>
          <cell r="L12">
            <v>0</v>
          </cell>
          <cell r="M12">
            <v>0</v>
          </cell>
          <cell r="N12">
            <v>0</v>
          </cell>
          <cell r="O12">
            <v>2000</v>
          </cell>
          <cell r="P12">
            <v>187</v>
          </cell>
          <cell r="R12">
            <v>187</v>
          </cell>
          <cell r="S12">
            <v>1813</v>
          </cell>
          <cell r="T12">
            <v>166.66666666666666</v>
          </cell>
          <cell r="U12">
            <v>31.799999999999997</v>
          </cell>
          <cell r="V12">
            <v>83.333333333333329</v>
          </cell>
          <cell r="X12">
            <v>243</v>
          </cell>
          <cell r="Y12">
            <v>524.79999999999995</v>
          </cell>
          <cell r="Z12">
            <v>2524.8000000000002</v>
          </cell>
          <cell r="AA12">
            <v>114.76363636363637</v>
          </cell>
          <cell r="AB12">
            <v>11.476363636363637</v>
          </cell>
          <cell r="AE12">
            <v>44.5</v>
          </cell>
          <cell r="AG12">
            <v>10</v>
          </cell>
          <cell r="AI12">
            <v>54.5</v>
          </cell>
          <cell r="AJ12">
            <v>3482.0550000000003</v>
          </cell>
          <cell r="AK12">
            <v>158.27522727272728</v>
          </cell>
        </row>
        <row r="13">
          <cell r="B13" t="str">
            <v>ANOTADOR DE TIEMPO</v>
          </cell>
          <cell r="D13" t="str">
            <v>J</v>
          </cell>
          <cell r="E13" t="str">
            <v>T</v>
          </cell>
          <cell r="F13" t="str">
            <v>G</v>
          </cell>
          <cell r="G13">
            <v>44</v>
          </cell>
          <cell r="H13">
            <v>0</v>
          </cell>
          <cell r="J13">
            <v>800</v>
          </cell>
          <cell r="K13">
            <v>800</v>
          </cell>
          <cell r="L13">
            <v>0</v>
          </cell>
          <cell r="M13">
            <v>293.33333333333337</v>
          </cell>
          <cell r="N13">
            <v>0</v>
          </cell>
          <cell r="O13">
            <v>1093.3333333333335</v>
          </cell>
          <cell r="P13">
            <v>102.22666666666667</v>
          </cell>
          <cell r="R13">
            <v>102.22666666666667</v>
          </cell>
          <cell r="S13">
            <v>991.1066666666668</v>
          </cell>
          <cell r="T13">
            <v>91.111111111111128</v>
          </cell>
          <cell r="U13">
            <v>31.799999999999997</v>
          </cell>
          <cell r="V13">
            <v>45.555555555555564</v>
          </cell>
          <cell r="X13">
            <v>132.84</v>
          </cell>
          <cell r="Y13">
            <v>301.30666666666673</v>
          </cell>
          <cell r="Z13">
            <v>1394.6400000000003</v>
          </cell>
          <cell r="AA13">
            <v>63.392727272727285</v>
          </cell>
          <cell r="AB13">
            <v>6.3392727272727285</v>
          </cell>
          <cell r="AE13">
            <v>44.5</v>
          </cell>
          <cell r="AG13">
            <v>10</v>
          </cell>
          <cell r="AI13">
            <v>54.5</v>
          </cell>
          <cell r="AJ13">
            <v>1956.3390000000006</v>
          </cell>
          <cell r="AK13">
            <v>88.924500000000023</v>
          </cell>
        </row>
        <row r="14">
          <cell r="B14" t="str">
            <v>APUNTADOR</v>
          </cell>
          <cell r="D14" t="str">
            <v>J</v>
          </cell>
          <cell r="E14" t="str">
            <v>T</v>
          </cell>
          <cell r="F14" t="str">
            <v>G</v>
          </cell>
          <cell r="G14">
            <v>44</v>
          </cell>
          <cell r="H14">
            <v>0</v>
          </cell>
          <cell r="J14">
            <v>600</v>
          </cell>
          <cell r="K14">
            <v>600</v>
          </cell>
          <cell r="L14">
            <v>0</v>
          </cell>
          <cell r="M14">
            <v>220</v>
          </cell>
          <cell r="N14">
            <v>0</v>
          </cell>
          <cell r="O14">
            <v>820</v>
          </cell>
          <cell r="P14">
            <v>76.67</v>
          </cell>
          <cell r="R14">
            <v>76.67</v>
          </cell>
          <cell r="S14">
            <v>743.33</v>
          </cell>
          <cell r="T14">
            <v>68.333333333333329</v>
          </cell>
          <cell r="U14">
            <v>31.799999999999997</v>
          </cell>
          <cell r="V14">
            <v>34.166666666666664</v>
          </cell>
          <cell r="X14">
            <v>99.63</v>
          </cell>
          <cell r="Y14">
            <v>233.92999999999998</v>
          </cell>
          <cell r="Z14">
            <v>1053.93</v>
          </cell>
          <cell r="AA14">
            <v>47.905909090909091</v>
          </cell>
          <cell r="AB14">
            <v>4.7905909090909091</v>
          </cell>
          <cell r="AE14">
            <v>44.5</v>
          </cell>
          <cell r="AG14">
            <v>10</v>
          </cell>
          <cell r="AI14">
            <v>54.5</v>
          </cell>
          <cell r="AJ14">
            <v>1496.3805000000002</v>
          </cell>
          <cell r="AK14">
            <v>68.017295454545462</v>
          </cell>
        </row>
        <row r="15">
          <cell r="B15" t="str">
            <v>ARMADOR / MONTADOR</v>
          </cell>
          <cell r="D15" t="str">
            <v>J</v>
          </cell>
          <cell r="E15" t="str">
            <v>T</v>
          </cell>
          <cell r="F15" t="str">
            <v>G</v>
          </cell>
          <cell r="G15">
            <v>0</v>
          </cell>
          <cell r="H15">
            <v>0</v>
          </cell>
          <cell r="J15">
            <v>1500</v>
          </cell>
          <cell r="K15">
            <v>1500</v>
          </cell>
          <cell r="L15">
            <v>0</v>
          </cell>
          <cell r="M15">
            <v>0</v>
          </cell>
          <cell r="N15">
            <v>0</v>
          </cell>
          <cell r="O15">
            <v>1500</v>
          </cell>
          <cell r="P15">
            <v>140.25</v>
          </cell>
          <cell r="R15">
            <v>140.25</v>
          </cell>
          <cell r="S15">
            <v>1359.75</v>
          </cell>
          <cell r="T15">
            <v>125</v>
          </cell>
          <cell r="U15">
            <v>31.799999999999997</v>
          </cell>
          <cell r="V15">
            <v>62.5</v>
          </cell>
          <cell r="X15">
            <v>182.25</v>
          </cell>
          <cell r="Y15">
            <v>401.55</v>
          </cell>
          <cell r="Z15">
            <v>1901.55</v>
          </cell>
          <cell r="AA15">
            <v>86.434090909090912</v>
          </cell>
          <cell r="AB15">
            <v>8.6434090909090919</v>
          </cell>
          <cell r="AE15">
            <v>44.5</v>
          </cell>
          <cell r="AG15">
            <v>10</v>
          </cell>
          <cell r="AI15">
            <v>54.5</v>
          </cell>
          <cell r="AJ15">
            <v>2640.6675</v>
          </cell>
          <cell r="AK15">
            <v>120.03034090909091</v>
          </cell>
        </row>
        <row r="16">
          <cell r="B16" t="str">
            <v>ASISTENTE ADMINISTRATIVO</v>
          </cell>
          <cell r="D16" t="str">
            <v>M</v>
          </cell>
          <cell r="E16" t="str">
            <v>T</v>
          </cell>
          <cell r="F16" t="str">
            <v>G</v>
          </cell>
          <cell r="G16">
            <v>44</v>
          </cell>
          <cell r="H16">
            <v>0</v>
          </cell>
          <cell r="J16">
            <v>750</v>
          </cell>
          <cell r="K16">
            <v>750</v>
          </cell>
          <cell r="L16">
            <v>0</v>
          </cell>
          <cell r="M16">
            <v>275</v>
          </cell>
          <cell r="N16">
            <v>0</v>
          </cell>
          <cell r="O16">
            <v>1025</v>
          </cell>
          <cell r="P16">
            <v>95.837500000000006</v>
          </cell>
          <cell r="R16">
            <v>95.837500000000006</v>
          </cell>
          <cell r="S16">
            <v>929.16250000000002</v>
          </cell>
          <cell r="T16">
            <v>85.416666666666671</v>
          </cell>
          <cell r="U16">
            <v>31.799999999999997</v>
          </cell>
          <cell r="V16">
            <v>42.708333333333336</v>
          </cell>
          <cell r="X16">
            <v>124.53749999999999</v>
          </cell>
          <cell r="Y16">
            <v>284.46249999999998</v>
          </cell>
          <cell r="Z16">
            <v>1309.4625000000001</v>
          </cell>
          <cell r="AA16">
            <v>59.521022727272729</v>
          </cell>
          <cell r="AB16">
            <v>5.9521022727272728</v>
          </cell>
          <cell r="AE16">
            <v>44.5</v>
          </cell>
          <cell r="AG16">
            <v>10</v>
          </cell>
          <cell r="AI16">
            <v>54.5</v>
          </cell>
          <cell r="AJ16">
            <v>1841.3493750000002</v>
          </cell>
          <cell r="AK16">
            <v>83.697698863636376</v>
          </cell>
        </row>
        <row r="17">
          <cell r="B17" t="str">
            <v>ASISTENTE DE QA/QC</v>
          </cell>
          <cell r="D17" t="str">
            <v>J</v>
          </cell>
          <cell r="E17" t="str">
            <v>T</v>
          </cell>
          <cell r="F17" t="str">
            <v>G</v>
          </cell>
          <cell r="G17">
            <v>44</v>
          </cell>
          <cell r="H17">
            <v>0</v>
          </cell>
          <cell r="J17">
            <v>1000</v>
          </cell>
          <cell r="K17">
            <v>1000</v>
          </cell>
          <cell r="L17">
            <v>0</v>
          </cell>
          <cell r="M17">
            <v>366.66666666666669</v>
          </cell>
          <cell r="N17">
            <v>0</v>
          </cell>
          <cell r="O17">
            <v>1366.6666666666667</v>
          </cell>
          <cell r="P17">
            <v>127.78333333333335</v>
          </cell>
          <cell r="R17">
            <v>127.78333333333335</v>
          </cell>
          <cell r="S17">
            <v>1238.8833333333334</v>
          </cell>
          <cell r="T17">
            <v>113.8888888888889</v>
          </cell>
          <cell r="U17">
            <v>31.799999999999997</v>
          </cell>
          <cell r="V17">
            <v>56.94444444444445</v>
          </cell>
          <cell r="X17">
            <v>166.05</v>
          </cell>
          <cell r="Y17">
            <v>368.68333333333339</v>
          </cell>
          <cell r="Z17">
            <v>1735.3500000000001</v>
          </cell>
          <cell r="AA17">
            <v>78.879545454545465</v>
          </cell>
          <cell r="AB17">
            <v>7.8879545454545461</v>
          </cell>
          <cell r="AE17">
            <v>44.5</v>
          </cell>
          <cell r="AG17">
            <v>10</v>
          </cell>
          <cell r="AI17">
            <v>54.5</v>
          </cell>
          <cell r="AJ17">
            <v>2416.2975000000001</v>
          </cell>
          <cell r="AK17">
            <v>109.83170454545456</v>
          </cell>
        </row>
        <row r="18">
          <cell r="B18" t="str">
            <v>AYUDANTE DE BODEGA</v>
          </cell>
          <cell r="D18" t="str">
            <v>J</v>
          </cell>
          <cell r="E18" t="str">
            <v>T</v>
          </cell>
          <cell r="F18" t="str">
            <v>G</v>
          </cell>
          <cell r="G18">
            <v>44</v>
          </cell>
          <cell r="H18">
            <v>0</v>
          </cell>
          <cell r="J18">
            <v>500</v>
          </cell>
          <cell r="K18">
            <v>500</v>
          </cell>
          <cell r="L18">
            <v>0</v>
          </cell>
          <cell r="M18">
            <v>183.33333333333334</v>
          </cell>
          <cell r="N18">
            <v>0</v>
          </cell>
          <cell r="O18">
            <v>683.33333333333337</v>
          </cell>
          <cell r="P18">
            <v>63.891666666666673</v>
          </cell>
          <cell r="R18">
            <v>63.891666666666673</v>
          </cell>
          <cell r="S18">
            <v>619.44166666666672</v>
          </cell>
          <cell r="T18">
            <v>56.94444444444445</v>
          </cell>
          <cell r="U18">
            <v>31.799999999999997</v>
          </cell>
          <cell r="V18">
            <v>28.472222222222225</v>
          </cell>
          <cell r="X18">
            <v>83.025000000000006</v>
          </cell>
          <cell r="Y18">
            <v>200.24166666666667</v>
          </cell>
          <cell r="Z18">
            <v>883.57500000000005</v>
          </cell>
          <cell r="AA18">
            <v>40.162500000000001</v>
          </cell>
          <cell r="AB18">
            <v>4.0162500000000003</v>
          </cell>
          <cell r="AE18">
            <v>44.5</v>
          </cell>
          <cell r="AG18">
            <v>10</v>
          </cell>
          <cell r="AI18">
            <v>54.5</v>
          </cell>
          <cell r="AJ18">
            <v>1266.4012500000001</v>
          </cell>
          <cell r="AK18">
            <v>57.563693181818188</v>
          </cell>
        </row>
        <row r="19">
          <cell r="B19" t="str">
            <v>AYUDANTE DE ELECTRICISTA</v>
          </cell>
          <cell r="D19" t="str">
            <v>J</v>
          </cell>
          <cell r="E19" t="str">
            <v>T</v>
          </cell>
          <cell r="F19" t="str">
            <v>G</v>
          </cell>
          <cell r="G19">
            <v>44</v>
          </cell>
          <cell r="H19">
            <v>0</v>
          </cell>
          <cell r="J19">
            <v>650</v>
          </cell>
          <cell r="K19">
            <v>650</v>
          </cell>
          <cell r="L19">
            <v>0</v>
          </cell>
          <cell r="M19">
            <v>238.33333333333334</v>
          </cell>
          <cell r="N19">
            <v>0</v>
          </cell>
          <cell r="O19">
            <v>888.33333333333337</v>
          </cell>
          <cell r="P19">
            <v>83.05916666666667</v>
          </cell>
          <cell r="R19">
            <v>83.05916666666667</v>
          </cell>
          <cell r="S19">
            <v>805.2741666666667</v>
          </cell>
          <cell r="T19">
            <v>74.027777777777786</v>
          </cell>
          <cell r="U19">
            <v>31.799999999999997</v>
          </cell>
          <cell r="V19">
            <v>37.013888888888893</v>
          </cell>
          <cell r="X19">
            <v>107.9325</v>
          </cell>
          <cell r="Y19">
            <v>250.77416666666667</v>
          </cell>
          <cell r="Z19">
            <v>1139.1075000000001</v>
          </cell>
          <cell r="AA19">
            <v>51.77761363636364</v>
          </cell>
          <cell r="AB19">
            <v>5.177761363636364</v>
          </cell>
          <cell r="AE19">
            <v>44.5</v>
          </cell>
          <cell r="AG19">
            <v>10</v>
          </cell>
          <cell r="AI19">
            <v>54.5</v>
          </cell>
          <cell r="AJ19">
            <v>1611.3701250000001</v>
          </cell>
          <cell r="AK19">
            <v>73.244096590909095</v>
          </cell>
        </row>
        <row r="20">
          <cell r="B20" t="str">
            <v>AYUDANTE DE MAQUINA</v>
          </cell>
          <cell r="D20" t="str">
            <v>J</v>
          </cell>
          <cell r="E20" t="str">
            <v>T</v>
          </cell>
          <cell r="F20" t="str">
            <v>G</v>
          </cell>
          <cell r="G20">
            <v>44</v>
          </cell>
          <cell r="H20">
            <v>0</v>
          </cell>
          <cell r="J20">
            <v>600</v>
          </cell>
          <cell r="K20">
            <v>600</v>
          </cell>
          <cell r="L20">
            <v>0</v>
          </cell>
          <cell r="M20">
            <v>220</v>
          </cell>
          <cell r="N20">
            <v>0</v>
          </cell>
          <cell r="O20">
            <v>820</v>
          </cell>
          <cell r="P20">
            <v>76.67</v>
          </cell>
          <cell r="R20">
            <v>76.67</v>
          </cell>
          <cell r="S20">
            <v>743.33</v>
          </cell>
          <cell r="T20">
            <v>68.333333333333329</v>
          </cell>
          <cell r="U20">
            <v>31.799999999999997</v>
          </cell>
          <cell r="V20">
            <v>34.166666666666664</v>
          </cell>
          <cell r="X20">
            <v>99.63</v>
          </cell>
          <cell r="Y20">
            <v>233.92999999999998</v>
          </cell>
          <cell r="Z20">
            <v>1053.93</v>
          </cell>
          <cell r="AA20">
            <v>47.905909090909091</v>
          </cell>
          <cell r="AB20">
            <v>4.7905909090909091</v>
          </cell>
          <cell r="AE20">
            <v>44.5</v>
          </cell>
          <cell r="AG20">
            <v>10</v>
          </cell>
          <cell r="AI20">
            <v>54.5</v>
          </cell>
          <cell r="AJ20">
            <v>1496.3805000000002</v>
          </cell>
          <cell r="AK20">
            <v>68.017295454545462</v>
          </cell>
        </row>
        <row r="21">
          <cell r="B21" t="str">
            <v>AYUDANTE DE SOLDADOR</v>
          </cell>
          <cell r="D21" t="str">
            <v>J</v>
          </cell>
          <cell r="E21" t="str">
            <v>T</v>
          </cell>
          <cell r="F21" t="str">
            <v>G</v>
          </cell>
          <cell r="G21">
            <v>44</v>
          </cell>
          <cell r="H21">
            <v>0</v>
          </cell>
          <cell r="J21">
            <v>650</v>
          </cell>
          <cell r="K21">
            <v>650</v>
          </cell>
          <cell r="L21">
            <v>0</v>
          </cell>
          <cell r="M21">
            <v>238.33333333333334</v>
          </cell>
          <cell r="N21">
            <v>0</v>
          </cell>
          <cell r="O21">
            <v>888.33333333333337</v>
          </cell>
          <cell r="P21">
            <v>83.05916666666667</v>
          </cell>
          <cell r="R21">
            <v>83.05916666666667</v>
          </cell>
          <cell r="S21">
            <v>805.2741666666667</v>
          </cell>
          <cell r="T21">
            <v>74.027777777777786</v>
          </cell>
          <cell r="U21">
            <v>31.799999999999997</v>
          </cell>
          <cell r="V21">
            <v>37.013888888888893</v>
          </cell>
          <cell r="X21">
            <v>107.9325</v>
          </cell>
          <cell r="Y21">
            <v>250.77416666666667</v>
          </cell>
          <cell r="Z21">
            <v>1139.1075000000001</v>
          </cell>
          <cell r="AA21">
            <v>51.77761363636364</v>
          </cell>
          <cell r="AB21">
            <v>5.177761363636364</v>
          </cell>
          <cell r="AE21">
            <v>44.5</v>
          </cell>
          <cell r="AG21">
            <v>10</v>
          </cell>
          <cell r="AI21">
            <v>54.5</v>
          </cell>
          <cell r="AJ21">
            <v>1611.3701250000001</v>
          </cell>
          <cell r="AK21">
            <v>73.244096590909095</v>
          </cell>
        </row>
        <row r="22">
          <cell r="B22" t="str">
            <v>AYUDANTE DE SUELDA</v>
          </cell>
          <cell r="D22" t="str">
            <v>J</v>
          </cell>
          <cell r="E22" t="str">
            <v>T</v>
          </cell>
          <cell r="F22" t="str">
            <v>G</v>
          </cell>
          <cell r="G22">
            <v>44</v>
          </cell>
          <cell r="H22">
            <v>0</v>
          </cell>
          <cell r="J22">
            <v>650</v>
          </cell>
          <cell r="K22">
            <v>650</v>
          </cell>
          <cell r="L22">
            <v>0</v>
          </cell>
          <cell r="M22">
            <v>238.33333333333334</v>
          </cell>
          <cell r="N22">
            <v>0</v>
          </cell>
          <cell r="O22">
            <v>888.33333333333337</v>
          </cell>
          <cell r="P22">
            <v>83.05916666666667</v>
          </cell>
          <cell r="R22">
            <v>83.05916666666667</v>
          </cell>
          <cell r="S22">
            <v>805.2741666666667</v>
          </cell>
          <cell r="T22">
            <v>74.027777777777786</v>
          </cell>
          <cell r="U22">
            <v>31.799999999999997</v>
          </cell>
          <cell r="V22">
            <v>37.013888888888893</v>
          </cell>
          <cell r="X22">
            <v>107.9325</v>
          </cell>
          <cell r="Y22">
            <v>250.77416666666667</v>
          </cell>
          <cell r="Z22">
            <v>1139.1075000000001</v>
          </cell>
          <cell r="AA22">
            <v>51.77761363636364</v>
          </cell>
          <cell r="AB22">
            <v>5.177761363636364</v>
          </cell>
          <cell r="AE22">
            <v>44.5</v>
          </cell>
          <cell r="AG22">
            <v>10</v>
          </cell>
          <cell r="AI22">
            <v>54.5</v>
          </cell>
          <cell r="AJ22">
            <v>1611.3701250000001</v>
          </cell>
          <cell r="AK22">
            <v>73.244096590909095</v>
          </cell>
        </row>
        <row r="23">
          <cell r="B23" t="str">
            <v>AYUDANTE DE TUBERO</v>
          </cell>
          <cell r="D23" t="str">
            <v>J</v>
          </cell>
          <cell r="E23" t="str">
            <v>T</v>
          </cell>
          <cell r="F23" t="str">
            <v>G</v>
          </cell>
          <cell r="G23">
            <v>44</v>
          </cell>
          <cell r="H23">
            <v>0</v>
          </cell>
          <cell r="J23">
            <v>800</v>
          </cell>
          <cell r="K23">
            <v>800</v>
          </cell>
          <cell r="L23">
            <v>0</v>
          </cell>
          <cell r="M23">
            <v>293.33333333333337</v>
          </cell>
          <cell r="N23">
            <v>0</v>
          </cell>
          <cell r="O23">
            <v>1093.3333333333335</v>
          </cell>
          <cell r="P23">
            <v>102.22666666666667</v>
          </cell>
          <cell r="R23">
            <v>102.22666666666667</v>
          </cell>
          <cell r="S23">
            <v>991.1066666666668</v>
          </cell>
          <cell r="T23">
            <v>91.111111111111128</v>
          </cell>
          <cell r="U23">
            <v>31.799999999999997</v>
          </cell>
          <cell r="V23">
            <v>45.555555555555564</v>
          </cell>
          <cell r="X23">
            <v>132.84</v>
          </cell>
          <cell r="Y23">
            <v>301.30666666666673</v>
          </cell>
          <cell r="Z23">
            <v>1394.6400000000003</v>
          </cell>
          <cell r="AA23">
            <v>63.392727272727285</v>
          </cell>
          <cell r="AB23">
            <v>6.3392727272727285</v>
          </cell>
          <cell r="AE23">
            <v>44.5</v>
          </cell>
          <cell r="AG23">
            <v>10</v>
          </cell>
          <cell r="AI23">
            <v>54.5</v>
          </cell>
          <cell r="AJ23">
            <v>1956.3390000000006</v>
          </cell>
          <cell r="AK23">
            <v>88.924500000000023</v>
          </cell>
        </row>
        <row r="24">
          <cell r="B24" t="str">
            <v>AYUDANTE GENERAL</v>
          </cell>
          <cell r="D24" t="str">
            <v>J</v>
          </cell>
          <cell r="E24" t="str">
            <v>T</v>
          </cell>
          <cell r="F24" t="str">
            <v>G</v>
          </cell>
          <cell r="G24">
            <v>44</v>
          </cell>
          <cell r="H24">
            <v>0</v>
          </cell>
          <cell r="J24">
            <v>500</v>
          </cell>
          <cell r="K24">
            <v>500</v>
          </cell>
          <cell r="L24">
            <v>0</v>
          </cell>
          <cell r="M24">
            <v>183.33333333333334</v>
          </cell>
          <cell r="N24">
            <v>0</v>
          </cell>
          <cell r="O24">
            <v>683.33333333333337</v>
          </cell>
          <cell r="P24">
            <v>63.891666666666673</v>
          </cell>
          <cell r="R24">
            <v>63.891666666666673</v>
          </cell>
          <cell r="S24">
            <v>619.44166666666672</v>
          </cell>
          <cell r="T24">
            <v>56.94444444444445</v>
          </cell>
          <cell r="U24">
            <v>31.799999999999997</v>
          </cell>
          <cell r="V24">
            <v>28.472222222222225</v>
          </cell>
          <cell r="X24">
            <v>83.025000000000006</v>
          </cell>
          <cell r="Y24">
            <v>200.24166666666667</v>
          </cell>
          <cell r="Z24">
            <v>883.57500000000005</v>
          </cell>
          <cell r="AA24">
            <v>40.162500000000001</v>
          </cell>
          <cell r="AB24">
            <v>4.0162500000000003</v>
          </cell>
          <cell r="AE24">
            <v>44.5</v>
          </cell>
          <cell r="AG24">
            <v>10</v>
          </cell>
          <cell r="AI24">
            <v>54.5</v>
          </cell>
          <cell r="AJ24">
            <v>1266.4012500000001</v>
          </cell>
          <cell r="AK24">
            <v>57.563693181818188</v>
          </cell>
        </row>
        <row r="25">
          <cell r="B25" t="str">
            <v>BODEGUERO</v>
          </cell>
          <cell r="D25" t="str">
            <v>M</v>
          </cell>
          <cell r="E25" t="str">
            <v>T</v>
          </cell>
          <cell r="F25" t="str">
            <v>G</v>
          </cell>
          <cell r="G25">
            <v>44</v>
          </cell>
          <cell r="H25">
            <v>0</v>
          </cell>
          <cell r="J25">
            <v>800</v>
          </cell>
          <cell r="K25">
            <v>800</v>
          </cell>
          <cell r="L25">
            <v>0</v>
          </cell>
          <cell r="M25">
            <v>293.33333333333337</v>
          </cell>
          <cell r="N25">
            <v>0</v>
          </cell>
          <cell r="O25">
            <v>1093.3333333333335</v>
          </cell>
          <cell r="P25">
            <v>102.22666666666667</v>
          </cell>
          <cell r="R25">
            <v>102.22666666666667</v>
          </cell>
          <cell r="S25">
            <v>991.1066666666668</v>
          </cell>
          <cell r="T25">
            <v>91.111111111111128</v>
          </cell>
          <cell r="U25">
            <v>31.799999999999997</v>
          </cell>
          <cell r="V25">
            <v>45.555555555555564</v>
          </cell>
          <cell r="X25">
            <v>132.84</v>
          </cell>
          <cell r="Y25">
            <v>301.30666666666673</v>
          </cell>
          <cell r="Z25">
            <v>1394.6400000000003</v>
          </cell>
          <cell r="AA25">
            <v>63.392727272727285</v>
          </cell>
          <cell r="AB25">
            <v>6.3392727272727285</v>
          </cell>
          <cell r="AE25">
            <v>44.5</v>
          </cell>
          <cell r="AG25">
            <v>10</v>
          </cell>
          <cell r="AI25">
            <v>54.5</v>
          </cell>
          <cell r="AJ25">
            <v>1956.3390000000006</v>
          </cell>
          <cell r="AK25">
            <v>88.924500000000023</v>
          </cell>
        </row>
        <row r="26">
          <cell r="B26" t="str">
            <v>CADENERO</v>
          </cell>
          <cell r="D26" t="str">
            <v>J</v>
          </cell>
          <cell r="E26" t="str">
            <v>T</v>
          </cell>
          <cell r="F26" t="str">
            <v>G</v>
          </cell>
          <cell r="G26">
            <v>44</v>
          </cell>
          <cell r="H26">
            <v>0</v>
          </cell>
          <cell r="J26">
            <v>700</v>
          </cell>
          <cell r="K26">
            <v>700</v>
          </cell>
          <cell r="L26">
            <v>0</v>
          </cell>
          <cell r="M26">
            <v>256.66666666666663</v>
          </cell>
          <cell r="N26">
            <v>0</v>
          </cell>
          <cell r="O26">
            <v>956.66666666666663</v>
          </cell>
          <cell r="P26">
            <v>89.448333333333323</v>
          </cell>
          <cell r="R26">
            <v>89.448333333333323</v>
          </cell>
          <cell r="S26">
            <v>867.21833333333325</v>
          </cell>
          <cell r="T26">
            <v>79.722222222222214</v>
          </cell>
          <cell r="U26">
            <v>31.799999999999997</v>
          </cell>
          <cell r="V26">
            <v>39.861111111111107</v>
          </cell>
          <cell r="X26">
            <v>116.235</v>
          </cell>
          <cell r="Y26">
            <v>267.61833333333334</v>
          </cell>
          <cell r="Z26">
            <v>1224.2849999999999</v>
          </cell>
          <cell r="AA26">
            <v>55.649318181818174</v>
          </cell>
          <cell r="AB26">
            <v>5.564931818181817</v>
          </cell>
          <cell r="AE26">
            <v>44.5</v>
          </cell>
          <cell r="AG26">
            <v>10</v>
          </cell>
          <cell r="AI26">
            <v>54.5</v>
          </cell>
          <cell r="AJ26">
            <v>1726.3597499999998</v>
          </cell>
          <cell r="AK26">
            <v>78.470897727272714</v>
          </cell>
        </row>
        <row r="27">
          <cell r="B27" t="str">
            <v>COORDINADOR SSA</v>
          </cell>
          <cell r="D27" t="str">
            <v>M</v>
          </cell>
          <cell r="E27" t="str">
            <v>A</v>
          </cell>
          <cell r="F27" t="str">
            <v>S</v>
          </cell>
          <cell r="G27">
            <v>0</v>
          </cell>
          <cell r="J27">
            <v>4000</v>
          </cell>
          <cell r="K27">
            <v>4000</v>
          </cell>
          <cell r="L27">
            <v>0</v>
          </cell>
          <cell r="M27">
            <v>0</v>
          </cell>
          <cell r="N27">
            <v>0</v>
          </cell>
          <cell r="O27">
            <v>4000</v>
          </cell>
          <cell r="P27">
            <v>374</v>
          </cell>
          <cell r="R27">
            <v>374</v>
          </cell>
          <cell r="S27">
            <v>3626</v>
          </cell>
          <cell r="T27">
            <v>333.33333333333331</v>
          </cell>
          <cell r="U27">
            <v>31.799999999999997</v>
          </cell>
          <cell r="V27">
            <v>166.66666666666666</v>
          </cell>
          <cell r="X27">
            <v>486</v>
          </cell>
          <cell r="Y27">
            <v>1017.8</v>
          </cell>
          <cell r="Z27">
            <v>5017.8</v>
          </cell>
          <cell r="AA27">
            <v>228.08181818181819</v>
          </cell>
          <cell r="AB27">
            <v>22.808181818181819</v>
          </cell>
          <cell r="AE27">
            <v>44.5</v>
          </cell>
          <cell r="AG27">
            <v>10</v>
          </cell>
          <cell r="AI27">
            <v>54.5</v>
          </cell>
          <cell r="AJ27">
            <v>6847.6050000000005</v>
          </cell>
          <cell r="AK27">
            <v>311.25477272727272</v>
          </cell>
        </row>
        <row r="28">
          <cell r="B28" t="str">
            <v>CAMPAMENTERO</v>
          </cell>
          <cell r="D28" t="str">
            <v>J</v>
          </cell>
          <cell r="E28" t="str">
            <v>T</v>
          </cell>
          <cell r="F28" t="str">
            <v>G</v>
          </cell>
          <cell r="G28">
            <v>44</v>
          </cell>
          <cell r="H28">
            <v>0</v>
          </cell>
          <cell r="J28">
            <v>1000</v>
          </cell>
          <cell r="K28">
            <v>1000</v>
          </cell>
          <cell r="L28">
            <v>0</v>
          </cell>
          <cell r="M28">
            <v>366.66666666666669</v>
          </cell>
          <cell r="N28">
            <v>0</v>
          </cell>
          <cell r="O28">
            <v>1366.6666666666667</v>
          </cell>
          <cell r="P28">
            <v>127.78333333333335</v>
          </cell>
          <cell r="R28">
            <v>127.78333333333335</v>
          </cell>
          <cell r="S28">
            <v>1238.8833333333334</v>
          </cell>
          <cell r="T28">
            <v>113.8888888888889</v>
          </cell>
          <cell r="U28">
            <v>31.799999999999997</v>
          </cell>
          <cell r="V28">
            <v>56.94444444444445</v>
          </cell>
          <cell r="X28">
            <v>166.05</v>
          </cell>
          <cell r="Y28">
            <v>368.68333333333339</v>
          </cell>
          <cell r="Z28">
            <v>1735.3500000000001</v>
          </cell>
          <cell r="AA28">
            <v>78.879545454545465</v>
          </cell>
          <cell r="AB28">
            <v>7.8879545454545461</v>
          </cell>
          <cell r="AE28">
            <v>44.5</v>
          </cell>
          <cell r="AG28">
            <v>10</v>
          </cell>
          <cell r="AI28">
            <v>54.5</v>
          </cell>
          <cell r="AJ28">
            <v>2416.2975000000001</v>
          </cell>
          <cell r="AK28">
            <v>109.83170454545456</v>
          </cell>
        </row>
        <row r="29">
          <cell r="B29" t="str">
            <v>CAPATAZ</v>
          </cell>
          <cell r="D29" t="str">
            <v>J</v>
          </cell>
          <cell r="E29" t="str">
            <v>T</v>
          </cell>
          <cell r="F29" t="str">
            <v>G</v>
          </cell>
          <cell r="G29">
            <v>44</v>
          </cell>
          <cell r="H29">
            <v>0</v>
          </cell>
          <cell r="J29">
            <v>1200</v>
          </cell>
          <cell r="K29">
            <v>1200</v>
          </cell>
          <cell r="L29">
            <v>0</v>
          </cell>
          <cell r="M29">
            <v>440</v>
          </cell>
          <cell r="N29">
            <v>0</v>
          </cell>
          <cell r="O29">
            <v>1640</v>
          </cell>
          <cell r="P29">
            <v>153.34</v>
          </cell>
          <cell r="R29">
            <v>153.34</v>
          </cell>
          <cell r="S29">
            <v>1486.66</v>
          </cell>
          <cell r="T29">
            <v>136.66666666666666</v>
          </cell>
          <cell r="U29">
            <v>31.799999999999997</v>
          </cell>
          <cell r="V29">
            <v>68.333333333333329</v>
          </cell>
          <cell r="X29">
            <v>199.26</v>
          </cell>
          <cell r="Y29">
            <v>436.05999999999995</v>
          </cell>
          <cell r="Z29">
            <v>2076.06</v>
          </cell>
          <cell r="AA29">
            <v>94.36636363636363</v>
          </cell>
          <cell r="AB29">
            <v>9.4366363636363637</v>
          </cell>
          <cell r="AE29">
            <v>44.5</v>
          </cell>
          <cell r="AG29">
            <v>10</v>
          </cell>
          <cell r="AI29">
            <v>54.5</v>
          </cell>
          <cell r="AJ29">
            <v>2876.2560000000003</v>
          </cell>
          <cell r="AK29">
            <v>130.73890909090912</v>
          </cell>
        </row>
        <row r="30">
          <cell r="B30" t="str">
            <v>CAPATAZ DE OBRA CIVIL</v>
          </cell>
          <cell r="D30" t="str">
            <v>J</v>
          </cell>
          <cell r="E30" t="str">
            <v>T</v>
          </cell>
          <cell r="F30" t="str">
            <v>G</v>
          </cell>
          <cell r="G30">
            <v>44</v>
          </cell>
          <cell r="H30">
            <v>0</v>
          </cell>
          <cell r="J30">
            <v>1200</v>
          </cell>
          <cell r="K30">
            <v>1200</v>
          </cell>
          <cell r="L30">
            <v>0</v>
          </cell>
          <cell r="M30">
            <v>440</v>
          </cell>
          <cell r="N30">
            <v>0</v>
          </cell>
          <cell r="O30">
            <v>1640</v>
          </cell>
          <cell r="P30">
            <v>153.34</v>
          </cell>
          <cell r="R30">
            <v>153.34</v>
          </cell>
          <cell r="S30">
            <v>1486.66</v>
          </cell>
          <cell r="T30">
            <v>136.66666666666666</v>
          </cell>
          <cell r="U30">
            <v>31.799999999999997</v>
          </cell>
          <cell r="V30">
            <v>68.333333333333329</v>
          </cell>
          <cell r="X30">
            <v>199.26</v>
          </cell>
          <cell r="Y30">
            <v>436.05999999999995</v>
          </cell>
          <cell r="Z30">
            <v>2076.06</v>
          </cell>
          <cell r="AA30">
            <v>94.36636363636363</v>
          </cell>
          <cell r="AB30">
            <v>9.4366363636363637</v>
          </cell>
          <cell r="AE30">
            <v>44.5</v>
          </cell>
          <cell r="AG30">
            <v>10</v>
          </cell>
          <cell r="AI30">
            <v>54.5</v>
          </cell>
          <cell r="AJ30">
            <v>2876.2560000000003</v>
          </cell>
          <cell r="AK30">
            <v>130.73890909090912</v>
          </cell>
        </row>
        <row r="31">
          <cell r="B31" t="str">
            <v>CAPATAZ PLANTA ASME</v>
          </cell>
          <cell r="D31" t="str">
            <v>M</v>
          </cell>
          <cell r="E31" t="str">
            <v>T</v>
          </cell>
          <cell r="F31" t="str">
            <v>G</v>
          </cell>
          <cell r="G31">
            <v>44</v>
          </cell>
          <cell r="H31">
            <v>0</v>
          </cell>
          <cell r="J31">
            <v>1500</v>
          </cell>
          <cell r="K31">
            <v>1500</v>
          </cell>
          <cell r="L31">
            <v>0</v>
          </cell>
          <cell r="M31">
            <v>550</v>
          </cell>
          <cell r="N31">
            <v>0</v>
          </cell>
          <cell r="O31">
            <v>2050</v>
          </cell>
          <cell r="P31">
            <v>191.67500000000001</v>
          </cell>
          <cell r="R31">
            <v>191.67500000000001</v>
          </cell>
          <cell r="S31">
            <v>1858.325</v>
          </cell>
          <cell r="T31">
            <v>170.83333333333334</v>
          </cell>
          <cell r="U31">
            <v>31.799999999999997</v>
          </cell>
          <cell r="V31">
            <v>85.416666666666671</v>
          </cell>
          <cell r="X31">
            <v>249.07499999999999</v>
          </cell>
          <cell r="Y31">
            <v>537.125</v>
          </cell>
          <cell r="Z31">
            <v>2587.125</v>
          </cell>
          <cell r="AA31">
            <v>117.59659090909091</v>
          </cell>
          <cell r="AB31">
            <v>11.759659090909091</v>
          </cell>
          <cell r="AE31">
            <v>44.5</v>
          </cell>
          <cell r="AG31">
            <v>10</v>
          </cell>
          <cell r="AI31">
            <v>54.5</v>
          </cell>
          <cell r="AJ31">
            <v>3566.1937500000004</v>
          </cell>
          <cell r="AK31">
            <v>162.09971590909092</v>
          </cell>
        </row>
        <row r="32">
          <cell r="B32" t="str">
            <v>CARPINTERO</v>
          </cell>
          <cell r="D32" t="str">
            <v>J</v>
          </cell>
          <cell r="E32" t="str">
            <v>T</v>
          </cell>
          <cell r="F32" t="str">
            <v>G</v>
          </cell>
          <cell r="G32">
            <v>44</v>
          </cell>
          <cell r="H32">
            <v>0</v>
          </cell>
          <cell r="J32">
            <v>700</v>
          </cell>
          <cell r="K32">
            <v>700</v>
          </cell>
          <cell r="L32">
            <v>0</v>
          </cell>
          <cell r="M32">
            <v>256.66666666666663</v>
          </cell>
          <cell r="N32">
            <v>0</v>
          </cell>
          <cell r="O32">
            <v>956.66666666666663</v>
          </cell>
          <cell r="P32">
            <v>89.448333333333323</v>
          </cell>
          <cell r="R32">
            <v>89.448333333333323</v>
          </cell>
          <cell r="S32">
            <v>867.21833333333325</v>
          </cell>
          <cell r="T32">
            <v>79.722222222222214</v>
          </cell>
          <cell r="U32">
            <v>31.799999999999997</v>
          </cell>
          <cell r="V32">
            <v>39.861111111111107</v>
          </cell>
          <cell r="X32">
            <v>116.235</v>
          </cell>
          <cell r="Y32">
            <v>267.61833333333334</v>
          </cell>
          <cell r="Z32">
            <v>1224.2849999999999</v>
          </cell>
          <cell r="AA32">
            <v>55.649318181818174</v>
          </cell>
          <cell r="AB32">
            <v>5.564931818181817</v>
          </cell>
          <cell r="AE32">
            <v>44.5</v>
          </cell>
          <cell r="AG32">
            <v>10</v>
          </cell>
          <cell r="AI32">
            <v>54.5</v>
          </cell>
          <cell r="AJ32">
            <v>1726.3597499999998</v>
          </cell>
          <cell r="AK32">
            <v>78.470897727272714</v>
          </cell>
        </row>
        <row r="33">
          <cell r="B33" t="str">
            <v>CARPINTERO CON HERRAMIENTAS</v>
          </cell>
          <cell r="D33" t="str">
            <v>J</v>
          </cell>
          <cell r="E33" t="str">
            <v>T</v>
          </cell>
          <cell r="F33" t="str">
            <v>G</v>
          </cell>
          <cell r="G33">
            <v>44</v>
          </cell>
          <cell r="H33">
            <v>0</v>
          </cell>
          <cell r="J33">
            <v>700</v>
          </cell>
          <cell r="K33">
            <v>700</v>
          </cell>
          <cell r="L33">
            <v>0</v>
          </cell>
          <cell r="M33">
            <v>256.66666666666663</v>
          </cell>
          <cell r="N33">
            <v>0</v>
          </cell>
          <cell r="O33">
            <v>956.66666666666663</v>
          </cell>
          <cell r="P33">
            <v>89.448333333333323</v>
          </cell>
          <cell r="R33">
            <v>89.448333333333323</v>
          </cell>
          <cell r="S33">
            <v>867.21833333333325</v>
          </cell>
          <cell r="T33">
            <v>79.722222222222214</v>
          </cell>
          <cell r="U33">
            <v>31.799999999999997</v>
          </cell>
          <cell r="V33">
            <v>39.861111111111107</v>
          </cell>
          <cell r="X33">
            <v>116.235</v>
          </cell>
          <cell r="Y33">
            <v>267.61833333333334</v>
          </cell>
          <cell r="Z33">
            <v>1224.2849999999999</v>
          </cell>
          <cell r="AA33">
            <v>55.649318181818174</v>
          </cell>
          <cell r="AB33">
            <v>5.564931818181817</v>
          </cell>
          <cell r="AE33">
            <v>44.5</v>
          </cell>
          <cell r="AG33">
            <v>10</v>
          </cell>
          <cell r="AI33">
            <v>54.5</v>
          </cell>
          <cell r="AJ33">
            <v>1726.3597499999998</v>
          </cell>
          <cell r="AK33">
            <v>78.470897727272714</v>
          </cell>
        </row>
        <row r="34">
          <cell r="B34" t="str">
            <v>CHOFER PROFESIONAL</v>
          </cell>
          <cell r="D34" t="str">
            <v>J</v>
          </cell>
          <cell r="E34" t="str">
            <v>T</v>
          </cell>
          <cell r="F34" t="str">
            <v>G</v>
          </cell>
          <cell r="G34">
            <v>44</v>
          </cell>
          <cell r="H34">
            <v>0</v>
          </cell>
          <cell r="J34">
            <v>800</v>
          </cell>
          <cell r="K34">
            <v>800</v>
          </cell>
          <cell r="L34">
            <v>0</v>
          </cell>
          <cell r="M34">
            <v>293.33333333333337</v>
          </cell>
          <cell r="N34">
            <v>0</v>
          </cell>
          <cell r="O34">
            <v>1093.3333333333335</v>
          </cell>
          <cell r="P34">
            <v>102.22666666666667</v>
          </cell>
          <cell r="R34">
            <v>102.22666666666667</v>
          </cell>
          <cell r="S34">
            <v>991.1066666666668</v>
          </cell>
          <cell r="T34">
            <v>91.111111111111128</v>
          </cell>
          <cell r="U34">
            <v>31.799999999999997</v>
          </cell>
          <cell r="V34">
            <v>45.555555555555564</v>
          </cell>
          <cell r="X34">
            <v>132.84</v>
          </cell>
          <cell r="Y34">
            <v>301.30666666666673</v>
          </cell>
          <cell r="Z34">
            <v>1394.6400000000003</v>
          </cell>
          <cell r="AA34">
            <v>63.392727272727285</v>
          </cell>
          <cell r="AB34">
            <v>6.3392727272727285</v>
          </cell>
          <cell r="AE34">
            <v>44.5</v>
          </cell>
          <cell r="AG34">
            <v>10</v>
          </cell>
          <cell r="AI34">
            <v>54.5</v>
          </cell>
          <cell r="AJ34">
            <v>1956.3390000000006</v>
          </cell>
          <cell r="AK34">
            <v>88.924500000000023</v>
          </cell>
        </row>
        <row r="35">
          <cell r="B35" t="str">
            <v>CONTROL DE DOCUMENTOS</v>
          </cell>
          <cell r="D35" t="str">
            <v>M</v>
          </cell>
          <cell r="E35" t="str">
            <v>A</v>
          </cell>
          <cell r="F35" t="str">
            <v>S</v>
          </cell>
          <cell r="G35">
            <v>0</v>
          </cell>
          <cell r="J35">
            <v>2000</v>
          </cell>
          <cell r="K35">
            <v>2000</v>
          </cell>
          <cell r="L35">
            <v>0</v>
          </cell>
          <cell r="M35">
            <v>0</v>
          </cell>
          <cell r="N35">
            <v>0</v>
          </cell>
          <cell r="O35">
            <v>2000</v>
          </cell>
          <cell r="P35">
            <v>187</v>
          </cell>
          <cell r="R35">
            <v>187</v>
          </cell>
          <cell r="S35">
            <v>1813</v>
          </cell>
          <cell r="T35">
            <v>166.66666666666666</v>
          </cell>
          <cell r="U35">
            <v>31.799999999999997</v>
          </cell>
          <cell r="V35">
            <v>83.333333333333329</v>
          </cell>
          <cell r="X35">
            <v>243</v>
          </cell>
          <cell r="Y35">
            <v>524.79999999999995</v>
          </cell>
          <cell r="Z35">
            <v>2524.8000000000002</v>
          </cell>
          <cell r="AA35">
            <v>114.76363636363637</v>
          </cell>
          <cell r="AB35">
            <v>11.476363636363637</v>
          </cell>
          <cell r="AE35">
            <v>44.5</v>
          </cell>
          <cell r="AG35">
            <v>10</v>
          </cell>
          <cell r="AI35">
            <v>54.5</v>
          </cell>
          <cell r="AJ35">
            <v>3482.0550000000003</v>
          </cell>
          <cell r="AK35">
            <v>158.27522727272728</v>
          </cell>
        </row>
        <row r="36">
          <cell r="B36" t="str">
            <v>CONTROL DE PROYECTOS</v>
          </cell>
          <cell r="D36" t="str">
            <v>M</v>
          </cell>
          <cell r="E36" t="str">
            <v>A</v>
          </cell>
          <cell r="F36" t="str">
            <v>S</v>
          </cell>
          <cell r="G36">
            <v>0</v>
          </cell>
          <cell r="H36">
            <v>0</v>
          </cell>
          <cell r="J36">
            <v>1800</v>
          </cell>
          <cell r="K36">
            <v>1800</v>
          </cell>
          <cell r="L36">
            <v>0</v>
          </cell>
          <cell r="M36">
            <v>0</v>
          </cell>
          <cell r="N36">
            <v>0</v>
          </cell>
          <cell r="O36">
            <v>1800</v>
          </cell>
          <cell r="P36">
            <v>168.3</v>
          </cell>
          <cell r="R36">
            <v>168.3</v>
          </cell>
          <cell r="S36">
            <v>1631.7</v>
          </cell>
          <cell r="T36">
            <v>150</v>
          </cell>
          <cell r="U36">
            <v>31.799999999999997</v>
          </cell>
          <cell r="V36">
            <v>75</v>
          </cell>
          <cell r="X36">
            <v>218.7</v>
          </cell>
          <cell r="Y36">
            <v>475.5</v>
          </cell>
          <cell r="Z36">
            <v>2275.5</v>
          </cell>
          <cell r="AA36">
            <v>103.43181818181819</v>
          </cell>
          <cell r="AB36">
            <v>10.343181818181819</v>
          </cell>
          <cell r="AE36">
            <v>44.5</v>
          </cell>
          <cell r="AG36">
            <v>10</v>
          </cell>
          <cell r="AI36">
            <v>54.5</v>
          </cell>
          <cell r="AJ36">
            <v>3145.5</v>
          </cell>
          <cell r="AK36">
            <v>142.97727272727272</v>
          </cell>
        </row>
        <row r="37">
          <cell r="B37" t="str">
            <v>COORDINADOR SSA</v>
          </cell>
          <cell r="D37" t="str">
            <v>M</v>
          </cell>
          <cell r="E37" t="str">
            <v>A</v>
          </cell>
          <cell r="F37" t="str">
            <v>S</v>
          </cell>
          <cell r="G37">
            <v>0</v>
          </cell>
          <cell r="H37">
            <v>0</v>
          </cell>
          <cell r="J37">
            <v>3500</v>
          </cell>
          <cell r="K37">
            <v>3500</v>
          </cell>
          <cell r="L37">
            <v>0</v>
          </cell>
          <cell r="M37">
            <v>0</v>
          </cell>
          <cell r="N37">
            <v>0</v>
          </cell>
          <cell r="O37">
            <v>3500</v>
          </cell>
          <cell r="P37">
            <v>327.25</v>
          </cell>
          <cell r="R37">
            <v>327.25</v>
          </cell>
          <cell r="S37">
            <v>3172.75</v>
          </cell>
          <cell r="T37">
            <v>291.66666666666669</v>
          </cell>
          <cell r="U37">
            <v>31.799999999999997</v>
          </cell>
          <cell r="V37">
            <v>145.83333333333334</v>
          </cell>
          <cell r="X37">
            <v>425.25</v>
          </cell>
          <cell r="Y37">
            <v>894.55000000000007</v>
          </cell>
          <cell r="Z37">
            <v>4394.55</v>
          </cell>
          <cell r="AA37">
            <v>199.75227272727273</v>
          </cell>
          <cell r="AB37">
            <v>19.975227272727274</v>
          </cell>
          <cell r="AE37">
            <v>44.5</v>
          </cell>
          <cell r="AG37">
            <v>10</v>
          </cell>
          <cell r="AI37">
            <v>54.5</v>
          </cell>
          <cell r="AJ37">
            <v>6006.2175000000007</v>
          </cell>
          <cell r="AK37">
            <v>273.00988636363638</v>
          </cell>
        </row>
        <row r="38">
          <cell r="B38" t="str">
            <v>DIBUJANTE</v>
          </cell>
          <cell r="D38" t="str">
            <v>M</v>
          </cell>
          <cell r="E38" t="str">
            <v>T</v>
          </cell>
          <cell r="F38" t="str">
            <v>G</v>
          </cell>
          <cell r="G38">
            <v>0</v>
          </cell>
          <cell r="H38">
            <v>0</v>
          </cell>
          <cell r="J38">
            <v>800</v>
          </cell>
          <cell r="K38">
            <v>800</v>
          </cell>
          <cell r="L38">
            <v>0</v>
          </cell>
          <cell r="M38">
            <v>0</v>
          </cell>
          <cell r="N38">
            <v>0</v>
          </cell>
          <cell r="O38">
            <v>800</v>
          </cell>
          <cell r="P38">
            <v>74.8</v>
          </cell>
          <cell r="R38">
            <v>74.8</v>
          </cell>
          <cell r="S38">
            <v>725.2</v>
          </cell>
          <cell r="T38">
            <v>66.666666666666671</v>
          </cell>
          <cell r="U38">
            <v>31.799999999999997</v>
          </cell>
          <cell r="V38">
            <v>33.333333333333336</v>
          </cell>
          <cell r="X38">
            <v>97.2</v>
          </cell>
          <cell r="Y38">
            <v>229</v>
          </cell>
          <cell r="Z38">
            <v>1029</v>
          </cell>
          <cell r="AA38">
            <v>46.772727272727273</v>
          </cell>
          <cell r="AB38">
            <v>4.6772727272727277</v>
          </cell>
          <cell r="AE38">
            <v>44.5</v>
          </cell>
          <cell r="AG38">
            <v>10</v>
          </cell>
          <cell r="AI38">
            <v>54.5</v>
          </cell>
          <cell r="AJ38">
            <v>1462.7250000000001</v>
          </cell>
          <cell r="AK38">
            <v>66.487500000000011</v>
          </cell>
        </row>
        <row r="39">
          <cell r="B39" t="str">
            <v>DOBLADOR</v>
          </cell>
          <cell r="D39" t="str">
            <v>J</v>
          </cell>
          <cell r="E39" t="str">
            <v>T</v>
          </cell>
          <cell r="F39" t="str">
            <v>G</v>
          </cell>
          <cell r="G39">
            <v>0</v>
          </cell>
          <cell r="H39">
            <v>0</v>
          </cell>
          <cell r="J39">
            <v>3500</v>
          </cell>
          <cell r="K39">
            <v>3500</v>
          </cell>
          <cell r="L39">
            <v>0</v>
          </cell>
          <cell r="M39">
            <v>0</v>
          </cell>
          <cell r="N39">
            <v>0</v>
          </cell>
          <cell r="O39">
            <v>3500</v>
          </cell>
          <cell r="P39">
            <v>327.25</v>
          </cell>
          <cell r="R39">
            <v>327.25</v>
          </cell>
          <cell r="S39">
            <v>3172.75</v>
          </cell>
          <cell r="T39">
            <v>291.66666666666669</v>
          </cell>
          <cell r="U39">
            <v>31.799999999999997</v>
          </cell>
          <cell r="V39">
            <v>145.83333333333334</v>
          </cell>
          <cell r="X39">
            <v>425.25</v>
          </cell>
          <cell r="Y39">
            <v>894.55000000000007</v>
          </cell>
          <cell r="Z39">
            <v>4394.55</v>
          </cell>
          <cell r="AA39">
            <v>199.75227272727273</v>
          </cell>
          <cell r="AB39">
            <v>19.975227272727274</v>
          </cell>
          <cell r="AE39">
            <v>44.5</v>
          </cell>
          <cell r="AG39">
            <v>10</v>
          </cell>
          <cell r="AI39">
            <v>54.5</v>
          </cell>
          <cell r="AJ39">
            <v>6006.2175000000007</v>
          </cell>
          <cell r="AK39">
            <v>273.00988636363638</v>
          </cell>
        </row>
        <row r="40">
          <cell r="B40" t="str">
            <v>ELECTRICISTA</v>
          </cell>
          <cell r="D40" t="str">
            <v>J</v>
          </cell>
          <cell r="E40" t="str">
            <v>T</v>
          </cell>
          <cell r="F40" t="str">
            <v>G</v>
          </cell>
          <cell r="G40">
            <v>44</v>
          </cell>
          <cell r="H40">
            <v>0</v>
          </cell>
          <cell r="J40">
            <v>950</v>
          </cell>
          <cell r="K40">
            <v>950</v>
          </cell>
          <cell r="L40">
            <v>0</v>
          </cell>
          <cell r="M40">
            <v>348.33333333333337</v>
          </cell>
          <cell r="N40">
            <v>0</v>
          </cell>
          <cell r="O40">
            <v>1298.3333333333335</v>
          </cell>
          <cell r="P40">
            <v>121.39416666666668</v>
          </cell>
          <cell r="R40">
            <v>121.39416666666668</v>
          </cell>
          <cell r="S40">
            <v>1176.9391666666668</v>
          </cell>
          <cell r="T40">
            <v>108.19444444444446</v>
          </cell>
          <cell r="U40">
            <v>31.799999999999997</v>
          </cell>
          <cell r="V40">
            <v>54.097222222222229</v>
          </cell>
          <cell r="X40">
            <v>157.7475</v>
          </cell>
          <cell r="Y40">
            <v>351.8391666666667</v>
          </cell>
          <cell r="Z40">
            <v>1650.1725000000001</v>
          </cell>
          <cell r="AA40">
            <v>75.007840909090916</v>
          </cell>
          <cell r="AB40">
            <v>7.5007840909090913</v>
          </cell>
          <cell r="AE40">
            <v>44.5</v>
          </cell>
          <cell r="AG40">
            <v>10</v>
          </cell>
          <cell r="AI40">
            <v>54.5</v>
          </cell>
          <cell r="AJ40">
            <v>2301.3078750000004</v>
          </cell>
          <cell r="AK40">
            <v>104.60490340909092</v>
          </cell>
        </row>
        <row r="41">
          <cell r="B41" t="str">
            <v>ELECTRICO A</v>
          </cell>
          <cell r="D41" t="str">
            <v>J</v>
          </cell>
          <cell r="E41" t="str">
            <v>T</v>
          </cell>
          <cell r="F41" t="str">
            <v>G</v>
          </cell>
          <cell r="G41">
            <v>44</v>
          </cell>
          <cell r="H41">
            <v>0</v>
          </cell>
          <cell r="J41">
            <v>1700</v>
          </cell>
          <cell r="K41">
            <v>1700</v>
          </cell>
          <cell r="L41">
            <v>0</v>
          </cell>
          <cell r="M41">
            <v>623.33333333333326</v>
          </cell>
          <cell r="N41">
            <v>0</v>
          </cell>
          <cell r="O41">
            <v>2323.333333333333</v>
          </cell>
          <cell r="P41">
            <v>217.23166666666663</v>
          </cell>
          <cell r="R41">
            <v>217.23166666666663</v>
          </cell>
          <cell r="S41">
            <v>2106.1016666666665</v>
          </cell>
          <cell r="T41">
            <v>193.61111111111109</v>
          </cell>
          <cell r="U41">
            <v>31.799999999999997</v>
          </cell>
          <cell r="V41">
            <v>96.805555555555543</v>
          </cell>
          <cell r="X41">
            <v>282.28499999999997</v>
          </cell>
          <cell r="Y41">
            <v>604.50166666666655</v>
          </cell>
          <cell r="Z41">
            <v>2927.8349999999996</v>
          </cell>
          <cell r="AA41">
            <v>133.08340909090907</v>
          </cell>
          <cell r="AB41">
            <v>13.308340909090907</v>
          </cell>
          <cell r="AE41">
            <v>44.5</v>
          </cell>
          <cell r="AG41">
            <v>10</v>
          </cell>
          <cell r="AI41">
            <v>54.5</v>
          </cell>
          <cell r="AJ41">
            <v>4026.1522499999996</v>
          </cell>
          <cell r="AK41">
            <v>183.00692045454545</v>
          </cell>
        </row>
        <row r="42">
          <cell r="B42" t="str">
            <v>ELECTRICO B</v>
          </cell>
          <cell r="D42" t="str">
            <v>J</v>
          </cell>
          <cell r="E42" t="str">
            <v>T</v>
          </cell>
          <cell r="F42" t="str">
            <v>G</v>
          </cell>
          <cell r="G42">
            <v>44</v>
          </cell>
          <cell r="H42">
            <v>0</v>
          </cell>
          <cell r="J42">
            <v>1400</v>
          </cell>
          <cell r="K42">
            <v>1400</v>
          </cell>
          <cell r="L42">
            <v>0</v>
          </cell>
          <cell r="M42">
            <v>513.33333333333326</v>
          </cell>
          <cell r="N42">
            <v>0</v>
          </cell>
          <cell r="O42">
            <v>1913.3333333333333</v>
          </cell>
          <cell r="P42">
            <v>178.89666666666665</v>
          </cell>
          <cell r="R42">
            <v>178.89666666666665</v>
          </cell>
          <cell r="S42">
            <v>1734.4366666666665</v>
          </cell>
          <cell r="T42">
            <v>159.44444444444443</v>
          </cell>
          <cell r="U42">
            <v>31.799999999999997</v>
          </cell>
          <cell r="V42">
            <v>79.722222222222214</v>
          </cell>
          <cell r="X42">
            <v>232.47</v>
          </cell>
          <cell r="Y42">
            <v>503.43666666666661</v>
          </cell>
          <cell r="Z42">
            <v>2416.77</v>
          </cell>
          <cell r="AA42">
            <v>109.85318181818182</v>
          </cell>
          <cell r="AB42">
            <v>10.985318181818183</v>
          </cell>
          <cell r="AE42">
            <v>44.5</v>
          </cell>
          <cell r="AG42">
            <v>10</v>
          </cell>
          <cell r="AI42">
            <v>54.5</v>
          </cell>
          <cell r="AJ42">
            <v>3336.2145</v>
          </cell>
          <cell r="AK42">
            <v>151.64611363636365</v>
          </cell>
        </row>
        <row r="43">
          <cell r="B43" t="str">
            <v>ENTAIPADOR/CANUCERO</v>
          </cell>
          <cell r="D43" t="str">
            <v>J</v>
          </cell>
          <cell r="E43" t="str">
            <v>T</v>
          </cell>
          <cell r="F43" t="str">
            <v>G</v>
          </cell>
          <cell r="G43">
            <v>44</v>
          </cell>
          <cell r="H43">
            <v>0</v>
          </cell>
          <cell r="J43">
            <v>1200</v>
          </cell>
          <cell r="K43">
            <v>1200</v>
          </cell>
          <cell r="L43">
            <v>0</v>
          </cell>
          <cell r="M43">
            <v>440</v>
          </cell>
          <cell r="N43">
            <v>0</v>
          </cell>
          <cell r="O43">
            <v>1640</v>
          </cell>
          <cell r="P43">
            <v>153.34</v>
          </cell>
          <cell r="R43">
            <v>153.34</v>
          </cell>
          <cell r="S43">
            <v>1486.66</v>
          </cell>
          <cell r="T43">
            <v>136.66666666666666</v>
          </cell>
          <cell r="U43">
            <v>31.799999999999997</v>
          </cell>
          <cell r="V43">
            <v>68.333333333333329</v>
          </cell>
          <cell r="X43">
            <v>199.26</v>
          </cell>
          <cell r="Y43">
            <v>436.05999999999995</v>
          </cell>
          <cell r="Z43">
            <v>2076.06</v>
          </cell>
          <cell r="AA43">
            <v>94.36636363636363</v>
          </cell>
          <cell r="AB43">
            <v>9.4366363636363637</v>
          </cell>
          <cell r="AE43">
            <v>44.5</v>
          </cell>
          <cell r="AG43">
            <v>10</v>
          </cell>
          <cell r="AI43">
            <v>54.5</v>
          </cell>
          <cell r="AJ43">
            <v>2876.2560000000003</v>
          </cell>
          <cell r="AK43">
            <v>130.73890909090912</v>
          </cell>
        </row>
        <row r="44">
          <cell r="B44" t="str">
            <v>ESMERILADOR</v>
          </cell>
          <cell r="D44" t="str">
            <v>J</v>
          </cell>
          <cell r="E44" t="str">
            <v>T</v>
          </cell>
          <cell r="F44" t="str">
            <v>G</v>
          </cell>
          <cell r="G44">
            <v>44</v>
          </cell>
          <cell r="H44">
            <v>0</v>
          </cell>
          <cell r="J44">
            <v>550</v>
          </cell>
          <cell r="K44">
            <v>550</v>
          </cell>
          <cell r="L44">
            <v>0</v>
          </cell>
          <cell r="M44">
            <v>201.66666666666666</v>
          </cell>
          <cell r="N44">
            <v>0</v>
          </cell>
          <cell r="O44">
            <v>751.66666666666663</v>
          </cell>
          <cell r="P44">
            <v>70.280833333333334</v>
          </cell>
          <cell r="R44">
            <v>70.280833333333334</v>
          </cell>
          <cell r="S44">
            <v>681.38583333333327</v>
          </cell>
          <cell r="T44">
            <v>62.638888888888886</v>
          </cell>
          <cell r="U44">
            <v>31.799999999999997</v>
          </cell>
          <cell r="V44">
            <v>31.319444444444443</v>
          </cell>
          <cell r="X44">
            <v>91.327499999999986</v>
          </cell>
          <cell r="Y44">
            <v>217.08583333333331</v>
          </cell>
          <cell r="Z44">
            <v>968.75249999999994</v>
          </cell>
          <cell r="AA44">
            <v>44.034204545454543</v>
          </cell>
          <cell r="AB44">
            <v>4.4034204545454543</v>
          </cell>
          <cell r="AE44">
            <v>44.5</v>
          </cell>
          <cell r="AG44">
            <v>10</v>
          </cell>
          <cell r="AI44">
            <v>54.5</v>
          </cell>
          <cell r="AJ44">
            <v>1381.3908750000001</v>
          </cell>
          <cell r="AK44">
            <v>62.790494318181821</v>
          </cell>
        </row>
        <row r="45">
          <cell r="B45" t="str">
            <v>FIERRERO</v>
          </cell>
          <cell r="D45" t="str">
            <v>J</v>
          </cell>
          <cell r="E45" t="str">
            <v>T</v>
          </cell>
          <cell r="F45" t="str">
            <v>G</v>
          </cell>
          <cell r="G45">
            <v>44</v>
          </cell>
          <cell r="H45">
            <v>0</v>
          </cell>
          <cell r="J45">
            <v>550</v>
          </cell>
          <cell r="K45">
            <v>550</v>
          </cell>
          <cell r="L45">
            <v>0</v>
          </cell>
          <cell r="M45">
            <v>201.66666666666666</v>
          </cell>
          <cell r="N45">
            <v>0</v>
          </cell>
          <cell r="O45">
            <v>751.66666666666663</v>
          </cell>
          <cell r="P45">
            <v>70.280833333333334</v>
          </cell>
          <cell r="R45">
            <v>70.280833333333334</v>
          </cell>
          <cell r="S45">
            <v>681.38583333333327</v>
          </cell>
          <cell r="T45">
            <v>62.638888888888886</v>
          </cell>
          <cell r="U45">
            <v>31.799999999999997</v>
          </cell>
          <cell r="V45">
            <v>31.319444444444443</v>
          </cell>
          <cell r="X45">
            <v>91.327499999999986</v>
          </cell>
          <cell r="Y45">
            <v>217.08583333333331</v>
          </cell>
          <cell r="Z45">
            <v>968.75249999999994</v>
          </cell>
          <cell r="AA45">
            <v>44.034204545454543</v>
          </cell>
          <cell r="AB45">
            <v>4.4034204545454543</v>
          </cell>
          <cell r="AE45">
            <v>44.5</v>
          </cell>
          <cell r="AG45">
            <v>10</v>
          </cell>
          <cell r="AI45">
            <v>54.5</v>
          </cell>
          <cell r="AJ45">
            <v>1381.3908750000001</v>
          </cell>
          <cell r="AK45">
            <v>62.790494318181821</v>
          </cell>
        </row>
        <row r="46">
          <cell r="B46" t="str">
            <v>GERENTE DE PROYECTOS</v>
          </cell>
          <cell r="D46" t="str">
            <v>M</v>
          </cell>
          <cell r="E46" t="str">
            <v>A</v>
          </cell>
          <cell r="F46" t="str">
            <v>S</v>
          </cell>
          <cell r="G46">
            <v>0</v>
          </cell>
          <cell r="J46">
            <v>6000</v>
          </cell>
          <cell r="K46">
            <v>6000</v>
          </cell>
          <cell r="L46">
            <v>0</v>
          </cell>
          <cell r="M46">
            <v>0</v>
          </cell>
          <cell r="N46">
            <v>0</v>
          </cell>
          <cell r="O46">
            <v>6000</v>
          </cell>
          <cell r="P46">
            <v>561</v>
          </cell>
          <cell r="R46">
            <v>561</v>
          </cell>
          <cell r="S46">
            <v>5439</v>
          </cell>
          <cell r="T46">
            <v>500</v>
          </cell>
          <cell r="U46">
            <v>31.799999999999997</v>
          </cell>
          <cell r="V46">
            <v>250</v>
          </cell>
          <cell r="X46">
            <v>729</v>
          </cell>
          <cell r="Y46">
            <v>1510.8</v>
          </cell>
          <cell r="Z46">
            <v>7510.8</v>
          </cell>
          <cell r="AA46">
            <v>341.40000000000003</v>
          </cell>
          <cell r="AB46">
            <v>34.14</v>
          </cell>
          <cell r="AE46">
            <v>44.5</v>
          </cell>
          <cell r="AG46">
            <v>10</v>
          </cell>
          <cell r="AI46">
            <v>54.5</v>
          </cell>
          <cell r="AJ46">
            <v>10213.155000000001</v>
          </cell>
          <cell r="AK46">
            <v>464.2343181818182</v>
          </cell>
        </row>
        <row r="47">
          <cell r="B47" t="str">
            <v>GUARDIA COMUNIDAD</v>
          </cell>
          <cell r="D47" t="str">
            <v>J</v>
          </cell>
          <cell r="E47" t="str">
            <v>T</v>
          </cell>
          <cell r="F47" t="str">
            <v>G</v>
          </cell>
          <cell r="G47">
            <v>88</v>
          </cell>
          <cell r="H47">
            <v>0</v>
          </cell>
          <cell r="J47">
            <v>420</v>
          </cell>
          <cell r="K47">
            <v>420</v>
          </cell>
          <cell r="L47">
            <v>0</v>
          </cell>
          <cell r="M47">
            <v>308</v>
          </cell>
          <cell r="N47">
            <v>0</v>
          </cell>
          <cell r="O47">
            <v>728</v>
          </cell>
          <cell r="P47">
            <v>68.067999999999998</v>
          </cell>
          <cell r="R47">
            <v>68.067999999999998</v>
          </cell>
          <cell r="S47">
            <v>659.93200000000002</v>
          </cell>
          <cell r="T47">
            <v>60.666666666666664</v>
          </cell>
          <cell r="U47">
            <v>31.799999999999997</v>
          </cell>
          <cell r="V47">
            <v>30.333333333333332</v>
          </cell>
          <cell r="X47">
            <v>88.451999999999998</v>
          </cell>
          <cell r="Y47">
            <v>211.25200000000001</v>
          </cell>
          <cell r="Z47">
            <v>939.25199999999995</v>
          </cell>
          <cell r="AA47">
            <v>42.693272727272728</v>
          </cell>
          <cell r="AB47">
            <v>4.2693272727272724</v>
          </cell>
          <cell r="AE47">
            <v>44.5</v>
          </cell>
          <cell r="AG47">
            <v>10</v>
          </cell>
          <cell r="AI47">
            <v>54.5</v>
          </cell>
          <cell r="AJ47">
            <v>1341.5652</v>
          </cell>
          <cell r="AK47">
            <v>60.980236363636365</v>
          </cell>
        </row>
        <row r="48">
          <cell r="B48" t="str">
            <v>GUARDIA DE SEGURIDAD</v>
          </cell>
          <cell r="D48" t="str">
            <v>J</v>
          </cell>
          <cell r="E48" t="str">
            <v>T</v>
          </cell>
          <cell r="F48" t="str">
            <v>G</v>
          </cell>
          <cell r="G48">
            <v>0</v>
          </cell>
          <cell r="H48">
            <v>0</v>
          </cell>
          <cell r="J48">
            <v>500</v>
          </cell>
          <cell r="K48">
            <v>500</v>
          </cell>
          <cell r="L48">
            <v>0</v>
          </cell>
          <cell r="M48">
            <v>0</v>
          </cell>
          <cell r="N48">
            <v>0</v>
          </cell>
          <cell r="O48">
            <v>500</v>
          </cell>
          <cell r="P48">
            <v>46.75</v>
          </cell>
          <cell r="R48">
            <v>46.75</v>
          </cell>
          <cell r="S48">
            <v>453.25</v>
          </cell>
          <cell r="T48">
            <v>41.666666666666664</v>
          </cell>
          <cell r="U48">
            <v>31.799999999999997</v>
          </cell>
          <cell r="V48">
            <v>20.833333333333332</v>
          </cell>
          <cell r="X48">
            <v>60.75</v>
          </cell>
          <cell r="Y48">
            <v>155.05000000000001</v>
          </cell>
          <cell r="Z48">
            <v>655.04999999999995</v>
          </cell>
          <cell r="AA48">
            <v>29.774999999999999</v>
          </cell>
          <cell r="AB48">
            <v>2.9775</v>
          </cell>
          <cell r="AE48">
            <v>44.5</v>
          </cell>
          <cell r="AG48">
            <v>10</v>
          </cell>
          <cell r="AI48">
            <v>54.5</v>
          </cell>
          <cell r="AJ48">
            <v>957.89250000000004</v>
          </cell>
          <cell r="AK48">
            <v>43.54056818181818</v>
          </cell>
        </row>
        <row r="49">
          <cell r="B49" t="str">
            <v>INSPECTOR DE SOLDADURA</v>
          </cell>
          <cell r="D49" t="str">
            <v>M</v>
          </cell>
          <cell r="E49" t="str">
            <v>A</v>
          </cell>
          <cell r="F49" t="str">
            <v>S</v>
          </cell>
          <cell r="G49">
            <v>0</v>
          </cell>
          <cell r="H49">
            <v>0</v>
          </cell>
          <cell r="J49">
            <v>3500</v>
          </cell>
          <cell r="K49">
            <v>3500</v>
          </cell>
          <cell r="L49">
            <v>0</v>
          </cell>
          <cell r="M49">
            <v>0</v>
          </cell>
          <cell r="N49">
            <v>0</v>
          </cell>
          <cell r="O49">
            <v>3500</v>
          </cell>
          <cell r="P49">
            <v>327.25</v>
          </cell>
          <cell r="R49">
            <v>327.25</v>
          </cell>
          <cell r="S49">
            <v>3172.75</v>
          </cell>
          <cell r="T49">
            <v>291.66666666666669</v>
          </cell>
          <cell r="U49">
            <v>31.799999999999997</v>
          </cell>
          <cell r="V49">
            <v>145.83333333333334</v>
          </cell>
          <cell r="X49">
            <v>425.25</v>
          </cell>
          <cell r="Y49">
            <v>894.55000000000007</v>
          </cell>
          <cell r="Z49">
            <v>4394.55</v>
          </cell>
          <cell r="AA49">
            <v>199.75227272727273</v>
          </cell>
          <cell r="AB49">
            <v>19.975227272727274</v>
          </cell>
          <cell r="AE49">
            <v>44.5</v>
          </cell>
          <cell r="AG49">
            <v>10</v>
          </cell>
          <cell r="AI49">
            <v>54.5</v>
          </cell>
          <cell r="AJ49">
            <v>6006.2175000000007</v>
          </cell>
          <cell r="AK49">
            <v>273.00988636363638</v>
          </cell>
        </row>
        <row r="50">
          <cell r="B50" t="str">
            <v>INSTRUMENTISTA A</v>
          </cell>
          <cell r="D50" t="str">
            <v>J</v>
          </cell>
          <cell r="E50" t="str">
            <v>T</v>
          </cell>
          <cell r="F50" t="str">
            <v>G</v>
          </cell>
          <cell r="G50">
            <v>0</v>
          </cell>
          <cell r="H50">
            <v>0</v>
          </cell>
          <cell r="J50">
            <v>1900</v>
          </cell>
          <cell r="K50">
            <v>1900</v>
          </cell>
          <cell r="L50">
            <v>0</v>
          </cell>
          <cell r="M50">
            <v>0</v>
          </cell>
          <cell r="N50">
            <v>0</v>
          </cell>
          <cell r="O50">
            <v>1900</v>
          </cell>
          <cell r="P50">
            <v>177.65</v>
          </cell>
          <cell r="R50">
            <v>177.65</v>
          </cell>
          <cell r="S50">
            <v>1722.35</v>
          </cell>
          <cell r="T50">
            <v>158.33333333333334</v>
          </cell>
          <cell r="U50">
            <v>31.799999999999997</v>
          </cell>
          <cell r="V50">
            <v>79.166666666666671</v>
          </cell>
          <cell r="X50">
            <v>230.85</v>
          </cell>
          <cell r="Y50">
            <v>500.15</v>
          </cell>
          <cell r="Z50">
            <v>2400.15</v>
          </cell>
          <cell r="AA50">
            <v>109.09772727272728</v>
          </cell>
          <cell r="AB50">
            <v>10.909772727272728</v>
          </cell>
          <cell r="AE50">
            <v>44.5</v>
          </cell>
          <cell r="AG50">
            <v>10</v>
          </cell>
          <cell r="AI50">
            <v>54.5</v>
          </cell>
          <cell r="AJ50">
            <v>3313.7775000000001</v>
          </cell>
          <cell r="AK50">
            <v>150.62625</v>
          </cell>
        </row>
        <row r="51">
          <cell r="B51" t="str">
            <v>INSTRUMENTISTA B</v>
          </cell>
          <cell r="D51" t="str">
            <v>J</v>
          </cell>
          <cell r="E51" t="str">
            <v>T</v>
          </cell>
          <cell r="F51" t="str">
            <v>G</v>
          </cell>
          <cell r="G51">
            <v>0</v>
          </cell>
          <cell r="H51">
            <v>0</v>
          </cell>
          <cell r="J51">
            <v>1600</v>
          </cell>
          <cell r="K51">
            <v>1600</v>
          </cell>
          <cell r="L51">
            <v>0</v>
          </cell>
          <cell r="M51">
            <v>0</v>
          </cell>
          <cell r="N51">
            <v>0</v>
          </cell>
          <cell r="O51">
            <v>1600</v>
          </cell>
          <cell r="P51">
            <v>149.6</v>
          </cell>
          <cell r="R51">
            <v>149.6</v>
          </cell>
          <cell r="S51">
            <v>1450.4</v>
          </cell>
          <cell r="T51">
            <v>133.33333333333334</v>
          </cell>
          <cell r="U51">
            <v>31.799999999999997</v>
          </cell>
          <cell r="V51">
            <v>66.666666666666671</v>
          </cell>
          <cell r="X51">
            <v>194.4</v>
          </cell>
          <cell r="Y51">
            <v>426.20000000000005</v>
          </cell>
          <cell r="Z51">
            <v>2026.2</v>
          </cell>
          <cell r="AA51">
            <v>92.100000000000009</v>
          </cell>
          <cell r="AB51">
            <v>9.2100000000000009</v>
          </cell>
          <cell r="AE51">
            <v>44.5</v>
          </cell>
          <cell r="AG51">
            <v>10</v>
          </cell>
          <cell r="AI51">
            <v>54.5</v>
          </cell>
          <cell r="AJ51">
            <v>2808.9450000000002</v>
          </cell>
          <cell r="AK51">
            <v>127.67931818181819</v>
          </cell>
        </row>
        <row r="52">
          <cell r="B52" t="str">
            <v>LINIERO</v>
          </cell>
          <cell r="D52" t="str">
            <v>J</v>
          </cell>
          <cell r="E52" t="str">
            <v>T</v>
          </cell>
          <cell r="F52" t="str">
            <v>G</v>
          </cell>
          <cell r="G52">
            <v>0</v>
          </cell>
          <cell r="H52">
            <v>0</v>
          </cell>
          <cell r="J52">
            <v>1800</v>
          </cell>
          <cell r="K52">
            <v>1800</v>
          </cell>
          <cell r="L52">
            <v>0</v>
          </cell>
          <cell r="M52">
            <v>0</v>
          </cell>
          <cell r="N52">
            <v>0</v>
          </cell>
          <cell r="O52">
            <v>1800</v>
          </cell>
          <cell r="P52">
            <v>168.3</v>
          </cell>
          <cell r="R52">
            <v>168.3</v>
          </cell>
          <cell r="S52">
            <v>1631.7</v>
          </cell>
          <cell r="T52">
            <v>150</v>
          </cell>
          <cell r="U52">
            <v>31.799999999999997</v>
          </cell>
          <cell r="V52">
            <v>75</v>
          </cell>
          <cell r="X52">
            <v>218.7</v>
          </cell>
          <cell r="Y52">
            <v>475.5</v>
          </cell>
          <cell r="Z52">
            <v>2275.5</v>
          </cell>
          <cell r="AA52">
            <v>103.43181818181819</v>
          </cell>
          <cell r="AB52">
            <v>10.343181818181819</v>
          </cell>
          <cell r="AE52">
            <v>44.5</v>
          </cell>
          <cell r="AG52">
            <v>10</v>
          </cell>
          <cell r="AI52">
            <v>54.5</v>
          </cell>
          <cell r="AJ52">
            <v>3145.5</v>
          </cell>
          <cell r="AK52">
            <v>142.97727272727272</v>
          </cell>
        </row>
        <row r="53">
          <cell r="B53" t="str">
            <v>MECANICO DE MANTENIMIENTO</v>
          </cell>
          <cell r="D53" t="str">
            <v>J</v>
          </cell>
          <cell r="E53" t="str">
            <v>T</v>
          </cell>
          <cell r="F53" t="str">
            <v>G</v>
          </cell>
          <cell r="G53">
            <v>0</v>
          </cell>
          <cell r="H53">
            <v>0</v>
          </cell>
          <cell r="J53">
            <v>1500</v>
          </cell>
          <cell r="K53">
            <v>1500</v>
          </cell>
          <cell r="L53">
            <v>0</v>
          </cell>
          <cell r="M53">
            <v>0</v>
          </cell>
          <cell r="N53">
            <v>0</v>
          </cell>
          <cell r="O53">
            <v>1500</v>
          </cell>
          <cell r="P53">
            <v>140.25</v>
          </cell>
          <cell r="R53">
            <v>140.25</v>
          </cell>
          <cell r="S53">
            <v>1359.75</v>
          </cell>
          <cell r="T53">
            <v>125</v>
          </cell>
          <cell r="U53">
            <v>31.799999999999997</v>
          </cell>
          <cell r="V53">
            <v>62.5</v>
          </cell>
          <cell r="X53">
            <v>182.25</v>
          </cell>
          <cell r="Y53">
            <v>401.55</v>
          </cell>
          <cell r="Z53">
            <v>1901.55</v>
          </cell>
          <cell r="AA53">
            <v>86.434090909090912</v>
          </cell>
          <cell r="AB53">
            <v>8.6434090909090919</v>
          </cell>
          <cell r="AE53">
            <v>44.5</v>
          </cell>
          <cell r="AG53">
            <v>10</v>
          </cell>
          <cell r="AI53">
            <v>54.5</v>
          </cell>
          <cell r="AJ53">
            <v>2640.6675</v>
          </cell>
          <cell r="AK53">
            <v>120.03034090909091</v>
          </cell>
        </row>
        <row r="54">
          <cell r="B54" t="str">
            <v>MEDICO OCUPACIONAL</v>
          </cell>
          <cell r="D54" t="str">
            <v>M</v>
          </cell>
          <cell r="E54" t="str">
            <v>A</v>
          </cell>
          <cell r="F54" t="str">
            <v>S</v>
          </cell>
          <cell r="G54">
            <v>0</v>
          </cell>
          <cell r="H54">
            <v>0</v>
          </cell>
          <cell r="J54">
            <v>2000</v>
          </cell>
          <cell r="K54">
            <v>2000</v>
          </cell>
          <cell r="L54">
            <v>0</v>
          </cell>
          <cell r="M54">
            <v>0</v>
          </cell>
          <cell r="N54">
            <v>0</v>
          </cell>
          <cell r="O54">
            <v>2000</v>
          </cell>
          <cell r="P54">
            <v>187</v>
          </cell>
          <cell r="R54">
            <v>187</v>
          </cell>
          <cell r="S54">
            <v>1813</v>
          </cell>
          <cell r="T54">
            <v>166.66666666666666</v>
          </cell>
          <cell r="U54">
            <v>31.799999999999997</v>
          </cell>
          <cell r="V54">
            <v>83.333333333333329</v>
          </cell>
          <cell r="X54">
            <v>243</v>
          </cell>
          <cell r="Y54">
            <v>524.79999999999995</v>
          </cell>
          <cell r="Z54">
            <v>2524.8000000000002</v>
          </cell>
          <cell r="AA54">
            <v>114.76363636363637</v>
          </cell>
          <cell r="AB54">
            <v>11.476363636363637</v>
          </cell>
          <cell r="AE54">
            <v>44.5</v>
          </cell>
          <cell r="AG54">
            <v>10</v>
          </cell>
          <cell r="AI54">
            <v>54.5</v>
          </cell>
          <cell r="AJ54">
            <v>3482.0550000000003</v>
          </cell>
          <cell r="AK54">
            <v>158.27522727272728</v>
          </cell>
        </row>
        <row r="55">
          <cell r="B55" t="str">
            <v>MONTADOR</v>
          </cell>
          <cell r="D55" t="str">
            <v>J</v>
          </cell>
          <cell r="E55" t="str">
            <v>T</v>
          </cell>
          <cell r="F55" t="str">
            <v>G</v>
          </cell>
          <cell r="G55">
            <v>0</v>
          </cell>
          <cell r="J55">
            <v>2000</v>
          </cell>
          <cell r="K55">
            <v>2000</v>
          </cell>
          <cell r="L55">
            <v>0</v>
          </cell>
          <cell r="M55">
            <v>0</v>
          </cell>
          <cell r="N55">
            <v>0</v>
          </cell>
          <cell r="O55">
            <v>2000</v>
          </cell>
          <cell r="P55">
            <v>187</v>
          </cell>
          <cell r="R55">
            <v>187</v>
          </cell>
          <cell r="S55">
            <v>1813</v>
          </cell>
          <cell r="T55">
            <v>166.66666666666666</v>
          </cell>
          <cell r="U55">
            <v>31.799999999999997</v>
          </cell>
          <cell r="V55">
            <v>83.333333333333329</v>
          </cell>
          <cell r="X55">
            <v>243</v>
          </cell>
          <cell r="Y55">
            <v>524.79999999999995</v>
          </cell>
          <cell r="Z55">
            <v>2524.8000000000002</v>
          </cell>
          <cell r="AA55">
            <v>114.76363636363637</v>
          </cell>
          <cell r="AB55">
            <v>11.476363636363637</v>
          </cell>
          <cell r="AE55">
            <v>44.5</v>
          </cell>
          <cell r="AG55">
            <v>10</v>
          </cell>
          <cell r="AI55">
            <v>54.5</v>
          </cell>
          <cell r="AJ55">
            <v>3482.0550000000003</v>
          </cell>
          <cell r="AK55">
            <v>158.27522727272728</v>
          </cell>
        </row>
        <row r="56">
          <cell r="B56" t="str">
            <v>OBRERO</v>
          </cell>
          <cell r="D56" t="str">
            <v>J</v>
          </cell>
          <cell r="E56" t="str">
            <v>T</v>
          </cell>
          <cell r="F56" t="str">
            <v>G</v>
          </cell>
          <cell r="G56">
            <v>44</v>
          </cell>
          <cell r="H56">
            <v>0</v>
          </cell>
          <cell r="J56">
            <v>420</v>
          </cell>
          <cell r="K56">
            <v>420</v>
          </cell>
          <cell r="L56">
            <v>0</v>
          </cell>
          <cell r="M56">
            <v>154</v>
          </cell>
          <cell r="N56">
            <v>0</v>
          </cell>
          <cell r="O56">
            <v>574</v>
          </cell>
          <cell r="P56">
            <v>53.668999999999997</v>
          </cell>
          <cell r="R56">
            <v>53.668999999999997</v>
          </cell>
          <cell r="S56">
            <v>520.33100000000002</v>
          </cell>
          <cell r="T56">
            <v>47.833333333333336</v>
          </cell>
          <cell r="U56">
            <v>31.799999999999997</v>
          </cell>
          <cell r="V56">
            <v>23.916666666666668</v>
          </cell>
          <cell r="X56">
            <v>69.741</v>
          </cell>
          <cell r="Y56">
            <v>173.291</v>
          </cell>
          <cell r="Z56">
            <v>747.29099999999994</v>
          </cell>
          <cell r="AA56">
            <v>33.967772727272724</v>
          </cell>
          <cell r="AB56">
            <v>3.3967772727272725</v>
          </cell>
          <cell r="AE56">
            <v>44.5</v>
          </cell>
          <cell r="AG56">
            <v>10</v>
          </cell>
          <cell r="AI56">
            <v>54.5</v>
          </cell>
          <cell r="AJ56">
            <v>1082.41785</v>
          </cell>
          <cell r="AK56">
            <v>49.200811363636369</v>
          </cell>
        </row>
        <row r="57">
          <cell r="B57" t="str">
            <v>OPERADOR DE MAQUINARIA PESADA</v>
          </cell>
          <cell r="D57" t="str">
            <v>J</v>
          </cell>
          <cell r="E57" t="str">
            <v>T</v>
          </cell>
          <cell r="F57" t="str">
            <v>G</v>
          </cell>
          <cell r="G57">
            <v>44</v>
          </cell>
          <cell r="H57">
            <v>0</v>
          </cell>
          <cell r="J57">
            <v>1600</v>
          </cell>
          <cell r="K57">
            <v>1600</v>
          </cell>
          <cell r="L57">
            <v>0</v>
          </cell>
          <cell r="M57">
            <v>586.66666666666674</v>
          </cell>
          <cell r="N57">
            <v>0</v>
          </cell>
          <cell r="O57">
            <v>2186.666666666667</v>
          </cell>
          <cell r="P57">
            <v>204.45333333333335</v>
          </cell>
          <cell r="R57">
            <v>204.45333333333335</v>
          </cell>
          <cell r="S57">
            <v>1982.2133333333336</v>
          </cell>
          <cell r="T57">
            <v>182.22222222222226</v>
          </cell>
          <cell r="U57">
            <v>31.799999999999997</v>
          </cell>
          <cell r="V57">
            <v>91.111111111111128</v>
          </cell>
          <cell r="X57">
            <v>265.68</v>
          </cell>
          <cell r="Y57">
            <v>570.81333333333339</v>
          </cell>
          <cell r="Z57">
            <v>2757.4800000000005</v>
          </cell>
          <cell r="AA57">
            <v>125.34000000000002</v>
          </cell>
          <cell r="AB57">
            <v>12.534000000000002</v>
          </cell>
          <cell r="AE57">
            <v>44.5</v>
          </cell>
          <cell r="AG57">
            <v>10</v>
          </cell>
          <cell r="AI57">
            <v>54.5</v>
          </cell>
          <cell r="AJ57">
            <v>3796.1730000000007</v>
          </cell>
          <cell r="AK57">
            <v>172.55331818181821</v>
          </cell>
        </row>
        <row r="58">
          <cell r="B58" t="str">
            <v>PALETERA</v>
          </cell>
          <cell r="D58" t="str">
            <v>J</v>
          </cell>
          <cell r="E58" t="str">
            <v>T</v>
          </cell>
          <cell r="F58" t="str">
            <v>G</v>
          </cell>
          <cell r="G58">
            <v>44</v>
          </cell>
          <cell r="H58">
            <v>0</v>
          </cell>
          <cell r="J58">
            <v>550</v>
          </cell>
          <cell r="K58">
            <v>550</v>
          </cell>
          <cell r="L58">
            <v>0</v>
          </cell>
          <cell r="M58">
            <v>201.66666666666666</v>
          </cell>
          <cell r="N58">
            <v>0</v>
          </cell>
          <cell r="O58">
            <v>751.66666666666663</v>
          </cell>
          <cell r="P58">
            <v>70.280833333333334</v>
          </cell>
          <cell r="R58">
            <v>70.280833333333334</v>
          </cell>
          <cell r="S58">
            <v>681.38583333333327</v>
          </cell>
          <cell r="T58">
            <v>62.638888888888886</v>
          </cell>
          <cell r="U58">
            <v>31.799999999999997</v>
          </cell>
          <cell r="V58">
            <v>31.319444444444443</v>
          </cell>
          <cell r="X58">
            <v>91.327499999999986</v>
          </cell>
          <cell r="Y58">
            <v>217.08583333333331</v>
          </cell>
          <cell r="Z58">
            <v>968.75249999999994</v>
          </cell>
          <cell r="AA58">
            <v>44.034204545454543</v>
          </cell>
          <cell r="AB58">
            <v>4.4034204545454543</v>
          </cell>
          <cell r="AE58">
            <v>44.5</v>
          </cell>
          <cell r="AG58">
            <v>10</v>
          </cell>
          <cell r="AI58">
            <v>54.5</v>
          </cell>
          <cell r="AJ58">
            <v>1381.3908750000001</v>
          </cell>
          <cell r="AK58">
            <v>62.790494318181821</v>
          </cell>
        </row>
        <row r="59">
          <cell r="B59" t="str">
            <v>PARAMEDICO</v>
          </cell>
          <cell r="D59" t="str">
            <v>J</v>
          </cell>
          <cell r="E59" t="str">
            <v>T</v>
          </cell>
          <cell r="F59" t="str">
            <v>G</v>
          </cell>
          <cell r="G59">
            <v>0</v>
          </cell>
          <cell r="H59">
            <v>0</v>
          </cell>
          <cell r="J59">
            <v>900</v>
          </cell>
          <cell r="K59">
            <v>900</v>
          </cell>
          <cell r="L59">
            <v>0</v>
          </cell>
          <cell r="M59">
            <v>0</v>
          </cell>
          <cell r="N59">
            <v>0</v>
          </cell>
          <cell r="O59">
            <v>900</v>
          </cell>
          <cell r="P59">
            <v>84.15</v>
          </cell>
          <cell r="R59">
            <v>84.15</v>
          </cell>
          <cell r="S59">
            <v>815.85</v>
          </cell>
          <cell r="T59">
            <v>75</v>
          </cell>
          <cell r="U59">
            <v>31.799999999999997</v>
          </cell>
          <cell r="V59">
            <v>37.5</v>
          </cell>
          <cell r="X59">
            <v>109.35</v>
          </cell>
          <cell r="Y59">
            <v>253.65</v>
          </cell>
          <cell r="Z59">
            <v>1153.6500000000001</v>
          </cell>
          <cell r="AA59">
            <v>52.43863636363637</v>
          </cell>
          <cell r="AB59">
            <v>5.2438636363636366</v>
          </cell>
          <cell r="AE59">
            <v>44.5</v>
          </cell>
          <cell r="AG59">
            <v>10</v>
          </cell>
          <cell r="AI59">
            <v>54.5</v>
          </cell>
          <cell r="AJ59">
            <v>1631.0025000000003</v>
          </cell>
          <cell r="AK59">
            <v>74.136477272727291</v>
          </cell>
        </row>
        <row r="60">
          <cell r="B60" t="str">
            <v>PINTOR INDUSTRIAL</v>
          </cell>
          <cell r="D60" t="str">
            <v>J</v>
          </cell>
          <cell r="E60" t="str">
            <v>T</v>
          </cell>
          <cell r="F60" t="str">
            <v>G</v>
          </cell>
          <cell r="G60">
            <v>44</v>
          </cell>
          <cell r="H60">
            <v>0</v>
          </cell>
          <cell r="J60">
            <v>1200</v>
          </cell>
          <cell r="K60">
            <v>1200</v>
          </cell>
          <cell r="L60">
            <v>0</v>
          </cell>
          <cell r="M60">
            <v>440</v>
          </cell>
          <cell r="N60">
            <v>0</v>
          </cell>
          <cell r="O60">
            <v>1640</v>
          </cell>
          <cell r="P60">
            <v>153.34</v>
          </cell>
          <cell r="R60">
            <v>153.34</v>
          </cell>
          <cell r="S60">
            <v>1486.66</v>
          </cell>
          <cell r="T60">
            <v>136.66666666666666</v>
          </cell>
          <cell r="U60">
            <v>31.799999999999997</v>
          </cell>
          <cell r="V60">
            <v>68.333333333333329</v>
          </cell>
          <cell r="X60">
            <v>199.26</v>
          </cell>
          <cell r="Y60">
            <v>436.05999999999995</v>
          </cell>
          <cell r="Z60">
            <v>2076.06</v>
          </cell>
          <cell r="AA60">
            <v>94.36636363636363</v>
          </cell>
          <cell r="AB60">
            <v>9.4366363636363637</v>
          </cell>
          <cell r="AE60">
            <v>44.5</v>
          </cell>
          <cell r="AG60">
            <v>10</v>
          </cell>
          <cell r="AI60">
            <v>54.5</v>
          </cell>
          <cell r="AJ60">
            <v>2876.2560000000003</v>
          </cell>
          <cell r="AK60">
            <v>130.73890909090912</v>
          </cell>
        </row>
        <row r="61">
          <cell r="B61" t="str">
            <v>PINTOR PLANTA ASME</v>
          </cell>
          <cell r="D61" t="str">
            <v>J</v>
          </cell>
          <cell r="E61" t="str">
            <v>T</v>
          </cell>
          <cell r="F61" t="str">
            <v>G</v>
          </cell>
          <cell r="G61">
            <v>44</v>
          </cell>
          <cell r="H61">
            <v>0</v>
          </cell>
          <cell r="J61">
            <v>1200</v>
          </cell>
          <cell r="K61">
            <v>1200</v>
          </cell>
          <cell r="L61">
            <v>0</v>
          </cell>
          <cell r="M61">
            <v>440</v>
          </cell>
          <cell r="N61">
            <v>0</v>
          </cell>
          <cell r="O61">
            <v>1640</v>
          </cell>
          <cell r="P61">
            <v>153.34</v>
          </cell>
          <cell r="R61">
            <v>153.34</v>
          </cell>
          <cell r="S61">
            <v>1486.66</v>
          </cell>
          <cell r="T61">
            <v>136.66666666666666</v>
          </cell>
          <cell r="U61">
            <v>31.799999999999997</v>
          </cell>
          <cell r="V61">
            <v>68.333333333333329</v>
          </cell>
          <cell r="X61">
            <v>199.26</v>
          </cell>
          <cell r="Y61">
            <v>436.05999999999995</v>
          </cell>
          <cell r="Z61">
            <v>2076.06</v>
          </cell>
          <cell r="AA61">
            <v>94.36636363636363</v>
          </cell>
          <cell r="AB61">
            <v>9.4366363636363637</v>
          </cell>
          <cell r="AE61">
            <v>44.5</v>
          </cell>
          <cell r="AG61">
            <v>10</v>
          </cell>
          <cell r="AI61">
            <v>54.5</v>
          </cell>
          <cell r="AJ61">
            <v>2876.2560000000003</v>
          </cell>
          <cell r="AK61">
            <v>130.73890909090912</v>
          </cell>
        </row>
        <row r="62">
          <cell r="B62" t="str">
            <v>PINTOR SANDBLASTEADOR</v>
          </cell>
          <cell r="D62" t="str">
            <v>J</v>
          </cell>
          <cell r="E62" t="str">
            <v>T</v>
          </cell>
          <cell r="F62" t="str">
            <v>G</v>
          </cell>
          <cell r="G62">
            <v>44</v>
          </cell>
          <cell r="H62">
            <v>0</v>
          </cell>
          <cell r="J62">
            <v>1200</v>
          </cell>
          <cell r="K62">
            <v>1200</v>
          </cell>
          <cell r="L62">
            <v>0</v>
          </cell>
          <cell r="M62">
            <v>440</v>
          </cell>
          <cell r="N62">
            <v>0</v>
          </cell>
          <cell r="O62">
            <v>1640</v>
          </cell>
          <cell r="P62">
            <v>153.34</v>
          </cell>
          <cell r="R62">
            <v>153.34</v>
          </cell>
          <cell r="S62">
            <v>1486.66</v>
          </cell>
          <cell r="T62">
            <v>136.66666666666666</v>
          </cell>
          <cell r="U62">
            <v>31.799999999999997</v>
          </cell>
          <cell r="V62">
            <v>68.333333333333329</v>
          </cell>
          <cell r="X62">
            <v>199.26</v>
          </cell>
          <cell r="Y62">
            <v>436.05999999999995</v>
          </cell>
          <cell r="Z62">
            <v>2076.06</v>
          </cell>
          <cell r="AA62">
            <v>94.36636363636363</v>
          </cell>
          <cell r="AB62">
            <v>9.4366363636363637</v>
          </cell>
          <cell r="AE62">
            <v>44.5</v>
          </cell>
          <cell r="AG62">
            <v>10</v>
          </cell>
          <cell r="AI62">
            <v>54.5</v>
          </cell>
          <cell r="AJ62">
            <v>2876.2560000000003</v>
          </cell>
          <cell r="AK62">
            <v>130.73890909090912</v>
          </cell>
        </row>
        <row r="63">
          <cell r="B63" t="str">
            <v>REVESTIDOR</v>
          </cell>
          <cell r="D63" t="str">
            <v>J</v>
          </cell>
          <cell r="E63" t="str">
            <v>T</v>
          </cell>
          <cell r="F63" t="str">
            <v>G</v>
          </cell>
          <cell r="G63">
            <v>44</v>
          </cell>
          <cell r="H63">
            <v>0</v>
          </cell>
          <cell r="J63">
            <v>1200</v>
          </cell>
          <cell r="K63">
            <v>1200</v>
          </cell>
          <cell r="L63">
            <v>0</v>
          </cell>
          <cell r="M63">
            <v>440</v>
          </cell>
          <cell r="N63">
            <v>0</v>
          </cell>
          <cell r="O63">
            <v>1640</v>
          </cell>
          <cell r="P63">
            <v>153.34</v>
          </cell>
          <cell r="R63">
            <v>153.34</v>
          </cell>
          <cell r="S63">
            <v>1486.66</v>
          </cell>
          <cell r="T63">
            <v>136.66666666666666</v>
          </cell>
          <cell r="U63">
            <v>31.799999999999997</v>
          </cell>
          <cell r="V63">
            <v>68.333333333333329</v>
          </cell>
          <cell r="X63">
            <v>199.26</v>
          </cell>
          <cell r="Y63">
            <v>436.05999999999995</v>
          </cell>
          <cell r="Z63">
            <v>2076.06</v>
          </cell>
          <cell r="AA63">
            <v>94.36636363636363</v>
          </cell>
          <cell r="AB63">
            <v>9.4366363636363637</v>
          </cell>
          <cell r="AE63">
            <v>44.5</v>
          </cell>
          <cell r="AG63">
            <v>10</v>
          </cell>
          <cell r="AI63">
            <v>54.5</v>
          </cell>
          <cell r="AJ63">
            <v>2876.2560000000003</v>
          </cell>
          <cell r="AK63">
            <v>130.73890909090912</v>
          </cell>
        </row>
        <row r="64">
          <cell r="B64" t="str">
            <v>SANDBLASTEADOR</v>
          </cell>
          <cell r="D64" t="str">
            <v>J</v>
          </cell>
          <cell r="E64" t="str">
            <v>T</v>
          </cell>
          <cell r="F64" t="str">
            <v>G</v>
          </cell>
          <cell r="G64">
            <v>44</v>
          </cell>
          <cell r="H64">
            <v>0</v>
          </cell>
          <cell r="J64">
            <v>1200</v>
          </cell>
          <cell r="K64">
            <v>1200</v>
          </cell>
          <cell r="L64">
            <v>0</v>
          </cell>
          <cell r="M64">
            <v>440</v>
          </cell>
          <cell r="N64">
            <v>0</v>
          </cell>
          <cell r="O64">
            <v>1640</v>
          </cell>
          <cell r="P64">
            <v>153.34</v>
          </cell>
          <cell r="R64">
            <v>153.34</v>
          </cell>
          <cell r="S64">
            <v>1486.66</v>
          </cell>
          <cell r="T64">
            <v>136.66666666666666</v>
          </cell>
          <cell r="U64">
            <v>31.799999999999997</v>
          </cell>
          <cell r="V64">
            <v>68.333333333333329</v>
          </cell>
          <cell r="X64">
            <v>199.26</v>
          </cell>
          <cell r="Y64">
            <v>436.05999999999995</v>
          </cell>
          <cell r="Z64">
            <v>2076.06</v>
          </cell>
          <cell r="AA64">
            <v>94.36636363636363</v>
          </cell>
          <cell r="AB64">
            <v>9.4366363636363637</v>
          </cell>
          <cell r="AE64">
            <v>44.5</v>
          </cell>
          <cell r="AG64">
            <v>10</v>
          </cell>
          <cell r="AI64">
            <v>54.5</v>
          </cell>
          <cell r="AJ64">
            <v>2876.2560000000003</v>
          </cell>
          <cell r="AK64">
            <v>130.73890909090912</v>
          </cell>
        </row>
        <row r="65">
          <cell r="B65" t="str">
            <v>SOLDADOR API</v>
          </cell>
          <cell r="D65" t="str">
            <v>M</v>
          </cell>
          <cell r="E65" t="str">
            <v>A</v>
          </cell>
          <cell r="F65" t="str">
            <v>S</v>
          </cell>
          <cell r="G65">
            <v>0</v>
          </cell>
          <cell r="H65">
            <v>0</v>
          </cell>
          <cell r="J65">
            <v>2500</v>
          </cell>
          <cell r="K65">
            <v>2500</v>
          </cell>
          <cell r="L65">
            <v>0</v>
          </cell>
          <cell r="M65">
            <v>0</v>
          </cell>
          <cell r="N65">
            <v>0</v>
          </cell>
          <cell r="O65">
            <v>2500</v>
          </cell>
          <cell r="P65">
            <v>233.75</v>
          </cell>
          <cell r="R65">
            <v>233.75</v>
          </cell>
          <cell r="S65">
            <v>2266.25</v>
          </cell>
          <cell r="T65">
            <v>208.33333333333334</v>
          </cell>
          <cell r="U65">
            <v>31.799999999999997</v>
          </cell>
          <cell r="V65">
            <v>104.16666666666667</v>
          </cell>
          <cell r="X65">
            <v>303.75</v>
          </cell>
          <cell r="Y65">
            <v>648.04999999999995</v>
          </cell>
          <cell r="Z65">
            <v>3148.05</v>
          </cell>
          <cell r="AA65">
            <v>143.09318181818182</v>
          </cell>
          <cell r="AB65">
            <v>14.309318181818181</v>
          </cell>
          <cell r="AE65">
            <v>44.5</v>
          </cell>
          <cell r="AG65">
            <v>10</v>
          </cell>
          <cell r="AI65">
            <v>54.5</v>
          </cell>
          <cell r="AJ65">
            <v>4323.4425000000001</v>
          </cell>
          <cell r="AK65">
            <v>196.52011363636365</v>
          </cell>
        </row>
        <row r="66">
          <cell r="B66" t="str">
            <v>SOLDADOR API/ASME</v>
          </cell>
          <cell r="D66" t="str">
            <v>M</v>
          </cell>
          <cell r="E66" t="str">
            <v>T</v>
          </cell>
          <cell r="F66" t="str">
            <v>S</v>
          </cell>
          <cell r="G66">
            <v>0</v>
          </cell>
          <cell r="H66">
            <v>0</v>
          </cell>
          <cell r="J66">
            <v>2500</v>
          </cell>
          <cell r="K66">
            <v>2500</v>
          </cell>
          <cell r="L66">
            <v>0</v>
          </cell>
          <cell r="M66">
            <v>0</v>
          </cell>
          <cell r="N66">
            <v>0</v>
          </cell>
          <cell r="O66">
            <v>2500</v>
          </cell>
          <cell r="P66">
            <v>233.75</v>
          </cell>
          <cell r="R66">
            <v>233.75</v>
          </cell>
          <cell r="S66">
            <v>2266.25</v>
          </cell>
          <cell r="T66">
            <v>208.33333333333334</v>
          </cell>
          <cell r="U66">
            <v>31.799999999999997</v>
          </cell>
          <cell r="V66">
            <v>104.16666666666667</v>
          </cell>
          <cell r="X66">
            <v>303.75</v>
          </cell>
          <cell r="Y66">
            <v>648.04999999999995</v>
          </cell>
          <cell r="Z66">
            <v>3148.05</v>
          </cell>
          <cell r="AA66">
            <v>143.09318181818182</v>
          </cell>
          <cell r="AB66">
            <v>14.309318181818181</v>
          </cell>
          <cell r="AE66">
            <v>44.5</v>
          </cell>
          <cell r="AG66">
            <v>10</v>
          </cell>
          <cell r="AI66">
            <v>54.5</v>
          </cell>
          <cell r="AJ66">
            <v>4323.4425000000001</v>
          </cell>
          <cell r="AK66">
            <v>196.52011363636365</v>
          </cell>
        </row>
        <row r="67">
          <cell r="B67" t="str">
            <v>SOLDADOR AWS</v>
          </cell>
          <cell r="D67" t="str">
            <v>J</v>
          </cell>
          <cell r="E67" t="str">
            <v>A</v>
          </cell>
          <cell r="F67" t="str">
            <v>G</v>
          </cell>
          <cell r="G67">
            <v>0</v>
          </cell>
          <cell r="H67">
            <v>0</v>
          </cell>
          <cell r="J67">
            <v>1800</v>
          </cell>
          <cell r="K67">
            <v>1800</v>
          </cell>
          <cell r="L67">
            <v>0</v>
          </cell>
          <cell r="M67">
            <v>0</v>
          </cell>
          <cell r="N67">
            <v>0</v>
          </cell>
          <cell r="O67">
            <v>1800</v>
          </cell>
          <cell r="P67">
            <v>168.3</v>
          </cell>
          <cell r="R67">
            <v>168.3</v>
          </cell>
          <cell r="S67">
            <v>1631.7</v>
          </cell>
          <cell r="T67">
            <v>150</v>
          </cell>
          <cell r="U67">
            <v>31.799999999999997</v>
          </cell>
          <cell r="V67">
            <v>75</v>
          </cell>
          <cell r="X67">
            <v>218.7</v>
          </cell>
          <cell r="Y67">
            <v>475.5</v>
          </cell>
          <cell r="Z67">
            <v>2275.5</v>
          </cell>
          <cell r="AA67">
            <v>103.43181818181819</v>
          </cell>
          <cell r="AB67">
            <v>10.343181818181819</v>
          </cell>
          <cell r="AE67">
            <v>44.5</v>
          </cell>
          <cell r="AG67">
            <v>10</v>
          </cell>
          <cell r="AI67">
            <v>54.5</v>
          </cell>
          <cell r="AJ67">
            <v>3145.5</v>
          </cell>
          <cell r="AK67">
            <v>142.97727272727272</v>
          </cell>
        </row>
        <row r="68">
          <cell r="B68" t="str">
            <v>SOLDADOR CALIFICADO</v>
          </cell>
          <cell r="D68" t="str">
            <v>M</v>
          </cell>
          <cell r="E68" t="str">
            <v>T</v>
          </cell>
          <cell r="F68" t="str">
            <v>G</v>
          </cell>
          <cell r="G68">
            <v>0</v>
          </cell>
          <cell r="H68">
            <v>0</v>
          </cell>
          <cell r="J68">
            <v>2200</v>
          </cell>
          <cell r="K68">
            <v>2200</v>
          </cell>
          <cell r="L68">
            <v>0</v>
          </cell>
          <cell r="M68">
            <v>0</v>
          </cell>
          <cell r="N68">
            <v>0</v>
          </cell>
          <cell r="O68">
            <v>2200</v>
          </cell>
          <cell r="P68">
            <v>205.7</v>
          </cell>
          <cell r="R68">
            <v>205.7</v>
          </cell>
          <cell r="S68">
            <v>1994.3</v>
          </cell>
          <cell r="T68">
            <v>183.33333333333334</v>
          </cell>
          <cell r="U68">
            <v>31.799999999999997</v>
          </cell>
          <cell r="V68">
            <v>91.666666666666671</v>
          </cell>
          <cell r="X68">
            <v>267.3</v>
          </cell>
          <cell r="Y68">
            <v>574.1</v>
          </cell>
          <cell r="Z68">
            <v>2774.1</v>
          </cell>
          <cell r="AA68">
            <v>126.09545454545454</v>
          </cell>
          <cell r="AB68">
            <v>12.609545454545454</v>
          </cell>
          <cell r="AE68">
            <v>44.5</v>
          </cell>
          <cell r="AG68">
            <v>10</v>
          </cell>
          <cell r="AI68">
            <v>54.5</v>
          </cell>
          <cell r="AJ68">
            <v>3818.61</v>
          </cell>
          <cell r="AK68">
            <v>173.57318181818184</v>
          </cell>
        </row>
        <row r="69">
          <cell r="B69" t="str">
            <v>SOLDADOR DE SEGUNDA</v>
          </cell>
          <cell r="D69" t="str">
            <v>J</v>
          </cell>
          <cell r="E69" t="str">
            <v>T</v>
          </cell>
          <cell r="F69" t="str">
            <v>G</v>
          </cell>
          <cell r="G69">
            <v>44</v>
          </cell>
          <cell r="H69">
            <v>0</v>
          </cell>
          <cell r="J69">
            <v>1200</v>
          </cell>
          <cell r="K69">
            <v>1200</v>
          </cell>
          <cell r="L69">
            <v>0</v>
          </cell>
          <cell r="M69">
            <v>440</v>
          </cell>
          <cell r="N69">
            <v>0</v>
          </cell>
          <cell r="O69">
            <v>1640</v>
          </cell>
          <cell r="P69">
            <v>153.34</v>
          </cell>
          <cell r="R69">
            <v>153.34</v>
          </cell>
          <cell r="S69">
            <v>1486.66</v>
          </cell>
          <cell r="T69">
            <v>136.66666666666666</v>
          </cell>
          <cell r="U69">
            <v>31.799999999999997</v>
          </cell>
          <cell r="V69">
            <v>68.333333333333329</v>
          </cell>
          <cell r="X69">
            <v>199.26</v>
          </cell>
          <cell r="Y69">
            <v>436.05999999999995</v>
          </cell>
          <cell r="Z69">
            <v>2076.06</v>
          </cell>
          <cell r="AA69">
            <v>94.36636363636363</v>
          </cell>
          <cell r="AB69">
            <v>9.4366363636363637</v>
          </cell>
          <cell r="AE69">
            <v>44.5</v>
          </cell>
          <cell r="AG69">
            <v>10</v>
          </cell>
          <cell r="AI69">
            <v>54.5</v>
          </cell>
          <cell r="AJ69">
            <v>2876.2560000000003</v>
          </cell>
          <cell r="AK69">
            <v>130.73890909090912</v>
          </cell>
        </row>
        <row r="70">
          <cell r="B70" t="str">
            <v>SOLDADOR MIXTO</v>
          </cell>
          <cell r="D70" t="str">
            <v>J</v>
          </cell>
          <cell r="E70" t="str">
            <v>T</v>
          </cell>
          <cell r="F70" t="str">
            <v>G</v>
          </cell>
          <cell r="G70">
            <v>0</v>
          </cell>
          <cell r="H70">
            <v>0</v>
          </cell>
          <cell r="J70">
            <v>2500</v>
          </cell>
          <cell r="K70">
            <v>2500</v>
          </cell>
          <cell r="L70">
            <v>0</v>
          </cell>
          <cell r="M70">
            <v>0</v>
          </cell>
          <cell r="N70">
            <v>0</v>
          </cell>
          <cell r="O70">
            <v>2500</v>
          </cell>
          <cell r="P70">
            <v>233.75</v>
          </cell>
          <cell r="R70">
            <v>233.75</v>
          </cell>
          <cell r="S70">
            <v>2266.25</v>
          </cell>
          <cell r="T70">
            <v>208.33333333333334</v>
          </cell>
          <cell r="U70">
            <v>31.799999999999997</v>
          </cell>
          <cell r="V70">
            <v>104.16666666666667</v>
          </cell>
          <cell r="X70">
            <v>303.75</v>
          </cell>
          <cell r="Y70">
            <v>648.04999999999995</v>
          </cell>
          <cell r="Z70">
            <v>3148.05</v>
          </cell>
          <cell r="AA70">
            <v>143.09318181818182</v>
          </cell>
          <cell r="AB70">
            <v>14.309318181818181</v>
          </cell>
          <cell r="AE70">
            <v>44.5</v>
          </cell>
          <cell r="AG70">
            <v>10</v>
          </cell>
          <cell r="AI70">
            <v>54.5</v>
          </cell>
          <cell r="AJ70">
            <v>4323.4425000000001</v>
          </cell>
          <cell r="AK70">
            <v>196.52011363636365</v>
          </cell>
        </row>
        <row r="71">
          <cell r="B71" t="str">
            <v>SUPERINTENDENTE DE PROYECTO</v>
          </cell>
          <cell r="D71" t="str">
            <v>M</v>
          </cell>
          <cell r="E71" t="str">
            <v>A</v>
          </cell>
          <cell r="F71" t="str">
            <v>S</v>
          </cell>
          <cell r="G71">
            <v>0</v>
          </cell>
          <cell r="H71">
            <v>0</v>
          </cell>
          <cell r="J71">
            <v>3500</v>
          </cell>
          <cell r="K71">
            <v>3500</v>
          </cell>
          <cell r="L71">
            <v>0</v>
          </cell>
          <cell r="M71">
            <v>0</v>
          </cell>
          <cell r="N71">
            <v>0</v>
          </cell>
          <cell r="O71">
            <v>3500</v>
          </cell>
          <cell r="P71">
            <v>327.25</v>
          </cell>
          <cell r="R71">
            <v>327.25</v>
          </cell>
          <cell r="S71">
            <v>3172.75</v>
          </cell>
          <cell r="T71">
            <v>291.66666666666669</v>
          </cell>
          <cell r="U71">
            <v>31.799999999999997</v>
          </cell>
          <cell r="V71">
            <v>145.83333333333334</v>
          </cell>
          <cell r="X71">
            <v>425.25</v>
          </cell>
          <cell r="Y71">
            <v>894.55000000000007</v>
          </cell>
          <cell r="Z71">
            <v>4394.55</v>
          </cell>
          <cell r="AA71">
            <v>199.75227272727273</v>
          </cell>
          <cell r="AB71">
            <v>19.975227272727274</v>
          </cell>
          <cell r="AE71">
            <v>44.5</v>
          </cell>
          <cell r="AG71">
            <v>10</v>
          </cell>
          <cell r="AI71">
            <v>54.5</v>
          </cell>
          <cell r="AJ71">
            <v>6006.2175000000007</v>
          </cell>
          <cell r="AK71">
            <v>273.00988636363638</v>
          </cell>
        </row>
        <row r="72">
          <cell r="B72" t="str">
            <v>SUPERVISOR CIVIL</v>
          </cell>
          <cell r="D72" t="str">
            <v>M</v>
          </cell>
          <cell r="E72" t="str">
            <v>A</v>
          </cell>
          <cell r="F72" t="str">
            <v>S</v>
          </cell>
          <cell r="G72">
            <v>0</v>
          </cell>
          <cell r="H72">
            <v>0</v>
          </cell>
          <cell r="J72">
            <v>2500</v>
          </cell>
          <cell r="K72">
            <v>2500</v>
          </cell>
          <cell r="L72">
            <v>0</v>
          </cell>
          <cell r="M72">
            <v>0</v>
          </cell>
          <cell r="N72">
            <v>0</v>
          </cell>
          <cell r="O72">
            <v>2500</v>
          </cell>
          <cell r="P72">
            <v>233.75</v>
          </cell>
          <cell r="R72">
            <v>233.75</v>
          </cell>
          <cell r="S72">
            <v>2266.25</v>
          </cell>
          <cell r="T72">
            <v>208.33333333333334</v>
          </cell>
          <cell r="U72">
            <v>31.799999999999997</v>
          </cell>
          <cell r="V72">
            <v>104.16666666666667</v>
          </cell>
          <cell r="X72">
            <v>303.75</v>
          </cell>
          <cell r="Y72">
            <v>648.04999999999995</v>
          </cell>
          <cell r="Z72">
            <v>3148.05</v>
          </cell>
          <cell r="AA72">
            <v>143.09318181818182</v>
          </cell>
          <cell r="AB72">
            <v>14.309318181818181</v>
          </cell>
          <cell r="AE72">
            <v>44.5</v>
          </cell>
          <cell r="AG72">
            <v>10</v>
          </cell>
          <cell r="AI72">
            <v>54.5</v>
          </cell>
          <cell r="AJ72">
            <v>4323.4425000000001</v>
          </cell>
          <cell r="AK72">
            <v>196.52011363636365</v>
          </cell>
        </row>
        <row r="73">
          <cell r="B73" t="str">
            <v>SUPERVISOR DE DESFILE</v>
          </cell>
          <cell r="D73" t="str">
            <v>M</v>
          </cell>
          <cell r="E73" t="str">
            <v>A</v>
          </cell>
          <cell r="F73" t="str">
            <v>S</v>
          </cell>
          <cell r="G73">
            <v>0</v>
          </cell>
          <cell r="H73">
            <v>0</v>
          </cell>
          <cell r="J73">
            <v>2500</v>
          </cell>
          <cell r="K73">
            <v>2500</v>
          </cell>
          <cell r="L73">
            <v>0</v>
          </cell>
          <cell r="M73">
            <v>0</v>
          </cell>
          <cell r="N73">
            <v>0</v>
          </cell>
          <cell r="O73">
            <v>2500</v>
          </cell>
          <cell r="P73">
            <v>233.75</v>
          </cell>
          <cell r="R73">
            <v>233.75</v>
          </cell>
          <cell r="S73">
            <v>2266.25</v>
          </cell>
          <cell r="T73">
            <v>208.33333333333334</v>
          </cell>
          <cell r="U73">
            <v>31.799999999999997</v>
          </cell>
          <cell r="V73">
            <v>104.16666666666667</v>
          </cell>
          <cell r="X73">
            <v>303.75</v>
          </cell>
          <cell r="Y73">
            <v>648.04999999999995</v>
          </cell>
          <cell r="Z73">
            <v>3148.05</v>
          </cell>
          <cell r="AA73">
            <v>143.09318181818182</v>
          </cell>
          <cell r="AB73">
            <v>14.309318181818181</v>
          </cell>
          <cell r="AE73">
            <v>44.5</v>
          </cell>
          <cell r="AG73">
            <v>10</v>
          </cell>
          <cell r="AI73">
            <v>54.5</v>
          </cell>
          <cell r="AJ73">
            <v>4323.4425000000001</v>
          </cell>
          <cell r="AK73">
            <v>196.52011363636365</v>
          </cell>
        </row>
        <row r="74">
          <cell r="B74" t="str">
            <v>SUPERVISOR DE INSTRUMENTACIÓN Y CONTROL</v>
          </cell>
          <cell r="D74" t="str">
            <v>M</v>
          </cell>
          <cell r="E74" t="str">
            <v>A</v>
          </cell>
          <cell r="F74" t="str">
            <v>S</v>
          </cell>
          <cell r="G74">
            <v>0</v>
          </cell>
          <cell r="H74">
            <v>0</v>
          </cell>
          <cell r="J74">
            <v>2500</v>
          </cell>
          <cell r="K74">
            <v>2500</v>
          </cell>
          <cell r="L74">
            <v>0</v>
          </cell>
          <cell r="M74">
            <v>0</v>
          </cell>
          <cell r="N74">
            <v>0</v>
          </cell>
          <cell r="O74">
            <v>2500</v>
          </cell>
          <cell r="P74">
            <v>233.75</v>
          </cell>
          <cell r="R74">
            <v>233.75</v>
          </cell>
          <cell r="S74">
            <v>2266.25</v>
          </cell>
          <cell r="T74">
            <v>208.33333333333334</v>
          </cell>
          <cell r="U74">
            <v>31.799999999999997</v>
          </cell>
          <cell r="V74">
            <v>104.16666666666667</v>
          </cell>
          <cell r="X74">
            <v>303.75</v>
          </cell>
          <cell r="Y74">
            <v>648.04999999999995</v>
          </cell>
          <cell r="Z74">
            <v>3148.05</v>
          </cell>
          <cell r="AA74">
            <v>143.09318181818182</v>
          </cell>
          <cell r="AB74">
            <v>14.309318181818181</v>
          </cell>
          <cell r="AE74">
            <v>44.5</v>
          </cell>
          <cell r="AG74">
            <v>10</v>
          </cell>
          <cell r="AI74">
            <v>54.5</v>
          </cell>
          <cell r="AJ74">
            <v>4323.4425000000001</v>
          </cell>
          <cell r="AK74">
            <v>196.52011363636365</v>
          </cell>
        </row>
        <row r="75">
          <cell r="B75" t="str">
            <v>SUPERVISOR DE LINEA</v>
          </cell>
          <cell r="D75" t="str">
            <v>M</v>
          </cell>
          <cell r="E75" t="str">
            <v>A</v>
          </cell>
          <cell r="F75" t="str">
            <v>S</v>
          </cell>
          <cell r="G75">
            <v>0</v>
          </cell>
          <cell r="H75">
            <v>0</v>
          </cell>
          <cell r="J75">
            <v>2500</v>
          </cell>
          <cell r="K75">
            <v>2500</v>
          </cell>
          <cell r="L75">
            <v>0</v>
          </cell>
          <cell r="M75">
            <v>0</v>
          </cell>
          <cell r="N75">
            <v>0</v>
          </cell>
          <cell r="O75">
            <v>2500</v>
          </cell>
          <cell r="P75">
            <v>233.75</v>
          </cell>
          <cell r="R75">
            <v>233.75</v>
          </cell>
          <cell r="S75">
            <v>2266.25</v>
          </cell>
          <cell r="T75">
            <v>208.33333333333334</v>
          </cell>
          <cell r="U75">
            <v>31.799999999999997</v>
          </cell>
          <cell r="V75">
            <v>104.16666666666667</v>
          </cell>
          <cell r="X75">
            <v>303.75</v>
          </cell>
          <cell r="Y75">
            <v>648.04999999999995</v>
          </cell>
          <cell r="Z75">
            <v>3148.05</v>
          </cell>
          <cell r="AA75">
            <v>143.09318181818182</v>
          </cell>
          <cell r="AB75">
            <v>14.309318181818181</v>
          </cell>
          <cell r="AE75">
            <v>44.5</v>
          </cell>
          <cell r="AG75">
            <v>10</v>
          </cell>
          <cell r="AI75">
            <v>54.5</v>
          </cell>
          <cell r="AJ75">
            <v>4323.4425000000001</v>
          </cell>
          <cell r="AK75">
            <v>196.52011363636365</v>
          </cell>
        </row>
        <row r="76">
          <cell r="B76" t="str">
            <v>SUPERVISOR DE LOGISTICA</v>
          </cell>
          <cell r="D76" t="str">
            <v>M</v>
          </cell>
          <cell r="E76" t="str">
            <v>A</v>
          </cell>
          <cell r="F76" t="str">
            <v>S</v>
          </cell>
          <cell r="G76">
            <v>0</v>
          </cell>
          <cell r="H76">
            <v>0</v>
          </cell>
          <cell r="J76">
            <v>2500</v>
          </cell>
          <cell r="K76">
            <v>2500</v>
          </cell>
          <cell r="L76">
            <v>0</v>
          </cell>
          <cell r="M76">
            <v>0</v>
          </cell>
          <cell r="N76">
            <v>0</v>
          </cell>
          <cell r="O76">
            <v>2500</v>
          </cell>
          <cell r="P76">
            <v>233.75</v>
          </cell>
          <cell r="R76">
            <v>233.75</v>
          </cell>
          <cell r="S76">
            <v>2266.25</v>
          </cell>
          <cell r="T76">
            <v>208.33333333333334</v>
          </cell>
          <cell r="U76">
            <v>31.799999999999997</v>
          </cell>
          <cell r="V76">
            <v>104.16666666666667</v>
          </cell>
          <cell r="X76">
            <v>303.75</v>
          </cell>
          <cell r="Y76">
            <v>648.04999999999995</v>
          </cell>
          <cell r="Z76">
            <v>3148.05</v>
          </cell>
          <cell r="AA76">
            <v>143.09318181818182</v>
          </cell>
          <cell r="AB76">
            <v>14.309318181818181</v>
          </cell>
          <cell r="AE76">
            <v>44.5</v>
          </cell>
          <cell r="AG76">
            <v>10</v>
          </cell>
          <cell r="AI76">
            <v>54.5</v>
          </cell>
          <cell r="AJ76">
            <v>4323.4425000000001</v>
          </cell>
          <cell r="AK76">
            <v>196.52011363636365</v>
          </cell>
        </row>
        <row r="77">
          <cell r="B77" t="str">
            <v>SUPERVISOR DE MONTAJE</v>
          </cell>
          <cell r="D77" t="str">
            <v>M</v>
          </cell>
          <cell r="E77" t="str">
            <v>A</v>
          </cell>
          <cell r="F77" t="str">
            <v>S</v>
          </cell>
          <cell r="G77">
            <v>0</v>
          </cell>
          <cell r="H77">
            <v>0</v>
          </cell>
          <cell r="J77">
            <v>2500</v>
          </cell>
          <cell r="K77">
            <v>2500</v>
          </cell>
          <cell r="L77">
            <v>0</v>
          </cell>
          <cell r="M77">
            <v>0</v>
          </cell>
          <cell r="N77">
            <v>0</v>
          </cell>
          <cell r="O77">
            <v>2500</v>
          </cell>
          <cell r="P77">
            <v>233.75</v>
          </cell>
          <cell r="R77">
            <v>233.75</v>
          </cell>
          <cell r="S77">
            <v>2266.25</v>
          </cell>
          <cell r="T77">
            <v>208.33333333333334</v>
          </cell>
          <cell r="U77">
            <v>31.799999999999997</v>
          </cell>
          <cell r="V77">
            <v>104.16666666666667</v>
          </cell>
          <cell r="X77">
            <v>303.75</v>
          </cell>
          <cell r="Y77">
            <v>648.04999999999995</v>
          </cell>
          <cell r="Z77">
            <v>3148.05</v>
          </cell>
          <cell r="AA77">
            <v>143.09318181818182</v>
          </cell>
          <cell r="AB77">
            <v>14.309318181818181</v>
          </cell>
          <cell r="AE77">
            <v>44.5</v>
          </cell>
          <cell r="AG77">
            <v>10</v>
          </cell>
          <cell r="AI77">
            <v>54.5</v>
          </cell>
          <cell r="AJ77">
            <v>4323.4425000000001</v>
          </cell>
          <cell r="AK77">
            <v>196.52011363636365</v>
          </cell>
        </row>
        <row r="78">
          <cell r="B78" t="str">
            <v>SUPERVISOR DE RELACIONES COMUNITARIAS</v>
          </cell>
          <cell r="D78" t="str">
            <v>M</v>
          </cell>
          <cell r="E78" t="str">
            <v>A</v>
          </cell>
          <cell r="F78" t="str">
            <v>S</v>
          </cell>
          <cell r="G78">
            <v>0</v>
          </cell>
          <cell r="J78">
            <v>2500</v>
          </cell>
          <cell r="K78">
            <v>2500</v>
          </cell>
          <cell r="L78">
            <v>0</v>
          </cell>
          <cell r="M78">
            <v>0</v>
          </cell>
          <cell r="N78">
            <v>0</v>
          </cell>
          <cell r="O78">
            <v>2500</v>
          </cell>
          <cell r="P78">
            <v>233.75</v>
          </cell>
          <cell r="R78">
            <v>233.75</v>
          </cell>
          <cell r="S78">
            <v>2266.25</v>
          </cell>
          <cell r="T78">
            <v>208.33333333333334</v>
          </cell>
          <cell r="U78">
            <v>31.799999999999997</v>
          </cell>
          <cell r="V78">
            <v>104.16666666666667</v>
          </cell>
          <cell r="X78">
            <v>303.75</v>
          </cell>
          <cell r="Y78">
            <v>648.04999999999995</v>
          </cell>
          <cell r="Z78">
            <v>3148.05</v>
          </cell>
          <cell r="AA78">
            <v>143.09318181818182</v>
          </cell>
          <cell r="AB78">
            <v>14.309318181818181</v>
          </cell>
          <cell r="AE78">
            <v>44.5</v>
          </cell>
          <cell r="AG78">
            <v>10</v>
          </cell>
          <cell r="AI78">
            <v>54.5</v>
          </cell>
          <cell r="AJ78">
            <v>4323.4425000000001</v>
          </cell>
          <cell r="AK78">
            <v>196.52011363636365</v>
          </cell>
        </row>
        <row r="79">
          <cell r="B79" t="str">
            <v>SUPERVISOR DE SSA (HES)</v>
          </cell>
          <cell r="D79" t="str">
            <v>M</v>
          </cell>
          <cell r="E79" t="str">
            <v>A</v>
          </cell>
          <cell r="F79" t="str">
            <v>S</v>
          </cell>
          <cell r="G79">
            <v>0</v>
          </cell>
          <cell r="H79">
            <v>0</v>
          </cell>
          <cell r="J79">
            <v>1400</v>
          </cell>
          <cell r="K79">
            <v>1400</v>
          </cell>
          <cell r="L79">
            <v>0</v>
          </cell>
          <cell r="M79">
            <v>0</v>
          </cell>
          <cell r="N79">
            <v>0</v>
          </cell>
          <cell r="O79">
            <v>1400</v>
          </cell>
          <cell r="P79">
            <v>130.9</v>
          </cell>
          <cell r="R79">
            <v>130.9</v>
          </cell>
          <cell r="S79">
            <v>1269.0999999999999</v>
          </cell>
          <cell r="T79">
            <v>116.66666666666667</v>
          </cell>
          <cell r="U79">
            <v>31.799999999999997</v>
          </cell>
          <cell r="V79">
            <v>58.333333333333336</v>
          </cell>
          <cell r="X79">
            <v>170.1</v>
          </cell>
          <cell r="Y79">
            <v>376.9</v>
          </cell>
          <cell r="Z79">
            <v>1776.9</v>
          </cell>
          <cell r="AA79">
            <v>80.768181818181816</v>
          </cell>
          <cell r="AB79">
            <v>8.0768181818181812</v>
          </cell>
          <cell r="AE79">
            <v>44.5</v>
          </cell>
          <cell r="AG79">
            <v>10</v>
          </cell>
          <cell r="AI79">
            <v>54.5</v>
          </cell>
          <cell r="AJ79">
            <v>2472.3900000000003</v>
          </cell>
          <cell r="AK79">
            <v>112.38136363636364</v>
          </cell>
        </row>
        <row r="80">
          <cell r="B80" t="str">
            <v>SUPERVISOR DE SUBESTACION ELECTRICA</v>
          </cell>
          <cell r="D80" t="str">
            <v>M</v>
          </cell>
          <cell r="E80" t="str">
            <v>A</v>
          </cell>
          <cell r="F80" t="str">
            <v>S</v>
          </cell>
          <cell r="G80">
            <v>0</v>
          </cell>
          <cell r="H80">
            <v>0</v>
          </cell>
          <cell r="J80">
            <v>2500</v>
          </cell>
          <cell r="K80">
            <v>2500</v>
          </cell>
          <cell r="L80">
            <v>0</v>
          </cell>
          <cell r="M80">
            <v>0</v>
          </cell>
          <cell r="N80">
            <v>0</v>
          </cell>
          <cell r="O80">
            <v>2500</v>
          </cell>
          <cell r="P80">
            <v>233.75</v>
          </cell>
          <cell r="R80">
            <v>233.75</v>
          </cell>
          <cell r="S80">
            <v>2266.25</v>
          </cell>
          <cell r="T80">
            <v>208.33333333333334</v>
          </cell>
          <cell r="U80">
            <v>31.799999999999997</v>
          </cell>
          <cell r="V80">
            <v>104.16666666666667</v>
          </cell>
          <cell r="X80">
            <v>303.75</v>
          </cell>
          <cell r="Y80">
            <v>648.04999999999995</v>
          </cell>
          <cell r="Z80">
            <v>3148.05</v>
          </cell>
          <cell r="AA80">
            <v>143.09318181818182</v>
          </cell>
          <cell r="AB80">
            <v>14.309318181818181</v>
          </cell>
          <cell r="AE80">
            <v>44.5</v>
          </cell>
          <cell r="AG80">
            <v>10</v>
          </cell>
          <cell r="AI80">
            <v>54.5</v>
          </cell>
          <cell r="AJ80">
            <v>4323.4425000000001</v>
          </cell>
          <cell r="AK80">
            <v>196.52011363636365</v>
          </cell>
        </row>
        <row r="81">
          <cell r="B81" t="str">
            <v xml:space="preserve">SUPERVISOR DE SUELDA </v>
          </cell>
          <cell r="D81" t="str">
            <v>M</v>
          </cell>
          <cell r="E81" t="str">
            <v>A</v>
          </cell>
          <cell r="F81" t="str">
            <v>S</v>
          </cell>
          <cell r="G81">
            <v>0</v>
          </cell>
          <cell r="H81">
            <v>0</v>
          </cell>
          <cell r="J81">
            <v>2500</v>
          </cell>
          <cell r="K81">
            <v>2500</v>
          </cell>
          <cell r="L81">
            <v>0</v>
          </cell>
          <cell r="M81">
            <v>0</v>
          </cell>
          <cell r="N81">
            <v>0</v>
          </cell>
          <cell r="O81">
            <v>2500</v>
          </cell>
          <cell r="P81">
            <v>233.75</v>
          </cell>
          <cell r="R81">
            <v>233.75</v>
          </cell>
          <cell r="S81">
            <v>2266.25</v>
          </cell>
          <cell r="T81">
            <v>208.33333333333334</v>
          </cell>
          <cell r="U81">
            <v>31.799999999999997</v>
          </cell>
          <cell r="V81">
            <v>104.16666666666667</v>
          </cell>
          <cell r="X81">
            <v>303.75</v>
          </cell>
          <cell r="Y81">
            <v>648.04999999999995</v>
          </cell>
          <cell r="Z81">
            <v>3148.05</v>
          </cell>
          <cell r="AA81">
            <v>143.09318181818182</v>
          </cell>
          <cell r="AB81">
            <v>14.309318181818181</v>
          </cell>
          <cell r="AE81">
            <v>44.5</v>
          </cell>
          <cell r="AG81">
            <v>10</v>
          </cell>
          <cell r="AI81">
            <v>54.5</v>
          </cell>
          <cell r="AJ81">
            <v>4323.4425000000001</v>
          </cell>
          <cell r="AK81">
            <v>196.52011363636365</v>
          </cell>
        </row>
        <row r="82">
          <cell r="B82" t="str">
            <v>SUPERVISOR ELECTRICO</v>
          </cell>
          <cell r="D82" t="str">
            <v>M</v>
          </cell>
          <cell r="E82" t="str">
            <v>A</v>
          </cell>
          <cell r="F82" t="str">
            <v>S</v>
          </cell>
          <cell r="G82">
            <v>0</v>
          </cell>
          <cell r="H82">
            <v>0</v>
          </cell>
          <cell r="J82">
            <v>2500</v>
          </cell>
          <cell r="K82">
            <v>2500</v>
          </cell>
          <cell r="L82">
            <v>0</v>
          </cell>
          <cell r="M82">
            <v>0</v>
          </cell>
          <cell r="N82">
            <v>0</v>
          </cell>
          <cell r="O82">
            <v>2500</v>
          </cell>
          <cell r="P82">
            <v>233.75</v>
          </cell>
          <cell r="R82">
            <v>233.75</v>
          </cell>
          <cell r="S82">
            <v>2266.25</v>
          </cell>
          <cell r="T82">
            <v>208.33333333333334</v>
          </cell>
          <cell r="U82">
            <v>31.799999999999997</v>
          </cell>
          <cell r="V82">
            <v>104.16666666666667</v>
          </cell>
          <cell r="X82">
            <v>303.75</v>
          </cell>
          <cell r="Y82">
            <v>648.04999999999995</v>
          </cell>
          <cell r="Z82">
            <v>3148.05</v>
          </cell>
          <cell r="AA82">
            <v>143.09318181818182</v>
          </cell>
          <cell r="AB82">
            <v>14.309318181818181</v>
          </cell>
          <cell r="AE82">
            <v>44.5</v>
          </cell>
          <cell r="AG82">
            <v>10</v>
          </cell>
          <cell r="AI82">
            <v>54.5</v>
          </cell>
          <cell r="AJ82">
            <v>4323.4425000000001</v>
          </cell>
          <cell r="AK82">
            <v>196.52011363636365</v>
          </cell>
        </row>
        <row r="83">
          <cell r="B83" t="str">
            <v>SUPERVISOR ELECTRICO &amp; INSTRUMENTACION</v>
          </cell>
          <cell r="D83" t="str">
            <v>M</v>
          </cell>
          <cell r="E83" t="str">
            <v>A</v>
          </cell>
          <cell r="F83" t="str">
            <v>S</v>
          </cell>
          <cell r="G83">
            <v>0</v>
          </cell>
          <cell r="H83">
            <v>0</v>
          </cell>
          <cell r="J83">
            <v>2500</v>
          </cell>
          <cell r="K83">
            <v>2500</v>
          </cell>
          <cell r="L83">
            <v>0</v>
          </cell>
          <cell r="M83">
            <v>0</v>
          </cell>
          <cell r="N83">
            <v>0</v>
          </cell>
          <cell r="O83">
            <v>2500</v>
          </cell>
          <cell r="P83">
            <v>233.75</v>
          </cell>
          <cell r="R83">
            <v>233.75</v>
          </cell>
          <cell r="S83">
            <v>2266.25</v>
          </cell>
          <cell r="T83">
            <v>208.33333333333334</v>
          </cell>
          <cell r="U83">
            <v>31.799999999999997</v>
          </cell>
          <cell r="V83">
            <v>104.16666666666667</v>
          </cell>
          <cell r="X83">
            <v>303.75</v>
          </cell>
          <cell r="Y83">
            <v>648.04999999999995</v>
          </cell>
          <cell r="Z83">
            <v>3148.05</v>
          </cell>
          <cell r="AA83">
            <v>143.09318181818182</v>
          </cell>
          <cell r="AB83">
            <v>14.309318181818181</v>
          </cell>
          <cell r="AE83">
            <v>44.5</v>
          </cell>
          <cell r="AG83">
            <v>10</v>
          </cell>
          <cell r="AI83">
            <v>54.5</v>
          </cell>
          <cell r="AJ83">
            <v>4323.4425000000001</v>
          </cell>
          <cell r="AK83">
            <v>196.52011363636365</v>
          </cell>
        </row>
        <row r="84">
          <cell r="B84" t="str">
            <v>SUPERVISOR LOGISTICA</v>
          </cell>
          <cell r="J84">
            <v>2500</v>
          </cell>
          <cell r="K84">
            <v>2500</v>
          </cell>
          <cell r="L84">
            <v>0</v>
          </cell>
          <cell r="M84">
            <v>0</v>
          </cell>
          <cell r="N84">
            <v>0</v>
          </cell>
          <cell r="O84">
            <v>2500</v>
          </cell>
          <cell r="P84">
            <v>233.75</v>
          </cell>
          <cell r="R84">
            <v>233.75</v>
          </cell>
          <cell r="S84">
            <v>2266.25</v>
          </cell>
          <cell r="T84">
            <v>208.33333333333334</v>
          </cell>
          <cell r="U84">
            <v>31.799999999999997</v>
          </cell>
          <cell r="V84">
            <v>104.16666666666667</v>
          </cell>
          <cell r="X84">
            <v>303.75</v>
          </cell>
          <cell r="Y84">
            <v>648.04999999999995</v>
          </cell>
          <cell r="Z84">
            <v>3148.05</v>
          </cell>
          <cell r="AA84">
            <v>143.09318181818182</v>
          </cell>
          <cell r="AB84">
            <v>14.309318181818181</v>
          </cell>
          <cell r="AE84">
            <v>44.5</v>
          </cell>
          <cell r="AG84">
            <v>10</v>
          </cell>
          <cell r="AI84">
            <v>54.5</v>
          </cell>
          <cell r="AJ84">
            <v>4323.4425000000001</v>
          </cell>
          <cell r="AK84">
            <v>196.52011363636365</v>
          </cell>
        </row>
        <row r="85">
          <cell r="B85" t="str">
            <v>SUPERVISOR MECÁNICO</v>
          </cell>
          <cell r="D85" t="str">
            <v>M</v>
          </cell>
          <cell r="E85" t="str">
            <v>A</v>
          </cell>
          <cell r="F85" t="str">
            <v>S</v>
          </cell>
          <cell r="G85">
            <v>0</v>
          </cell>
          <cell r="H85">
            <v>0</v>
          </cell>
          <cell r="J85">
            <v>2500</v>
          </cell>
          <cell r="K85">
            <v>2500</v>
          </cell>
          <cell r="L85">
            <v>0</v>
          </cell>
          <cell r="M85">
            <v>0</v>
          </cell>
          <cell r="N85">
            <v>0</v>
          </cell>
          <cell r="O85">
            <v>2500</v>
          </cell>
          <cell r="P85">
            <v>233.75</v>
          </cell>
          <cell r="R85">
            <v>233.75</v>
          </cell>
          <cell r="S85">
            <v>2266.25</v>
          </cell>
          <cell r="T85">
            <v>208.33333333333334</v>
          </cell>
          <cell r="U85">
            <v>31.799999999999997</v>
          </cell>
          <cell r="V85">
            <v>104.16666666666667</v>
          </cell>
          <cell r="X85">
            <v>303.75</v>
          </cell>
          <cell r="Y85">
            <v>648.04999999999995</v>
          </cell>
          <cell r="Z85">
            <v>3148.05</v>
          </cell>
          <cell r="AA85">
            <v>143.09318181818182</v>
          </cell>
          <cell r="AB85">
            <v>14.309318181818181</v>
          </cell>
          <cell r="AE85">
            <v>44.5</v>
          </cell>
          <cell r="AG85">
            <v>10</v>
          </cell>
          <cell r="AI85">
            <v>54.5</v>
          </cell>
          <cell r="AJ85">
            <v>4323.4425000000001</v>
          </cell>
          <cell r="AK85">
            <v>196.52011363636365</v>
          </cell>
        </row>
        <row r="86">
          <cell r="B86" t="str">
            <v>SUPERVISOR MOV. TIERRAS</v>
          </cell>
          <cell r="J86">
            <v>2500</v>
          </cell>
          <cell r="K86">
            <v>2500</v>
          </cell>
          <cell r="L86">
            <v>0</v>
          </cell>
          <cell r="M86">
            <v>0</v>
          </cell>
          <cell r="N86">
            <v>0</v>
          </cell>
          <cell r="O86">
            <v>2500</v>
          </cell>
          <cell r="P86">
            <v>233.75</v>
          </cell>
          <cell r="R86">
            <v>233.75</v>
          </cell>
          <cell r="S86">
            <v>2266.25</v>
          </cell>
          <cell r="T86">
            <v>208.33333333333334</v>
          </cell>
          <cell r="U86">
            <v>31.799999999999997</v>
          </cell>
          <cell r="V86">
            <v>104.16666666666667</v>
          </cell>
          <cell r="X86">
            <v>303.75</v>
          </cell>
          <cell r="Y86">
            <v>648.04999999999995</v>
          </cell>
          <cell r="Z86">
            <v>3148.05</v>
          </cell>
          <cell r="AA86">
            <v>143.09318181818182</v>
          </cell>
          <cell r="AB86">
            <v>14.309318181818181</v>
          </cell>
          <cell r="AE86">
            <v>44.5</v>
          </cell>
          <cell r="AG86">
            <v>10</v>
          </cell>
          <cell r="AI86">
            <v>54.5</v>
          </cell>
          <cell r="AJ86">
            <v>4323.4425000000001</v>
          </cell>
          <cell r="AK86">
            <v>196.52011363636365</v>
          </cell>
        </row>
        <row r="87">
          <cell r="B87" t="str">
            <v>SUPERVISOR PLANTA ASME</v>
          </cell>
          <cell r="D87" t="str">
            <v>M</v>
          </cell>
          <cell r="E87" t="str">
            <v>A</v>
          </cell>
          <cell r="F87" t="str">
            <v>S</v>
          </cell>
          <cell r="G87">
            <v>0</v>
          </cell>
          <cell r="H87">
            <v>0</v>
          </cell>
          <cell r="J87">
            <v>2500</v>
          </cell>
          <cell r="K87">
            <v>2500</v>
          </cell>
          <cell r="L87">
            <v>0</v>
          </cell>
          <cell r="M87">
            <v>0</v>
          </cell>
          <cell r="N87">
            <v>0</v>
          </cell>
          <cell r="O87">
            <v>2500</v>
          </cell>
          <cell r="P87">
            <v>233.75</v>
          </cell>
          <cell r="R87">
            <v>233.75</v>
          </cell>
          <cell r="S87">
            <v>2266.25</v>
          </cell>
          <cell r="T87">
            <v>208.33333333333334</v>
          </cell>
          <cell r="U87">
            <v>31.799999999999997</v>
          </cell>
          <cell r="V87">
            <v>104.16666666666667</v>
          </cell>
          <cell r="X87">
            <v>303.75</v>
          </cell>
          <cell r="Y87">
            <v>648.04999999999995</v>
          </cell>
          <cell r="Z87">
            <v>3148.05</v>
          </cell>
          <cell r="AA87">
            <v>143.09318181818182</v>
          </cell>
          <cell r="AB87">
            <v>14.309318181818181</v>
          </cell>
          <cell r="AE87">
            <v>44.5</v>
          </cell>
          <cell r="AG87">
            <v>10</v>
          </cell>
          <cell r="AI87">
            <v>54.5</v>
          </cell>
          <cell r="AJ87">
            <v>4323.4425000000001</v>
          </cell>
          <cell r="AK87">
            <v>196.52011363636365</v>
          </cell>
        </row>
        <row r="88">
          <cell r="B88" t="str">
            <v>SUPERVISOR PRUEBAS HIDROSTATICAS</v>
          </cell>
          <cell r="J88">
            <v>2500</v>
          </cell>
          <cell r="K88">
            <v>2500</v>
          </cell>
          <cell r="L88">
            <v>0</v>
          </cell>
          <cell r="M88">
            <v>0</v>
          </cell>
          <cell r="N88">
            <v>0</v>
          </cell>
          <cell r="O88">
            <v>2500</v>
          </cell>
          <cell r="P88">
            <v>233.75</v>
          </cell>
          <cell r="R88">
            <v>233.75</v>
          </cell>
          <cell r="S88">
            <v>2266.25</v>
          </cell>
          <cell r="T88">
            <v>208.33333333333334</v>
          </cell>
          <cell r="U88">
            <v>31.799999999999997</v>
          </cell>
          <cell r="V88">
            <v>104.16666666666667</v>
          </cell>
          <cell r="X88">
            <v>303.75</v>
          </cell>
          <cell r="Y88">
            <v>648.04999999999995</v>
          </cell>
          <cell r="Z88">
            <v>3148.05</v>
          </cell>
          <cell r="AA88">
            <v>143.09318181818182</v>
          </cell>
          <cell r="AB88">
            <v>14.309318181818181</v>
          </cell>
          <cell r="AE88">
            <v>44.5</v>
          </cell>
          <cell r="AG88">
            <v>10</v>
          </cell>
          <cell r="AI88">
            <v>54.5</v>
          </cell>
          <cell r="AJ88">
            <v>4323.4425000000001</v>
          </cell>
          <cell r="AK88">
            <v>196.52011363636365</v>
          </cell>
        </row>
        <row r="89">
          <cell r="B89" t="str">
            <v>SUPERVISOR QA/QC</v>
          </cell>
          <cell r="D89" t="str">
            <v>M</v>
          </cell>
          <cell r="E89" t="str">
            <v>A</v>
          </cell>
          <cell r="F89" t="str">
            <v>S</v>
          </cell>
          <cell r="G89">
            <v>0</v>
          </cell>
          <cell r="H89">
            <v>0</v>
          </cell>
          <cell r="J89">
            <v>1500</v>
          </cell>
          <cell r="K89">
            <v>1500</v>
          </cell>
          <cell r="L89">
            <v>0</v>
          </cell>
          <cell r="M89">
            <v>0</v>
          </cell>
          <cell r="N89">
            <v>0</v>
          </cell>
          <cell r="O89">
            <v>1500</v>
          </cell>
          <cell r="P89">
            <v>140.25</v>
          </cell>
          <cell r="R89">
            <v>140.25</v>
          </cell>
          <cell r="S89">
            <v>1359.75</v>
          </cell>
          <cell r="T89">
            <v>125</v>
          </cell>
          <cell r="U89">
            <v>31.799999999999997</v>
          </cell>
          <cell r="V89">
            <v>62.5</v>
          </cell>
          <cell r="X89">
            <v>182.25</v>
          </cell>
          <cell r="Y89">
            <v>401.55</v>
          </cell>
          <cell r="Z89">
            <v>1901.55</v>
          </cell>
          <cell r="AA89">
            <v>86.434090909090912</v>
          </cell>
          <cell r="AB89">
            <v>8.6434090909090919</v>
          </cell>
          <cell r="AE89">
            <v>44.5</v>
          </cell>
          <cell r="AG89">
            <v>10</v>
          </cell>
          <cell r="AI89">
            <v>54.5</v>
          </cell>
          <cell r="AJ89">
            <v>2640.6675</v>
          </cell>
          <cell r="AK89">
            <v>120.03034090909091</v>
          </cell>
        </row>
        <row r="90">
          <cell r="B90" t="str">
            <v>SUPERVISOR QA/QC CIVIL/MECANICO</v>
          </cell>
          <cell r="D90" t="str">
            <v>M</v>
          </cell>
          <cell r="E90" t="str">
            <v>A</v>
          </cell>
          <cell r="F90" t="str">
            <v>S</v>
          </cell>
          <cell r="G90">
            <v>0</v>
          </cell>
          <cell r="H90">
            <v>0</v>
          </cell>
          <cell r="J90">
            <v>2500</v>
          </cell>
          <cell r="K90">
            <v>2500</v>
          </cell>
          <cell r="L90">
            <v>0</v>
          </cell>
          <cell r="M90">
            <v>0</v>
          </cell>
          <cell r="N90">
            <v>0</v>
          </cell>
          <cell r="O90">
            <v>2500</v>
          </cell>
          <cell r="P90">
            <v>233.75</v>
          </cell>
          <cell r="R90">
            <v>233.75</v>
          </cell>
          <cell r="S90">
            <v>2266.25</v>
          </cell>
          <cell r="T90">
            <v>208.33333333333334</v>
          </cell>
          <cell r="U90">
            <v>31.799999999999997</v>
          </cell>
          <cell r="V90">
            <v>104.16666666666667</v>
          </cell>
          <cell r="X90">
            <v>303.75</v>
          </cell>
          <cell r="Y90">
            <v>648.04999999999995</v>
          </cell>
          <cell r="Z90">
            <v>3148.05</v>
          </cell>
          <cell r="AA90">
            <v>143.09318181818182</v>
          </cell>
          <cell r="AB90">
            <v>14.309318181818181</v>
          </cell>
          <cell r="AE90">
            <v>44.5</v>
          </cell>
          <cell r="AG90">
            <v>10</v>
          </cell>
          <cell r="AI90">
            <v>54.5</v>
          </cell>
          <cell r="AJ90">
            <v>4323.4425000000001</v>
          </cell>
          <cell r="AK90">
            <v>196.52011363636365</v>
          </cell>
        </row>
        <row r="91">
          <cell r="B91" t="str">
            <v>SUPERVISOR QA/QC ELECTRICO</v>
          </cell>
          <cell r="D91" t="str">
            <v>M</v>
          </cell>
          <cell r="E91" t="str">
            <v>A</v>
          </cell>
          <cell r="F91" t="str">
            <v>S</v>
          </cell>
          <cell r="G91">
            <v>0</v>
          </cell>
          <cell r="H91">
            <v>0</v>
          </cell>
          <cell r="J91">
            <v>2500</v>
          </cell>
          <cell r="K91">
            <v>2500</v>
          </cell>
          <cell r="L91">
            <v>0</v>
          </cell>
          <cell r="M91">
            <v>0</v>
          </cell>
          <cell r="N91">
            <v>0</v>
          </cell>
          <cell r="O91">
            <v>2500</v>
          </cell>
          <cell r="P91">
            <v>233.75</v>
          </cell>
          <cell r="R91">
            <v>233.75</v>
          </cell>
          <cell r="S91">
            <v>2266.25</v>
          </cell>
          <cell r="T91">
            <v>208.33333333333334</v>
          </cell>
          <cell r="U91">
            <v>31.799999999999997</v>
          </cell>
          <cell r="V91">
            <v>104.16666666666667</v>
          </cell>
          <cell r="X91">
            <v>303.75</v>
          </cell>
          <cell r="Y91">
            <v>648.04999999999995</v>
          </cell>
          <cell r="Z91">
            <v>3148.05</v>
          </cell>
          <cell r="AA91">
            <v>143.09318181818182</v>
          </cell>
          <cell r="AB91">
            <v>14.309318181818181</v>
          </cell>
          <cell r="AE91">
            <v>44.5</v>
          </cell>
          <cell r="AG91">
            <v>10</v>
          </cell>
          <cell r="AI91">
            <v>54.5</v>
          </cell>
          <cell r="AJ91">
            <v>4323.4425000000001</v>
          </cell>
          <cell r="AK91">
            <v>196.52011363636365</v>
          </cell>
        </row>
        <row r="92">
          <cell r="B92" t="str">
            <v>TOPOGRAFO</v>
          </cell>
          <cell r="D92" t="str">
            <v>J</v>
          </cell>
          <cell r="E92" t="str">
            <v>T</v>
          </cell>
          <cell r="F92" t="str">
            <v>G</v>
          </cell>
          <cell r="G92">
            <v>0</v>
          </cell>
          <cell r="H92">
            <v>0</v>
          </cell>
          <cell r="J92">
            <v>2200</v>
          </cell>
          <cell r="K92">
            <v>2200</v>
          </cell>
          <cell r="L92">
            <v>0</v>
          </cell>
          <cell r="M92">
            <v>0</v>
          </cell>
          <cell r="N92">
            <v>0</v>
          </cell>
          <cell r="O92">
            <v>2200</v>
          </cell>
          <cell r="P92">
            <v>205.7</v>
          </cell>
          <cell r="R92">
            <v>205.7</v>
          </cell>
          <cell r="S92">
            <v>1994.3</v>
          </cell>
          <cell r="T92">
            <v>183.33333333333334</v>
          </cell>
          <cell r="U92">
            <v>31.799999999999997</v>
          </cell>
          <cell r="V92">
            <v>91.666666666666671</v>
          </cell>
          <cell r="X92">
            <v>267.3</v>
          </cell>
          <cell r="Y92">
            <v>574.1</v>
          </cell>
          <cell r="Z92">
            <v>2774.1</v>
          </cell>
          <cell r="AA92">
            <v>126.09545454545454</v>
          </cell>
          <cell r="AB92">
            <v>12.609545454545454</v>
          </cell>
          <cell r="AE92">
            <v>44.5</v>
          </cell>
          <cell r="AG92">
            <v>10</v>
          </cell>
          <cell r="AI92">
            <v>54.5</v>
          </cell>
          <cell r="AJ92">
            <v>3818.61</v>
          </cell>
          <cell r="AK92">
            <v>173.57318181818184</v>
          </cell>
        </row>
        <row r="93">
          <cell r="B93" t="str">
            <v>TUBERO</v>
          </cell>
          <cell r="D93" t="str">
            <v>J</v>
          </cell>
          <cell r="E93" t="str">
            <v>T</v>
          </cell>
          <cell r="F93" t="str">
            <v>G</v>
          </cell>
          <cell r="G93">
            <v>0</v>
          </cell>
          <cell r="H93">
            <v>0</v>
          </cell>
          <cell r="J93">
            <v>1700</v>
          </cell>
          <cell r="K93">
            <v>1700</v>
          </cell>
          <cell r="L93">
            <v>0</v>
          </cell>
          <cell r="M93">
            <v>0</v>
          </cell>
          <cell r="N93">
            <v>0</v>
          </cell>
          <cell r="O93">
            <v>1700</v>
          </cell>
          <cell r="P93">
            <v>158.94999999999999</v>
          </cell>
          <cell r="R93">
            <v>158.94999999999999</v>
          </cell>
          <cell r="S93">
            <v>1541.05</v>
          </cell>
          <cell r="T93">
            <v>141.66666666666666</v>
          </cell>
          <cell r="U93">
            <v>31.799999999999997</v>
          </cell>
          <cell r="V93">
            <v>70.833333333333329</v>
          </cell>
          <cell r="X93">
            <v>206.54999999999998</v>
          </cell>
          <cell r="Y93">
            <v>450.84999999999991</v>
          </cell>
          <cell r="Z93">
            <v>2150.85</v>
          </cell>
          <cell r="AA93">
            <v>97.765909090909091</v>
          </cell>
          <cell r="AB93">
            <v>9.7765909090909098</v>
          </cell>
          <cell r="AE93">
            <v>44.5</v>
          </cell>
          <cell r="AG93">
            <v>10</v>
          </cell>
          <cell r="AI93">
            <v>54.5</v>
          </cell>
          <cell r="AJ93">
            <v>2977.2224999999999</v>
          </cell>
          <cell r="AK93">
            <v>135.32829545454544</v>
          </cell>
        </row>
        <row r="94">
          <cell r="B94" t="str">
            <v>TUBERO DE INSTRUMENTACION</v>
          </cell>
          <cell r="D94" t="str">
            <v>J</v>
          </cell>
          <cell r="E94" t="str">
            <v>T</v>
          </cell>
          <cell r="F94" t="str">
            <v>G</v>
          </cell>
          <cell r="G94">
            <v>0</v>
          </cell>
          <cell r="H94">
            <v>0</v>
          </cell>
          <cell r="J94">
            <v>1800</v>
          </cell>
          <cell r="K94">
            <v>1800</v>
          </cell>
          <cell r="L94">
            <v>0</v>
          </cell>
          <cell r="M94">
            <v>0</v>
          </cell>
          <cell r="N94">
            <v>0</v>
          </cell>
          <cell r="O94">
            <v>1800</v>
          </cell>
          <cell r="P94">
            <v>168.3</v>
          </cell>
          <cell r="R94">
            <v>168.3</v>
          </cell>
          <cell r="S94">
            <v>1631.7</v>
          </cell>
          <cell r="T94">
            <v>150</v>
          </cell>
          <cell r="U94">
            <v>31.799999999999997</v>
          </cell>
          <cell r="V94">
            <v>75</v>
          </cell>
          <cell r="X94">
            <v>218.7</v>
          </cell>
          <cell r="Y94">
            <v>475.5</v>
          </cell>
          <cell r="Z94">
            <v>2275.5</v>
          </cell>
          <cell r="AA94">
            <v>103.43181818181819</v>
          </cell>
          <cell r="AB94">
            <v>10.343181818181819</v>
          </cell>
          <cell r="AE94">
            <v>44.5</v>
          </cell>
          <cell r="AG94">
            <v>10</v>
          </cell>
          <cell r="AI94">
            <v>54.5</v>
          </cell>
          <cell r="AJ94">
            <v>3145.5</v>
          </cell>
          <cell r="AK94">
            <v>142.97727272727272</v>
          </cell>
        </row>
        <row r="95">
          <cell r="B95" t="str">
            <v>TUBINISTA</v>
          </cell>
          <cell r="D95" t="str">
            <v>J</v>
          </cell>
          <cell r="E95" t="str">
            <v>T</v>
          </cell>
          <cell r="F95" t="str">
            <v>G</v>
          </cell>
          <cell r="G95">
            <v>0</v>
          </cell>
          <cell r="H95">
            <v>0</v>
          </cell>
          <cell r="J95">
            <v>1800</v>
          </cell>
          <cell r="K95">
            <v>1800</v>
          </cell>
          <cell r="L95">
            <v>0</v>
          </cell>
          <cell r="M95">
            <v>0</v>
          </cell>
          <cell r="N95">
            <v>0</v>
          </cell>
          <cell r="O95">
            <v>1800</v>
          </cell>
          <cell r="P95">
            <v>168.3</v>
          </cell>
          <cell r="R95">
            <v>168.3</v>
          </cell>
          <cell r="S95">
            <v>1631.7</v>
          </cell>
          <cell r="T95">
            <v>150</v>
          </cell>
          <cell r="U95">
            <v>31.799999999999997</v>
          </cell>
          <cell r="V95">
            <v>75</v>
          </cell>
          <cell r="X95">
            <v>218.7</v>
          </cell>
          <cell r="Y95">
            <v>475.5</v>
          </cell>
          <cell r="Z95">
            <v>2275.5</v>
          </cell>
          <cell r="AA95">
            <v>103.43181818181819</v>
          </cell>
          <cell r="AB95">
            <v>10.343181818181819</v>
          </cell>
          <cell r="AE95">
            <v>44.5</v>
          </cell>
          <cell r="AG95">
            <v>10</v>
          </cell>
          <cell r="AI95">
            <v>54.5</v>
          </cell>
          <cell r="AJ95">
            <v>3145.5</v>
          </cell>
          <cell r="AK95">
            <v>142.97727272727272</v>
          </cell>
        </row>
      </sheetData>
      <sheetData sheetId="3">
        <row r="7">
          <cell r="B7" t="str">
            <v>Nombre del Equipo</v>
          </cell>
          <cell r="C7" t="str">
            <v>Especificaciones Tecnicas</v>
          </cell>
          <cell r="D7" t="str">
            <v>Tipo de Combustible</v>
          </cell>
          <cell r="E7" t="str">
            <v>Capacidad
Tanque (Gls)</v>
          </cell>
          <cell r="F7" t="str">
            <v>Horas
Día de
Trabajo</v>
          </cell>
          <cell r="G7" t="str">
            <v>Costo
Hora
Equipo</v>
          </cell>
          <cell r="H7" t="str">
            <v>Costo
Diario
Equipo</v>
          </cell>
          <cell r="I7" t="str">
            <v>Consumo
Combustible
Hora (gls)</v>
          </cell>
          <cell r="J7" t="str">
            <v>Costo
Diario de
Combustible</v>
          </cell>
          <cell r="K7" t="str">
            <v>Costo
Total
Diario</v>
          </cell>
          <cell r="L7" t="str">
            <v>*</v>
          </cell>
        </row>
        <row r="8">
          <cell r="B8">
            <v>1</v>
          </cell>
          <cell r="C8">
            <v>2</v>
          </cell>
          <cell r="D8">
            <v>3</v>
          </cell>
          <cell r="E8">
            <v>4</v>
          </cell>
          <cell r="F8">
            <v>5</v>
          </cell>
          <cell r="G8">
            <v>6</v>
          </cell>
          <cell r="H8">
            <v>7</v>
          </cell>
          <cell r="I8">
            <v>8</v>
          </cell>
          <cell r="J8">
            <v>9</v>
          </cell>
          <cell r="K8">
            <v>10</v>
          </cell>
          <cell r="L8">
            <v>11</v>
          </cell>
        </row>
        <row r="9">
          <cell r="B9" t="str">
            <v>SIDE BOOM CAT 571</v>
          </cell>
          <cell r="D9" t="str">
            <v>DIESEL</v>
          </cell>
          <cell r="E9">
            <v>80</v>
          </cell>
          <cell r="F9">
            <v>10</v>
          </cell>
          <cell r="H9">
            <v>400</v>
          </cell>
          <cell r="I9">
            <v>4</v>
          </cell>
          <cell r="J9">
            <v>143</v>
          </cell>
          <cell r="K9">
            <v>543</v>
          </cell>
        </row>
        <row r="10">
          <cell r="B10" t="str">
            <v>SIDE BOOM CAT 561 C</v>
          </cell>
          <cell r="D10" t="str">
            <v>DIESEL</v>
          </cell>
          <cell r="E10">
            <v>60</v>
          </cell>
          <cell r="F10">
            <v>10</v>
          </cell>
          <cell r="H10">
            <v>200</v>
          </cell>
          <cell r="I10">
            <v>3</v>
          </cell>
          <cell r="J10">
            <v>107.25</v>
          </cell>
          <cell r="K10">
            <v>307.25</v>
          </cell>
        </row>
        <row r="11">
          <cell r="B11" t="str">
            <v>SIDE BOOM CAT 561 D</v>
          </cell>
          <cell r="D11" t="str">
            <v>DIESEL</v>
          </cell>
          <cell r="E11">
            <v>60</v>
          </cell>
          <cell r="F11">
            <v>10</v>
          </cell>
          <cell r="H11">
            <v>300</v>
          </cell>
          <cell r="I11">
            <v>3</v>
          </cell>
          <cell r="J11">
            <v>107.25</v>
          </cell>
          <cell r="K11">
            <v>407.25</v>
          </cell>
        </row>
        <row r="12">
          <cell r="B12" t="str">
            <v>MOTOSOLDADORA 400A</v>
          </cell>
          <cell r="D12" t="str">
            <v>DIESEL</v>
          </cell>
          <cell r="E12">
            <v>20</v>
          </cell>
          <cell r="F12">
            <v>10</v>
          </cell>
          <cell r="H12">
            <v>50</v>
          </cell>
          <cell r="I12">
            <v>1.5</v>
          </cell>
          <cell r="J12">
            <v>53.625</v>
          </cell>
          <cell r="K12">
            <v>103.625</v>
          </cell>
        </row>
        <row r="13">
          <cell r="B13" t="str">
            <v>MOTOSOLDADORA 300A</v>
          </cell>
          <cell r="D13" t="str">
            <v>DIESEL</v>
          </cell>
          <cell r="E13">
            <v>18</v>
          </cell>
          <cell r="F13">
            <v>10</v>
          </cell>
          <cell r="H13">
            <v>50</v>
          </cell>
          <cell r="I13">
            <v>1.25</v>
          </cell>
          <cell r="J13">
            <v>44.6875</v>
          </cell>
          <cell r="K13">
            <v>94.6875</v>
          </cell>
        </row>
        <row r="14">
          <cell r="B14" t="str">
            <v>COMPRESOR 600 CFM</v>
          </cell>
          <cell r="D14" t="str">
            <v>DIESEL</v>
          </cell>
          <cell r="E14">
            <v>60</v>
          </cell>
          <cell r="F14">
            <v>10</v>
          </cell>
          <cell r="H14">
            <v>600</v>
          </cell>
          <cell r="I14">
            <v>4</v>
          </cell>
          <cell r="J14">
            <v>143</v>
          </cell>
          <cell r="K14">
            <v>743</v>
          </cell>
        </row>
        <row r="15">
          <cell r="B15" t="str">
            <v>BOMBA DE PRUEBAS</v>
          </cell>
          <cell r="D15" t="str">
            <v>DIESEL</v>
          </cell>
          <cell r="E15">
            <v>30</v>
          </cell>
          <cell r="F15">
            <v>10</v>
          </cell>
          <cell r="H15">
            <v>600</v>
          </cell>
          <cell r="I15">
            <v>2</v>
          </cell>
          <cell r="J15">
            <v>71.5</v>
          </cell>
          <cell r="K15">
            <v>671.5</v>
          </cell>
        </row>
        <row r="16">
          <cell r="B16" t="str">
            <v>EQUIPO DE PRUEBAS</v>
          </cell>
          <cell r="H16">
            <v>300</v>
          </cell>
          <cell r="J16">
            <v>0</v>
          </cell>
          <cell r="K16">
            <v>300</v>
          </cell>
        </row>
        <row r="17">
          <cell r="B17" t="str">
            <v>HOLIDAY DETECTOR</v>
          </cell>
          <cell r="H17">
            <v>60</v>
          </cell>
          <cell r="I17">
            <v>0</v>
          </cell>
          <cell r="J17">
            <v>0</v>
          </cell>
          <cell r="K17">
            <v>60</v>
          </cell>
        </row>
        <row r="18">
          <cell r="B18" t="str">
            <v>EQUIPO DE OXICORTE (Completo)</v>
          </cell>
          <cell r="H18">
            <v>20</v>
          </cell>
          <cell r="J18">
            <v>0</v>
          </cell>
          <cell r="K18">
            <v>20</v>
          </cell>
        </row>
        <row r="19">
          <cell r="B19" t="str">
            <v>EQUIPO MENOR</v>
          </cell>
          <cell r="H19">
            <v>2.5</v>
          </cell>
          <cell r="J19">
            <v>0</v>
          </cell>
          <cell r="K19">
            <v>2.5</v>
          </cell>
        </row>
        <row r="20">
          <cell r="B20" t="str">
            <v>DETECTOR DE CABLES</v>
          </cell>
          <cell r="H20">
            <v>50</v>
          </cell>
          <cell r="J20">
            <v>0</v>
          </cell>
          <cell r="K20">
            <v>50</v>
          </cell>
        </row>
        <row r="21">
          <cell r="B21" t="str">
            <v>CAJA DE HERRAMIENTAS MECANICAS</v>
          </cell>
          <cell r="H21">
            <v>40</v>
          </cell>
          <cell r="J21">
            <v>0</v>
          </cell>
          <cell r="K21">
            <v>40</v>
          </cell>
        </row>
        <row r="22">
          <cell r="B22" t="str">
            <v>BISELADORA</v>
          </cell>
          <cell r="H22">
            <v>35</v>
          </cell>
          <cell r="J22">
            <v>0</v>
          </cell>
          <cell r="K22">
            <v>35</v>
          </cell>
        </row>
        <row r="23">
          <cell r="B23" t="str">
            <v>ESTACION TOTAL TOPOGRAFICA</v>
          </cell>
          <cell r="H23">
            <v>60</v>
          </cell>
          <cell r="J23">
            <v>0</v>
          </cell>
          <cell r="K23">
            <v>60</v>
          </cell>
        </row>
        <row r="24">
          <cell r="B24" t="str">
            <v>CAMIONETA DOBLE CABINA</v>
          </cell>
          <cell r="D24" t="str">
            <v>DIESEL</v>
          </cell>
          <cell r="E24">
            <v>12</v>
          </cell>
          <cell r="F24">
            <v>10</v>
          </cell>
          <cell r="G24">
            <v>5</v>
          </cell>
          <cell r="H24">
            <v>50</v>
          </cell>
          <cell r="I24">
            <v>1</v>
          </cell>
          <cell r="J24">
            <v>35.75</v>
          </cell>
          <cell r="K24">
            <v>85.75</v>
          </cell>
        </row>
        <row r="25">
          <cell r="B25" t="str">
            <v>CAMION PLATAFORMA 3 TON.</v>
          </cell>
          <cell r="D25" t="str">
            <v>DIESEL</v>
          </cell>
          <cell r="E25">
            <v>12</v>
          </cell>
          <cell r="F25">
            <v>10</v>
          </cell>
          <cell r="G25">
            <v>8</v>
          </cell>
          <cell r="H25">
            <v>60</v>
          </cell>
          <cell r="I25">
            <v>0.5</v>
          </cell>
          <cell r="J25">
            <v>17.875</v>
          </cell>
          <cell r="K25">
            <v>77.875</v>
          </cell>
        </row>
        <row r="26">
          <cell r="B26" t="str">
            <v>CAMION PLUMA DE 8 ton</v>
          </cell>
          <cell r="D26" t="str">
            <v>DIESEL</v>
          </cell>
          <cell r="E26">
            <v>16</v>
          </cell>
          <cell r="F26">
            <v>10</v>
          </cell>
          <cell r="G26">
            <v>30</v>
          </cell>
          <cell r="H26">
            <v>300</v>
          </cell>
          <cell r="I26">
            <v>1.5</v>
          </cell>
          <cell r="J26">
            <v>53.625</v>
          </cell>
          <cell r="K26">
            <v>353.625</v>
          </cell>
        </row>
        <row r="27">
          <cell r="B27" t="str">
            <v>EXCAVADORA CAT 320C</v>
          </cell>
          <cell r="D27" t="str">
            <v>DIESEL</v>
          </cell>
          <cell r="E27">
            <v>80</v>
          </cell>
          <cell r="F27">
            <v>10</v>
          </cell>
          <cell r="G27">
            <v>35</v>
          </cell>
          <cell r="H27">
            <v>350</v>
          </cell>
          <cell r="I27">
            <v>3.5</v>
          </cell>
          <cell r="J27">
            <v>125.125</v>
          </cell>
          <cell r="K27">
            <v>475.125</v>
          </cell>
        </row>
        <row r="28">
          <cell r="B28" t="str">
            <v>COPIADORA</v>
          </cell>
          <cell r="H28">
            <v>6</v>
          </cell>
          <cell r="J28">
            <v>0</v>
          </cell>
          <cell r="K28">
            <v>6</v>
          </cell>
        </row>
        <row r="29">
          <cell r="B29" t="str">
            <v>COMPUTADORA</v>
          </cell>
          <cell r="H29">
            <v>4</v>
          </cell>
          <cell r="J29">
            <v>0</v>
          </cell>
          <cell r="K29">
            <v>4</v>
          </cell>
        </row>
        <row r="30">
          <cell r="B30" t="str">
            <v>CORTAFRIO 12"</v>
          </cell>
          <cell r="H30">
            <v>60</v>
          </cell>
          <cell r="J30">
            <v>0</v>
          </cell>
          <cell r="K30">
            <v>60</v>
          </cell>
        </row>
        <row r="31">
          <cell r="B31" t="str">
            <v>CAJA DE HERRAMIENTAS ELECTRICAS</v>
          </cell>
          <cell r="H31">
            <v>45</v>
          </cell>
          <cell r="J31">
            <v>0</v>
          </cell>
          <cell r="K31">
            <v>45</v>
          </cell>
        </row>
        <row r="32">
          <cell r="B32" t="str">
            <v>CAMION 4 TON</v>
          </cell>
          <cell r="D32" t="str">
            <v>DIESEL</v>
          </cell>
          <cell r="E32">
            <v>20</v>
          </cell>
          <cell r="F32">
            <v>8</v>
          </cell>
          <cell r="H32">
            <v>60</v>
          </cell>
          <cell r="I32">
            <v>1</v>
          </cell>
          <cell r="J32">
            <v>28.6</v>
          </cell>
          <cell r="K32">
            <v>88.6</v>
          </cell>
        </row>
        <row r="33">
          <cell r="B33" t="str">
            <v>TRINEOS</v>
          </cell>
          <cell r="H33">
            <v>50</v>
          </cell>
          <cell r="J33">
            <v>0</v>
          </cell>
          <cell r="K33">
            <v>50</v>
          </cell>
        </row>
        <row r="34">
          <cell r="B34" t="str">
            <v>DOBLADORA DE 8 A 20</v>
          </cell>
          <cell r="D34" t="str">
            <v>DIESEL</v>
          </cell>
          <cell r="E34">
            <v>30</v>
          </cell>
          <cell r="F34">
            <v>10</v>
          </cell>
          <cell r="G34">
            <v>60</v>
          </cell>
          <cell r="H34">
            <v>600</v>
          </cell>
          <cell r="I34">
            <v>2</v>
          </cell>
          <cell r="J34">
            <v>71.5</v>
          </cell>
          <cell r="K34">
            <v>671.5</v>
          </cell>
        </row>
        <row r="35">
          <cell r="B35" t="str">
            <v>AMOLADORA</v>
          </cell>
          <cell r="F35">
            <v>10</v>
          </cell>
          <cell r="G35">
            <v>2</v>
          </cell>
          <cell r="H35">
            <v>10</v>
          </cell>
          <cell r="J35">
            <v>0</v>
          </cell>
          <cell r="K35">
            <v>10</v>
          </cell>
        </row>
      </sheetData>
      <sheetData sheetId="4">
        <row r="7">
          <cell r="B7" t="str">
            <v>Nombre del Equipo</v>
          </cell>
          <cell r="C7" t="str">
            <v>Operador 0 Chofer?</v>
          </cell>
          <cell r="D7" t="str">
            <v>Especificaciones Tecnicas</v>
          </cell>
          <cell r="E7" t="str">
            <v>Tipo de Combustible</v>
          </cell>
          <cell r="F7" t="str">
            <v>Capacidad
Tanque (gl)</v>
          </cell>
          <cell r="G7" t="str">
            <v>Horas
Día de
Trabajo</v>
          </cell>
          <cell r="H7" t="str">
            <v>Costo
Hora
Equipo</v>
          </cell>
          <cell r="I7" t="str">
            <v>Costo
Diario
Equipo</v>
          </cell>
          <cell r="J7" t="str">
            <v>Consumo
Combustible
Hora (gl)</v>
          </cell>
          <cell r="K7" t="str">
            <v>Costo
Diario de
Combustible</v>
          </cell>
          <cell r="L7" t="str">
            <v>Costo
Total
Diario</v>
          </cell>
          <cell r="M7" t="str">
            <v>*</v>
          </cell>
        </row>
        <row r="8">
          <cell r="B8">
            <v>1</v>
          </cell>
          <cell r="C8">
            <v>2</v>
          </cell>
          <cell r="D8">
            <v>3</v>
          </cell>
          <cell r="E8">
            <v>4</v>
          </cell>
          <cell r="F8">
            <v>5</v>
          </cell>
          <cell r="G8">
            <v>6</v>
          </cell>
          <cell r="H8">
            <v>7</v>
          </cell>
          <cell r="I8">
            <v>8</v>
          </cell>
          <cell r="J8">
            <v>9</v>
          </cell>
          <cell r="K8">
            <v>10</v>
          </cell>
          <cell r="L8">
            <v>11</v>
          </cell>
          <cell r="M8">
            <v>12</v>
          </cell>
        </row>
        <row r="9">
          <cell r="B9" t="str">
            <v>BARTON DE PRESION Y TEMPERATURA</v>
          </cell>
          <cell r="C9" t="str">
            <v>N/A</v>
          </cell>
          <cell r="E9" t="str">
            <v>No Aplica</v>
          </cell>
          <cell r="G9">
            <v>10</v>
          </cell>
          <cell r="H9">
            <v>10</v>
          </cell>
          <cell r="I9">
            <v>200</v>
          </cell>
          <cell r="K9">
            <v>0</v>
          </cell>
          <cell r="L9">
            <v>200</v>
          </cell>
        </row>
        <row r="10">
          <cell r="B10" t="str">
            <v>BATERIAS SANITARIAS PORTATILES</v>
          </cell>
          <cell r="C10" t="str">
            <v>N/A</v>
          </cell>
          <cell r="E10" t="str">
            <v>No Aplica</v>
          </cell>
          <cell r="G10">
            <v>10</v>
          </cell>
          <cell r="H10">
            <v>3.8</v>
          </cell>
          <cell r="I10">
            <v>38</v>
          </cell>
          <cell r="K10">
            <v>0</v>
          </cell>
          <cell r="L10">
            <v>38</v>
          </cell>
        </row>
        <row r="11">
          <cell r="B11" t="str">
            <v>BOMBA DE PRUEBAS</v>
          </cell>
          <cell r="C11" t="str">
            <v>N/A</v>
          </cell>
          <cell r="E11" t="str">
            <v>DIESEL</v>
          </cell>
          <cell r="F11">
            <v>2</v>
          </cell>
          <cell r="G11">
            <v>10</v>
          </cell>
          <cell r="H11">
            <v>8</v>
          </cell>
          <cell r="I11">
            <v>200</v>
          </cell>
          <cell r="J11">
            <v>0.5</v>
          </cell>
          <cell r="K11">
            <v>17.875</v>
          </cell>
          <cell r="L11">
            <v>217.875</v>
          </cell>
        </row>
        <row r="12">
          <cell r="B12" t="str">
            <v>BUS PASAJEROS &gt; 40 PAX</v>
          </cell>
          <cell r="C12" t="str">
            <v>Op/Ch_T</v>
          </cell>
          <cell r="E12" t="str">
            <v>DIESEL</v>
          </cell>
          <cell r="F12">
            <v>16</v>
          </cell>
          <cell r="G12">
            <v>10</v>
          </cell>
          <cell r="H12">
            <v>9</v>
          </cell>
          <cell r="I12">
            <v>120</v>
          </cell>
          <cell r="J12">
            <v>1</v>
          </cell>
          <cell r="K12">
            <v>35.75</v>
          </cell>
          <cell r="L12">
            <v>155.75</v>
          </cell>
        </row>
        <row r="13">
          <cell r="B13" t="str">
            <v>BUSETA 17 PAX</v>
          </cell>
          <cell r="C13" t="str">
            <v>Op/Ch_T</v>
          </cell>
          <cell r="E13" t="str">
            <v>DIESEL</v>
          </cell>
          <cell r="F13">
            <v>12</v>
          </cell>
          <cell r="G13">
            <v>10</v>
          </cell>
          <cell r="H13">
            <v>7</v>
          </cell>
          <cell r="I13">
            <v>70</v>
          </cell>
          <cell r="J13">
            <v>1</v>
          </cell>
          <cell r="K13">
            <v>35.75</v>
          </cell>
          <cell r="L13">
            <v>105.75</v>
          </cell>
        </row>
        <row r="14">
          <cell r="B14" t="str">
            <v>CAMION PLATAFORMA 3 TON.</v>
          </cell>
          <cell r="C14" t="str">
            <v>Op/Ch_T</v>
          </cell>
          <cell r="E14" t="str">
            <v>DIESEL</v>
          </cell>
          <cell r="F14">
            <v>12</v>
          </cell>
          <cell r="G14">
            <v>10</v>
          </cell>
          <cell r="H14">
            <v>9</v>
          </cell>
          <cell r="I14">
            <v>90</v>
          </cell>
          <cell r="J14">
            <v>1</v>
          </cell>
          <cell r="K14">
            <v>35.75</v>
          </cell>
          <cell r="L14">
            <v>125.75</v>
          </cell>
        </row>
        <row r="15">
          <cell r="B15" t="str">
            <v>CAMION PLATAFORMA 5 TON.</v>
          </cell>
          <cell r="C15" t="str">
            <v>Op/Ch_T</v>
          </cell>
          <cell r="E15" t="str">
            <v>DIESEL</v>
          </cell>
          <cell r="F15">
            <v>16</v>
          </cell>
          <cell r="G15">
            <v>10</v>
          </cell>
          <cell r="H15">
            <v>15</v>
          </cell>
          <cell r="I15">
            <v>150</v>
          </cell>
          <cell r="J15">
            <v>1</v>
          </cell>
          <cell r="K15">
            <v>35.75</v>
          </cell>
          <cell r="L15">
            <v>185.75</v>
          </cell>
        </row>
        <row r="16">
          <cell r="B16" t="str">
            <v>CAMION PLUMA DE 8 ton</v>
          </cell>
          <cell r="C16" t="str">
            <v>Op/Ch_T</v>
          </cell>
          <cell r="E16" t="str">
            <v>DIESEL</v>
          </cell>
          <cell r="F16">
            <v>16</v>
          </cell>
          <cell r="G16">
            <v>10</v>
          </cell>
          <cell r="H16">
            <v>37.5</v>
          </cell>
          <cell r="I16">
            <v>375</v>
          </cell>
          <cell r="J16">
            <v>1.5</v>
          </cell>
          <cell r="K16">
            <v>53.625</v>
          </cell>
          <cell r="L16">
            <v>428.625</v>
          </cell>
        </row>
        <row r="17">
          <cell r="B17" t="str">
            <v>CAMIONETA DOBLE CABINA</v>
          </cell>
          <cell r="C17" t="str">
            <v>N/A</v>
          </cell>
          <cell r="E17" t="str">
            <v>DIESEL</v>
          </cell>
          <cell r="F17">
            <v>12</v>
          </cell>
          <cell r="G17">
            <v>10</v>
          </cell>
          <cell r="H17">
            <v>6</v>
          </cell>
          <cell r="I17">
            <v>60</v>
          </cell>
          <cell r="J17">
            <v>1</v>
          </cell>
          <cell r="K17">
            <v>35.75</v>
          </cell>
          <cell r="L17">
            <v>95.75</v>
          </cell>
        </row>
        <row r="18">
          <cell r="B18" t="str">
            <v>GRUA 15 TON</v>
          </cell>
          <cell r="C18" t="str">
            <v>Op/Ch_T</v>
          </cell>
          <cell r="E18" t="str">
            <v>DIESEL</v>
          </cell>
          <cell r="F18">
            <v>30</v>
          </cell>
          <cell r="G18">
            <v>10</v>
          </cell>
          <cell r="H18">
            <v>35</v>
          </cell>
          <cell r="I18">
            <v>450</v>
          </cell>
          <cell r="J18">
            <v>1</v>
          </cell>
          <cell r="K18">
            <v>35.75</v>
          </cell>
          <cell r="L18">
            <v>485.75</v>
          </cell>
        </row>
        <row r="19">
          <cell r="B19" t="str">
            <v>COMPACTADOR MANUAL (SAPO)</v>
          </cell>
          <cell r="C19" t="str">
            <v>N/A</v>
          </cell>
          <cell r="E19" t="str">
            <v>DIESEL</v>
          </cell>
          <cell r="F19">
            <v>1</v>
          </cell>
          <cell r="G19">
            <v>10</v>
          </cell>
          <cell r="H19">
            <v>3</v>
          </cell>
          <cell r="I19">
            <v>30</v>
          </cell>
          <cell r="J19">
            <v>0.3</v>
          </cell>
          <cell r="K19">
            <v>10.725000000000001</v>
          </cell>
          <cell r="L19">
            <v>40.725000000000001</v>
          </cell>
        </row>
        <row r="20">
          <cell r="B20" t="str">
            <v>CONCRETERA DE 2 SACOS</v>
          </cell>
          <cell r="C20" t="str">
            <v>N/A</v>
          </cell>
          <cell r="E20" t="str">
            <v>DIESEL</v>
          </cell>
          <cell r="F20">
            <v>3</v>
          </cell>
          <cell r="G20">
            <v>10</v>
          </cell>
          <cell r="H20">
            <v>3.5</v>
          </cell>
          <cell r="I20">
            <v>35</v>
          </cell>
          <cell r="J20">
            <v>0.5</v>
          </cell>
          <cell r="K20">
            <v>17.875</v>
          </cell>
          <cell r="L20">
            <v>52.875</v>
          </cell>
        </row>
        <row r="21">
          <cell r="B21" t="str">
            <v>CONTENEDOR 20"</v>
          </cell>
          <cell r="C21" t="str">
            <v>N/A</v>
          </cell>
          <cell r="E21" t="str">
            <v>No Aplica</v>
          </cell>
          <cell r="G21">
            <v>10</v>
          </cell>
          <cell r="H21">
            <v>2</v>
          </cell>
          <cell r="I21">
            <v>70</v>
          </cell>
          <cell r="J21">
            <v>0</v>
          </cell>
          <cell r="K21">
            <v>0</v>
          </cell>
          <cell r="L21">
            <v>70</v>
          </cell>
        </row>
        <row r="22">
          <cell r="B22" t="str">
            <v>CONTENEDOR 40"</v>
          </cell>
          <cell r="C22" t="str">
            <v>N/A</v>
          </cell>
          <cell r="E22" t="str">
            <v>No Aplica</v>
          </cell>
          <cell r="G22">
            <v>10</v>
          </cell>
          <cell r="I22">
            <v>60</v>
          </cell>
          <cell r="J22">
            <v>0</v>
          </cell>
          <cell r="K22">
            <v>0</v>
          </cell>
          <cell r="L22">
            <v>60</v>
          </cell>
        </row>
        <row r="23">
          <cell r="B23" t="str">
            <v>DOBLADORA 6" - 16"</v>
          </cell>
          <cell r="C23" t="str">
            <v>Op/Ch_T</v>
          </cell>
          <cell r="E23" t="str">
            <v>DIESEL</v>
          </cell>
          <cell r="F23">
            <v>8</v>
          </cell>
          <cell r="G23">
            <v>10</v>
          </cell>
          <cell r="H23">
            <v>40</v>
          </cell>
          <cell r="I23">
            <v>500</v>
          </cell>
          <cell r="J23">
            <v>1</v>
          </cell>
          <cell r="K23">
            <v>35.75</v>
          </cell>
          <cell r="L23">
            <v>535.75</v>
          </cell>
        </row>
        <row r="24">
          <cell r="B24" t="str">
            <v>EQUIPO DE PINTURA</v>
          </cell>
          <cell r="C24" t="str">
            <v>N/A</v>
          </cell>
          <cell r="E24" t="str">
            <v>DIESEL</v>
          </cell>
          <cell r="F24">
            <v>4</v>
          </cell>
          <cell r="G24">
            <v>10</v>
          </cell>
          <cell r="H24">
            <v>4</v>
          </cell>
          <cell r="I24">
            <v>200</v>
          </cell>
          <cell r="J24">
            <v>0.5</v>
          </cell>
          <cell r="K24">
            <v>17.875</v>
          </cell>
          <cell r="L24">
            <v>217.875</v>
          </cell>
        </row>
        <row r="25">
          <cell r="B25" t="str">
            <v>EQUIPO PARA PH</v>
          </cell>
          <cell r="C25" t="str">
            <v>N/A</v>
          </cell>
          <cell r="G25">
            <v>10</v>
          </cell>
          <cell r="H25">
            <v>80</v>
          </cell>
          <cell r="I25">
            <v>800</v>
          </cell>
          <cell r="K25">
            <v>0</v>
          </cell>
          <cell r="L25">
            <v>800</v>
          </cell>
        </row>
        <row r="26">
          <cell r="B26" t="str">
            <v>ESTACION TOTAL TOPOGRAFICA</v>
          </cell>
          <cell r="C26" t="str">
            <v>N/A</v>
          </cell>
          <cell r="E26" t="str">
            <v>No Aplica</v>
          </cell>
          <cell r="G26">
            <v>10</v>
          </cell>
          <cell r="H26">
            <v>3</v>
          </cell>
          <cell r="I26">
            <v>30</v>
          </cell>
          <cell r="K26">
            <v>0</v>
          </cell>
          <cell r="L26">
            <v>30</v>
          </cell>
        </row>
        <row r="27">
          <cell r="B27" t="str">
            <v>EXCAVADORA CAT 312 XL</v>
          </cell>
          <cell r="C27" t="str">
            <v>Op/Ch_T</v>
          </cell>
          <cell r="E27" t="str">
            <v>DIESEL</v>
          </cell>
          <cell r="F27">
            <v>75</v>
          </cell>
          <cell r="G27">
            <v>10</v>
          </cell>
          <cell r="I27">
            <v>250</v>
          </cell>
          <cell r="J27">
            <v>3</v>
          </cell>
          <cell r="K27">
            <v>107.25</v>
          </cell>
          <cell r="L27">
            <v>357.25</v>
          </cell>
        </row>
        <row r="28">
          <cell r="B28" t="str">
            <v>EXCAVADORA CAT 320C</v>
          </cell>
          <cell r="C28" t="str">
            <v>Op/Ch_T</v>
          </cell>
          <cell r="D28" t="str">
            <v>CAT 320 C</v>
          </cell>
          <cell r="E28" t="str">
            <v>DIESEL</v>
          </cell>
          <cell r="F28">
            <v>80</v>
          </cell>
          <cell r="G28">
            <v>10</v>
          </cell>
          <cell r="H28">
            <v>40</v>
          </cell>
          <cell r="I28">
            <v>300</v>
          </cell>
          <cell r="J28">
            <v>3.5</v>
          </cell>
          <cell r="K28">
            <v>125.125</v>
          </cell>
          <cell r="L28">
            <v>425.125</v>
          </cell>
        </row>
        <row r="29">
          <cell r="B29" t="str">
            <v>EXCAVADORA DOSSAN 140</v>
          </cell>
          <cell r="C29" t="str">
            <v>Op/Ch_T</v>
          </cell>
          <cell r="E29" t="str">
            <v>DIESEL</v>
          </cell>
          <cell r="F29">
            <v>78</v>
          </cell>
          <cell r="G29">
            <v>10</v>
          </cell>
          <cell r="I29">
            <v>350</v>
          </cell>
          <cell r="J29">
            <v>3</v>
          </cell>
          <cell r="K29">
            <v>107.25</v>
          </cell>
          <cell r="L29">
            <v>457.25</v>
          </cell>
        </row>
        <row r="30">
          <cell r="B30" t="str">
            <v>EXCAVADORA DOSSAN 225</v>
          </cell>
          <cell r="C30" t="str">
            <v>Op/Ch_T</v>
          </cell>
          <cell r="D30" t="str">
            <v>DOSSAN 225</v>
          </cell>
          <cell r="E30" t="str">
            <v>DIESEL</v>
          </cell>
          <cell r="F30">
            <v>105</v>
          </cell>
          <cell r="G30">
            <v>10</v>
          </cell>
          <cell r="I30">
            <v>350</v>
          </cell>
          <cell r="J30">
            <v>4</v>
          </cell>
          <cell r="K30">
            <v>143</v>
          </cell>
          <cell r="L30">
            <v>493</v>
          </cell>
        </row>
        <row r="31">
          <cell r="B31" t="str">
            <v>EXCAVADORA HIUNDAY 210 CC</v>
          </cell>
          <cell r="C31" t="str">
            <v>Op/Ch_T</v>
          </cell>
          <cell r="E31" t="str">
            <v>DIESEL</v>
          </cell>
          <cell r="F31">
            <v>89</v>
          </cell>
          <cell r="G31">
            <v>10</v>
          </cell>
          <cell r="I31">
            <v>350</v>
          </cell>
          <cell r="J31">
            <v>4</v>
          </cell>
          <cell r="K31">
            <v>143</v>
          </cell>
          <cell r="L31">
            <v>493</v>
          </cell>
        </row>
        <row r="32">
          <cell r="B32" t="str">
            <v>EXCAVADORA KOMATSU PC 200</v>
          </cell>
          <cell r="C32" t="str">
            <v>Op/Ch_T</v>
          </cell>
          <cell r="E32" t="str">
            <v>DIESEL</v>
          </cell>
          <cell r="F32">
            <v>90</v>
          </cell>
          <cell r="G32">
            <v>10</v>
          </cell>
          <cell r="H32" t="str">
            <v xml:space="preserve"> </v>
          </cell>
          <cell r="I32">
            <v>350</v>
          </cell>
          <cell r="J32">
            <v>4</v>
          </cell>
          <cell r="K32">
            <v>143</v>
          </cell>
          <cell r="L32">
            <v>493</v>
          </cell>
        </row>
        <row r="33">
          <cell r="B33" t="str">
            <v>FRAC TANK</v>
          </cell>
          <cell r="C33" t="str">
            <v>N/A</v>
          </cell>
          <cell r="E33" t="str">
            <v>DIESEL</v>
          </cell>
          <cell r="G33">
            <v>10</v>
          </cell>
          <cell r="I33">
            <v>120</v>
          </cell>
          <cell r="K33">
            <v>0</v>
          </cell>
          <cell r="L33">
            <v>120</v>
          </cell>
        </row>
        <row r="34">
          <cell r="B34" t="str">
            <v>FURGONETA</v>
          </cell>
          <cell r="C34" t="str">
            <v>Op/Ch_T</v>
          </cell>
          <cell r="E34" t="str">
            <v>DIESEL</v>
          </cell>
          <cell r="G34">
            <v>10</v>
          </cell>
          <cell r="I34">
            <v>70</v>
          </cell>
          <cell r="J34">
            <v>1</v>
          </cell>
          <cell r="K34">
            <v>35.75</v>
          </cell>
          <cell r="L34">
            <v>105.75</v>
          </cell>
        </row>
        <row r="35">
          <cell r="B35" t="str">
            <v>GRUA LINKBELT</v>
          </cell>
          <cell r="C35" t="str">
            <v>Op/Ch_T</v>
          </cell>
          <cell r="E35" t="str">
            <v>DIESEL</v>
          </cell>
          <cell r="G35">
            <v>10</v>
          </cell>
          <cell r="I35">
            <v>1800</v>
          </cell>
          <cell r="J35">
            <v>4</v>
          </cell>
          <cell r="K35">
            <v>143</v>
          </cell>
          <cell r="L35">
            <v>1943</v>
          </cell>
        </row>
        <row r="36">
          <cell r="B36" t="str">
            <v>GRUA TELESCOPICA (40 TON)</v>
          </cell>
          <cell r="C36" t="str">
            <v>Op/Ch_T</v>
          </cell>
          <cell r="E36" t="str">
            <v>DIESEL</v>
          </cell>
          <cell r="G36">
            <v>10</v>
          </cell>
          <cell r="I36">
            <v>1500</v>
          </cell>
          <cell r="J36">
            <v>5</v>
          </cell>
          <cell r="K36">
            <v>178.75</v>
          </cell>
          <cell r="L36">
            <v>1678.75</v>
          </cell>
        </row>
        <row r="37">
          <cell r="B37" t="str">
            <v>KAKAMACHIN</v>
          </cell>
          <cell r="C37" t="str">
            <v>Op/Ch_T</v>
          </cell>
          <cell r="G37">
            <v>10</v>
          </cell>
          <cell r="I37">
            <v>200</v>
          </cell>
          <cell r="J37">
            <v>2</v>
          </cell>
          <cell r="K37">
            <v>71.5</v>
          </cell>
          <cell r="L37">
            <v>271.5</v>
          </cell>
        </row>
        <row r="38">
          <cell r="B38" t="str">
            <v>LUMINARIAS (JIRAFAS)</v>
          </cell>
          <cell r="C38" t="str">
            <v>N/A</v>
          </cell>
          <cell r="E38" t="str">
            <v>DIESEL</v>
          </cell>
          <cell r="F38">
            <v>20</v>
          </cell>
          <cell r="G38">
            <v>10</v>
          </cell>
          <cell r="H38">
            <v>4</v>
          </cell>
          <cell r="I38">
            <v>100</v>
          </cell>
          <cell r="J38">
            <v>1</v>
          </cell>
          <cell r="K38">
            <v>35.75</v>
          </cell>
          <cell r="L38">
            <v>135.75</v>
          </cell>
        </row>
        <row r="39">
          <cell r="B39" t="str">
            <v>MANDRIL</v>
          </cell>
          <cell r="C39" t="str">
            <v>N/A</v>
          </cell>
          <cell r="G39">
            <v>10</v>
          </cell>
          <cell r="H39">
            <v>40</v>
          </cell>
          <cell r="I39">
            <v>400</v>
          </cell>
          <cell r="J39">
            <v>1</v>
          </cell>
          <cell r="K39">
            <v>35.75</v>
          </cell>
          <cell r="L39">
            <v>435.75</v>
          </cell>
        </row>
        <row r="40">
          <cell r="B40" t="str">
            <v>MOTONIVELADORA CAT 140 H</v>
          </cell>
          <cell r="C40" t="str">
            <v>Op/Ch_T</v>
          </cell>
          <cell r="E40" t="str">
            <v>DIESEL</v>
          </cell>
          <cell r="F40">
            <v>90</v>
          </cell>
          <cell r="G40">
            <v>10</v>
          </cell>
          <cell r="H40">
            <v>45</v>
          </cell>
          <cell r="I40">
            <v>450</v>
          </cell>
          <cell r="J40">
            <v>4</v>
          </cell>
          <cell r="K40">
            <v>143</v>
          </cell>
          <cell r="L40">
            <v>593</v>
          </cell>
        </row>
        <row r="41">
          <cell r="B41" t="str">
            <v>MOTOSOLDADORA 400A</v>
          </cell>
          <cell r="E41" t="str">
            <v>DIESEL</v>
          </cell>
          <cell r="F41">
            <v>15</v>
          </cell>
          <cell r="G41">
            <v>10</v>
          </cell>
          <cell r="H41">
            <v>7</v>
          </cell>
          <cell r="I41">
            <v>70</v>
          </cell>
          <cell r="J41">
            <v>1</v>
          </cell>
          <cell r="K41">
            <v>35.75</v>
          </cell>
          <cell r="L41">
            <v>105.75</v>
          </cell>
        </row>
        <row r="42">
          <cell r="B42" t="str">
            <v>PLANCHA COMPACTADORA</v>
          </cell>
          <cell r="C42" t="str">
            <v>N/A</v>
          </cell>
          <cell r="E42" t="str">
            <v>DIESEL</v>
          </cell>
          <cell r="G42">
            <v>10</v>
          </cell>
          <cell r="I42">
            <v>60</v>
          </cell>
          <cell r="J42">
            <v>0.3</v>
          </cell>
          <cell r="K42">
            <v>10.725000000000001</v>
          </cell>
          <cell r="L42">
            <v>70.724999999999994</v>
          </cell>
        </row>
        <row r="43">
          <cell r="B43" t="str">
            <v>PLANTA TRATAMIENTO AA.PP.</v>
          </cell>
          <cell r="C43" t="str">
            <v>N/A</v>
          </cell>
          <cell r="G43">
            <v>10</v>
          </cell>
          <cell r="H43">
            <v>20</v>
          </cell>
          <cell r="I43">
            <v>200</v>
          </cell>
          <cell r="L43">
            <v>200</v>
          </cell>
        </row>
        <row r="44">
          <cell r="B44" t="str">
            <v>RETROEXCAVADORA CAT 416</v>
          </cell>
          <cell r="C44" t="str">
            <v>Op/Ch_T</v>
          </cell>
          <cell r="E44" t="str">
            <v>DIESEL</v>
          </cell>
          <cell r="F44">
            <v>34</v>
          </cell>
          <cell r="G44">
            <v>10</v>
          </cell>
          <cell r="I44">
            <v>220</v>
          </cell>
          <cell r="J44">
            <v>2.4500000000000002</v>
          </cell>
          <cell r="K44">
            <v>87.587500000000006</v>
          </cell>
          <cell r="L44">
            <v>307.58749999999998</v>
          </cell>
        </row>
        <row r="45">
          <cell r="B45" t="str">
            <v>COMPRESOR</v>
          </cell>
          <cell r="G45">
            <v>10</v>
          </cell>
          <cell r="I45">
            <v>150</v>
          </cell>
          <cell r="J45">
            <v>1</v>
          </cell>
          <cell r="K45">
            <v>35.75</v>
          </cell>
          <cell r="L45">
            <v>185.75</v>
          </cell>
        </row>
        <row r="46">
          <cell r="B46" t="str">
            <v>RODILLO LISO CAT C5533E</v>
          </cell>
          <cell r="C46" t="str">
            <v>Op/Ch_T</v>
          </cell>
          <cell r="E46" t="str">
            <v>DIESEL</v>
          </cell>
          <cell r="F46">
            <v>60</v>
          </cell>
          <cell r="G46">
            <v>10</v>
          </cell>
          <cell r="H46">
            <v>35</v>
          </cell>
          <cell r="I46">
            <v>350</v>
          </cell>
          <cell r="J46">
            <v>3.75</v>
          </cell>
          <cell r="K46">
            <v>134.0625</v>
          </cell>
          <cell r="L46">
            <v>484.0625</v>
          </cell>
        </row>
        <row r="47">
          <cell r="B47" t="str">
            <v>RODILLO PATA CABRA CAT CS3</v>
          </cell>
          <cell r="C47" t="str">
            <v>Op/Ch_T</v>
          </cell>
          <cell r="E47" t="str">
            <v>DIESEL</v>
          </cell>
          <cell r="F47">
            <v>60</v>
          </cell>
          <cell r="G47">
            <v>10</v>
          </cell>
          <cell r="H47">
            <v>40</v>
          </cell>
          <cell r="I47">
            <v>400</v>
          </cell>
          <cell r="J47">
            <v>3.75</v>
          </cell>
          <cell r="K47">
            <v>134.0625</v>
          </cell>
          <cell r="L47">
            <v>534.0625</v>
          </cell>
        </row>
        <row r="48">
          <cell r="B48" t="str">
            <v>SIDE BOOM CAT 561 D</v>
          </cell>
          <cell r="C48" t="str">
            <v>Op/Ch_T</v>
          </cell>
          <cell r="E48" t="str">
            <v>DIESEL</v>
          </cell>
          <cell r="F48">
            <v>60</v>
          </cell>
          <cell r="G48">
            <v>10</v>
          </cell>
          <cell r="I48">
            <v>400</v>
          </cell>
          <cell r="J48">
            <v>1</v>
          </cell>
          <cell r="K48">
            <v>35.75</v>
          </cell>
          <cell r="L48">
            <v>435.75</v>
          </cell>
        </row>
        <row r="49">
          <cell r="B49" t="str">
            <v>TOCO TOCO</v>
          </cell>
          <cell r="C49" t="str">
            <v>Op/Ch_T</v>
          </cell>
          <cell r="E49" t="str">
            <v>No Aplica</v>
          </cell>
          <cell r="G49">
            <v>10</v>
          </cell>
          <cell r="H49">
            <v>15</v>
          </cell>
          <cell r="I49">
            <v>150</v>
          </cell>
          <cell r="K49">
            <v>0</v>
          </cell>
          <cell r="L49">
            <v>150</v>
          </cell>
        </row>
        <row r="50">
          <cell r="B50" t="str">
            <v>TANQUERO 2000 GLS</v>
          </cell>
          <cell r="C50" t="str">
            <v>Op/Ch_T</v>
          </cell>
          <cell r="E50" t="str">
            <v>DIESEL</v>
          </cell>
          <cell r="F50">
            <v>40</v>
          </cell>
          <cell r="G50">
            <v>10</v>
          </cell>
          <cell r="H50">
            <v>20</v>
          </cell>
          <cell r="I50">
            <v>250</v>
          </cell>
          <cell r="J50">
            <v>2</v>
          </cell>
          <cell r="K50">
            <v>71.5</v>
          </cell>
          <cell r="L50">
            <v>321.5</v>
          </cell>
        </row>
        <row r="51">
          <cell r="B51" t="str">
            <v>TANQUERO DE AGUA (3000 gls)</v>
          </cell>
          <cell r="C51" t="str">
            <v>Op/Ch_T</v>
          </cell>
          <cell r="E51" t="str">
            <v>No Aplica</v>
          </cell>
          <cell r="F51">
            <v>60</v>
          </cell>
          <cell r="G51">
            <v>10</v>
          </cell>
          <cell r="H51">
            <v>45</v>
          </cell>
          <cell r="I51">
            <v>450</v>
          </cell>
          <cell r="J51">
            <v>4.75</v>
          </cell>
          <cell r="K51">
            <v>169.8125</v>
          </cell>
          <cell r="L51">
            <v>619.8125</v>
          </cell>
        </row>
        <row r="52">
          <cell r="B52" t="str">
            <v>TRACTOR BULDOZER CAT D6-D</v>
          </cell>
          <cell r="C52" t="str">
            <v>Op/Ch_T</v>
          </cell>
          <cell r="E52" t="str">
            <v>DIESEL</v>
          </cell>
          <cell r="F52">
            <v>90</v>
          </cell>
          <cell r="G52">
            <v>10</v>
          </cell>
          <cell r="H52">
            <v>45</v>
          </cell>
          <cell r="I52">
            <v>450</v>
          </cell>
          <cell r="J52">
            <v>6</v>
          </cell>
          <cell r="K52">
            <v>214.5</v>
          </cell>
          <cell r="L52">
            <v>664.5</v>
          </cell>
        </row>
        <row r="53">
          <cell r="B53" t="str">
            <v>TRACTOR BULDOZER CAT D6-R</v>
          </cell>
          <cell r="C53" t="str">
            <v>Op/Ch_T</v>
          </cell>
          <cell r="E53" t="str">
            <v>DIESEL</v>
          </cell>
          <cell r="F53">
            <v>100</v>
          </cell>
          <cell r="G53">
            <v>10</v>
          </cell>
          <cell r="H53">
            <v>45</v>
          </cell>
          <cell r="I53">
            <v>450</v>
          </cell>
          <cell r="J53">
            <v>6</v>
          </cell>
          <cell r="K53">
            <v>214.5</v>
          </cell>
          <cell r="L53">
            <v>664.5</v>
          </cell>
        </row>
        <row r="54">
          <cell r="B54" t="str">
            <v>TRACTOR BULDOZER CAT D7-R</v>
          </cell>
          <cell r="C54" t="str">
            <v>Op/Ch_T</v>
          </cell>
          <cell r="E54" t="str">
            <v>DIESEL</v>
          </cell>
          <cell r="F54">
            <v>120</v>
          </cell>
          <cell r="G54">
            <v>10</v>
          </cell>
          <cell r="H54">
            <v>75</v>
          </cell>
          <cell r="I54">
            <v>750</v>
          </cell>
          <cell r="J54">
            <v>8</v>
          </cell>
          <cell r="K54">
            <v>286</v>
          </cell>
          <cell r="L54">
            <v>1036</v>
          </cell>
        </row>
        <row r="55">
          <cell r="B55" t="str">
            <v>TRACTOR BULDOZER CAT D8-R</v>
          </cell>
          <cell r="C55" t="str">
            <v>Op/Ch_T</v>
          </cell>
          <cell r="E55" t="str">
            <v>DIESEL</v>
          </cell>
          <cell r="F55">
            <v>120</v>
          </cell>
          <cell r="G55">
            <v>10</v>
          </cell>
          <cell r="H55">
            <v>70</v>
          </cell>
          <cell r="I55">
            <v>700</v>
          </cell>
          <cell r="J55">
            <v>9</v>
          </cell>
          <cell r="K55">
            <v>321.75</v>
          </cell>
          <cell r="L55">
            <v>1021.75</v>
          </cell>
        </row>
        <row r="56">
          <cell r="B56" t="str">
            <v>TRAILER CAMA ALTA</v>
          </cell>
          <cell r="C56" t="str">
            <v>Op/Ch_T</v>
          </cell>
          <cell r="E56" t="str">
            <v>DIESEL</v>
          </cell>
          <cell r="F56">
            <v>80</v>
          </cell>
          <cell r="G56">
            <v>10</v>
          </cell>
          <cell r="H56">
            <v>35</v>
          </cell>
          <cell r="I56">
            <v>300</v>
          </cell>
          <cell r="J56">
            <v>4</v>
          </cell>
          <cell r="K56">
            <v>143</v>
          </cell>
          <cell r="L56">
            <v>443</v>
          </cell>
        </row>
        <row r="57">
          <cell r="B57" t="str">
            <v>TRAILER CAMA BAJA</v>
          </cell>
          <cell r="C57" t="str">
            <v>Op/Ch_T</v>
          </cell>
          <cell r="E57" t="str">
            <v>DIESEL</v>
          </cell>
          <cell r="F57">
            <v>80</v>
          </cell>
          <cell r="G57">
            <v>10</v>
          </cell>
          <cell r="H57">
            <v>35</v>
          </cell>
          <cell r="I57">
            <v>300</v>
          </cell>
          <cell r="J57">
            <v>4</v>
          </cell>
          <cell r="K57">
            <v>143</v>
          </cell>
          <cell r="L57">
            <v>443</v>
          </cell>
        </row>
        <row r="58">
          <cell r="B58" t="str">
            <v>VACUUM</v>
          </cell>
          <cell r="C58" t="str">
            <v>Op/Ch_T</v>
          </cell>
          <cell r="E58" t="str">
            <v>DIESEL</v>
          </cell>
          <cell r="F58">
            <v>80</v>
          </cell>
          <cell r="G58">
            <v>10</v>
          </cell>
          <cell r="H58">
            <v>60</v>
          </cell>
          <cell r="I58">
            <v>600</v>
          </cell>
          <cell r="J58">
            <v>4</v>
          </cell>
          <cell r="K58">
            <v>143</v>
          </cell>
          <cell r="L58">
            <v>743</v>
          </cell>
        </row>
        <row r="59">
          <cell r="B59" t="str">
            <v>VIBRADOR PARA HORMIGON</v>
          </cell>
          <cell r="C59" t="str">
            <v>N/A</v>
          </cell>
          <cell r="E59" t="str">
            <v>GASOLINA EXTRA</v>
          </cell>
          <cell r="F59">
            <v>0.5</v>
          </cell>
          <cell r="G59">
            <v>10</v>
          </cell>
          <cell r="H59">
            <v>3.125</v>
          </cell>
          <cell r="I59">
            <v>31.25</v>
          </cell>
          <cell r="J59">
            <v>0.1</v>
          </cell>
          <cell r="K59">
            <v>3.5750000000000002</v>
          </cell>
          <cell r="L59">
            <v>34.825000000000003</v>
          </cell>
        </row>
        <row r="60">
          <cell r="B60" t="str">
            <v>VOLQUETE DE 11m3</v>
          </cell>
          <cell r="C60" t="str">
            <v>Op/Ch_T</v>
          </cell>
          <cell r="E60" t="str">
            <v>DIESEL</v>
          </cell>
          <cell r="G60">
            <v>10</v>
          </cell>
          <cell r="I60">
            <v>300</v>
          </cell>
          <cell r="J60">
            <v>4</v>
          </cell>
          <cell r="K60">
            <v>143</v>
          </cell>
          <cell r="L60">
            <v>443</v>
          </cell>
        </row>
        <row r="199">
          <cell r="K199" t="str">
            <v/>
          </cell>
          <cell r="L199" t="str">
            <v/>
          </cell>
        </row>
        <row r="200">
          <cell r="K200" t="str">
            <v/>
          </cell>
          <cell r="L200" t="str">
            <v/>
          </cell>
        </row>
        <row r="201">
          <cell r="K201" t="str">
            <v/>
          </cell>
          <cell r="L201" t="str">
            <v/>
          </cell>
        </row>
        <row r="202">
          <cell r="K202" t="str">
            <v/>
          </cell>
          <cell r="L202" t="str">
            <v/>
          </cell>
        </row>
      </sheetData>
      <sheetData sheetId="5">
        <row r="7">
          <cell r="B7" t="str">
            <v>Nombre del Material</v>
          </cell>
          <cell r="C7" t="str">
            <v>Codigo</v>
          </cell>
          <cell r="D7" t="str">
            <v>Referencia</v>
          </cell>
          <cell r="E7" t="str">
            <v>Grupo</v>
          </cell>
          <cell r="F7" t="str">
            <v>Und</v>
          </cell>
          <cell r="G7" t="str">
            <v>Precio
Unitario</v>
          </cell>
          <cell r="H7" t="str">
            <v>*</v>
          </cell>
        </row>
        <row r="8">
          <cell r="B8">
            <v>1</v>
          </cell>
          <cell r="C8">
            <v>2</v>
          </cell>
          <cell r="D8">
            <v>3</v>
          </cell>
          <cell r="E8">
            <v>4</v>
          </cell>
          <cell r="F8">
            <v>5</v>
          </cell>
          <cell r="G8">
            <v>6</v>
          </cell>
          <cell r="H8">
            <v>7</v>
          </cell>
        </row>
        <row r="9">
          <cell r="B9" t="str">
            <v>ABRAZADERA  1"</v>
          </cell>
        </row>
        <row r="10">
          <cell r="B10" t="str">
            <v>ABRAZADERA  1/2"  P/ Manguera</v>
          </cell>
        </row>
        <row r="11">
          <cell r="B11" t="str">
            <v>ABRAZADERA  1-1/2"</v>
          </cell>
        </row>
        <row r="12">
          <cell r="B12" t="str">
            <v>ABRAZADERA  2"</v>
          </cell>
        </row>
        <row r="13">
          <cell r="B13" t="str">
            <v>ABRAZADERA  2-1/2"</v>
          </cell>
        </row>
        <row r="14">
          <cell r="B14" t="str">
            <v>ABRAZADERA  3"</v>
          </cell>
        </row>
        <row r="15">
          <cell r="B15" t="str">
            <v>ABRAZADERA  3/4"  P/ Manguera</v>
          </cell>
        </row>
        <row r="16">
          <cell r="B16" t="str">
            <v>ABRAZADERA  3/8"  P/ Manguera</v>
          </cell>
        </row>
        <row r="17">
          <cell r="B17" t="str">
            <v>ABRAZADERA De Presion  T-504</v>
          </cell>
        </row>
        <row r="18">
          <cell r="B18" t="str">
            <v>ABRAZADERA De Presion  T-506</v>
          </cell>
        </row>
        <row r="19">
          <cell r="B19" t="str">
            <v>ABRAZADERA De Presion  T-509</v>
          </cell>
        </row>
        <row r="20">
          <cell r="B20" t="str">
            <v>ABRAZADERA De Presion  T-510</v>
          </cell>
        </row>
        <row r="21">
          <cell r="B21" t="str">
            <v>ABRAZADERA De Presion  T-512</v>
          </cell>
        </row>
        <row r="22">
          <cell r="B22" t="str">
            <v>ABRAZADERA P/Tuberia Conduit 3/4"</v>
          </cell>
        </row>
        <row r="23">
          <cell r="B23" t="str">
            <v>ACEITE Hidraulico Dexron III</v>
          </cell>
        </row>
        <row r="24">
          <cell r="B24" t="str">
            <v>ACEITE Hidraulico Rando-68</v>
          </cell>
        </row>
        <row r="25">
          <cell r="B25" t="str">
            <v>ACEITE Hidraulico Texaco</v>
          </cell>
        </row>
        <row r="26">
          <cell r="B26" t="str">
            <v>ACEITE Hidraulico UGL-140</v>
          </cell>
        </row>
        <row r="27">
          <cell r="B27" t="str">
            <v>ACEITE P/ Motor 15W40</v>
          </cell>
        </row>
        <row r="28">
          <cell r="B28" t="str">
            <v>ACEITE P/ Trasmision  140</v>
          </cell>
        </row>
        <row r="29">
          <cell r="B29" t="str">
            <v>ACEITERO Manual 500-mg</v>
          </cell>
        </row>
        <row r="30">
          <cell r="B30" t="str">
            <v>ACEITUNA</v>
          </cell>
        </row>
        <row r="31">
          <cell r="B31" t="str">
            <v>ACELERANTE Plastocrete 161 HE</v>
          </cell>
        </row>
        <row r="32">
          <cell r="B32" t="str">
            <v>ACELERANTE Sika</v>
          </cell>
        </row>
        <row r="33">
          <cell r="B33" t="str">
            <v>ACERO DE REFUERZO</v>
          </cell>
        </row>
        <row r="34">
          <cell r="B34" t="str">
            <v>ACETILENO, CILINDRO DE 6 KG.</v>
          </cell>
        </row>
        <row r="35">
          <cell r="B35" t="str">
            <v>ACICLOVIR Tableta  200-mg</v>
          </cell>
        </row>
        <row r="36">
          <cell r="B36" t="str">
            <v>ACONDICIONADOR-Aire LG  W092CA</v>
          </cell>
        </row>
        <row r="37">
          <cell r="B37" t="str">
            <v>ACOPLE  PVC  1"</v>
          </cell>
        </row>
        <row r="38">
          <cell r="B38" t="str">
            <v>ACOPLE 1/2"</v>
          </cell>
        </row>
        <row r="39">
          <cell r="B39" t="str">
            <v>ACOPLE 3/8" 4-4FJX-G</v>
          </cell>
        </row>
        <row r="40">
          <cell r="B40" t="str">
            <v>ACOPLE C-400</v>
          </cell>
        </row>
        <row r="41">
          <cell r="B41" t="str">
            <v>ACOPLE De Bronce P/ Manguera Acetino</v>
          </cell>
        </row>
        <row r="42">
          <cell r="B42" t="str">
            <v>ACOPLE De Bronce P/ Manguera Oxigeno</v>
          </cell>
        </row>
        <row r="43">
          <cell r="B43" t="str">
            <v>ACOPLE F-400</v>
          </cell>
        </row>
        <row r="44">
          <cell r="B44" t="str">
            <v>ACOPLE Galvanizado Cola ed Pezcado  2"</v>
          </cell>
        </row>
        <row r="45">
          <cell r="B45" t="str">
            <v>ACOPLE Hidraulico Male  2"  FIC</v>
          </cell>
        </row>
        <row r="46">
          <cell r="B46" t="str">
            <v>ACOPLE Hidraulico Male  2"  NPT</v>
          </cell>
        </row>
        <row r="47">
          <cell r="B47" t="str">
            <v>ACOPLE MS X MP 1/4" X 1/2" 90`</v>
          </cell>
        </row>
        <row r="48">
          <cell r="B48" t="str">
            <v>ACOPLE P/ Pulidora Dewalt 7"  Jgo (Plato/Contratuerca)</v>
          </cell>
        </row>
        <row r="49">
          <cell r="B49" t="str">
            <v>ACOPLE Rápido 3" Male / Female</v>
          </cell>
        </row>
        <row r="50">
          <cell r="B50" t="str">
            <v>ACOPLE Rápido Female  2"</v>
          </cell>
        </row>
        <row r="51">
          <cell r="B51" t="str">
            <v>ACOPLE Rapido Lenco LF-40</v>
          </cell>
        </row>
        <row r="52">
          <cell r="B52" t="str">
            <v>ACOPLE Rápido Male  2"</v>
          </cell>
        </row>
        <row r="53">
          <cell r="B53" t="str">
            <v>ACOPLE Roscado 8MP-10MJ</v>
          </cell>
        </row>
        <row r="54">
          <cell r="B54" t="str">
            <v>ACOPLE Roscado 8MP-12MJ</v>
          </cell>
        </row>
        <row r="55">
          <cell r="B55" t="str">
            <v>ACOPLE Universal  AM11</v>
          </cell>
        </row>
        <row r="56">
          <cell r="B56" t="str">
            <v>ACOPLE Universal  AM13</v>
          </cell>
        </row>
        <row r="57">
          <cell r="B57" t="str">
            <v>ADAPTADOR HID Weatherhead  16-16AMP</v>
          </cell>
        </row>
        <row r="58">
          <cell r="B58" t="str">
            <v>ADAPTADOR MJ x MP  1/2" x 1/2"</v>
          </cell>
        </row>
        <row r="59">
          <cell r="B59" t="str">
            <v>ADAPTADOR MJ x MP  1/4" x 1/2"  90º</v>
          </cell>
        </row>
        <row r="60">
          <cell r="B60" t="str">
            <v>ADAPTADOR MJ x MP  1/4" x 1/4"</v>
          </cell>
        </row>
        <row r="61">
          <cell r="B61" t="str">
            <v>ADAPTADOR MJ x MP  1/4" x 1/4"  90º</v>
          </cell>
        </row>
        <row r="62">
          <cell r="B62" t="str">
            <v>ADAPTADOR MJ x MP  3/4" x 1/2"  90º</v>
          </cell>
        </row>
        <row r="63">
          <cell r="B63" t="str">
            <v>ADAPTADOR PVC 50-mm Pegable / Rosca</v>
          </cell>
        </row>
        <row r="64">
          <cell r="B64" t="str">
            <v>ADMIANTO 1/8"</v>
          </cell>
        </row>
        <row r="65">
          <cell r="B65" t="str">
            <v>AGARRADERA P/ Cajón</v>
          </cell>
        </row>
        <row r="66">
          <cell r="B66" t="str">
            <v>AGENDA</v>
          </cell>
        </row>
        <row r="67">
          <cell r="B67" t="str">
            <v>AGUA Acidulada P/ Bateria</v>
          </cell>
        </row>
        <row r="68">
          <cell r="B68" t="str">
            <v>AGUA Destilada P/ Bateria</v>
          </cell>
        </row>
        <row r="69">
          <cell r="B69" t="str">
            <v>AGUA Oxigenada</v>
          </cell>
        </row>
        <row r="70">
          <cell r="B70" t="str">
            <v>ALAMBRE Galvanizado #12</v>
          </cell>
        </row>
        <row r="71">
          <cell r="B71" t="str">
            <v>ALAMBRE Galvanizado #14</v>
          </cell>
        </row>
        <row r="72">
          <cell r="B72" t="str">
            <v>ALAMBRE Galvanizado #18</v>
          </cell>
        </row>
        <row r="73">
          <cell r="B73" t="str">
            <v>ALAMBRE P/ Amarre #16</v>
          </cell>
        </row>
        <row r="74">
          <cell r="B74" t="str">
            <v>ALAMBRE Precocido  #18</v>
          </cell>
        </row>
        <row r="75">
          <cell r="B75" t="str">
            <v>ALAMBRE Puas</v>
          </cell>
        </row>
        <row r="76">
          <cell r="B76" t="str">
            <v>ALARMA P/ Retro 12-V</v>
          </cell>
        </row>
        <row r="77">
          <cell r="B77" t="str">
            <v>ALARMA P/ Retro 3T-1815</v>
          </cell>
        </row>
        <row r="78">
          <cell r="B78" t="str">
            <v>ALARMA P/ Reversa 24-V</v>
          </cell>
        </row>
        <row r="79">
          <cell r="B79" t="str">
            <v>ALBENDAZOL Tabletas  200-mg</v>
          </cell>
        </row>
        <row r="80">
          <cell r="B80" t="str">
            <v>ALCANTARILLA  24"</v>
          </cell>
        </row>
        <row r="81">
          <cell r="B81" t="str">
            <v>ALCANTARILLA  Diam. 0,90-mt x 2.5 mm</v>
          </cell>
        </row>
        <row r="82">
          <cell r="B82" t="str">
            <v>ALCANTARILLA  Diam. 1,5-mt x 2.5 mm</v>
          </cell>
        </row>
        <row r="83">
          <cell r="B83" t="str">
            <v>ALCANTARILLA  Diam. 2,44-mt  x 3,5-mm</v>
          </cell>
        </row>
        <row r="84">
          <cell r="B84" t="str">
            <v>ALCOHOL Frasco  120-ml</v>
          </cell>
        </row>
        <row r="85">
          <cell r="B85" t="str">
            <v>ALCOHOL Spray</v>
          </cell>
        </row>
        <row r="86">
          <cell r="B86" t="str">
            <v>ALFOMBRA P/ Pie de Cama</v>
          </cell>
        </row>
        <row r="87">
          <cell r="B87" t="str">
            <v>ALGODON Antiseptico Funda</v>
          </cell>
        </row>
        <row r="88">
          <cell r="B88" t="str">
            <v>ALGODÓN Antiseptico Funda Grande</v>
          </cell>
        </row>
        <row r="89">
          <cell r="B89" t="str">
            <v>ALICATE Corte Diagonal 8"</v>
          </cell>
        </row>
        <row r="90">
          <cell r="B90" t="str">
            <v>ALICATE Dielectrico 8"</v>
          </cell>
        </row>
        <row r="91">
          <cell r="B91" t="str">
            <v>ALMOHADA</v>
          </cell>
        </row>
        <row r="92">
          <cell r="B92" t="str">
            <v>ALTERNADOR  12-V</v>
          </cell>
        </row>
        <row r="93">
          <cell r="B93" t="str">
            <v>ALTERNADOR  24-V</v>
          </cell>
        </row>
        <row r="94">
          <cell r="B94" t="str">
            <v>ALTERNADOR  24-V  6N9294  CTP</v>
          </cell>
        </row>
        <row r="95">
          <cell r="B95" t="str">
            <v>AMARRA Plàstica 35-cm</v>
          </cell>
        </row>
        <row r="96">
          <cell r="B96" t="str">
            <v>AMARRA Plàstica 4"</v>
          </cell>
        </row>
        <row r="97">
          <cell r="B97" t="str">
            <v>AMARRA Plàstica 45-cm</v>
          </cell>
        </row>
        <row r="98">
          <cell r="B98" t="str">
            <v>AMARRA Plàstica 6"  Pqt-100uds</v>
          </cell>
        </row>
        <row r="99">
          <cell r="B99" t="str">
            <v>AMARRA Plàstica P/Extintor</v>
          </cell>
        </row>
        <row r="100">
          <cell r="B100" t="str">
            <v>AMBIENTADOR Líquido Desinfectante</v>
          </cell>
        </row>
        <row r="101">
          <cell r="B101" t="str">
            <v>AMMETER  1F-7307</v>
          </cell>
        </row>
        <row r="102">
          <cell r="B102" t="str">
            <v>AMOXICILINA 500-mg</v>
          </cell>
        </row>
        <row r="103">
          <cell r="B103" t="str">
            <v>AMPERIMETRO 60+  6D</v>
          </cell>
        </row>
        <row r="104">
          <cell r="B104" t="str">
            <v>ANESTENKA</v>
          </cell>
        </row>
        <row r="105">
          <cell r="B105" t="str">
            <v>ANGULO  1" x 1/8" x 6-m</v>
          </cell>
        </row>
        <row r="106">
          <cell r="B106" t="str">
            <v>ANGULO  1-1/2" x 1/4" x 6m</v>
          </cell>
        </row>
        <row r="107">
          <cell r="B107" t="str">
            <v>ANGULO  1-1/4" x 1/8" x 6m</v>
          </cell>
        </row>
        <row r="108">
          <cell r="B108" t="str">
            <v>ANGULO  1-1/4" x 3/16" x 6m</v>
          </cell>
        </row>
        <row r="109">
          <cell r="B109" t="str">
            <v>ANGULO  2" x 1/4" x 6-m</v>
          </cell>
        </row>
        <row r="110">
          <cell r="B110" t="str">
            <v>ANGULO  2" x 1/8" x 6-m</v>
          </cell>
        </row>
        <row r="111">
          <cell r="B111" t="str">
            <v>ANGULO  3" x 3/8" X 6-m</v>
          </cell>
        </row>
        <row r="112">
          <cell r="B112" t="str">
            <v>ANGULO  3/4" x 1/8" x 6-m</v>
          </cell>
        </row>
        <row r="113">
          <cell r="B113" t="str">
            <v>ANGULO  3/4" x 3/32" x 6-m</v>
          </cell>
        </row>
        <row r="114">
          <cell r="B114" t="str">
            <v>ANTORCHA Manual P/ Gas C/ Mango &amp; Manguera</v>
          </cell>
        </row>
        <row r="115">
          <cell r="B115" t="str">
            <v>ANTORCHA Manual P/ Gas C/ Mango / HTK-9</v>
          </cell>
        </row>
        <row r="116">
          <cell r="B116" t="str">
            <v>APOYAMANOS Plastico</v>
          </cell>
        </row>
        <row r="117">
          <cell r="B117" t="str">
            <v>APRONAX 550-mg</v>
          </cell>
        </row>
        <row r="118">
          <cell r="B118" t="str">
            <v>ARALEN Tabletas  250-mg</v>
          </cell>
        </row>
        <row r="119">
          <cell r="B119" t="str">
            <v>ARCILLA Expansiva</v>
          </cell>
        </row>
        <row r="120">
          <cell r="B120" t="str">
            <v>ARCO De Sierra Stanley</v>
          </cell>
        </row>
        <row r="121">
          <cell r="B121" t="str">
            <v>ARENA de río</v>
          </cell>
        </row>
        <row r="122">
          <cell r="B122" t="str">
            <v>ARENA P/ Hormigón</v>
          </cell>
        </row>
        <row r="123">
          <cell r="B123" t="str">
            <v>ARNES Seguridad Integral C/ Línea de Vida</v>
          </cell>
        </row>
        <row r="124">
          <cell r="B124" t="str">
            <v>ARRESTALLAMA Aga P/ Acetileno FR-50</v>
          </cell>
        </row>
        <row r="125">
          <cell r="B125" t="str">
            <v>ARRESTALLAMA Aga P/ Oxigeno  FR-50</v>
          </cell>
        </row>
        <row r="126">
          <cell r="B126" t="str">
            <v>ARRESTALLAMA Uniweld P/ Acetileno</v>
          </cell>
        </row>
        <row r="127">
          <cell r="B127" t="str">
            <v>ARRESTALLAMA Uniweld P/ Oxigeno</v>
          </cell>
        </row>
        <row r="128">
          <cell r="B128" t="str">
            <v>ARRESTALLAMA Victor Oxi. / Acet.  Jgo</v>
          </cell>
        </row>
        <row r="129">
          <cell r="B129" t="str">
            <v>ASBESTO  1/8"</v>
          </cell>
        </row>
        <row r="130">
          <cell r="B130" t="str">
            <v>ASBESTO  3/16"</v>
          </cell>
        </row>
        <row r="131">
          <cell r="B131" t="str">
            <v>ASBESTO 1/4" x 1,22 x 2,44-mt</v>
          </cell>
        </row>
        <row r="132">
          <cell r="B132" t="str">
            <v>ASERRIN Quimico Absorbente</v>
          </cell>
        </row>
        <row r="133">
          <cell r="B133" t="str">
            <v>ASPIRINA 100-mg</v>
          </cell>
        </row>
        <row r="134">
          <cell r="B134" t="str">
            <v>ATOMIZADOR Dragon</v>
          </cell>
        </row>
        <row r="135">
          <cell r="B135" t="str">
            <v>AUMENTO Corto Mando 1/2" x 4"  Stanley</v>
          </cell>
        </row>
        <row r="136">
          <cell r="B136" t="str">
            <v>AUMENTO Largo Mando 1/2" x 9"  Stanley</v>
          </cell>
        </row>
        <row r="137">
          <cell r="B137" t="str">
            <v>AUMENTO Mando 1/2" x 6"</v>
          </cell>
        </row>
        <row r="138">
          <cell r="B138" t="str">
            <v>AUMENTO Mando 3/4" x 10"</v>
          </cell>
        </row>
        <row r="139">
          <cell r="B139" t="str">
            <v>AUMENTO Mando 3/4" x 8"</v>
          </cell>
        </row>
        <row r="140">
          <cell r="B140" t="str">
            <v>AUTOMATICO  3T-3421</v>
          </cell>
        </row>
        <row r="141">
          <cell r="B141" t="str">
            <v>AUTOMATICO Auxiliar</v>
          </cell>
        </row>
        <row r="142">
          <cell r="B142" t="str">
            <v>AZITROMICINA Tableta  500-mg</v>
          </cell>
        </row>
        <row r="143">
          <cell r="B143" t="str">
            <v>BACTRIN Forte</v>
          </cell>
        </row>
        <row r="144">
          <cell r="B144" t="str">
            <v>BAILEJO</v>
          </cell>
        </row>
        <row r="145">
          <cell r="B145" t="str">
            <v>BAILEJO 2-Lb</v>
          </cell>
        </row>
        <row r="146">
          <cell r="B146" t="str">
            <v>BALANZA Romana  0-50Kg</v>
          </cell>
        </row>
        <row r="147">
          <cell r="B147" t="str">
            <v>BALDE Plastico</v>
          </cell>
        </row>
        <row r="148">
          <cell r="B148" t="str">
            <v>BALDE Plastico 5-GL</v>
          </cell>
        </row>
        <row r="149">
          <cell r="B149" t="str">
            <v>BALISA Monark 12V P/ Vehiculo</v>
          </cell>
        </row>
        <row r="150">
          <cell r="B150" t="str">
            <v>BALSAMO Analgesico</v>
          </cell>
        </row>
        <row r="151">
          <cell r="B151" t="str">
            <v>BANDA  15490</v>
          </cell>
        </row>
        <row r="152">
          <cell r="B152" t="str">
            <v>BANDA  2P-6140</v>
          </cell>
        </row>
        <row r="153">
          <cell r="B153" t="str">
            <v>BANDA  A49</v>
          </cell>
        </row>
        <row r="154">
          <cell r="B154" t="str">
            <v>BANDA  A-50</v>
          </cell>
        </row>
        <row r="155">
          <cell r="B155" t="str">
            <v>BANDA  A87</v>
          </cell>
        </row>
        <row r="156">
          <cell r="B156" t="str">
            <v>BANDA Para dobladora</v>
          </cell>
        </row>
        <row r="157">
          <cell r="B157" t="str">
            <v>BARNIS Electrico en Spray</v>
          </cell>
        </row>
        <row r="158">
          <cell r="B158" t="str">
            <v>BARRA</v>
          </cell>
        </row>
        <row r="159">
          <cell r="B159" t="str">
            <v>BARRENO P/ Martillo Neumático</v>
          </cell>
        </row>
        <row r="160">
          <cell r="B160" t="str">
            <v>BARTON Equipo Registrador Digital C/ Sensores PSI / Temp.</v>
          </cell>
        </row>
        <row r="161">
          <cell r="B161" t="str">
            <v>BARTON Equipo Registrador Digital C/ Sensores PSI / Temp.</v>
          </cell>
        </row>
        <row r="162">
          <cell r="B162" t="str">
            <v>BARTON Equipo Registrador Mecánico</v>
          </cell>
        </row>
        <row r="163">
          <cell r="B163" t="str">
            <v>BASCULA P/ Medico</v>
          </cell>
        </row>
        <row r="164">
          <cell r="B164" t="str">
            <v>BASE P/ Fotocelula</v>
          </cell>
        </row>
        <row r="165">
          <cell r="B165" t="str">
            <v>BATERIA  12-V  13-Placas</v>
          </cell>
        </row>
        <row r="166">
          <cell r="B166" t="str">
            <v>BATERIA  12-V  15-Placas</v>
          </cell>
        </row>
        <row r="167">
          <cell r="B167" t="str">
            <v>BATERIA  12-V  17-Placas</v>
          </cell>
        </row>
        <row r="168">
          <cell r="B168" t="str">
            <v>BATERIA  12-V  21-Placas</v>
          </cell>
        </row>
        <row r="169">
          <cell r="B169" t="str">
            <v>BATERIA  12-V  23-Placas</v>
          </cell>
        </row>
        <row r="170">
          <cell r="B170" t="str">
            <v>BATERIA  9-V  Alkalina</v>
          </cell>
        </row>
        <row r="171">
          <cell r="B171" t="str">
            <v>BATERIA Bosh  12V  60AMP</v>
          </cell>
        </row>
        <row r="172">
          <cell r="B172" t="str">
            <v>BATERIA P/ Calculadora CR-2032</v>
          </cell>
        </row>
        <row r="173">
          <cell r="B173" t="str">
            <v>BATERIA P/ Linterna Varta</v>
          </cell>
        </row>
        <row r="174">
          <cell r="B174" t="str">
            <v>BEARING  1J-3710</v>
          </cell>
        </row>
        <row r="175">
          <cell r="B175" t="str">
            <v>BEARING  849182</v>
          </cell>
        </row>
        <row r="176">
          <cell r="B176" t="str">
            <v>BEARING  8P-6652</v>
          </cell>
        </row>
        <row r="177">
          <cell r="B177" t="str">
            <v>BEARING 6200</v>
          </cell>
        </row>
        <row r="178">
          <cell r="B178" t="str">
            <v>BEARING 6203</v>
          </cell>
        </row>
        <row r="179">
          <cell r="B179" t="str">
            <v>BEARING 8H-9787</v>
          </cell>
        </row>
        <row r="180">
          <cell r="B180" t="str">
            <v>BEARING 8H-9789</v>
          </cell>
        </row>
        <row r="181">
          <cell r="B181" t="str">
            <v>BEARING Ball 1L8X  CTP</v>
          </cell>
        </row>
        <row r="182">
          <cell r="B182" t="str">
            <v>BEARING Ball 2F-5721  CTP</v>
          </cell>
        </row>
        <row r="183">
          <cell r="B183" t="str">
            <v>BEARING Ball 6B-1124  CTP</v>
          </cell>
        </row>
        <row r="184">
          <cell r="B184" t="str">
            <v>BENTONITA  50-KG</v>
          </cell>
        </row>
        <row r="185">
          <cell r="B185" t="str">
            <v>BICELADORA 12" - 18"</v>
          </cell>
        </row>
        <row r="186">
          <cell r="B186" t="str">
            <v>BICELADORA 2" - 4"  CO499451</v>
          </cell>
        </row>
        <row r="187">
          <cell r="B187" t="str">
            <v>BICELADORA 2" - 4" 19431</v>
          </cell>
        </row>
        <row r="188">
          <cell r="B188" t="str">
            <v>BICELADORA 2" - 8"  C0899606</v>
          </cell>
        </row>
        <row r="189">
          <cell r="B189" t="str">
            <v>BICELADORA 2" - 8"  CO899284</v>
          </cell>
        </row>
        <row r="190">
          <cell r="B190" t="str">
            <v>BICELADORA 2" - 8"  CO899285</v>
          </cell>
        </row>
        <row r="191">
          <cell r="B191" t="str">
            <v>BICELADORA 4" - 6"</v>
          </cell>
        </row>
        <row r="192">
          <cell r="B192" t="str">
            <v>BICELADORA 8" - 12"  S/N:C129974</v>
          </cell>
        </row>
        <row r="193">
          <cell r="B193" t="str">
            <v>BICELADORA HM De Faja 10" - 14" BMH-C-0437</v>
          </cell>
        </row>
        <row r="194">
          <cell r="B194" t="str">
            <v>BICELADORA HM De Faja 10" - 14" BMH-C-0438</v>
          </cell>
        </row>
        <row r="195">
          <cell r="B195" t="str">
            <v>BICELADORA HM De Faja 14" - 20" BMH-C-0435</v>
          </cell>
        </row>
        <row r="196">
          <cell r="B196" t="str">
            <v>BICELADORA HM De Faja 14" - 20" BMH-C-0439</v>
          </cell>
        </row>
        <row r="197">
          <cell r="B197" t="str">
            <v>BICOCILINA Ampolleta  1200000</v>
          </cell>
        </row>
        <row r="198">
          <cell r="B198" t="str">
            <v>BIDON Plastico P/Agua 5-GL</v>
          </cell>
        </row>
        <row r="199">
          <cell r="B199" t="str">
            <v>BISAGRA  1/2"</v>
          </cell>
        </row>
        <row r="200">
          <cell r="B200" t="str">
            <v>BISAGRA Soldable  5/8" x 3"</v>
          </cell>
        </row>
        <row r="201">
          <cell r="B201" t="str">
            <v>BISAGRA Soldable  5/8" x 4"</v>
          </cell>
        </row>
        <row r="202">
          <cell r="B202" t="str">
            <v>BISAGRA Tres Acciones</v>
          </cell>
        </row>
        <row r="203">
          <cell r="B203" t="str">
            <v>BLOQUE De Cemento P/ Soporte Tubería 4-1/2"</v>
          </cell>
        </row>
        <row r="204">
          <cell r="B204" t="str">
            <v>BLOQUE De Cemento P/ Soporte Tubería 6"</v>
          </cell>
        </row>
        <row r="205">
          <cell r="B205" t="str">
            <v>BLOQUES DE HORMIGON ARMADO</v>
          </cell>
        </row>
        <row r="206">
          <cell r="B206" t="str">
            <v>BOBINA 1,5 - 110V</v>
          </cell>
        </row>
        <row r="207">
          <cell r="B207" t="str">
            <v>BOBINA Magnética P/ Encendido</v>
          </cell>
        </row>
        <row r="208">
          <cell r="B208" t="str">
            <v>BODY-A  1M-7250</v>
          </cell>
        </row>
        <row r="209">
          <cell r="B209" t="str">
            <v>BODY-A  2P-2540</v>
          </cell>
        </row>
        <row r="210">
          <cell r="B210" t="str">
            <v>BOLT  0L-1559</v>
          </cell>
        </row>
        <row r="211">
          <cell r="B211" t="str">
            <v>BOLT  0S-1573</v>
          </cell>
        </row>
        <row r="212">
          <cell r="B212" t="str">
            <v>BOLT  0S-1585</v>
          </cell>
        </row>
        <row r="213">
          <cell r="B213" t="str">
            <v>BOLT  0S-1591</v>
          </cell>
        </row>
        <row r="214">
          <cell r="B214" t="str">
            <v>BOLT  0S-1594</v>
          </cell>
        </row>
        <row r="215">
          <cell r="B215" t="str">
            <v>BOLT  3S-0336  Segmento  3/4" - 2-3/8"</v>
          </cell>
        </row>
        <row r="216">
          <cell r="B216" t="str">
            <v>BOLT  3S-8182  Segmento  5/8" - 1-7/8"</v>
          </cell>
        </row>
        <row r="217">
          <cell r="B217" t="str">
            <v>BOLT  4B-9883</v>
          </cell>
        </row>
        <row r="218">
          <cell r="B218" t="str">
            <v>BOLT  7H-3597  5/8"  P/ Zapata Tren Rodaje SideBoom</v>
          </cell>
        </row>
        <row r="219">
          <cell r="B219" t="str">
            <v>BOLT  7H-3598  5/8"  P/ Zapata Tren Rodaje SIDEBOON</v>
          </cell>
        </row>
        <row r="220">
          <cell r="B220" t="str">
            <v>BOLT  8M-2295</v>
          </cell>
        </row>
        <row r="221">
          <cell r="B221" t="str">
            <v>BOLT  8S-9092  5/8"  NC - 2-1/4"</v>
          </cell>
        </row>
        <row r="222">
          <cell r="B222" t="str">
            <v>BOLT P/ Segmentos de SIDEBOON</v>
          </cell>
        </row>
        <row r="223">
          <cell r="B223" t="str">
            <v>BOMBA Aagua P/ Motosoldadora</v>
          </cell>
        </row>
        <row r="224">
          <cell r="B224" t="str">
            <v>BOMBA Manual</v>
          </cell>
        </row>
        <row r="225">
          <cell r="B225" t="str">
            <v>BOMBA P/Combustible  PK236.2  100-10</v>
          </cell>
        </row>
        <row r="226">
          <cell r="B226" t="str">
            <v>BOMBILLO P/ Tablero 12V</v>
          </cell>
        </row>
        <row r="227">
          <cell r="B227" t="str">
            <v>BOQUILLA De Caucho</v>
          </cell>
        </row>
        <row r="228">
          <cell r="B228" t="str">
            <v>BOQUILLA Engrasadora Pressol</v>
          </cell>
        </row>
        <row r="229">
          <cell r="B229" t="str">
            <v>BOQUILLA P/ Botella Gas Propano</v>
          </cell>
        </row>
        <row r="230">
          <cell r="B230" t="str">
            <v>BOQUILLA P/ Calentar  #8</v>
          </cell>
        </row>
        <row r="231">
          <cell r="B231" t="str">
            <v>BOQUILLA P/ Corte #0</v>
          </cell>
        </row>
        <row r="232">
          <cell r="B232" t="str">
            <v>BOQUILLA P/ Corte #00</v>
          </cell>
        </row>
        <row r="233">
          <cell r="B233" t="str">
            <v>BOQUILLA P/ Corte #1</v>
          </cell>
        </row>
        <row r="234">
          <cell r="B234" t="str">
            <v>BOQUILLA P/ Corte #2</v>
          </cell>
        </row>
        <row r="235">
          <cell r="B235" t="str">
            <v>BOQUILLA P/ Corte #3</v>
          </cell>
        </row>
        <row r="236">
          <cell r="B236" t="str">
            <v>BOQUILLA P/ Corte #4</v>
          </cell>
        </row>
        <row r="237">
          <cell r="B237" t="str">
            <v>BOQUILLA P/ Soldar  #1  Victor</v>
          </cell>
        </row>
        <row r="238">
          <cell r="B238" t="str">
            <v>BOQUILLA P/ Soldar  #2  Victor</v>
          </cell>
        </row>
        <row r="239">
          <cell r="B239" t="str">
            <v>BOQUILLA P/ Soldar  #3  Victor</v>
          </cell>
        </row>
        <row r="240">
          <cell r="B240" t="str">
            <v>BOQUILLA P/ Soldar  #5  Victor</v>
          </cell>
        </row>
        <row r="241">
          <cell r="B241" t="str">
            <v>BOQUILLA P/ Soldar  #6  Victor</v>
          </cell>
        </row>
        <row r="242">
          <cell r="B242" t="str">
            <v>BOQUILLA Plafon</v>
          </cell>
        </row>
        <row r="243">
          <cell r="B243" t="str">
            <v>BORAX En Polvo</v>
          </cell>
        </row>
        <row r="244">
          <cell r="B244" t="str">
            <v>BORNER P/ Bateria</v>
          </cell>
        </row>
        <row r="245">
          <cell r="B245" t="str">
            <v>BORNERA  35-mm 1  -  125-AMP</v>
          </cell>
        </row>
        <row r="246">
          <cell r="B246" t="str">
            <v>BORNERA  T14166-9</v>
          </cell>
        </row>
        <row r="247">
          <cell r="B247" t="str">
            <v>BORNERA  Terminal</v>
          </cell>
        </row>
        <row r="248">
          <cell r="B248" t="str">
            <v>BOTAS De Caucho  T. #38</v>
          </cell>
        </row>
        <row r="249">
          <cell r="B249" t="str">
            <v>BOTAS De Caucho  T. #39</v>
          </cell>
        </row>
        <row r="250">
          <cell r="B250" t="str">
            <v>BOTAS De Caucho  T. #40</v>
          </cell>
        </row>
        <row r="251">
          <cell r="B251" t="str">
            <v>BOTAS De Caucho  T. #41</v>
          </cell>
        </row>
        <row r="252">
          <cell r="B252" t="str">
            <v>BOTAS De Caucho  T. #42</v>
          </cell>
        </row>
        <row r="253">
          <cell r="B253" t="str">
            <v>BOTAS De Caucho  T. #43</v>
          </cell>
        </row>
        <row r="254">
          <cell r="B254" t="str">
            <v>BOTAS De Caucho  T. #44</v>
          </cell>
        </row>
        <row r="255">
          <cell r="B255" t="str">
            <v>BOTAS De Cuero  T. #37</v>
          </cell>
        </row>
        <row r="256">
          <cell r="B256" t="str">
            <v>BOTAS De Cuero  T. #39</v>
          </cell>
        </row>
        <row r="257">
          <cell r="B257" t="str">
            <v>BOTAS De Cuero  T. #40</v>
          </cell>
        </row>
        <row r="258">
          <cell r="B258" t="str">
            <v>BOTAS De Cuero  T. #41</v>
          </cell>
        </row>
        <row r="259">
          <cell r="B259" t="str">
            <v>BOTAS De Cuero  T. #42</v>
          </cell>
        </row>
        <row r="260">
          <cell r="B260" t="str">
            <v>BOTAS Texana De Cuero Wesland  T. #37</v>
          </cell>
        </row>
        <row r="261">
          <cell r="B261" t="str">
            <v>BOTAS Texana De Cuero Wesland  T. #38</v>
          </cell>
        </row>
        <row r="262">
          <cell r="B262" t="str">
            <v>BOTAS Texana De Cuero Wesland  T. #39</v>
          </cell>
        </row>
        <row r="263">
          <cell r="B263" t="str">
            <v>BOTAS Texana De Cuero Wesland  T. #40</v>
          </cell>
        </row>
        <row r="264">
          <cell r="B264" t="str">
            <v>BOTAS Texana De Cuero Wesland  T. #41</v>
          </cell>
        </row>
        <row r="265">
          <cell r="B265" t="str">
            <v>BOTAS Texana De Cuero Wesland  T. #42</v>
          </cell>
        </row>
        <row r="266">
          <cell r="B266" t="str">
            <v>BOTAS Texana De Cuero Wesland  T. #43</v>
          </cell>
        </row>
        <row r="267">
          <cell r="B267" t="str">
            <v>BOTAS Texana De Cuero Wesland  T. #44</v>
          </cell>
        </row>
        <row r="268">
          <cell r="B268" t="str">
            <v>BOTELLA  vidrio Ambar P/MUESTRAS DE AGUA</v>
          </cell>
        </row>
        <row r="269">
          <cell r="B269" t="str">
            <v>BOTIQUIN Primeros Auxilios P/ Auto</v>
          </cell>
        </row>
        <row r="270">
          <cell r="B270" t="str">
            <v>BRAZO De Sujeción P/ Camaras</v>
          </cell>
        </row>
        <row r="271">
          <cell r="B271" t="str">
            <v>BREAKER Bifasico  20-AMP</v>
          </cell>
        </row>
        <row r="272">
          <cell r="B272" t="str">
            <v>BREAKER Bifasico  40-AMP</v>
          </cell>
        </row>
        <row r="273">
          <cell r="B273" t="str">
            <v>BREAKER Bifásico  50-AMP</v>
          </cell>
        </row>
        <row r="274">
          <cell r="B274" t="str">
            <v>BREAKER Monofásico  10-AMP</v>
          </cell>
        </row>
        <row r="275">
          <cell r="B275" t="str">
            <v>BREAKER Monofásico  20-AMP</v>
          </cell>
        </row>
        <row r="276">
          <cell r="B276" t="str">
            <v>BREAKER Monofásico  30-AMP</v>
          </cell>
        </row>
        <row r="277">
          <cell r="B277" t="str">
            <v>BREAKER Monofasico  40-AMP</v>
          </cell>
        </row>
        <row r="278">
          <cell r="B278" t="str">
            <v>BREAKER Trifasico  100-AMP</v>
          </cell>
        </row>
        <row r="279">
          <cell r="B279" t="str">
            <v>BREAKER Trifasico  150-AMP</v>
          </cell>
        </row>
        <row r="280">
          <cell r="B280" t="str">
            <v>BREAKER Trifásico  50-AMP</v>
          </cell>
        </row>
        <row r="281">
          <cell r="B281" t="str">
            <v>BREAKER Trifasico  63-3  Squar D</v>
          </cell>
        </row>
        <row r="282">
          <cell r="B282" t="str">
            <v>BRIDA Ciega  12"  600-PSI  SCH-80</v>
          </cell>
        </row>
        <row r="283">
          <cell r="B283" t="str">
            <v>BRIDA Ciega  4"  600-PSI</v>
          </cell>
        </row>
        <row r="284">
          <cell r="B284" t="str">
            <v>BRIDA Ciega  6"  1500-PSI</v>
          </cell>
        </row>
        <row r="285">
          <cell r="B285" t="str">
            <v>BRIDA Ciega  6"  600-PSI</v>
          </cell>
        </row>
        <row r="286">
          <cell r="B286" t="str">
            <v>BRIDA Ciega  6"  900-PSI</v>
          </cell>
        </row>
        <row r="287">
          <cell r="B287" t="str">
            <v>BRIDA Ciega  8"  600-PSI</v>
          </cell>
        </row>
        <row r="288">
          <cell r="B288" t="str">
            <v>BRIDA WN  12"  600-PSI  SCH-80</v>
          </cell>
        </row>
        <row r="289">
          <cell r="B289" t="str">
            <v>BRIDA WN  12"  600-PSI  SCH-STD</v>
          </cell>
        </row>
        <row r="290">
          <cell r="B290" t="str">
            <v>BRIDA WN  16"  600-PSI  SCH-60</v>
          </cell>
        </row>
        <row r="291">
          <cell r="B291" t="str">
            <v>BRIDA WN  16"  600-PSI  SCH-80</v>
          </cell>
        </row>
        <row r="292">
          <cell r="B292" t="str">
            <v>BRIDA WN  16"  600-PSI  SCH-STD</v>
          </cell>
        </row>
        <row r="293">
          <cell r="B293" t="str">
            <v>BRIDA WN  2"    600-PSI  SCH-80</v>
          </cell>
        </row>
        <row r="294">
          <cell r="B294" t="str">
            <v>BRIDA WN  20"  600-PSI  SCH-60  RF</v>
          </cell>
        </row>
        <row r="295">
          <cell r="B295" t="str">
            <v>BRIDA WN  4"    600-PSI  SCH-40</v>
          </cell>
        </row>
        <row r="296">
          <cell r="B296" t="str">
            <v>BRIDA WN  4"    600-PSI  SCH-80</v>
          </cell>
        </row>
        <row r="297">
          <cell r="B297" t="str">
            <v>BRIDA WN  4"    600-PSI  SCH-80</v>
          </cell>
        </row>
        <row r="298">
          <cell r="B298" t="str">
            <v>BRIDA WN  6"    1500-PSI  SCH-80</v>
          </cell>
        </row>
        <row r="299">
          <cell r="B299" t="str">
            <v>BRIDA WN  6"    300-PSI  SCH-40</v>
          </cell>
        </row>
        <row r="300">
          <cell r="B300" t="str">
            <v>BRIDA WN  6"    600-PSI  SCH-80</v>
          </cell>
        </row>
        <row r="301">
          <cell r="B301" t="str">
            <v>BRIDA WN  8"    600-PSI  SCH-80</v>
          </cell>
        </row>
        <row r="302">
          <cell r="B302" t="str">
            <v>BROCA  1"     De Cobalto P/ Hierro</v>
          </cell>
        </row>
        <row r="303">
          <cell r="B303" t="str">
            <v>BROCA  1/16" - 1/2" Jgo. P/ Hierro</v>
          </cell>
        </row>
        <row r="304">
          <cell r="B304" t="str">
            <v>BROCA  1/2"  De Cobalto P/ Hierro</v>
          </cell>
        </row>
        <row r="305">
          <cell r="B305" t="str">
            <v>BROCA  1/2"  P/ Hormigon</v>
          </cell>
        </row>
        <row r="306">
          <cell r="B306" t="str">
            <v>BROCA  1/4"    P/ Hormigon</v>
          </cell>
        </row>
        <row r="307">
          <cell r="B307" t="str">
            <v>BROCA  1/4"  De Cobalto P/ Hierro</v>
          </cell>
        </row>
        <row r="308">
          <cell r="B308" t="str">
            <v>BROCA  1/8"  P/ Madera</v>
          </cell>
        </row>
        <row r="309">
          <cell r="B309" t="str">
            <v>BROCA  3/16"</v>
          </cell>
        </row>
        <row r="310">
          <cell r="B310" t="str">
            <v>BROCA  3/8"    P/ Hierro</v>
          </cell>
        </row>
        <row r="311">
          <cell r="B311" t="str">
            <v>BROCA  3/8"    P/ Hormigon</v>
          </cell>
        </row>
        <row r="312">
          <cell r="B312" t="str">
            <v>BROCA  5/16"  P/ Metal</v>
          </cell>
        </row>
        <row r="313">
          <cell r="B313" t="str">
            <v>BROCA  7/16"  P/ Hierro</v>
          </cell>
        </row>
        <row r="314">
          <cell r="B314" t="str">
            <v>BROCA  7/8"  De Cobalto P/ Hierro</v>
          </cell>
        </row>
        <row r="315">
          <cell r="B315" t="str">
            <v>BROCHA  1"</v>
          </cell>
        </row>
        <row r="316">
          <cell r="B316" t="str">
            <v>BROCHA  2"</v>
          </cell>
        </row>
        <row r="317">
          <cell r="B317" t="str">
            <v>BROCHA  3"</v>
          </cell>
        </row>
        <row r="318">
          <cell r="B318" t="str">
            <v>BROCHA  4"</v>
          </cell>
        </row>
        <row r="319">
          <cell r="B319" t="str">
            <v>BROCHA  6"</v>
          </cell>
        </row>
        <row r="320">
          <cell r="B320" t="str">
            <v>BUJIA DE PRECALENTAMIENTO 12V</v>
          </cell>
        </row>
        <row r="321">
          <cell r="B321" t="str">
            <v>BUSHING  1" - 1/2"</v>
          </cell>
        </row>
        <row r="322">
          <cell r="B322" t="str">
            <v>BUSHING  1" - 3/4"  3000  NPT</v>
          </cell>
        </row>
        <row r="323">
          <cell r="B323" t="str">
            <v>BUSHING  2" - 1"</v>
          </cell>
        </row>
        <row r="324">
          <cell r="B324" t="str">
            <v>BUSHING  2" - 1/2"</v>
          </cell>
        </row>
        <row r="325">
          <cell r="B325" t="str">
            <v>BUSHING  2"  3000  NPT</v>
          </cell>
        </row>
        <row r="326">
          <cell r="B326" t="str">
            <v>BUSHING  3/4" - 1/2"  3000  NPT</v>
          </cell>
        </row>
        <row r="327">
          <cell r="B327" t="str">
            <v>BUSHING  4M-8290</v>
          </cell>
        </row>
        <row r="328">
          <cell r="B328" t="str">
            <v>CABEZAL DE LIMPIEZA MAGENTA/CYEN</v>
          </cell>
        </row>
        <row r="329">
          <cell r="B329" t="str">
            <v>CABEZAL DE LIMPIEZA NEGRO/AMARILLO</v>
          </cell>
        </row>
        <row r="330">
          <cell r="B330" t="str">
            <v>CABEZAL PARA CASCO AMARILLO</v>
          </cell>
        </row>
        <row r="331">
          <cell r="B331" t="str">
            <v>CABEZAL Prueba 12" C/2TM1"/1TM2"/BCiega12"/20Esp1-1/4"x8-3/4"</v>
          </cell>
        </row>
        <row r="332">
          <cell r="B332" t="str">
            <v>CABEZAL Prueba BCiega12"/20Esp1-1/4"x8-3/4"</v>
          </cell>
        </row>
        <row r="333">
          <cell r="B333" t="str">
            <v>CABLE  De Acero  1/2"</v>
          </cell>
        </row>
        <row r="334">
          <cell r="B334" t="str">
            <v>CABLE  De Acero  3/8"</v>
          </cell>
        </row>
        <row r="335">
          <cell r="B335" t="str">
            <v>CABLE  De Acero  5/8"</v>
          </cell>
        </row>
        <row r="336">
          <cell r="B336" t="str">
            <v>CABLE  De Acero  7/8"</v>
          </cell>
        </row>
        <row r="337">
          <cell r="B337" t="str">
            <v xml:space="preserve">CABLE 1/0 Superflex P/ Soldadura </v>
          </cell>
        </row>
        <row r="338">
          <cell r="B338" t="str">
            <v>CABLE 2/0 P/ Soldadura Varias Medidas</v>
          </cell>
        </row>
        <row r="339">
          <cell r="B339" t="str">
            <v>CABLE AUTOMOTRIZ # 12</v>
          </cell>
        </row>
        <row r="340">
          <cell r="B340" t="str">
            <v>CABLE AUTOMOTRIZ # 14</v>
          </cell>
        </row>
        <row r="341">
          <cell r="B341" t="str">
            <v>CABLE AUTOMOTRIZ # 16</v>
          </cell>
        </row>
        <row r="342">
          <cell r="B342" t="str">
            <v>CABLE AUTOMOTRIZ # 8</v>
          </cell>
        </row>
        <row r="343">
          <cell r="B343" t="str">
            <v>CABLE De Acero  1/4" A/A</v>
          </cell>
        </row>
        <row r="344">
          <cell r="B344" t="str">
            <v>CABLE De Acero A/A</v>
          </cell>
        </row>
        <row r="345">
          <cell r="B345" t="str">
            <v>CABLE DE BATERIA # 4</v>
          </cell>
        </row>
        <row r="346">
          <cell r="B346" t="str">
            <v>CABLE DE BATERIA 2/0</v>
          </cell>
        </row>
        <row r="347">
          <cell r="B347" t="str">
            <v>CABLE Desnudo  #6</v>
          </cell>
        </row>
        <row r="348">
          <cell r="B348" t="str">
            <v>CABLE Fibra Optica x 6250-mt</v>
          </cell>
        </row>
        <row r="349">
          <cell r="B349" t="str">
            <v>CABLE Flexible  #12  Amarillo</v>
          </cell>
        </row>
        <row r="350">
          <cell r="B350" t="str">
            <v>CABLE Flexible  #12  Blanco</v>
          </cell>
        </row>
        <row r="351">
          <cell r="B351" t="str">
            <v>CABLE Flexible  #12  Verde</v>
          </cell>
        </row>
        <row r="352">
          <cell r="B352" t="str">
            <v>CABLE Flexible  2 x 12-AWG  600V</v>
          </cell>
        </row>
        <row r="353">
          <cell r="B353" t="str">
            <v>CABLE Flexible P/ Chicote</v>
          </cell>
        </row>
        <row r="354">
          <cell r="B354" t="str">
            <v>CABLE Flexible P/ Chicote  4-W  #10</v>
          </cell>
        </row>
        <row r="355">
          <cell r="B355" t="str">
            <v>CABLE Gemelo  #12</v>
          </cell>
        </row>
        <row r="356">
          <cell r="B356" t="str">
            <v>CABLE Gememlo  #14</v>
          </cell>
        </row>
        <row r="357">
          <cell r="B357" t="str">
            <v>CABLE P/ Extención</v>
          </cell>
        </row>
        <row r="358">
          <cell r="B358" t="str">
            <v>CABLE Solido  #10</v>
          </cell>
        </row>
        <row r="359">
          <cell r="B359" t="str">
            <v>CABLE Solido  #12</v>
          </cell>
        </row>
        <row r="360">
          <cell r="B360" t="str">
            <v>CABLE Solido  #14</v>
          </cell>
        </row>
        <row r="361">
          <cell r="B361" t="str">
            <v>CABLE Sucre  2 x 12-AWG</v>
          </cell>
        </row>
        <row r="362">
          <cell r="B362" t="str">
            <v>CABLE Sucre  3 x 10-AWG</v>
          </cell>
        </row>
        <row r="363">
          <cell r="B363" t="str">
            <v>CABLE Sucre  3 x 12-AWG</v>
          </cell>
        </row>
        <row r="364">
          <cell r="B364" t="str">
            <v>CABLE Sucre  3 x 14-AWG</v>
          </cell>
        </row>
        <row r="365">
          <cell r="B365" t="str">
            <v>CABLE Sucre  4 x 10-AWG  600-V</v>
          </cell>
        </row>
        <row r="366">
          <cell r="B366" t="str">
            <v xml:space="preserve">CABLE THHN 600-V  TWN  #8  </v>
          </cell>
        </row>
        <row r="367">
          <cell r="B367" t="str">
            <v xml:space="preserve">CABLE Trifasico P/ Generador De Luz  </v>
          </cell>
        </row>
        <row r="368">
          <cell r="B368" t="str">
            <v>CABO Manila  1"</v>
          </cell>
        </row>
        <row r="369">
          <cell r="B369" t="str">
            <v>CABO Manila  1/2"</v>
          </cell>
        </row>
        <row r="370">
          <cell r="B370" t="str">
            <v>CABO Manila  1/4"</v>
          </cell>
        </row>
        <row r="371">
          <cell r="B371" t="str">
            <v>CABO Manila  3/4"</v>
          </cell>
        </row>
        <row r="372">
          <cell r="B372" t="str">
            <v>CABO Manila  3/8"</v>
          </cell>
        </row>
        <row r="373">
          <cell r="B373" t="str">
            <v>CABO Manila  3-mm</v>
          </cell>
        </row>
        <row r="374">
          <cell r="B374" t="str">
            <v>CADENA  1/2" x 3-mt  C/Gancho</v>
          </cell>
        </row>
        <row r="375">
          <cell r="B375" t="str">
            <v>CADENA  P/ Link-Bel</v>
          </cell>
        </row>
        <row r="376">
          <cell r="B376" t="str">
            <v>CADENA Galvanizada  1/2"</v>
          </cell>
        </row>
        <row r="377">
          <cell r="B377" t="str">
            <v>CADENA Galvanizada  3/8"</v>
          </cell>
        </row>
        <row r="378">
          <cell r="B378" t="str">
            <v>CADENA P/ Winche</v>
          </cell>
        </row>
        <row r="379">
          <cell r="B379" t="str">
            <v>CAJA De Concreto P/ Camara Fibra Optica</v>
          </cell>
        </row>
        <row r="380">
          <cell r="B380" t="str">
            <v>CAJA Metálica P/ Breakers 20-Pto</v>
          </cell>
        </row>
        <row r="381">
          <cell r="B381" t="str">
            <v>CAJA Metálica P/ Breakers 4-Pto</v>
          </cell>
        </row>
        <row r="382">
          <cell r="B382" t="str">
            <v>CAJA Metálica P/ Breakers 6-Pto</v>
          </cell>
        </row>
        <row r="383">
          <cell r="B383" t="str">
            <v>CAJA Metálica P/ Herramientas</v>
          </cell>
        </row>
        <row r="384">
          <cell r="B384" t="str">
            <v>CAJA Metálica P/ Herramientas Tipo Grada</v>
          </cell>
        </row>
        <row r="385">
          <cell r="B385" t="str">
            <v>CAJA Metálica P/ Medicina</v>
          </cell>
        </row>
        <row r="386">
          <cell r="B386" t="str">
            <v>CAJAS DE HERRAMIENTAS MECANICAS</v>
          </cell>
        </row>
        <row r="387">
          <cell r="B387" t="str">
            <v>CAJAS DE HERRAMIENTAS CIVIL</v>
          </cell>
        </row>
        <row r="388">
          <cell r="B388" t="str">
            <v>CAJETIN Industrial Metálico C/ Entrada 3/4"</v>
          </cell>
        </row>
        <row r="389">
          <cell r="B389" t="str">
            <v>CAJETIN OCTOGONAL 10 X 10</v>
          </cell>
        </row>
        <row r="390">
          <cell r="B390" t="str">
            <v>CAJETIN PARA DATOS RJ 42</v>
          </cell>
        </row>
        <row r="391">
          <cell r="B391" t="str">
            <v>CAJETIN RECTANGULAR</v>
          </cell>
        </row>
        <row r="392">
          <cell r="B392" t="str">
            <v>CAL Viva</v>
          </cell>
        </row>
        <row r="393">
          <cell r="B393" t="str">
            <v>CALADRIL</v>
          </cell>
        </row>
        <row r="394">
          <cell r="B394" t="str">
            <v>CALCULADORA Casio Pequeña</v>
          </cell>
        </row>
        <row r="395">
          <cell r="B395" t="str">
            <v>CALCULADORA KK-3181A</v>
          </cell>
        </row>
        <row r="396">
          <cell r="B396" t="str">
            <v>CAMARA P/ Vigilancia IP/PT7135</v>
          </cell>
        </row>
        <row r="397">
          <cell r="B397" t="str">
            <v>CALIBRADOR Pie De Rey  12" Starrett</v>
          </cell>
        </row>
        <row r="398">
          <cell r="B398" t="str">
            <v>CALIPER P/ Tubería 12"</v>
          </cell>
        </row>
        <row r="399">
          <cell r="B399" t="str">
            <v>CAMARA Fotografica Sony 10,1 Mpx</v>
          </cell>
        </row>
        <row r="400">
          <cell r="B400" t="str">
            <v>CAMISA Jean  T. #38</v>
          </cell>
        </row>
        <row r="401">
          <cell r="B401" t="str">
            <v>CAMISA Jean  T. #40</v>
          </cell>
        </row>
        <row r="402">
          <cell r="B402" t="str">
            <v>CAMISA Jean  T. #42</v>
          </cell>
        </row>
        <row r="403">
          <cell r="B403" t="str">
            <v>CAMISA Jean  T. #44</v>
          </cell>
        </row>
        <row r="404">
          <cell r="B404" t="str">
            <v>CAMISA Jean  T. #46</v>
          </cell>
        </row>
        <row r="405">
          <cell r="B405" t="str">
            <v xml:space="preserve">CAMISETA BLANCA SIN LOGO T-40 </v>
          </cell>
        </row>
        <row r="406">
          <cell r="B406" t="str">
            <v>CAMISETA BLANCA SIN LOGO T-42</v>
          </cell>
        </row>
        <row r="407">
          <cell r="B407" t="str">
            <v>CAMISETA GRIS CON LOGO T-38</v>
          </cell>
        </row>
        <row r="408">
          <cell r="B408" t="str">
            <v>CAMISETA GRIS CON LOGO T-40</v>
          </cell>
        </row>
        <row r="409">
          <cell r="B409" t="str">
            <v>CAMISETA GRIS CON LOGO T-42</v>
          </cell>
        </row>
        <row r="410">
          <cell r="B410" t="str">
            <v>CAMISETA GRIS CON LOGO T-44</v>
          </cell>
        </row>
        <row r="411">
          <cell r="B411" t="str">
            <v>CAMISETA GRIS CON LOGO T-46</v>
          </cell>
        </row>
        <row r="412">
          <cell r="B412" t="str">
            <v>CAMPO De Ojos &amp; Lava Ojos</v>
          </cell>
        </row>
        <row r="413">
          <cell r="B413" t="str">
            <v>CANALETA Plastica</v>
          </cell>
        </row>
        <row r="414">
          <cell r="B414" t="str">
            <v>CANASTA PARA POLINES</v>
          </cell>
        </row>
        <row r="415">
          <cell r="B415" t="str">
            <v>CANDADO  40-mm</v>
          </cell>
        </row>
        <row r="416">
          <cell r="B416" t="str">
            <v>CANDADO  50-mm</v>
          </cell>
        </row>
        <row r="417">
          <cell r="B417" t="str">
            <v>CANDADO  50-mm  C/ Clave</v>
          </cell>
        </row>
        <row r="418">
          <cell r="B418" t="str">
            <v>CANDADO  60-mm</v>
          </cell>
        </row>
        <row r="419">
          <cell r="B419" t="str">
            <v>CANDADO  70-mm</v>
          </cell>
        </row>
        <row r="420">
          <cell r="B420" t="str">
            <v>CANDADO Pequeño</v>
          </cell>
        </row>
        <row r="421">
          <cell r="B421" t="str">
            <v>CANUZA</v>
          </cell>
        </row>
        <row r="422">
          <cell r="B422" t="str">
            <v>CAÑERIA P/ Combustible</v>
          </cell>
        </row>
        <row r="423">
          <cell r="B423" t="str">
            <v>CAÑERIA P/ Presion de Aceite</v>
          </cell>
        </row>
        <row r="424">
          <cell r="B424" t="str">
            <v>CAP  7S-1803</v>
          </cell>
        </row>
        <row r="425">
          <cell r="B425" t="str">
            <v>CAP Assem  1S-3080</v>
          </cell>
        </row>
        <row r="426">
          <cell r="B426" t="str">
            <v>CAP Fuel  4B-5141</v>
          </cell>
        </row>
        <row r="427">
          <cell r="B427" t="str">
            <v>CAP Fuel  4B-544</v>
          </cell>
        </row>
        <row r="428">
          <cell r="B428" t="str">
            <v>CAP P/ Motosoldadora Combustible</v>
          </cell>
        </row>
        <row r="429">
          <cell r="B429" t="str">
            <v>CAPACITADOR DE ARRANQUE 60MFD</v>
          </cell>
        </row>
        <row r="430">
          <cell r="B430" t="str">
            <v>CAPACITORES 125V</v>
          </cell>
        </row>
        <row r="431">
          <cell r="B431" t="str">
            <v>CARBONES  127-5953X  CAT</v>
          </cell>
        </row>
        <row r="432">
          <cell r="B432" t="str">
            <v>CARBONES  4M-1845</v>
          </cell>
        </row>
        <row r="433">
          <cell r="B433" t="str">
            <v>CARBONES P/ Alternador Jgo</v>
          </cell>
        </row>
        <row r="434">
          <cell r="B434" t="str">
            <v>CARBONES P/ Pulidora  4"</v>
          </cell>
        </row>
        <row r="435">
          <cell r="B435" t="str">
            <v>CARBONES P/ Pulidora  7"</v>
          </cell>
        </row>
        <row r="436">
          <cell r="B436" t="str">
            <v>CARBONES P/ Side Boom  5M-3102</v>
          </cell>
        </row>
        <row r="437">
          <cell r="B437" t="str">
            <v>CARBONES P/ Soldadora</v>
          </cell>
        </row>
        <row r="438">
          <cell r="B438" t="str">
            <v>CARBONES P/ Soldadora Lincoln  T12564</v>
          </cell>
        </row>
        <row r="439">
          <cell r="B439" t="str">
            <v>CARBONES P/ Soldadora Lincoln  T14875</v>
          </cell>
        </row>
        <row r="440">
          <cell r="B440" t="str">
            <v>CARBONES P/ Soldadora Lincoln  T7554</v>
          </cell>
        </row>
        <row r="441">
          <cell r="B441" t="str">
            <v>CARDIONIL Tableta  81-mg</v>
          </cell>
        </row>
        <row r="442">
          <cell r="B442" t="str">
            <v>CARETA P/ Esmerilador</v>
          </cell>
        </row>
        <row r="443">
          <cell r="B443" t="str">
            <v>CARETA P/ Soldador</v>
          </cell>
        </row>
        <row r="444">
          <cell r="B444" t="str">
            <v>CARGADOR P/ Bateria de Camara Digital Sony</v>
          </cell>
        </row>
        <row r="445">
          <cell r="B445" t="str">
            <v>CARPA de Cuero P/ Soldador</v>
          </cell>
        </row>
        <row r="446">
          <cell r="B446" t="str">
            <v>CARPA de Lona C/ Estructura de Metalica  3 x 3-mt</v>
          </cell>
        </row>
        <row r="447">
          <cell r="B447" t="str">
            <v xml:space="preserve">CARPA de Lona P/ Soldador </v>
          </cell>
        </row>
        <row r="448">
          <cell r="B448" t="str">
            <v>CARPA P/ JUNTAS</v>
          </cell>
        </row>
        <row r="449">
          <cell r="B449" t="str">
            <v>CARPA P/ Topografia C/ Estructura Pequeña</v>
          </cell>
        </row>
        <row r="450">
          <cell r="B450" t="str">
            <v>CARPETA Aarchivador  3"</v>
          </cell>
        </row>
        <row r="451">
          <cell r="B451" t="str">
            <v>CARPETA Aarchivador Blanca  3 Anillos  L5</v>
          </cell>
        </row>
        <row r="452">
          <cell r="B452" t="str">
            <v>CARPETA Aarchivador Blanca  3 Anillos  L8</v>
          </cell>
        </row>
        <row r="453">
          <cell r="B453" t="str">
            <v xml:space="preserve">CARPETA Aarchivador Colores  L8 </v>
          </cell>
        </row>
        <row r="454">
          <cell r="B454" t="str">
            <v>CARPETA Archivador  L8</v>
          </cell>
        </row>
        <row r="455">
          <cell r="B455" t="str">
            <v>CARPETA Archivador  Plastica Colores  L8</v>
          </cell>
        </row>
        <row r="456">
          <cell r="B456" t="str">
            <v>CARPETA Bene Grande Colores</v>
          </cell>
        </row>
        <row r="457">
          <cell r="B457" t="str">
            <v>CARPETA Blanca  2 Anillos  L3</v>
          </cell>
        </row>
        <row r="458">
          <cell r="B458" t="str">
            <v>CARPETA Blanca  2 Anillos  L5</v>
          </cell>
        </row>
        <row r="459">
          <cell r="B459" t="str">
            <v>CARPETA Blanca  2 Anillos  L8</v>
          </cell>
        </row>
        <row r="460">
          <cell r="B460" t="str">
            <v>CARPETA Blanca  3 Anillos  L3</v>
          </cell>
        </row>
        <row r="461">
          <cell r="B461" t="str">
            <v>CARPETA De Carton</v>
          </cell>
        </row>
        <row r="462">
          <cell r="B462" t="str">
            <v>CARPETA Tipo Acordeón</v>
          </cell>
        </row>
        <row r="463">
          <cell r="B463" t="str">
            <v>CARRETILLA</v>
          </cell>
        </row>
        <row r="464">
          <cell r="B464" t="str">
            <v>CARTA P/ Barton Presión / Temperatura 0-3000-PSI / 0-350ºF</v>
          </cell>
        </row>
        <row r="465">
          <cell r="B465" t="str">
            <v>CARTA P/ Barton Presión / Temperatura 0-5000-PSI / 0-150ºF</v>
          </cell>
        </row>
        <row r="466">
          <cell r="B466" t="str">
            <v>CARTA P/ Barton Presión 0-10000-PSI</v>
          </cell>
        </row>
        <row r="467">
          <cell r="B467" t="str">
            <v>CARTA P/ Barton Presión 0-5000-PSI</v>
          </cell>
        </row>
        <row r="468">
          <cell r="B468" t="str">
            <v>CARTELERA de Corcho 120 x 80-cm</v>
          </cell>
        </row>
        <row r="469">
          <cell r="B469" t="str">
            <v>CARTELERA de Corcho 45 x 60-cm</v>
          </cell>
        </row>
        <row r="470">
          <cell r="B470" t="str">
            <v>CARTUCHO HP  Color  C6625A  #17</v>
          </cell>
        </row>
        <row r="471">
          <cell r="B471" t="str">
            <v>CARTUCHO HP  Negro  C6615D  #15</v>
          </cell>
        </row>
        <row r="472">
          <cell r="B472" t="str">
            <v>CARTUCHO P/ Impresora Canon MP-190 Color</v>
          </cell>
        </row>
        <row r="473">
          <cell r="B473" t="str">
            <v>CARTUCHO P/ Impresora Canon MP-190 Negro</v>
          </cell>
        </row>
        <row r="474">
          <cell r="B474" t="str">
            <v>CARTUCHO P/ Impresora HP-88 Negro</v>
          </cell>
        </row>
        <row r="475">
          <cell r="B475" t="str">
            <v>CARTUCHO PARA IMPRESORA HP60 COLOR</v>
          </cell>
        </row>
        <row r="476">
          <cell r="B476" t="str">
            <v>CARTUCHO PARA IMPRESORA HP60 NEGRO</v>
          </cell>
        </row>
        <row r="477">
          <cell r="B477" t="str">
            <v>CARTUCHO PARA IMPRESORA HP88 AMARILLO</v>
          </cell>
        </row>
        <row r="478">
          <cell r="B478" t="str">
            <v>CARTUCHO PARA IMPRESORA HP88 AZUL</v>
          </cell>
        </row>
        <row r="479">
          <cell r="B479" t="str">
            <v>CARTUCHO PARA IMPRESORA HP88 ROJO</v>
          </cell>
        </row>
        <row r="480">
          <cell r="B480" t="str">
            <v>CARTUCHOS CANON NEGRO PG-40</v>
          </cell>
        </row>
        <row r="481">
          <cell r="B481" t="str">
            <v>CARTUCHOS HP #21</v>
          </cell>
        </row>
        <row r="482">
          <cell r="B482" t="str">
            <v>CARTUCHOS HP #22</v>
          </cell>
        </row>
        <row r="483">
          <cell r="B483" t="str">
            <v>CARTUCHOS HP #88 AMARILLO</v>
          </cell>
        </row>
        <row r="484">
          <cell r="B484" t="str">
            <v>CARTUCHOS HP LASER JET M1522-36A</v>
          </cell>
        </row>
        <row r="485">
          <cell r="B485" t="str">
            <v>CARTULINAS</v>
          </cell>
        </row>
        <row r="486">
          <cell r="B486" t="str">
            <v>CASCO Azul C/ Rachet</v>
          </cell>
        </row>
        <row r="487">
          <cell r="B487" t="str">
            <v>CASCO Plastico Amarillo</v>
          </cell>
        </row>
        <row r="488">
          <cell r="B488" t="str">
            <v>CASCO Plastico Blanco</v>
          </cell>
        </row>
        <row r="489">
          <cell r="B489" t="str">
            <v>CATLON N.-18</v>
          </cell>
        </row>
        <row r="490">
          <cell r="B490" t="str">
            <v>CAUCHO P/ Base de Motor</v>
          </cell>
        </row>
        <row r="491">
          <cell r="B491" t="str">
            <v>CAUCHO P/ Clavos de Zing  Pqt</v>
          </cell>
        </row>
        <row r="492">
          <cell r="B492" t="str">
            <v>CAUCHO P/ Rodamiento 6202-2  Pulidora 7"</v>
          </cell>
        </row>
        <row r="493">
          <cell r="B493" t="str">
            <v>CAUCHO P/ Rodaminto  608-2  Pulidora 7"</v>
          </cell>
        </row>
        <row r="494">
          <cell r="B494" t="str">
            <v>CAUTIN Electrico Tipo Lápiz</v>
          </cell>
        </row>
        <row r="495">
          <cell r="B495" t="str">
            <v>CEMENTO De Contacto 1/4</v>
          </cell>
        </row>
        <row r="496">
          <cell r="B496" t="str">
            <v>CEMENTO De Contacto GLN</v>
          </cell>
        </row>
        <row r="497">
          <cell r="B497" t="str">
            <v>CEMENTO De Contacto LT</v>
          </cell>
        </row>
        <row r="498">
          <cell r="B498" t="str">
            <v>CEMENTO Gris PORTLAND 50 Kg</v>
          </cell>
        </row>
        <row r="499">
          <cell r="B499" t="str">
            <v>CEPILLO De Acero C/ Mango De Madera</v>
          </cell>
        </row>
        <row r="500">
          <cell r="B500" t="str">
            <v>CEPILLO P/ Carpintero Nº5</v>
          </cell>
        </row>
        <row r="501">
          <cell r="B501" t="str">
            <v>CEPILLO P/ Pig 4" 02-2605-0004-00</v>
          </cell>
        </row>
        <row r="502">
          <cell r="B502" t="str">
            <v>CEPILLO P/ Pig 6" 00-7078-0006-00</v>
          </cell>
        </row>
        <row r="503">
          <cell r="B503" t="str">
            <v>CEPILLO PLASTICO PARA ROPA</v>
          </cell>
        </row>
        <row r="504">
          <cell r="B504" t="str">
            <v>CERRADURA P/ Escritorio</v>
          </cell>
        </row>
        <row r="505">
          <cell r="B505" t="str">
            <v>CERRADURA P/ Puerta Tipo Pomo</v>
          </cell>
        </row>
        <row r="506">
          <cell r="B506" t="str">
            <v>CHALECO Reflectivo</v>
          </cell>
        </row>
        <row r="507">
          <cell r="B507" t="str">
            <v>CHAQUETA De Bancada Std  4A279118  Jgo-5Pzs</v>
          </cell>
        </row>
        <row r="508">
          <cell r="B508" t="str">
            <v>CHAQUETA P/ Biela Std  4A279118  Jgo-4Pzs</v>
          </cell>
        </row>
        <row r="509">
          <cell r="B509" t="str">
            <v>CHISPERO Sencillo</v>
          </cell>
        </row>
        <row r="510">
          <cell r="B510" t="str">
            <v>CHISPERO Tipo Pistola</v>
          </cell>
        </row>
        <row r="511">
          <cell r="B511" t="str">
            <v>CILINDRO Acetileno</v>
          </cell>
        </row>
        <row r="512">
          <cell r="B512" t="str">
            <v>CILINDRO Gas Domestico</v>
          </cell>
        </row>
        <row r="513">
          <cell r="B513" t="str">
            <v>CILINDRO Gas Iindustrial</v>
          </cell>
        </row>
        <row r="514">
          <cell r="B514" t="str">
            <v>CILINDRO Metalico P/ Muestra de Hormigon</v>
          </cell>
        </row>
        <row r="515">
          <cell r="B515" t="str">
            <v>CILINDRO Oxigeno</v>
          </cell>
        </row>
        <row r="516">
          <cell r="B516" t="str">
            <v>CINCEL BELLOTA 16"</v>
          </cell>
        </row>
        <row r="517">
          <cell r="B517" t="str">
            <v>CINCEL DE 3/4"</v>
          </cell>
        </row>
        <row r="518">
          <cell r="B518" t="str">
            <v>CINTA Adhesiba Doble Fas</v>
          </cell>
        </row>
        <row r="519">
          <cell r="B519" t="str">
            <v>CINTA Adhesiva Scotsh  18 x 25</v>
          </cell>
        </row>
        <row r="520">
          <cell r="B520" t="str">
            <v>CINTA Adhesiva Scotsh  18 x 40</v>
          </cell>
        </row>
        <row r="521">
          <cell r="B521" t="str">
            <v>CINTA Aislante</v>
          </cell>
        </row>
        <row r="522">
          <cell r="B522" t="str">
            <v>CINTA Autofundente 3M</v>
          </cell>
        </row>
        <row r="523">
          <cell r="B523" t="str">
            <v>CINTA Maskin  1"</v>
          </cell>
        </row>
        <row r="524">
          <cell r="B524" t="str">
            <v>CINTA Maskin  2"</v>
          </cell>
        </row>
        <row r="525">
          <cell r="B525" t="str">
            <v>CINTA Maskin  3/4"</v>
          </cell>
        </row>
        <row r="526">
          <cell r="B526" t="str">
            <v>CINTA Metrica  30-Mt  Stanley</v>
          </cell>
        </row>
        <row r="527">
          <cell r="B527" t="str">
            <v>CINTA Metrica  50-Mt  Stanley</v>
          </cell>
        </row>
        <row r="528">
          <cell r="B528" t="str">
            <v>CINTA P/ Embalaje Café</v>
          </cell>
        </row>
        <row r="529">
          <cell r="B529" t="str">
            <v>CINTA P/ Embalaje Ploma 2"</v>
          </cell>
        </row>
        <row r="530">
          <cell r="B530" t="str">
            <v>CINTA P/ Embalaje Transparente</v>
          </cell>
        </row>
        <row r="531">
          <cell r="B531" t="str">
            <v>CINTA P/ Impresora Epson  FX8900</v>
          </cell>
        </row>
        <row r="532">
          <cell r="B532" t="str">
            <v>CINTA Peligro Amarillo</v>
          </cell>
        </row>
        <row r="533">
          <cell r="B533" t="str">
            <v>CINTA Peligro Fibra Optica Aamarilla</v>
          </cell>
        </row>
        <row r="534">
          <cell r="B534" t="str">
            <v>CINTA Peligro Oleoducto Aamarillo</v>
          </cell>
        </row>
        <row r="535">
          <cell r="B535" t="str">
            <v>CINTA Peligro Oleoducto Rojo</v>
          </cell>
        </row>
        <row r="536">
          <cell r="B536" t="str">
            <v>CINTA Peligro Rojo</v>
          </cell>
        </row>
        <row r="537">
          <cell r="B537" t="str">
            <v>CINTA Scosh</v>
          </cell>
        </row>
        <row r="538">
          <cell r="B538" t="str">
            <v>CINTURON Seguridad P/ Vehiculo</v>
          </cell>
        </row>
        <row r="539">
          <cell r="B539" t="str">
            <v>CIPROFLOXACINA 500mg</v>
          </cell>
        </row>
        <row r="540">
          <cell r="B540" t="str">
            <v>CIZALLA Electrica  JS3200  Makita</v>
          </cell>
        </row>
        <row r="541">
          <cell r="B541" t="str">
            <v>CIZALLA Manual  36"</v>
          </cell>
        </row>
        <row r="542">
          <cell r="B542" t="str">
            <v>CLARICORT</v>
          </cell>
        </row>
        <row r="543">
          <cell r="B543" t="str">
            <v>CLAVOS  1"</v>
          </cell>
        </row>
        <row r="544">
          <cell r="B544" t="str">
            <v>CLAVOS  1-1/2"</v>
          </cell>
        </row>
        <row r="545">
          <cell r="B545" t="str">
            <v>CLAVOS  2"</v>
          </cell>
        </row>
        <row r="546">
          <cell r="B546" t="str">
            <v>CLAVOS  2"  S/ Cabeza</v>
          </cell>
        </row>
        <row r="547">
          <cell r="B547" t="str">
            <v>CLAVOS  2-1/2"</v>
          </cell>
        </row>
        <row r="548">
          <cell r="B548" t="str">
            <v>CLAVOS  3"</v>
          </cell>
        </row>
        <row r="549">
          <cell r="B549" t="str">
            <v>CLAVOS  3-1/2"</v>
          </cell>
        </row>
        <row r="550">
          <cell r="B550" t="str">
            <v>CLAVOS  4"</v>
          </cell>
        </row>
        <row r="551">
          <cell r="B551" t="str">
            <v>CLAVOS P/ Zinc</v>
          </cell>
        </row>
        <row r="552">
          <cell r="B552" t="str">
            <v>CLIFOPAC MATAMALESA</v>
          </cell>
        </row>
        <row r="553">
          <cell r="B553" t="str">
            <v>CLINOMETRO Tipo Pistola</v>
          </cell>
        </row>
        <row r="554">
          <cell r="B554" t="str">
            <v>CLIPS Mariposa  Cajita</v>
          </cell>
        </row>
        <row r="555">
          <cell r="B555" t="str">
            <v>CLIPS Pequeños  Cajita</v>
          </cell>
        </row>
        <row r="556">
          <cell r="B556" t="str">
            <v>CLORO EN PASTILLAS</v>
          </cell>
        </row>
        <row r="557">
          <cell r="B557" t="str">
            <v>CLORO Granulado</v>
          </cell>
        </row>
        <row r="558">
          <cell r="B558" t="str">
            <v>CLORO LIQUIDO PARA ROPA</v>
          </cell>
        </row>
        <row r="559">
          <cell r="B559" t="str">
            <v>COBIJA DE ALGODÓN</v>
          </cell>
        </row>
        <row r="560">
          <cell r="B560" t="str">
            <v>COBIJA DELGADA</v>
          </cell>
        </row>
        <row r="561">
          <cell r="B561" t="str">
            <v>COCHE PARA EQUIPO DE OXICORTE</v>
          </cell>
        </row>
        <row r="562">
          <cell r="B562" t="str">
            <v>CODO  1" NPT  90º  3000-PSI</v>
          </cell>
        </row>
        <row r="563">
          <cell r="B563" t="str">
            <v>CODO  1/2"  90º  3000-PSI</v>
          </cell>
        </row>
        <row r="564">
          <cell r="B564" t="str">
            <v>CODO  1/2"  90º  Polimex</v>
          </cell>
        </row>
        <row r="565">
          <cell r="B565" t="str">
            <v>CODO  12" WD  90º / SCH STD LR</v>
          </cell>
        </row>
        <row r="566">
          <cell r="B566" t="str">
            <v>CODO  12" WD  90º / SCH-80</v>
          </cell>
        </row>
        <row r="567">
          <cell r="B567" t="str">
            <v>CODO  16" WD  90º / SCH-80</v>
          </cell>
        </row>
        <row r="568">
          <cell r="B568" t="str">
            <v>CODO  2"  90°  3000-PSI</v>
          </cell>
        </row>
        <row r="569">
          <cell r="B569" t="str">
            <v>CODO  2"  90º  Galvanizado</v>
          </cell>
        </row>
        <row r="570">
          <cell r="B570" t="str">
            <v>CODO  2"  Galvanizado.</v>
          </cell>
        </row>
        <row r="571">
          <cell r="B571" t="str">
            <v>CODO  2" WD  90º / SCH-80</v>
          </cell>
        </row>
        <row r="572">
          <cell r="B572" t="str">
            <v>CODO  4" WD  90º SCH-80 LR</v>
          </cell>
        </row>
        <row r="573">
          <cell r="B573" t="str">
            <v>CODO  6" WD  45º SCH-80</v>
          </cell>
        </row>
        <row r="574">
          <cell r="B574" t="str">
            <v>CODO  6" WD  45º SCH-STD</v>
          </cell>
        </row>
        <row r="575">
          <cell r="B575" t="str">
            <v>CODO  6" WD  90º SCH-80</v>
          </cell>
        </row>
        <row r="576">
          <cell r="B576" t="str">
            <v>CODO  6" WD  90º SCH-STD</v>
          </cell>
        </row>
        <row r="577">
          <cell r="B577" t="str">
            <v>CODO  PVC  3"  90º</v>
          </cell>
        </row>
        <row r="578">
          <cell r="B578" t="str">
            <v>CODO  PVC  4"  45º</v>
          </cell>
        </row>
        <row r="579">
          <cell r="B579" t="str">
            <v>CODO  PVC  4"  90º</v>
          </cell>
        </row>
        <row r="580">
          <cell r="B580" t="str">
            <v>CODO  PVC  6"  45º</v>
          </cell>
        </row>
        <row r="581">
          <cell r="B581" t="str">
            <v>CODO  PVC  6"  90º</v>
          </cell>
        </row>
        <row r="582">
          <cell r="B582" t="str">
            <v>CODO Conduit  1/2"  90º</v>
          </cell>
        </row>
        <row r="583">
          <cell r="B583" t="str">
            <v>COLLARIN  1-1/2"  P/ Tuberia</v>
          </cell>
        </row>
        <row r="584">
          <cell r="B584" t="str">
            <v>COLLARIN  1-1/4"  P/ Tuberia</v>
          </cell>
        </row>
        <row r="585">
          <cell r="B585" t="str">
            <v>COLLARIN PVC  1/2"  50-cm</v>
          </cell>
        </row>
        <row r="586">
          <cell r="B586" t="str">
            <v>COLLARIN PVC  1/2"  90-cm</v>
          </cell>
        </row>
        <row r="587">
          <cell r="B587" t="str">
            <v>COMBO  10-Lb</v>
          </cell>
        </row>
        <row r="588">
          <cell r="B588" t="str">
            <v>COMBO  12-Lb</v>
          </cell>
        </row>
        <row r="589">
          <cell r="B589" t="str">
            <v>COMBO  14-Lb</v>
          </cell>
        </row>
        <row r="590">
          <cell r="B590" t="str">
            <v>COMBO  20-Lb</v>
          </cell>
        </row>
        <row r="591">
          <cell r="B591" t="str">
            <v>COMBO  2-Lb</v>
          </cell>
        </row>
        <row r="592">
          <cell r="B592" t="str">
            <v>COMBO  4-Lb</v>
          </cell>
        </row>
        <row r="593">
          <cell r="B593" t="str">
            <v>COMBO  5-Lb</v>
          </cell>
        </row>
        <row r="594">
          <cell r="B594" t="str">
            <v>COMBO  6-Lb</v>
          </cell>
        </row>
        <row r="595">
          <cell r="B595" t="str">
            <v>COMBO  8-Lb</v>
          </cell>
        </row>
        <row r="596">
          <cell r="B596" t="str">
            <v>COMBO Antichispa  8-Lb</v>
          </cell>
        </row>
        <row r="597">
          <cell r="B597" t="str">
            <v>COMBO De Goma</v>
          </cell>
        </row>
        <row r="598">
          <cell r="B598" t="str">
            <v>CONECTOR CONDUIT 1"</v>
          </cell>
        </row>
        <row r="599">
          <cell r="B599" t="str">
            <v>CONECTOR CONDUIT 3/4"</v>
          </cell>
        </row>
        <row r="600">
          <cell r="B600" t="str">
            <v>CONECTOR P/ Manguera BX 3/4" PVC</v>
          </cell>
        </row>
        <row r="601">
          <cell r="B601" t="str">
            <v>CONECTOR P/ Varilla Coperweld</v>
          </cell>
        </row>
        <row r="602">
          <cell r="B602" t="str">
            <v>CONO Metálico De Abrahams P/ Prueba Concreto</v>
          </cell>
        </row>
        <row r="603">
          <cell r="B603" t="str">
            <v>CONO Seguridad Vial 12"</v>
          </cell>
        </row>
        <row r="604">
          <cell r="B604" t="str">
            <v>CONO Seguridad Vial 24"</v>
          </cell>
        </row>
        <row r="605">
          <cell r="B605" t="str">
            <v>CONO Seguridad Vial 28"</v>
          </cell>
        </row>
        <row r="606">
          <cell r="B606" t="str">
            <v>CONSUMIBLES TOPOGRAFIA</v>
          </cell>
        </row>
        <row r="607">
          <cell r="B607" t="str">
            <v>CONTACTOR 50Amp 220V</v>
          </cell>
        </row>
        <row r="608">
          <cell r="B608" t="str">
            <v>CONTACTOR Automatico</v>
          </cell>
        </row>
        <row r="609">
          <cell r="B609" t="str">
            <v>CONTACTOR Magnetico 2 Polos 110-V</v>
          </cell>
        </row>
        <row r="610">
          <cell r="B610" t="str">
            <v>CONTADOR P/ Combustible 0 - 99-GL a Gravedad</v>
          </cell>
        </row>
        <row r="611">
          <cell r="B611" t="str">
            <v>CONTENEDOR   20"  CLHU-210378-2</v>
          </cell>
        </row>
        <row r="612">
          <cell r="B612" t="str">
            <v>CONTREX Forte</v>
          </cell>
        </row>
        <row r="613">
          <cell r="B613" t="str">
            <v>COPA  5/16" P/ Perno Autoperforante</v>
          </cell>
        </row>
        <row r="614">
          <cell r="B614" t="str">
            <v>COPA Mando 1"   2-1/2"</v>
          </cell>
        </row>
        <row r="615">
          <cell r="B615" t="str">
            <v>COPA Mando 3/4"   K-50  12-Pts  Facom</v>
          </cell>
        </row>
        <row r="616">
          <cell r="B616" t="str">
            <v>COPA Mando 3/4"   K-54</v>
          </cell>
        </row>
        <row r="617">
          <cell r="B617" t="str">
            <v>COPA Mando 3/4"   K-54  12-Pts  Facom</v>
          </cell>
        </row>
        <row r="618">
          <cell r="B618" t="str">
            <v>COPA Mando 3/4"   Reducción  1/2"</v>
          </cell>
        </row>
        <row r="619">
          <cell r="B619" t="str">
            <v>CORTADOR En Frio  12"</v>
          </cell>
        </row>
        <row r="620">
          <cell r="B620" t="str">
            <v>CORTADOR En Frio  2" - 4"  Rigid</v>
          </cell>
        </row>
        <row r="621">
          <cell r="B621" t="str">
            <v>CORTADOR En Frio  4" - 6"</v>
          </cell>
        </row>
        <row r="622">
          <cell r="B622" t="str">
            <v>CORTADOR En Frio  4" - 6"  Reed</v>
          </cell>
        </row>
        <row r="623">
          <cell r="B623" t="str">
            <v>CORTADOR En Frio  6"- 8"  Rigid</v>
          </cell>
        </row>
        <row r="624">
          <cell r="B624" t="str">
            <v>CORTADOR En Frio  8" - 12"  Rigid</v>
          </cell>
        </row>
        <row r="625">
          <cell r="B625" t="str">
            <v>CORTADOR Escuadra</v>
          </cell>
        </row>
        <row r="626">
          <cell r="B626" t="str">
            <v>CORTADOR P/ Ceramica</v>
          </cell>
        </row>
        <row r="627">
          <cell r="B627" t="str">
            <v>CORTADOR Recto Corto P/ Oxicorte</v>
          </cell>
        </row>
        <row r="628">
          <cell r="B628" t="str">
            <v>CORTADOR Recto Largo P/ Oxicorte</v>
          </cell>
        </row>
        <row r="629">
          <cell r="B629" t="str">
            <v>COTLER GL-3964</v>
          </cell>
        </row>
        <row r="630">
          <cell r="B630" t="str">
            <v>COUPLING  1"</v>
          </cell>
        </row>
        <row r="631">
          <cell r="B631" t="str">
            <v>COUPLING  1"  3000# NPT-A-105</v>
          </cell>
        </row>
        <row r="632">
          <cell r="B632" t="str">
            <v>COUPLING  1"  6000-PSI</v>
          </cell>
        </row>
        <row r="633">
          <cell r="B633" t="str">
            <v>COUPLING  2"  3000# NPT-A-105</v>
          </cell>
        </row>
        <row r="634">
          <cell r="B634" t="str">
            <v>COUPLING  3/4"  3000-PSI</v>
          </cell>
        </row>
        <row r="635">
          <cell r="B635" t="str">
            <v>COUPLING 2S-5551</v>
          </cell>
        </row>
        <row r="636">
          <cell r="B636" t="str">
            <v>CRAYON Varios Colores</v>
          </cell>
        </row>
        <row r="637">
          <cell r="B637" t="str">
            <v>CUARTON De Madera  0,05 x 0,05 x 2,4</v>
          </cell>
        </row>
        <row r="638">
          <cell r="B638" t="str">
            <v>CUARTON De Madera  5 x 3-cm</v>
          </cell>
        </row>
        <row r="639">
          <cell r="B639" t="str">
            <v>CUARTON De Madera  5 x 4-cm</v>
          </cell>
        </row>
        <row r="640">
          <cell r="B640" t="str">
            <v>CUARTON De Madera  5 x 5-cm</v>
          </cell>
        </row>
        <row r="641">
          <cell r="B641" t="str">
            <v>CUBIERTOS P/ 8-Personas Juego (Cuchara, Tenedor, Cuchillo, Cucharira)</v>
          </cell>
        </row>
        <row r="642">
          <cell r="B642" t="str">
            <v>CUCHILLA  P/ Corta Frio</v>
          </cell>
        </row>
        <row r="643">
          <cell r="B643" t="str">
            <v>CUCHILLA Metálica</v>
          </cell>
        </row>
        <row r="644">
          <cell r="B644" t="str">
            <v>CUCHILLA P/ Corta Frío  4" - 6"</v>
          </cell>
        </row>
        <row r="645">
          <cell r="B645" t="str">
            <v>CUCHILLA P/ Estilete de Electricista</v>
          </cell>
        </row>
        <row r="646">
          <cell r="B646" t="str">
            <v>CUMBRERO 0,50 X 2,40</v>
          </cell>
        </row>
        <row r="647">
          <cell r="B647" t="str">
            <v>CUNA DE TRES PIEZAS PARA DOBLADORA 12"</v>
          </cell>
        </row>
        <row r="648">
          <cell r="B648" t="str">
            <v>CYLINDER 8M-6676</v>
          </cell>
        </row>
        <row r="649">
          <cell r="B649" t="str">
            <v>CYLINDER P/ Freno</v>
          </cell>
        </row>
        <row r="650">
          <cell r="B650" t="str">
            <v>DEFENSA 7.50 X 16</v>
          </cell>
        </row>
        <row r="651">
          <cell r="B651" t="str">
            <v>DEFENSA L-15</v>
          </cell>
        </row>
        <row r="652">
          <cell r="B652" t="str">
            <v>DELANTAL De Cuero</v>
          </cell>
        </row>
        <row r="653">
          <cell r="B653" t="str">
            <v>DESENGRASANTE</v>
          </cell>
        </row>
        <row r="654">
          <cell r="B654" t="str">
            <v>DESINFECTANTE EN LIQUIDO</v>
          </cell>
        </row>
        <row r="655">
          <cell r="B655" t="str">
            <v>DESOXIDANTE</v>
          </cell>
        </row>
        <row r="656">
          <cell r="B656" t="str">
            <v>DESTAPADOR DE BAÑO</v>
          </cell>
        </row>
        <row r="657">
          <cell r="B657" t="str">
            <v>DESTORNILLADOR De Copa Jgo  3/16" - 1/2"</v>
          </cell>
        </row>
        <row r="658">
          <cell r="B658" t="str">
            <v>DESTORNILLADOR De Golpe</v>
          </cell>
        </row>
        <row r="659">
          <cell r="B659" t="str">
            <v>DESTORNILLADOR Estrella Jgo-6pzs</v>
          </cell>
        </row>
        <row r="660">
          <cell r="B660" t="str">
            <v>DESTORNILLADOR Plano Jgo-6pzs</v>
          </cell>
        </row>
        <row r="661">
          <cell r="B661" t="str">
            <v>DESTORNILLADOR Stanley Estrella</v>
          </cell>
        </row>
        <row r="662">
          <cell r="B662" t="str">
            <v>DESTORNILLADOR Stanley Estrella / Plano Jgo 10-Pzs</v>
          </cell>
        </row>
        <row r="663">
          <cell r="B663" t="str">
            <v>DESTORNILLADOR Stanley Plano</v>
          </cell>
        </row>
        <row r="664">
          <cell r="B664" t="str">
            <v>DETECTOR   Holiday  790-2067  Spy-1000v - 5000v</v>
          </cell>
        </row>
        <row r="665">
          <cell r="B665" t="str">
            <v>DETECTOR   Holiday  790-2069  Spy-1000v - 5000v</v>
          </cell>
        </row>
        <row r="666">
          <cell r="B666" t="str">
            <v>DETECTOR   Holiday  790-2073  Spy-1000v - 5000v</v>
          </cell>
        </row>
        <row r="667">
          <cell r="B667" t="str">
            <v>DETECTOR   Holiday  790-2074  Spy-1000v - 5000v</v>
          </cell>
        </row>
        <row r="668">
          <cell r="B668" t="str">
            <v>DETECTOR   P/ Gas  M40  S/N:0909300006</v>
          </cell>
        </row>
        <row r="669">
          <cell r="B669" t="str">
            <v>DETECTOR   P/ Metales  RD-8000 PXL C/ Pertiga,Cable USB, Fuente TX10 y Maleta Azul</v>
          </cell>
        </row>
        <row r="670">
          <cell r="B670" t="str">
            <v>DIESEL</v>
          </cell>
        </row>
        <row r="671">
          <cell r="B671" t="str">
            <v>DIGESTOPAN</v>
          </cell>
        </row>
        <row r="672">
          <cell r="B672" t="str">
            <v>DINAMOMETRO DigitalExtech MD-475044 s/n:Z169228</v>
          </cell>
        </row>
        <row r="673">
          <cell r="B673" t="str">
            <v>DINAMOMETRO DigitalExtech MD-475044 s/n:Z208557</v>
          </cell>
        </row>
        <row r="674">
          <cell r="B674" t="str">
            <v>DIODIN 1000 WATTS</v>
          </cell>
        </row>
        <row r="675">
          <cell r="B675" t="str">
            <v>DIODIN 1000h  220-V  254-mm</v>
          </cell>
        </row>
        <row r="676">
          <cell r="B676" t="str">
            <v>DIODIN 1500 WATTS DE 220V</v>
          </cell>
        </row>
        <row r="677">
          <cell r="B677" t="str">
            <v xml:space="preserve">DIODIN 300 WATTS DE 110V </v>
          </cell>
        </row>
        <row r="678">
          <cell r="B678" t="str">
            <v>DIODIN 500 WATTS 110V</v>
          </cell>
        </row>
        <row r="679">
          <cell r="B679" t="str">
            <v>DIODO</v>
          </cell>
        </row>
        <row r="680">
          <cell r="B680" t="str">
            <v>DISCO De Caucho 7" P/ Pulidora</v>
          </cell>
        </row>
        <row r="681">
          <cell r="B681" t="str">
            <v>DISCO Diamante P/ Corte de Hormigon</v>
          </cell>
        </row>
        <row r="682">
          <cell r="B682" t="str">
            <v>DISCO DVD</v>
          </cell>
        </row>
        <row r="683">
          <cell r="B683" t="str">
            <v>DISCO P/ Corte 7" x 1/8"</v>
          </cell>
        </row>
        <row r="684">
          <cell r="B684" t="str">
            <v>DISCO P/ Desbaste 4" x 1/4"</v>
          </cell>
        </row>
        <row r="685">
          <cell r="B685" t="str">
            <v>DISCO P/ Desbaste 4" x 3/16"</v>
          </cell>
        </row>
        <row r="686">
          <cell r="B686" t="str">
            <v>DISCO P/ Desbaste 7" x 1/4"</v>
          </cell>
        </row>
        <row r="687">
          <cell r="B687" t="str">
            <v>DISCO P/ Desbaste 7" x 3/16"</v>
          </cell>
        </row>
        <row r="688">
          <cell r="B688" t="str">
            <v>DISCO P/ Desbaste 7" x 5/32"</v>
          </cell>
        </row>
        <row r="689">
          <cell r="B689" t="str">
            <v>DISCONECT Switch  7N-0718</v>
          </cell>
        </row>
        <row r="690">
          <cell r="B690" t="str">
            <v>DOMO P/ Camara de Vigilancia</v>
          </cell>
        </row>
        <row r="691">
          <cell r="B691" t="str">
            <v>DREMEL RTX1 (Buril)  Black &amp; Deker</v>
          </cell>
        </row>
        <row r="692">
          <cell r="B692" t="str">
            <v>DRISTAN</v>
          </cell>
        </row>
        <row r="693">
          <cell r="B693" t="str">
            <v>DUCHA Electrica</v>
          </cell>
        </row>
        <row r="694">
          <cell r="B694" t="str">
            <v>ELECTRODO  6010  1/8"  Aga</v>
          </cell>
        </row>
        <row r="695">
          <cell r="B695" t="str">
            <v>ELECTRODO  6010  1/8"  Lincoln  5P+</v>
          </cell>
        </row>
        <row r="696">
          <cell r="B696" t="str">
            <v>ELECTRODO  6010  1/8"  Lincoln  SFA- 5.1</v>
          </cell>
        </row>
        <row r="697">
          <cell r="B697" t="str">
            <v>ELECTRODO  6010  1/8"  Lincoln Mexicano</v>
          </cell>
        </row>
        <row r="698">
          <cell r="B698" t="str">
            <v>ELECTRODO  6010  3/16  Mexicano</v>
          </cell>
        </row>
        <row r="699">
          <cell r="B699" t="str">
            <v>ELECTRODO  6010  3/16"  Lincoln  5P+</v>
          </cell>
        </row>
        <row r="700">
          <cell r="B700" t="str">
            <v>ELECTRODO  6010  5/32  Mexicano</v>
          </cell>
        </row>
        <row r="701">
          <cell r="B701" t="str">
            <v>ELECTRODO  6010  5/32"  Lincoln  5P+</v>
          </cell>
        </row>
        <row r="702">
          <cell r="B702" t="str">
            <v>ELECTRODO  6011  1/8"  Aga</v>
          </cell>
        </row>
        <row r="703">
          <cell r="B703" t="str">
            <v>ELECTRODO  7010  5/32"  5P+  Lincoln</v>
          </cell>
        </row>
        <row r="704">
          <cell r="B704" t="str">
            <v>ELECTRODO  7018  1/8"  Aga</v>
          </cell>
        </row>
        <row r="705">
          <cell r="B705" t="str">
            <v>ELECTRODO  7018  1/8"  Esab</v>
          </cell>
        </row>
        <row r="706">
          <cell r="B706" t="str">
            <v>ELECTRODO  7018  1/8"  Lincoln  5P+</v>
          </cell>
        </row>
        <row r="707">
          <cell r="B707" t="str">
            <v>ELECTRODO  7018  1/8"  West-Arco  NTC2191</v>
          </cell>
        </row>
        <row r="708">
          <cell r="B708" t="str">
            <v>ELECTRODO  7018  5/32"  Aga</v>
          </cell>
        </row>
        <row r="709">
          <cell r="B709" t="str">
            <v>ELECTRODO  7018  5/32"  West-Arco</v>
          </cell>
        </row>
        <row r="710">
          <cell r="B710" t="str">
            <v>ELECTRODO  8010  5/32"  Lincoln</v>
          </cell>
        </row>
        <row r="711">
          <cell r="B711" t="str">
            <v>ELECTRODO  Nikel-100  1/8"  Aga  X-41</v>
          </cell>
        </row>
        <row r="712">
          <cell r="B712" t="str">
            <v>ELECTRODO  Nikel-100  1/8"  Aga  X-48</v>
          </cell>
        </row>
        <row r="713">
          <cell r="B713" t="str">
            <v>ELECTRODO De Acero</v>
          </cell>
        </row>
        <row r="714">
          <cell r="B714" t="str">
            <v>ELECTRODO De Aluminio  1/8"  AWSE4043</v>
          </cell>
        </row>
        <row r="715">
          <cell r="B715" t="str">
            <v>ELEMENT 8W-9803</v>
          </cell>
        </row>
        <row r="716">
          <cell r="B716" t="str">
            <v>EMBUDO Plastico Grande</v>
          </cell>
        </row>
        <row r="717">
          <cell r="B717" t="str">
            <v>EMBUDO Plastico Pequeño</v>
          </cell>
        </row>
        <row r="718">
          <cell r="B718" t="str">
            <v>EMPAQUE 4M-7021</v>
          </cell>
        </row>
        <row r="719">
          <cell r="B719" t="str">
            <v>EMPAQUE 5F3092</v>
          </cell>
        </row>
        <row r="720">
          <cell r="B720" t="str">
            <v>EMPAQUE Múltiple 9Y-1979</v>
          </cell>
        </row>
        <row r="721">
          <cell r="B721" t="str">
            <v>EMPAQUE P/ Acople  4"</v>
          </cell>
        </row>
        <row r="722">
          <cell r="B722" t="str">
            <v>EMPAQUE P/ Brida  10"  600-PSI</v>
          </cell>
        </row>
        <row r="723">
          <cell r="B723" t="str">
            <v>EMPAQUE P/ Brida  12"  600-PSI</v>
          </cell>
        </row>
        <row r="724">
          <cell r="B724" t="str">
            <v>EMPAQUE P/ Brida  16"  600-PSI</v>
          </cell>
        </row>
        <row r="725">
          <cell r="B725" t="str">
            <v>EMPAQUE P/ Brida  2"  600-PSI</v>
          </cell>
        </row>
        <row r="726">
          <cell r="B726" t="str">
            <v>EMPAQUE P/ Brida  20"  600-PSI</v>
          </cell>
        </row>
        <row r="727">
          <cell r="B727" t="str">
            <v>EMPAQUE P/ Brida  4"  300-PSI</v>
          </cell>
        </row>
        <row r="728">
          <cell r="B728" t="str">
            <v>EMPAQUE P/ Brida  4"  600-PSI</v>
          </cell>
        </row>
        <row r="729">
          <cell r="B729" t="str">
            <v>EMPAQUE P/ Brida  6"  300-PSI</v>
          </cell>
        </row>
        <row r="730">
          <cell r="B730" t="str">
            <v>EMPAQUE P/ Brida  6"  600-PSI</v>
          </cell>
        </row>
        <row r="731">
          <cell r="B731" t="str">
            <v>EMPAQUE P/ Brida  8"  300-PSI</v>
          </cell>
        </row>
        <row r="732">
          <cell r="B732" t="str">
            <v>EMPAQUE P/ Brida  8"  600-PSI</v>
          </cell>
        </row>
        <row r="733">
          <cell r="B733" t="str">
            <v>EMPAQUE P/ Cabezote de Bomba Agua</v>
          </cell>
        </row>
        <row r="734">
          <cell r="B734" t="str">
            <v>EMPAQUE P/ Motor</v>
          </cell>
        </row>
        <row r="735">
          <cell r="B735" t="str">
            <v>EMPAQUE P/ Motor 4A279118</v>
          </cell>
        </row>
        <row r="736">
          <cell r="B736" t="str">
            <v>EMPAQUE P/ Valvula</v>
          </cell>
        </row>
        <row r="737">
          <cell r="B737" t="str">
            <v>EMPAQUE Plastico P/ Tornillo</v>
          </cell>
        </row>
        <row r="738">
          <cell r="B738" t="str">
            <v>EMPAQUE Sello King</v>
          </cell>
        </row>
        <row r="739">
          <cell r="B739" t="str">
            <v>EMPAQUE Tapa Valvula  851605</v>
          </cell>
        </row>
        <row r="740">
          <cell r="B740" t="str">
            <v>EMPLASTICADORA Bio 250</v>
          </cell>
        </row>
        <row r="741">
          <cell r="B741" t="str">
            <v>EMPLASTICADORA Royal</v>
          </cell>
        </row>
        <row r="742">
          <cell r="B742" t="str">
            <v>ENALAPRIL Tableta  10-mg</v>
          </cell>
        </row>
        <row r="743">
          <cell r="B743" t="str">
            <v>ENCHUFE Polarizado  110-V  Aereo</v>
          </cell>
        </row>
        <row r="744">
          <cell r="B744" t="str">
            <v>ENCHUFE Polarizado  220-V</v>
          </cell>
        </row>
        <row r="745">
          <cell r="B745" t="str">
            <v>ENCOFRADO</v>
          </cell>
        </row>
        <row r="746">
          <cell r="B746" t="str">
            <v>ENGRASADORA Manual</v>
          </cell>
        </row>
        <row r="747">
          <cell r="B747" t="str">
            <v>ENTAIPADORA De Poliken P/ Tubería 6" - 12"</v>
          </cell>
        </row>
        <row r="748">
          <cell r="B748" t="str">
            <v>EQUIPO Oxicorte Victor Box-W/H315FC  Set 14-Pzs</v>
          </cell>
        </row>
        <row r="749">
          <cell r="B749" t="str">
            <v>EQUIPO P/ Mmotosierrista C/ Casco</v>
          </cell>
        </row>
        <row r="750">
          <cell r="B750" t="str">
            <v>EQUIPO P/ Retirar Puntos</v>
          </cell>
        </row>
        <row r="751">
          <cell r="B751" t="str">
            <v>EQUIPO PARA DERRAMES</v>
          </cell>
        </row>
        <row r="752">
          <cell r="B752" t="str">
            <v>ESCALERA De Aluminio 3-mt</v>
          </cell>
        </row>
        <row r="753">
          <cell r="B753" t="str">
            <v>ESCALERA DE ALUMINIO 4-mt</v>
          </cell>
        </row>
        <row r="754">
          <cell r="B754" t="str">
            <v>ESCALERA De Aluminio 6-mt</v>
          </cell>
        </row>
        <row r="755">
          <cell r="B755" t="str">
            <v>ESCALERA De Aluminio Multiuncion</v>
          </cell>
        </row>
        <row r="756">
          <cell r="B756" t="str">
            <v>ESCALERA DE ALUMINIO TELSCOPICA</v>
          </cell>
        </row>
        <row r="757">
          <cell r="B757" t="str">
            <v>ESCAVADORA Manual</v>
          </cell>
        </row>
        <row r="758">
          <cell r="B758" t="str">
            <v>ESCUADRA Metalica  24"</v>
          </cell>
        </row>
        <row r="759">
          <cell r="B759" t="str">
            <v>ESCUADRA Plastica Jgo</v>
          </cell>
        </row>
        <row r="760">
          <cell r="B760" t="str">
            <v>ESFERO Azul</v>
          </cell>
        </row>
        <row r="761">
          <cell r="B761" t="str">
            <v>ESPARRAGO  1" x 6"</v>
          </cell>
        </row>
        <row r="762">
          <cell r="B762" t="str">
            <v>ESPARRAGO  1" x 6-1/2"</v>
          </cell>
        </row>
        <row r="763">
          <cell r="B763" t="str">
            <v>ESPARRAGO  1" x 7-1/2"</v>
          </cell>
        </row>
        <row r="764">
          <cell r="B764" t="str">
            <v>ESPARRAGO  1" x 8"</v>
          </cell>
        </row>
        <row r="765">
          <cell r="B765" t="str">
            <v>ESPARRAGO  1-1/2" x 10"</v>
          </cell>
        </row>
        <row r="766">
          <cell r="B766" t="str">
            <v>ESPARRAGO  1-1/2" x 10-1/2"</v>
          </cell>
        </row>
        <row r="767">
          <cell r="B767" t="str">
            <v>ESPARRAGO  1-1/2" x 11-1/2"</v>
          </cell>
        </row>
        <row r="768">
          <cell r="B768" t="str">
            <v>ESPARRAGO  1-1/2" x 12"</v>
          </cell>
        </row>
        <row r="769">
          <cell r="B769" t="str">
            <v>ESPARRAGO  1-1/4" x 8-3/4"</v>
          </cell>
        </row>
        <row r="770">
          <cell r="B770" t="str">
            <v>ESPARRAGO  1-1/4" x 9-1/2"</v>
          </cell>
        </row>
        <row r="771">
          <cell r="B771" t="str">
            <v>ESPARRAGO  1-1/8" x 7-3/4"</v>
          </cell>
        </row>
        <row r="772">
          <cell r="B772" t="str">
            <v>ESPARRAGO  1-3/8" x 10-1/2"</v>
          </cell>
        </row>
        <row r="773">
          <cell r="B773" t="str">
            <v>ESPARRAGO  1-5/8" x 12-3/4"</v>
          </cell>
        </row>
        <row r="774">
          <cell r="B774" t="str">
            <v>ESPARRAGO  5/8" x 4-1/4"</v>
          </cell>
        </row>
        <row r="775">
          <cell r="B775" t="str">
            <v>ESPARRAGO  7/8" x  6-1/2"</v>
          </cell>
        </row>
        <row r="776">
          <cell r="B776" t="str">
            <v>ESPARRAGO  7/8" x 5-3/4"</v>
          </cell>
        </row>
        <row r="777">
          <cell r="B777" t="str">
            <v>ESPARRAGOS 1/2X3 DOBLE TUERCA</v>
          </cell>
        </row>
        <row r="778">
          <cell r="B778" t="str">
            <v>ESPARRAGOS DE 1"X6 CADMIADO"</v>
          </cell>
        </row>
        <row r="779">
          <cell r="B779" t="str">
            <v>ESPARRAGOS DE 1-1/4"</v>
          </cell>
        </row>
        <row r="780">
          <cell r="B780" t="str">
            <v>ESPARRAGOS DE 5/8" X 4-1/2" C/TUERCA</v>
          </cell>
        </row>
        <row r="781">
          <cell r="B781" t="str">
            <v>ESPATULA</v>
          </cell>
        </row>
        <row r="782">
          <cell r="B782" t="str">
            <v>ESPATULA  2"</v>
          </cell>
        </row>
        <row r="783">
          <cell r="B783" t="str">
            <v>ESPATULA  3"</v>
          </cell>
        </row>
        <row r="784">
          <cell r="B784" t="str">
            <v>ESPATULA  4"</v>
          </cell>
        </row>
        <row r="785">
          <cell r="B785" t="str">
            <v>ESPIRALADO 100H/150H</v>
          </cell>
        </row>
        <row r="786">
          <cell r="B786" t="str">
            <v>ESPIRALADO 51H/100H</v>
          </cell>
        </row>
        <row r="787">
          <cell r="B787" t="str">
            <v>ESPUMAFLEX Plancha 1cm x 1mt  x 2mt</v>
          </cell>
        </row>
        <row r="788">
          <cell r="B788" t="str">
            <v>ESPUMAFLEX Plancha 3cm x 1mt  x 2mt</v>
          </cell>
        </row>
        <row r="789">
          <cell r="B789" t="str">
            <v>ESTACA De Madera  5 x 2 x 50-cm</v>
          </cell>
        </row>
        <row r="790">
          <cell r="B790" t="str">
            <v>ESTAÑO En Barra  1/2" x 40-cmt</v>
          </cell>
        </row>
        <row r="791">
          <cell r="B791" t="str">
            <v>ESTAÑO En Rollo</v>
          </cell>
        </row>
        <row r="792">
          <cell r="B792" t="str">
            <v>ESTILETE</v>
          </cell>
        </row>
        <row r="793">
          <cell r="B793" t="str">
            <v>ESTILETE Grande</v>
          </cell>
        </row>
        <row r="794">
          <cell r="B794" t="str">
            <v>ESTILETE Stanley P/ Electrictricista</v>
          </cell>
        </row>
        <row r="795">
          <cell r="B795" t="str">
            <v>ESTROBO De Acero  3/4" x 1,50-mt</v>
          </cell>
        </row>
        <row r="796">
          <cell r="B796" t="str">
            <v>ESTROBO De Acero  3/4" x 7-mt</v>
          </cell>
        </row>
        <row r="797">
          <cell r="B797" t="str">
            <v>ESTROBO De Acero Ojo-Ojo  1-1/2" x 6-mt</v>
          </cell>
        </row>
        <row r="798">
          <cell r="B798" t="str">
            <v>ESTROBO De Acero Ojo-Ojo  3/4" x 4-mt</v>
          </cell>
        </row>
        <row r="799">
          <cell r="B799" t="str">
            <v>ESTROBO De Acero Ojo-Ojo  5/8" x 6-mt</v>
          </cell>
        </row>
        <row r="800">
          <cell r="B800" t="str">
            <v>ESTROMICINA Tabletas  500-mg</v>
          </cell>
        </row>
        <row r="801">
          <cell r="B801" t="str">
            <v>ETIQUETAS ADHESIVAS</v>
          </cell>
        </row>
        <row r="802">
          <cell r="B802" t="str">
            <v>EXCAVARORA Manual</v>
          </cell>
        </row>
        <row r="803">
          <cell r="B803" t="str">
            <v>EXTENCIÓN Eelectrica  12-AWG / 600-V</v>
          </cell>
        </row>
        <row r="804">
          <cell r="B804" t="str">
            <v>EXTINTOR 10-Lb</v>
          </cell>
        </row>
        <row r="805">
          <cell r="B805" t="str">
            <v>EXTINTOR 20-Lb</v>
          </cell>
        </row>
        <row r="806">
          <cell r="B806" t="str">
            <v>EXTINTOR 50-Lb</v>
          </cell>
        </row>
        <row r="807">
          <cell r="B807" t="str">
            <v>EXTINTOR 5-Lb</v>
          </cell>
        </row>
        <row r="808">
          <cell r="B808" t="str">
            <v>FAJA Nylon C/ Rachet 4"</v>
          </cell>
        </row>
        <row r="809">
          <cell r="B809" t="str">
            <v>FAJA Nylon Ojo &amp; Ojo  2" x 6-mt  P/ Levantar Tuberia</v>
          </cell>
        </row>
        <row r="810">
          <cell r="B810" t="str">
            <v>FAJA Nylon Ojo &amp; Ojo  3" x 2-mt  P/ Levantar Tuberia</v>
          </cell>
        </row>
        <row r="811">
          <cell r="B811" t="str">
            <v>FAJA Nylon Ojo &amp; Ojo  3" x 4-mt  P/ Levantar Tuberia</v>
          </cell>
        </row>
        <row r="812">
          <cell r="B812" t="str">
            <v>FAJA Nylon Ojo &amp; Ojo  3" x 6-mt  P/ Levantar Tuberia</v>
          </cell>
        </row>
        <row r="813">
          <cell r="B813" t="str">
            <v>FAJA Nylon Ojo &amp; Ojo  4" x 12-mt  P/ Levantar Tuberia</v>
          </cell>
        </row>
        <row r="814">
          <cell r="B814" t="str">
            <v>FAJA Nylon Ojo &amp; Ojo  4" x 2-mt  P/ Levantar Tuberia</v>
          </cell>
        </row>
        <row r="815">
          <cell r="B815" t="str">
            <v>FAJA Nylon Ojo &amp; Ojo  4" x 4-mt  P/ Levantar Tuberia</v>
          </cell>
        </row>
        <row r="816">
          <cell r="B816" t="str">
            <v>FAJA Nylon Ojo &amp; Ojo  4" x 6-mt  P/ Levantar Tuberia</v>
          </cell>
        </row>
        <row r="817">
          <cell r="B817" t="str">
            <v>FAJA Nylon Ojo &amp; Ojo  4" x 8-mt  P/ Levantar Tuberia</v>
          </cell>
        </row>
        <row r="818">
          <cell r="B818" t="str">
            <v>FAJA Nylon Ojo &amp; Ojo  6" x 12-mt  P/ Levantar Tuberia</v>
          </cell>
        </row>
        <row r="819">
          <cell r="B819" t="str">
            <v>FAJA Nylon Ojo &amp; Ojo  6" x 4-mt  P/ Levantar Tuberia</v>
          </cell>
        </row>
        <row r="820">
          <cell r="B820" t="str">
            <v>FAJA Nylon Ojo &amp; Ojo  6" x 6-mt  P/ Levantar Tuberia</v>
          </cell>
        </row>
        <row r="821">
          <cell r="B821" t="str">
            <v>FAJA Nylon Ojo &amp; Ojo  8" x 6-mt  P/ Levantar Tuberia</v>
          </cell>
        </row>
        <row r="822">
          <cell r="B822" t="str">
            <v>FAJA Nylon Ojo &amp; Ojo 2"X2mt P/ Levantar Tuberia</v>
          </cell>
        </row>
        <row r="823">
          <cell r="B823" t="str">
            <v>FAJA Nylon Ojo &amp; Ojo 3"X3mt P/ Levantar Tuberia</v>
          </cell>
        </row>
        <row r="824">
          <cell r="B824" t="str">
            <v>FAJA Nylon Ojo &amp; Ojo 3"X60cm P/ Levantar Tuberia</v>
          </cell>
        </row>
        <row r="825">
          <cell r="B825" t="str">
            <v>FAJA Nylon Ojo &amp; Ojo 4"X3mt P/ Levantar Tuberia</v>
          </cell>
        </row>
        <row r="826">
          <cell r="B826" t="str">
            <v>FAJA Nylon Ojo &amp; Ojo 8"X12mt P/ Levantar Tuberia</v>
          </cell>
        </row>
        <row r="827">
          <cell r="B827" t="str">
            <v>FAJA ESLINGA</v>
          </cell>
        </row>
        <row r="828">
          <cell r="B828" t="str">
            <v>FANSIDAR Tabletas  500 / 25-mg</v>
          </cell>
        </row>
        <row r="829">
          <cell r="B829" t="str">
            <v>FERRULA 3/8"</v>
          </cell>
        </row>
        <row r="830">
          <cell r="B830" t="str">
            <v>FERRULA Manuly  1/4"</v>
          </cell>
        </row>
        <row r="831">
          <cell r="B831" t="str">
            <v>FERRULA R-2  1/2"</v>
          </cell>
        </row>
        <row r="832">
          <cell r="B832" t="str">
            <v>FILRTO De Aire  BT8850-MPG  Baldwin</v>
          </cell>
        </row>
        <row r="833">
          <cell r="B833" t="str">
            <v>FILRTO De Aire  P-811110  Donalson</v>
          </cell>
        </row>
        <row r="834">
          <cell r="B834" t="str">
            <v>FILTRO Aceite  1R-0658  CTP</v>
          </cell>
        </row>
        <row r="835">
          <cell r="B835" t="str">
            <v>FILTRO Aceite  1R-0719</v>
          </cell>
        </row>
        <row r="836">
          <cell r="B836" t="str">
            <v>FILTRO Aceite  23530408</v>
          </cell>
        </row>
        <row r="837">
          <cell r="B837" t="str">
            <v>FILTRO Aceite  31572 / EQL-8679F</v>
          </cell>
        </row>
        <row r="838">
          <cell r="B838" t="str">
            <v>FILTRO Aceite  90915-3000</v>
          </cell>
        </row>
        <row r="839">
          <cell r="B839" t="str">
            <v>FILTRO Aceite  B161-S  Baldwin</v>
          </cell>
        </row>
        <row r="840">
          <cell r="B840" t="str">
            <v>FILTRO Aceite  B-2 Baldwin</v>
          </cell>
        </row>
        <row r="841">
          <cell r="B841" t="str">
            <v>FILTRO Aceite  B34  Baldwin</v>
          </cell>
        </row>
        <row r="842">
          <cell r="B842" t="str">
            <v>FILTRO Aceite  B-76</v>
          </cell>
        </row>
        <row r="843">
          <cell r="B843" t="str">
            <v>FILTRO Aceite  BT-427  Baldwin</v>
          </cell>
        </row>
        <row r="844">
          <cell r="B844" t="str">
            <v>FILTRO Aceite  C-151</v>
          </cell>
        </row>
        <row r="845">
          <cell r="B845" t="str">
            <v>FILTRO Aceite  L8679F</v>
          </cell>
        </row>
        <row r="846">
          <cell r="B846" t="str">
            <v>FILTRO Aceite  LF-3391</v>
          </cell>
        </row>
        <row r="847">
          <cell r="B847" t="str">
            <v>FILTRO Aceite  LF-667</v>
          </cell>
        </row>
        <row r="848">
          <cell r="B848" t="str">
            <v>FILTRO Aceite  LP-164</v>
          </cell>
        </row>
        <row r="849">
          <cell r="B849" t="str">
            <v>FILTRO Aceite  LP-667 / 1R-0739</v>
          </cell>
        </row>
        <row r="850">
          <cell r="B850" t="str">
            <v>FILTRO Aceite  MH-3766</v>
          </cell>
        </row>
        <row r="851">
          <cell r="B851" t="str">
            <v>FILTRO Aceite  O-025</v>
          </cell>
        </row>
        <row r="852">
          <cell r="B852" t="str">
            <v>FILTRO Aceite  P-3612</v>
          </cell>
        </row>
        <row r="853">
          <cell r="B853" t="str">
            <v>FILTRO Aceite  P554004</v>
          </cell>
        </row>
        <row r="854">
          <cell r="B854" t="str">
            <v>FILTRO Aceite  PH-2825</v>
          </cell>
        </row>
        <row r="855">
          <cell r="B855" t="str">
            <v>FILTRO Aceite  PH-3786 / 9091580002</v>
          </cell>
        </row>
        <row r="856">
          <cell r="B856" t="str">
            <v>FILTRO Aceite  PH-561</v>
          </cell>
        </row>
        <row r="857">
          <cell r="B857" t="str">
            <v>FILTRO Aceite  PH-6357 / 5156072320-P</v>
          </cell>
        </row>
        <row r="858">
          <cell r="B858" t="str">
            <v>FILTRO Aceite  PH-8A</v>
          </cell>
        </row>
        <row r="859">
          <cell r="B859" t="str">
            <v>FILTRO Aceite  PL-364</v>
          </cell>
        </row>
        <row r="860">
          <cell r="B860" t="str">
            <v>FILTRO Aceite  PN-675</v>
          </cell>
        </row>
        <row r="861">
          <cell r="B861" t="str">
            <v>FILTRO Aceite  SH-2825</v>
          </cell>
        </row>
        <row r="862">
          <cell r="B862" t="str">
            <v>FILTRO Aceite Trampa</v>
          </cell>
        </row>
        <row r="863">
          <cell r="B863" t="str">
            <v>FILTRO Carbon Activado 3M P/ Mascarilla</v>
          </cell>
        </row>
        <row r="864">
          <cell r="B864" t="str">
            <v>FILTRO De Aire  17801 / 58030  Toyota</v>
          </cell>
        </row>
        <row r="865">
          <cell r="B865" t="str">
            <v>FILTRO De Aire  A-1519</v>
          </cell>
        </row>
        <row r="866">
          <cell r="B866" t="str">
            <v>FILTRO De Aire  CAK-255</v>
          </cell>
        </row>
        <row r="867">
          <cell r="B867" t="str">
            <v>FILTRO De Aire  LAF1275  Luber Finer</v>
          </cell>
        </row>
        <row r="868">
          <cell r="B868" t="str">
            <v>FILTRO De Aire  LAF-237</v>
          </cell>
        </row>
        <row r="869">
          <cell r="B869" t="str">
            <v>FILTRO De Aire  LAF-334</v>
          </cell>
        </row>
        <row r="870">
          <cell r="B870" t="str">
            <v>FILTRO De Aire  LP-560</v>
          </cell>
        </row>
        <row r="871">
          <cell r="B871" t="str">
            <v>FILTRO De Aire  PA-1690</v>
          </cell>
        </row>
        <row r="872">
          <cell r="B872" t="str">
            <v>FILTRO De Aire Primario  7W5317</v>
          </cell>
        </row>
        <row r="873">
          <cell r="B873" t="str">
            <v>FILTRO De Aire Secundario  2S-1286</v>
          </cell>
        </row>
        <row r="874">
          <cell r="B874" t="str">
            <v>FILTRO Fuel / Water 1R-1804</v>
          </cell>
        </row>
        <row r="875">
          <cell r="B875" t="str">
            <v>FILTRO Fuel / Water 326-1644  Cat</v>
          </cell>
        </row>
        <row r="876">
          <cell r="B876" t="str">
            <v>FILTRO Fuel / Water BF7681-D  Baldwin</v>
          </cell>
        </row>
        <row r="877">
          <cell r="B877" t="str">
            <v>FILTRO P/ Combustible  1R-0749 / EQL  LFF2749  Cat</v>
          </cell>
        </row>
        <row r="878">
          <cell r="B878" t="str">
            <v>FOCO AHORRADORES 20W</v>
          </cell>
        </row>
        <row r="879">
          <cell r="B879" t="str">
            <v>FOCO ANTIMOSQUITO</v>
          </cell>
        </row>
        <row r="880">
          <cell r="B880" t="str">
            <v>FOCO P/ Tablero 12-V</v>
          </cell>
        </row>
        <row r="881">
          <cell r="B881" t="str">
            <v>FOCO PARA TABLERO</v>
          </cell>
        </row>
        <row r="882">
          <cell r="B882" t="str">
            <v>FOCO PARA TABLERO 24V</v>
          </cell>
        </row>
        <row r="883">
          <cell r="B883" t="str">
            <v>FOCO PILOTO DM</v>
          </cell>
        </row>
        <row r="884">
          <cell r="B884" t="str">
            <v>FOCO PILOTO VERDE</v>
          </cell>
        </row>
        <row r="885">
          <cell r="B885" t="str">
            <v>FOCO Testigo</v>
          </cell>
        </row>
        <row r="886">
          <cell r="B886" t="str">
            <v>FORMON  1"</v>
          </cell>
        </row>
        <row r="887">
          <cell r="B887" t="str">
            <v>FORMULARIO SRI</v>
          </cell>
        </row>
        <row r="888">
          <cell r="B888" t="str">
            <v xml:space="preserve">FOTOCELULA 220V </v>
          </cell>
        </row>
        <row r="889">
          <cell r="B889" t="str">
            <v>FRESA P/ Motor Tool</v>
          </cell>
        </row>
        <row r="890">
          <cell r="B890" t="str">
            <v>FUEL SERVICE GROUP 8W-1584</v>
          </cell>
        </row>
        <row r="891">
          <cell r="B891" t="str">
            <v>FUENTE De Poder P/ CPU</v>
          </cell>
        </row>
        <row r="892">
          <cell r="B892" t="str">
            <v>FUSIBLE Thermico  5M-2555</v>
          </cell>
        </row>
        <row r="893">
          <cell r="B893" t="str">
            <v>FUSIBLE Thermico  R58-20A</v>
          </cell>
        </row>
        <row r="894">
          <cell r="B894" t="str">
            <v>FUSIBLES DE UÑA 10 AMP</v>
          </cell>
        </row>
        <row r="895">
          <cell r="B895" t="str">
            <v>FUSIBLES DE UÑA 15 AMP</v>
          </cell>
        </row>
        <row r="896">
          <cell r="B896" t="str">
            <v>FUSIBLES DE UÑA 20 AMP</v>
          </cell>
        </row>
        <row r="897">
          <cell r="B897" t="str">
            <v>FUSIBLES DE UÑA 25 AMP</v>
          </cell>
        </row>
        <row r="898">
          <cell r="B898" t="str">
            <v>GABETA Plastica</v>
          </cell>
        </row>
        <row r="899">
          <cell r="B899" t="str">
            <v>GABETA Plastica 3 Secciones</v>
          </cell>
        </row>
        <row r="900">
          <cell r="B900" t="str">
            <v>GAFA Clara C/ Elastico</v>
          </cell>
        </row>
        <row r="901">
          <cell r="B901" t="str">
            <v>GAFA P/ Oxicorte</v>
          </cell>
        </row>
        <row r="902">
          <cell r="B902" t="str">
            <v>GAFA P/ Seguridad Clara</v>
          </cell>
        </row>
        <row r="903">
          <cell r="B903" t="str">
            <v>GAFA P/ Seguridad Obscura</v>
          </cell>
        </row>
        <row r="904">
          <cell r="B904" t="str">
            <v>GAVION DE 2X2X1</v>
          </cell>
        </row>
        <row r="905">
          <cell r="B905" t="str">
            <v>GANCHO  J  125-mm</v>
          </cell>
        </row>
        <row r="906">
          <cell r="B906" t="str">
            <v>GANCHO Giratorio C/ Seguro Grosby  5-TN</v>
          </cell>
        </row>
        <row r="907">
          <cell r="B907" t="str">
            <v>GANCHO Giratorio C/ Seguro Grosby  7.5-TN</v>
          </cell>
        </row>
        <row r="908">
          <cell r="B908" t="str">
            <v>GANCHO P/ Isage Tuberia Grosby  2-TN</v>
          </cell>
        </row>
        <row r="909">
          <cell r="B909" t="str">
            <v>GASKET 1S-4295</v>
          </cell>
        </row>
        <row r="910">
          <cell r="B910" t="str">
            <v>GASOLINA</v>
          </cell>
        </row>
        <row r="911">
          <cell r="B911" t="str">
            <v>GASPARITO Gas Propano 14-oz</v>
          </cell>
        </row>
        <row r="912">
          <cell r="B912" t="str">
            <v>GENTAMAX Ampolla  280-mg</v>
          </cell>
        </row>
        <row r="913">
          <cell r="B913" t="str">
            <v>GEOMALLA  BX-2020</v>
          </cell>
        </row>
        <row r="914">
          <cell r="B914" t="str">
            <v>GEOMEMBRANA</v>
          </cell>
        </row>
        <row r="915">
          <cell r="B915" t="str">
            <v>GEOTEXTIL No-Tejido 200-mt</v>
          </cell>
        </row>
        <row r="916">
          <cell r="B916" t="str">
            <v>GEOTEXTIL Tejido 200-mt</v>
          </cell>
        </row>
        <row r="917">
          <cell r="B917" t="str">
            <v>GLIFOPAC MATA MALEZA</v>
          </cell>
        </row>
        <row r="918">
          <cell r="B918" t="str">
            <v>GOMA EN  Barra</v>
          </cell>
        </row>
        <row r="919">
          <cell r="B919" t="str">
            <v>GOMA Liquida</v>
          </cell>
        </row>
        <row r="920">
          <cell r="B920" t="str">
            <v>GRANALLA</v>
          </cell>
        </row>
        <row r="921">
          <cell r="B921" t="str">
            <v>GRAPA  10"  P/ Alinear Tubería</v>
          </cell>
        </row>
        <row r="922">
          <cell r="B922" t="str">
            <v>GRAPA  12"  P/ Alinear Tubería</v>
          </cell>
        </row>
        <row r="923">
          <cell r="B923" t="str">
            <v>GRAPA  16"  P/ Alinear Tubería</v>
          </cell>
        </row>
        <row r="924">
          <cell r="B924" t="str">
            <v>GRAPA  3/4"  P/ Zunchadora</v>
          </cell>
        </row>
        <row r="925">
          <cell r="B925" t="str">
            <v>GRAPA  4"  P/ Alinear Tubería</v>
          </cell>
        </row>
        <row r="926">
          <cell r="B926" t="str">
            <v>GRAPA  6"  P/ Alinear Tubería</v>
          </cell>
        </row>
        <row r="927">
          <cell r="B927" t="str">
            <v>GRAPA  8"  P/ Alinear Tubería</v>
          </cell>
        </row>
        <row r="928">
          <cell r="B928" t="str">
            <v>GRAPA  P/ Alambre de Puas</v>
          </cell>
        </row>
        <row r="929">
          <cell r="B929" t="str">
            <v>GRAPA P/ Cable de Acero 1/2"</v>
          </cell>
        </row>
        <row r="930">
          <cell r="B930" t="str">
            <v>GRAPADORA Manual</v>
          </cell>
        </row>
        <row r="931">
          <cell r="B931" t="str">
            <v>GRAPAS P/ Grapadora</v>
          </cell>
        </row>
        <row r="932">
          <cell r="B932" t="str">
            <v>GRASA</v>
          </cell>
        </row>
        <row r="933">
          <cell r="B933" t="str">
            <v>GRASA Marfak HD-2</v>
          </cell>
        </row>
        <row r="934">
          <cell r="B934" t="str">
            <v>GRASA TRI-123 / NLGI #2</v>
          </cell>
        </row>
        <row r="935">
          <cell r="B935" t="str">
            <v xml:space="preserve">GRASERO Curbo NPT 3/8" </v>
          </cell>
        </row>
        <row r="936">
          <cell r="B936" t="str">
            <v>GRASERO Recto NPT 1/2"</v>
          </cell>
        </row>
        <row r="937">
          <cell r="B937" t="str">
            <v>GRASERO Recto NPT 1/4"</v>
          </cell>
        </row>
        <row r="938">
          <cell r="B938" t="str">
            <v>GRASERO Recto NPT 3/8"</v>
          </cell>
        </row>
        <row r="939">
          <cell r="B939" t="str">
            <v>GRATA Cepillo De Acero Circular 4"</v>
          </cell>
        </row>
        <row r="940">
          <cell r="B940" t="str">
            <v>GRATA Cepillo De Acero Circular 7"</v>
          </cell>
        </row>
        <row r="941">
          <cell r="B941" t="str">
            <v>GRILLETE "U"  3.25-TN  P/ Izaje</v>
          </cell>
        </row>
        <row r="942">
          <cell r="B942" t="str">
            <v>GRILLETE "U"  8-1/2 TN  P/ Izaje</v>
          </cell>
        </row>
        <row r="943">
          <cell r="B943" t="str">
            <v>GRILLETE "U"  9-1/2 TN  P/ Izaje</v>
          </cell>
        </row>
        <row r="944">
          <cell r="B944" t="str">
            <v>GRILLETE "U" Grosby  1"  P/ Izaje</v>
          </cell>
        </row>
        <row r="945">
          <cell r="B945" t="str">
            <v>GRILLETE "U" Grosby  1/2"  P/ Izaje</v>
          </cell>
        </row>
        <row r="946">
          <cell r="B946" t="str">
            <v>GRILLETE "U" Grosby  1/4"  P/ Izaje</v>
          </cell>
        </row>
        <row r="947">
          <cell r="B947" t="str">
            <v>GRILLETE "U" Grosby  10-TN  P/ Izaje</v>
          </cell>
        </row>
        <row r="948">
          <cell r="B948" t="str">
            <v>GRILLETE "U" Grosby  1-1/2"  17-TN  P/ Izaje</v>
          </cell>
        </row>
        <row r="949">
          <cell r="B949" t="str">
            <v>GRILLETE "U" Grosby  2"  P/ Izaje</v>
          </cell>
        </row>
        <row r="950">
          <cell r="B950" t="str">
            <v>GRILLETE "U" Grosby  3/4"  P/ Izaje</v>
          </cell>
        </row>
        <row r="951">
          <cell r="B951" t="str">
            <v>GRILLETE "U" Grosby  5/8"  P/ Izaje</v>
          </cell>
        </row>
        <row r="952">
          <cell r="B952" t="str">
            <v>GRILLETE "U" Grosby  7/8"  P/ Izaje</v>
          </cell>
        </row>
        <row r="953">
          <cell r="B953" t="str">
            <v>GRILLETE P/ Cable  1"</v>
          </cell>
        </row>
        <row r="954">
          <cell r="B954" t="str">
            <v>GRILLETE P/ Cable  1/2"</v>
          </cell>
        </row>
        <row r="955">
          <cell r="B955" t="str">
            <v>GRILLETE P/ Cable  1/4"</v>
          </cell>
        </row>
        <row r="956">
          <cell r="B956" t="str">
            <v>GRILLETE P/ Cable  1-1/4"</v>
          </cell>
        </row>
        <row r="957">
          <cell r="B957" t="str">
            <v>GRILLETE P/ Cable  3/4"</v>
          </cell>
        </row>
        <row r="958">
          <cell r="B958" t="str">
            <v>GRILLETE P/ Cable  40-mm</v>
          </cell>
        </row>
        <row r="959">
          <cell r="B959" t="str">
            <v>GRILLETE P/ Cable  5/8"</v>
          </cell>
        </row>
        <row r="960">
          <cell r="B960" t="str">
            <v>GRILLETE P/ Cable  7/8"</v>
          </cell>
        </row>
        <row r="961">
          <cell r="B961" t="str">
            <v>GROUP Kit Hidraulico  65479  CTP</v>
          </cell>
        </row>
        <row r="962">
          <cell r="B962" t="str">
            <v>GUANTES De Caucho</v>
          </cell>
        </row>
        <row r="963">
          <cell r="B963" t="str">
            <v>GUANTES De Cuero Corto</v>
          </cell>
        </row>
        <row r="964">
          <cell r="B964" t="str">
            <v>GUANTES De Cuero Largo</v>
          </cell>
        </row>
        <row r="965">
          <cell r="B965" t="str">
            <v>GUANTES De Cuero P/ Soldador API</v>
          </cell>
        </row>
        <row r="966">
          <cell r="B966" t="str">
            <v>GUANTES De Nitrilo</v>
          </cell>
        </row>
        <row r="967">
          <cell r="B967" t="str">
            <v>GUANTES De Pupo</v>
          </cell>
        </row>
        <row r="968">
          <cell r="B968" t="str">
            <v>GUANTES P/ Operador</v>
          </cell>
        </row>
        <row r="969">
          <cell r="B969" t="str">
            <v>GUANTES P/ Tubero</v>
          </cell>
        </row>
        <row r="970">
          <cell r="B970" t="str">
            <v>GUARDA-CABLE 1/2"</v>
          </cell>
        </row>
        <row r="971">
          <cell r="B971" t="str">
            <v>HALOGENO  H3  24V</v>
          </cell>
        </row>
        <row r="972">
          <cell r="B972" t="str">
            <v>HANSAPLAS</v>
          </cell>
        </row>
        <row r="973">
          <cell r="B973" t="str">
            <v>HIDROCORTIF Ampolla  500-mg</v>
          </cell>
        </row>
        <row r="974">
          <cell r="B974" t="str">
            <v>HOJA De Sierra P/ Arco Sierra</v>
          </cell>
        </row>
        <row r="975">
          <cell r="B975" t="str">
            <v>HOJAS Papel Bond  A-3  Pqt-500</v>
          </cell>
        </row>
        <row r="976">
          <cell r="B976" t="str">
            <v>HOJAS Papel Bond  A-4  Pqt-500</v>
          </cell>
        </row>
        <row r="977">
          <cell r="B977" t="str">
            <v>Acero de refuerzo en barras - (fy=4200 kg./cm2)</v>
          </cell>
        </row>
        <row r="978">
          <cell r="B978" t="str">
            <v>HORMIGON PARA TUBERIA</v>
          </cell>
        </row>
        <row r="979">
          <cell r="B979" t="str">
            <v>HORMIGON 210</v>
          </cell>
        </row>
        <row r="980">
          <cell r="B980" t="str">
            <v>HORMIGON 140</v>
          </cell>
        </row>
        <row r="981">
          <cell r="B981" t="str">
            <v>HORMIGON CICLOPEO</v>
          </cell>
        </row>
        <row r="982">
          <cell r="B982" t="str">
            <v>IBUPROFENO 600mg</v>
          </cell>
        </row>
        <row r="983">
          <cell r="B983" t="str">
            <v>IMPERMEABLE P/ Agua 3/4</v>
          </cell>
        </row>
        <row r="984">
          <cell r="B984" t="str">
            <v>IMPERMEABLE P/ Agua Tipo Poncho</v>
          </cell>
        </row>
        <row r="985">
          <cell r="B985" t="str">
            <v xml:space="preserve">IMPRESORA HP M1522N Multifunción </v>
          </cell>
        </row>
        <row r="986">
          <cell r="B986" t="str">
            <v>IMPRESORA SCX-4300</v>
          </cell>
        </row>
        <row r="987">
          <cell r="B987" t="str">
            <v>INDICADOR Digital Extech P/ Temperatura 445713</v>
          </cell>
        </row>
        <row r="988">
          <cell r="B988" t="str">
            <v>INDICADOR Digital Veto P/ Temperatura</v>
          </cell>
        </row>
        <row r="989">
          <cell r="B989" t="str">
            <v>INDICADOR P/ Presión 1W-0705</v>
          </cell>
        </row>
        <row r="990">
          <cell r="B990" t="str">
            <v>INDICADOR P/ Presión Aceite Motor VJOH19196</v>
          </cell>
        </row>
        <row r="991">
          <cell r="B991" t="str">
            <v>INDICADOR P/ Temperatura 1997952</v>
          </cell>
        </row>
        <row r="992">
          <cell r="B992" t="str">
            <v>INDICADOR P/ Temperatura 2005234</v>
          </cell>
        </row>
        <row r="993">
          <cell r="B993" t="str">
            <v>INDICADOR P/ Temperatura 3S-4824</v>
          </cell>
        </row>
        <row r="994">
          <cell r="B994" t="str">
            <v>INDICADOR P/ Temperatura 4M-9881</v>
          </cell>
        </row>
        <row r="995">
          <cell r="B995" t="str">
            <v>INDICADOR P/ Temperatura 881396M91</v>
          </cell>
        </row>
        <row r="996">
          <cell r="B996" t="str">
            <v>INODORO</v>
          </cell>
        </row>
        <row r="997">
          <cell r="B997" t="str">
            <v>INSECTICIDA DRAGON</v>
          </cell>
        </row>
        <row r="998">
          <cell r="B998" t="str">
            <v>INSECTICIDA EN SPRAY DRAGON</v>
          </cell>
        </row>
        <row r="999">
          <cell r="B999" t="str">
            <v>INSECTIDICIDA EN SPRAY - RAID</v>
          </cell>
        </row>
        <row r="1000">
          <cell r="B1000" t="str">
            <v>INYECTOR</v>
          </cell>
        </row>
        <row r="1001">
          <cell r="B1001" t="str">
            <v>IPN 1/2"x12"x6mt</v>
          </cell>
        </row>
        <row r="1002">
          <cell r="B1002" t="str">
            <v>JALON P/ Ttopografia</v>
          </cell>
        </row>
        <row r="1003">
          <cell r="B1003" t="str">
            <v>JERINGUILLA 3cc</v>
          </cell>
        </row>
        <row r="1004">
          <cell r="B1004" t="str">
            <v>JERINGUILLA 5cc</v>
          </cell>
        </row>
        <row r="1005">
          <cell r="B1005" t="str">
            <v>KHY 2B-9373</v>
          </cell>
        </row>
        <row r="1006">
          <cell r="B1006" t="str">
            <v>KIT CAUCHO PARA LA  VALVULA</v>
          </cell>
        </row>
        <row r="1007">
          <cell r="B1007" t="str">
            <v>KIT Cauchos De Valvula De Agua</v>
          </cell>
        </row>
        <row r="1008">
          <cell r="B1008" t="str">
            <v>KIT De Insulation 12"-600PGE-T/G</v>
          </cell>
        </row>
        <row r="1009">
          <cell r="B1009" t="str">
            <v>KIT De Insulation 16"-600PGE-T/G</v>
          </cell>
        </row>
        <row r="1010">
          <cell r="B1010" t="str">
            <v>KIT De Insulation 4"-600PGE-T/G</v>
          </cell>
        </row>
        <row r="1011">
          <cell r="B1011" t="str">
            <v>KIT De Insulation 6"-600PGE-T/G</v>
          </cell>
        </row>
        <row r="1012">
          <cell r="B1012" t="str">
            <v>KIT Empaque P/ Tapa De Valvula</v>
          </cell>
        </row>
        <row r="1013">
          <cell r="B1013" t="str">
            <v>KIT Hidraulico 904400  CTP</v>
          </cell>
        </row>
        <row r="1014">
          <cell r="B1014" t="str">
            <v>KIT P/ Reparación Del Soplador del Compresor</v>
          </cell>
        </row>
        <row r="1015">
          <cell r="B1015" t="str">
            <v>KIT Reparación De Bomba  1W-7082</v>
          </cell>
        </row>
        <row r="1016">
          <cell r="B1016" t="str">
            <v>KIT Reparación Tensor De Cadena</v>
          </cell>
        </row>
        <row r="1017">
          <cell r="B1017" t="str">
            <v>KIT Seguridad P/ Vehiculo (Botiquin, Triangulo, Extintor)</v>
          </cell>
        </row>
        <row r="1018">
          <cell r="B1018" t="str">
            <v>KIT Sensor P/ Presión de Tanque</v>
          </cell>
        </row>
        <row r="1019">
          <cell r="B1019" t="str">
            <v>LACA SELLADORA</v>
          </cell>
        </row>
        <row r="1020">
          <cell r="B1020" t="str">
            <v>LAGARTO Negativo</v>
          </cell>
        </row>
        <row r="1021">
          <cell r="B1021" t="str">
            <v>LAGARTO Pequeño</v>
          </cell>
        </row>
        <row r="1022">
          <cell r="B1022" t="str">
            <v>LAGARTO Positivo</v>
          </cell>
        </row>
        <row r="1023">
          <cell r="B1023" t="str">
            <v>LAGARTO Reforzado</v>
          </cell>
        </row>
        <row r="1024">
          <cell r="B1024" t="str">
            <v>LAMP  9X1439/5I8250</v>
          </cell>
        </row>
        <row r="1025">
          <cell r="B1025" t="str">
            <v>LAMP 220V Encendido Directo</v>
          </cell>
        </row>
        <row r="1026">
          <cell r="B1026" t="str">
            <v>LAMP 220V Mercurio C/ Arrancador</v>
          </cell>
        </row>
        <row r="1027">
          <cell r="B1027" t="str">
            <v>LAMP Assy  1M-1882  CTP</v>
          </cell>
        </row>
        <row r="1028">
          <cell r="B1028" t="str">
            <v>LAMP P/ Tablero  S-8642</v>
          </cell>
        </row>
        <row r="1029">
          <cell r="B1029" t="str">
            <v>LAMPARA Cuello Tipo Ganzo P/ Consultorio Medico</v>
          </cell>
        </row>
        <row r="1030">
          <cell r="B1030" t="str">
            <v>LAMPARA Fluorecente 2 x 32-W</v>
          </cell>
        </row>
        <row r="1031">
          <cell r="B1031" t="str">
            <v>LAP-G 24-V  70-W  9X1439</v>
          </cell>
        </row>
        <row r="1032">
          <cell r="B1032" t="str">
            <v>LAPIZ</v>
          </cell>
        </row>
        <row r="1033">
          <cell r="B1033" t="str">
            <v>LAPIZ DE CARPINTERO</v>
          </cell>
        </row>
        <row r="1034">
          <cell r="B1034" t="str">
            <v>LAPIZ Electrico Dremel 290</v>
          </cell>
        </row>
        <row r="1035">
          <cell r="B1035" t="str">
            <v>LASTRE Zarandeado  1-1/2"</v>
          </cell>
        </row>
        <row r="1036">
          <cell r="B1036" t="str">
            <v>LASTRE Zarandeado  2"</v>
          </cell>
        </row>
        <row r="1037">
          <cell r="B1037" t="str">
            <v>LETRA De Golpe Jgo</v>
          </cell>
        </row>
        <row r="1038">
          <cell r="B1038" t="str">
            <v>LETRA Metálica Molde P/ Pintar  10-cm</v>
          </cell>
        </row>
        <row r="1039">
          <cell r="B1039" t="str">
            <v>LETRERO Hombres Trabajando</v>
          </cell>
        </row>
        <row r="1040">
          <cell r="B1040" t="str">
            <v>LETRERO Peligro</v>
          </cell>
        </row>
        <row r="1041">
          <cell r="B1041" t="str">
            <v>LETRERO Vial  Pare / Siga</v>
          </cell>
        </row>
        <row r="1042">
          <cell r="B1042" t="str">
            <v>LIANA 12"</v>
          </cell>
        </row>
        <row r="1043">
          <cell r="B1043" t="str">
            <v>LIBRETA  #1</v>
          </cell>
        </row>
        <row r="1044">
          <cell r="B1044" t="str">
            <v>LIBRETA  #2</v>
          </cell>
        </row>
        <row r="1045">
          <cell r="B1045" t="str">
            <v>LIGA De Goma</v>
          </cell>
        </row>
        <row r="1046">
          <cell r="B1046" t="str">
            <v>LIJA  #100</v>
          </cell>
        </row>
        <row r="1047">
          <cell r="B1047" t="str">
            <v>LIJA  #100  Disco</v>
          </cell>
        </row>
        <row r="1048">
          <cell r="B1048" t="str">
            <v>LIJA  #120</v>
          </cell>
        </row>
        <row r="1049">
          <cell r="B1049" t="str">
            <v>LIJA  #150</v>
          </cell>
        </row>
        <row r="1050">
          <cell r="B1050" t="str">
            <v>LIJA  #180  P/ Metal</v>
          </cell>
        </row>
        <row r="1051">
          <cell r="B1051" t="str">
            <v>LIJA  #240</v>
          </cell>
        </row>
        <row r="1052">
          <cell r="B1052" t="str">
            <v>LIJA  #36  Disco</v>
          </cell>
        </row>
        <row r="1053">
          <cell r="B1053" t="str">
            <v>LIJA  #36  P/ Hierro  RLL 45mt</v>
          </cell>
        </row>
        <row r="1054">
          <cell r="B1054" t="str">
            <v>LIJA  #360</v>
          </cell>
        </row>
        <row r="1055">
          <cell r="B1055" t="str">
            <v>LIJA  #500</v>
          </cell>
        </row>
        <row r="1056">
          <cell r="B1056" t="str">
            <v>LIJA  #60</v>
          </cell>
        </row>
        <row r="1057">
          <cell r="B1057" t="str">
            <v>LIJA  #60  Disco</v>
          </cell>
        </row>
        <row r="1058">
          <cell r="B1058" t="str">
            <v>LIJA  #80  P/ Hierro</v>
          </cell>
        </row>
        <row r="1059">
          <cell r="B1059" t="str">
            <v>LIJA Circular  7"</v>
          </cell>
        </row>
        <row r="1060">
          <cell r="B1060" t="str">
            <v>LILIMENTO Líquido</v>
          </cell>
        </row>
        <row r="1061">
          <cell r="B1061" t="str">
            <v>LIMA Media Caña  12"</v>
          </cell>
        </row>
        <row r="1062">
          <cell r="B1062" t="str">
            <v>LIMA Mediacaña C/ Mango 10"</v>
          </cell>
        </row>
        <row r="1063">
          <cell r="B1063" t="str">
            <v>LIMA Mediacaña C/ Mango 8"</v>
          </cell>
        </row>
        <row r="1064">
          <cell r="B1064" t="str">
            <v>LIMA Triangular</v>
          </cell>
        </row>
        <row r="1065">
          <cell r="B1065" t="str">
            <v>LIMA-TON Redondo</v>
          </cell>
        </row>
        <row r="1066">
          <cell r="B1066" t="str">
            <v>LIMPIA Boquilla</v>
          </cell>
        </row>
        <row r="1067">
          <cell r="B1067" t="str">
            <v>LINCONCIN 600mg</v>
          </cell>
        </row>
        <row r="1068">
          <cell r="B1068" t="str">
            <v>LINER</v>
          </cell>
        </row>
        <row r="1069">
          <cell r="B1069" t="str">
            <v>LINTERNA Bolsillo</v>
          </cell>
        </row>
        <row r="1070">
          <cell r="B1070" t="str">
            <v>LINTERNA Varta</v>
          </cell>
        </row>
        <row r="1071">
          <cell r="B1071" t="str">
            <v>LIPITOR Tableta  20-mg</v>
          </cell>
        </row>
        <row r="1072">
          <cell r="B1072" t="str">
            <v>LIQUIDO Esterpac 4B Mata Malesa</v>
          </cell>
        </row>
        <row r="1073">
          <cell r="B1073" t="str">
            <v>LIQUIDO P/ Batería C/ Electrolito</v>
          </cell>
        </row>
        <row r="1074">
          <cell r="B1074" t="str">
            <v>LIQUIDO P/ Frenos</v>
          </cell>
        </row>
        <row r="1075">
          <cell r="B1075" t="str">
            <v>LIQUIDO P/ Frenos Litro</v>
          </cell>
        </row>
        <row r="1076">
          <cell r="B1076" t="str">
            <v>LISTERINE Líquido  360-ml</v>
          </cell>
        </row>
        <row r="1077">
          <cell r="B1077" t="str">
            <v>LLANTA 7.50 X 16</v>
          </cell>
        </row>
        <row r="1078">
          <cell r="B1078" t="str">
            <v>LLANTAS 11L16</v>
          </cell>
        </row>
        <row r="1079">
          <cell r="B1079" t="str">
            <v>LLAVE Boca  1-1/16" - 1"</v>
          </cell>
        </row>
        <row r="1080">
          <cell r="B1080" t="str">
            <v>LLAVE Boca  14-15mm  Irimo</v>
          </cell>
        </row>
        <row r="1081">
          <cell r="B1081" t="str">
            <v>LLAVE Boca  14-17mm</v>
          </cell>
        </row>
        <row r="1082">
          <cell r="B1082" t="str">
            <v>LLAVE Boca  15/16" - 1"</v>
          </cell>
        </row>
        <row r="1083">
          <cell r="B1083" t="str">
            <v>LLAVE Boca  18-19mm  Irimo</v>
          </cell>
        </row>
        <row r="1084">
          <cell r="B1084" t="str">
            <v>LLAVE Boca  21-23mm  Irimo</v>
          </cell>
        </row>
        <row r="1085">
          <cell r="B1085" t="str">
            <v>LLAVE Boca  24-26mm  Irimo</v>
          </cell>
        </row>
        <row r="1086">
          <cell r="B1086" t="str">
            <v>LLAVE Boca  25/32" - 7/8"</v>
          </cell>
        </row>
        <row r="1087">
          <cell r="B1087" t="str">
            <v>LLAVE Boca  27-24mm</v>
          </cell>
        </row>
        <row r="1088">
          <cell r="B1088" t="str">
            <v>LLAVE Boca  3/8" - 7/16"  Facom</v>
          </cell>
        </row>
        <row r="1089">
          <cell r="B1089" t="str">
            <v>LLAVE Boca  30-32mm</v>
          </cell>
        </row>
        <row r="1090">
          <cell r="B1090" t="str">
            <v>LLAVE Boca  30-32mm  Irimo</v>
          </cell>
        </row>
        <row r="1091">
          <cell r="B1091" t="str">
            <v>LLAVE Boca  32mm</v>
          </cell>
        </row>
        <row r="1092">
          <cell r="B1092" t="str">
            <v>LLAVE Boca  5/8" - 3/4"</v>
          </cell>
        </row>
        <row r="1093">
          <cell r="B1093" t="str">
            <v>LLAVE Corona  1-1/2"</v>
          </cell>
        </row>
        <row r="1094">
          <cell r="B1094" t="str">
            <v>LLAVE Corona  1-1/2" - 1-5/8"</v>
          </cell>
        </row>
        <row r="1095">
          <cell r="B1095" t="str">
            <v>LLAVE Corona  1-1/8" - 15/16"</v>
          </cell>
        </row>
        <row r="1096">
          <cell r="B1096" t="str">
            <v>LLAVE Corona  1-1/8" - 5/16"</v>
          </cell>
        </row>
        <row r="1097">
          <cell r="B1097" t="str">
            <v>LLAVE Corona  1-5/8"</v>
          </cell>
        </row>
        <row r="1098">
          <cell r="B1098" t="str">
            <v>LLAVE Corona  1-5/8" - 1-13/16"</v>
          </cell>
        </row>
        <row r="1099">
          <cell r="B1099" t="str">
            <v>LLAVE Corona  3/4" - 25/32"  Msc</v>
          </cell>
        </row>
        <row r="1100">
          <cell r="B1100" t="str">
            <v>LLAVE Corona  5/8" - 11/16"  Forged</v>
          </cell>
        </row>
        <row r="1101">
          <cell r="B1101" t="str">
            <v>LLAVE Corona  7/8" - 13/16"</v>
          </cell>
        </row>
        <row r="1102">
          <cell r="B1102" t="str">
            <v>LLAVE De Golpe  1-1/16"</v>
          </cell>
        </row>
        <row r="1103">
          <cell r="B1103" t="str">
            <v>LLAVE De Golpe  11/16"  12-Pts</v>
          </cell>
        </row>
        <row r="1104">
          <cell r="B1104" t="str">
            <v>LLAVE De Golpe  1-1/2"</v>
          </cell>
        </row>
        <row r="1105">
          <cell r="B1105" t="str">
            <v>LLAVE De Golpe  1-1/2"  12-Pts  Snapon</v>
          </cell>
        </row>
        <row r="1106">
          <cell r="B1106" t="str">
            <v>LLAVE De Golpe  1-1/32"  Snapon</v>
          </cell>
        </row>
        <row r="1107">
          <cell r="B1107" t="str">
            <v>LLAVE De Golpe  1-1/4"  Proto</v>
          </cell>
        </row>
        <row r="1108">
          <cell r="B1108" t="str">
            <v>LLAVE De Golpe  1-11/16"</v>
          </cell>
        </row>
        <row r="1109">
          <cell r="B1109" t="str">
            <v>LLAVE De Golpe  1-11/16"  12-Pts</v>
          </cell>
        </row>
        <row r="1110">
          <cell r="B1110" t="str">
            <v>LLAVE De Golpe  1-11/16"  12-Pts  Snapon</v>
          </cell>
        </row>
        <row r="1111">
          <cell r="B1111" t="str">
            <v>LLAVE De Golpe  1-13/16"</v>
          </cell>
        </row>
        <row r="1112">
          <cell r="B1112" t="str">
            <v>LLAVE De Golpe  1-13/16"  12-Pts  Proto</v>
          </cell>
        </row>
        <row r="1113">
          <cell r="B1113" t="str">
            <v>LLAVE De Golpe  1-13/16"  Proto</v>
          </cell>
        </row>
        <row r="1114">
          <cell r="B1114" t="str">
            <v>LLAVE De Golpe  1-13/16"  Snapon</v>
          </cell>
        </row>
        <row r="1115">
          <cell r="B1115" t="str">
            <v>LLAVE De Golpe  1-3/4"</v>
          </cell>
        </row>
        <row r="1116">
          <cell r="B1116" t="str">
            <v>LLAVE De Golpe  1-3/4"  12-Pts  Proto</v>
          </cell>
        </row>
        <row r="1117">
          <cell r="B1117" t="str">
            <v>LLAVE De Golpe  1-3/8"</v>
          </cell>
        </row>
        <row r="1118">
          <cell r="B1118" t="str">
            <v>LLAVE De Golpe  1-3/8"  12-Pts  Snapon</v>
          </cell>
        </row>
        <row r="1119">
          <cell r="B1119" t="str">
            <v>LLAVE De Golpe  1-5/16"</v>
          </cell>
        </row>
        <row r="1120">
          <cell r="B1120" t="str">
            <v>LLAVE De Golpe  1-5/16"  12-Pts  Snapon</v>
          </cell>
        </row>
        <row r="1121">
          <cell r="B1121" t="str">
            <v>LLAVE De Golpe  1-5/8"</v>
          </cell>
        </row>
        <row r="1122">
          <cell r="B1122" t="str">
            <v>LLAVE De Golpe  1-5/8"  Snapon</v>
          </cell>
        </row>
        <row r="1123">
          <cell r="B1123" t="str">
            <v>LLAVE De Golpe  1-7/16"</v>
          </cell>
        </row>
        <row r="1124">
          <cell r="B1124" t="str">
            <v>LLAVE De Golpe  1-7/8"  12-Pts  Snapon</v>
          </cell>
        </row>
        <row r="1125">
          <cell r="B1125" t="str">
            <v>LLAVE De Golpe  1-7/8"  Snapon</v>
          </cell>
        </row>
        <row r="1126">
          <cell r="B1126" t="str">
            <v>LLAVE De Golpe  2"</v>
          </cell>
        </row>
        <row r="1127">
          <cell r="B1127" t="str">
            <v>LLAVE De Golpe  2"  12-Pts  Snapon</v>
          </cell>
        </row>
        <row r="1128">
          <cell r="B1128" t="str">
            <v>LLAVE De Golpe  2"  Snapon</v>
          </cell>
        </row>
        <row r="1129">
          <cell r="B1129" t="str">
            <v>LLAVE De Golpe  2-1/16"  12-Pts  Snapon</v>
          </cell>
        </row>
        <row r="1130">
          <cell r="B1130" t="str">
            <v>LLAVE De Golpe  2-1/16"  Snapon</v>
          </cell>
        </row>
        <row r="1131">
          <cell r="B1131" t="str">
            <v>LLAVE De Golpe  2-1/4"</v>
          </cell>
        </row>
        <row r="1132">
          <cell r="B1132" t="str">
            <v>LLAVE De Golpe  2-1/4"  12-Pts  Snapon</v>
          </cell>
        </row>
        <row r="1133">
          <cell r="B1133" t="str">
            <v>LLAVE De Golpe  2-1/4"  Snapon</v>
          </cell>
        </row>
        <row r="1134">
          <cell r="B1134" t="str">
            <v>LLAVE De Golpe  2-3/16"</v>
          </cell>
        </row>
        <row r="1135">
          <cell r="B1135" t="str">
            <v>LLAVE De Golpe  2-3/16"  12-Pts  Snapon</v>
          </cell>
        </row>
        <row r="1136">
          <cell r="B1136" t="str">
            <v>LLAVE De Golpe  2-3/16"  Snapon</v>
          </cell>
        </row>
        <row r="1137">
          <cell r="B1137" t="str">
            <v>LLAVE De Golpe  2-3/8"</v>
          </cell>
        </row>
        <row r="1138">
          <cell r="B1138" t="str">
            <v>LLAVE De Golpe  2-7/16"</v>
          </cell>
        </row>
        <row r="1139">
          <cell r="B1139" t="str">
            <v>LLAVE De Golpe  2-9/16"</v>
          </cell>
        </row>
        <row r="1140">
          <cell r="B1140" t="str">
            <v>LLAVE DE PASO 1/2"</v>
          </cell>
        </row>
        <row r="1141">
          <cell r="B1141" t="str">
            <v>LLAVE DE PASO 3/4"</v>
          </cell>
        </row>
        <row r="1142">
          <cell r="B1142" t="str">
            <v>LLAVE De Pico  10"</v>
          </cell>
        </row>
        <row r="1143">
          <cell r="B1143" t="str">
            <v>LLAVE De Pico  12"</v>
          </cell>
        </row>
        <row r="1144">
          <cell r="B1144" t="str">
            <v>LLAVE De Pico  15"</v>
          </cell>
        </row>
        <row r="1145">
          <cell r="B1145" t="str">
            <v>LLAVE De Pico  18"</v>
          </cell>
        </row>
        <row r="1146">
          <cell r="B1146" t="str">
            <v>LLAVE De Pico  8"</v>
          </cell>
        </row>
        <row r="1147">
          <cell r="B1147" t="str">
            <v>LLAVE De Tubo  12"</v>
          </cell>
        </row>
        <row r="1148">
          <cell r="B1148" t="str">
            <v>LLAVE De Tubo  14"</v>
          </cell>
        </row>
        <row r="1149">
          <cell r="B1149" t="str">
            <v>LLAVE De Tubo  18"</v>
          </cell>
        </row>
        <row r="1150">
          <cell r="B1150" t="str">
            <v>LLAVE De Tubo  24"</v>
          </cell>
        </row>
        <row r="1151">
          <cell r="B1151" t="str">
            <v>LLAVE De Tubo  36"</v>
          </cell>
        </row>
        <row r="1152">
          <cell r="B1152" t="str">
            <v>LLAVE De Tubo  48"</v>
          </cell>
        </row>
        <row r="1153">
          <cell r="B1153" t="str">
            <v>LLAVE Exagonal  Jgo IN</v>
          </cell>
        </row>
        <row r="1154">
          <cell r="B1154" t="str">
            <v>LLAVE Exagonal  Jgo mm</v>
          </cell>
        </row>
        <row r="1155">
          <cell r="B1155" t="str">
            <v>LLAVE Mixta  1"</v>
          </cell>
        </row>
        <row r="1156">
          <cell r="B1156" t="str">
            <v>LLAVE Mixta  1"  Chrom</v>
          </cell>
        </row>
        <row r="1157">
          <cell r="B1157" t="str">
            <v>LLAVE Mixta  1"  Facom</v>
          </cell>
        </row>
        <row r="1158">
          <cell r="B1158" t="str">
            <v>LLAVE Mixta  1/4" - 1"  Jgo-13uds</v>
          </cell>
        </row>
        <row r="1159">
          <cell r="B1159" t="str">
            <v>LLAVE Mixta  1/4" - 15/16"</v>
          </cell>
        </row>
        <row r="1160">
          <cell r="B1160" t="str">
            <v>LLAVE Mixta  1-1/16"</v>
          </cell>
        </row>
        <row r="1161">
          <cell r="B1161" t="str">
            <v>LLAVE Mixta  11/16"  Proto</v>
          </cell>
        </row>
        <row r="1162">
          <cell r="B1162" t="str">
            <v>LLAVE Mixta  1-1/2"</v>
          </cell>
        </row>
        <row r="1163">
          <cell r="B1163" t="str">
            <v>LLAVE Mixta  1-1/4"</v>
          </cell>
        </row>
        <row r="1164">
          <cell r="B1164" t="str">
            <v>LLAVE Mixta  1-1/4"  Facom</v>
          </cell>
        </row>
        <row r="1165">
          <cell r="B1165" t="str">
            <v>LLAVE Mixta  1-1/8"</v>
          </cell>
        </row>
        <row r="1166">
          <cell r="B1166" t="str">
            <v>LLAVE Mixta  1-13/16"</v>
          </cell>
        </row>
        <row r="1167">
          <cell r="B1167" t="str">
            <v>LLAVE Mixta  11-mm</v>
          </cell>
        </row>
        <row r="1168">
          <cell r="B1168" t="str">
            <v>LLAVE Mixta  13/16"</v>
          </cell>
        </row>
        <row r="1169">
          <cell r="B1169" t="str">
            <v>LLAVE Mixta  1-3/8"</v>
          </cell>
        </row>
        <row r="1170">
          <cell r="B1170" t="str">
            <v>LLAVE Mixta  14-mm</v>
          </cell>
        </row>
        <row r="1171">
          <cell r="B1171" t="str">
            <v>LLAVE Mixta  15/16"</v>
          </cell>
        </row>
        <row r="1172">
          <cell r="B1172" t="str">
            <v>LLAVE Mixta  1-5/16"</v>
          </cell>
        </row>
        <row r="1173">
          <cell r="B1173" t="str">
            <v>LLAVE Mixta  1-5/8"</v>
          </cell>
        </row>
        <row r="1174">
          <cell r="B1174" t="str">
            <v>LLAVE Mixta  1-5/8"  Snapon</v>
          </cell>
        </row>
        <row r="1175">
          <cell r="B1175" t="str">
            <v>LLAVE Mixta  1-7/16"</v>
          </cell>
        </row>
        <row r="1176">
          <cell r="B1176" t="str">
            <v>LLAVE Mixta  19-mm  Diamond Brand</v>
          </cell>
        </row>
        <row r="1177">
          <cell r="B1177" t="str">
            <v>LLAVE Mixta  2"  Proto</v>
          </cell>
        </row>
        <row r="1178">
          <cell r="B1178" t="str">
            <v>LLAVE Mixta  3/4"</v>
          </cell>
        </row>
        <row r="1179">
          <cell r="B1179" t="str">
            <v>LLAVE Mixta  3/8"</v>
          </cell>
        </row>
        <row r="1180">
          <cell r="B1180" t="str">
            <v>LLAVE Mixta  5/8"  Irimo</v>
          </cell>
        </row>
        <row r="1181">
          <cell r="B1181" t="str">
            <v>LLAVE Mixta  6-mm</v>
          </cell>
        </row>
        <row r="1182">
          <cell r="B1182" t="str">
            <v>LLAVE Mixta  7/8"</v>
          </cell>
        </row>
        <row r="1183">
          <cell r="B1183" t="str">
            <v>LLAVE Mixta  86-974 mm  Stanley</v>
          </cell>
        </row>
        <row r="1184">
          <cell r="B1184" t="str">
            <v>LLAVE Mixta  Jgo-10Pzs IN  Stanley</v>
          </cell>
        </row>
        <row r="1185">
          <cell r="B1185" t="str">
            <v xml:space="preserve">LLAVE Mixta  Jgo-14Pzs mm  Stanley  </v>
          </cell>
        </row>
        <row r="1186">
          <cell r="B1186" t="str">
            <v>LLAVE Mixta  Jgo-9Pzs IN</v>
          </cell>
        </row>
        <row r="1187">
          <cell r="B1187" t="str">
            <v>LLAVE P/ Grifo 1/2"</v>
          </cell>
        </row>
        <row r="1188">
          <cell r="B1188" t="str">
            <v>LLAVE PARA LAVAMANOS</v>
          </cell>
        </row>
        <row r="1189">
          <cell r="B1189" t="str">
            <v>LLAVE Tork</v>
          </cell>
        </row>
        <row r="1190">
          <cell r="B1190" t="str">
            <v>LOCTITE ROJO</v>
          </cell>
        </row>
        <row r="1191">
          <cell r="B1191" t="str">
            <v>LUPA 6-cm</v>
          </cell>
        </row>
        <row r="1192">
          <cell r="B1192" t="str">
            <v>MACHETE</v>
          </cell>
        </row>
        <row r="1193">
          <cell r="B1193" t="str">
            <v>MACHUELO 1/2"</v>
          </cell>
        </row>
        <row r="1194">
          <cell r="B1194" t="str">
            <v>MACHUELO 3/4"</v>
          </cell>
        </row>
        <row r="1195">
          <cell r="B1195" t="str">
            <v>MACHUELO 3/8" Hilo Grueso</v>
          </cell>
        </row>
        <row r="1196">
          <cell r="B1196" t="str">
            <v>MACHUELO 5/8" Hilo Grueso</v>
          </cell>
        </row>
        <row r="1197">
          <cell r="B1197" t="str">
            <v>MACHUELO 9/16"</v>
          </cell>
        </row>
        <row r="1198">
          <cell r="B1198" t="str">
            <v>MALLA ANTIMOSQUITO</v>
          </cell>
        </row>
        <row r="1199">
          <cell r="B1199" t="str">
            <v>MALLA Armex  R-188  6,25 x 2,40-mt</v>
          </cell>
        </row>
        <row r="1200">
          <cell r="B1200" t="str">
            <v>MALLA Electrosoldada  15 x 15 x 5.5</v>
          </cell>
        </row>
        <row r="1201">
          <cell r="B1201" t="str">
            <v>MALLA Electrosoldada 2 x 6-mt</v>
          </cell>
        </row>
        <row r="1202">
          <cell r="B1202" t="str">
            <v>MALLA ELECTROSOLDADA 6X6 MT</v>
          </cell>
        </row>
        <row r="1203">
          <cell r="B1203" t="str">
            <v>MALLA Grouting Tipo Rombo P/ Ventana</v>
          </cell>
        </row>
        <row r="1204">
          <cell r="B1204" t="str">
            <v>MALLA P/ Cerramiento</v>
          </cell>
        </row>
        <row r="1205">
          <cell r="B1205" t="str">
            <v>MALLA P/ Gallinero 20-mt x 10-mt (Rectangular)</v>
          </cell>
        </row>
        <row r="1206">
          <cell r="B1206" t="str">
            <v>MALLA PARA GALLINERO</v>
          </cell>
        </row>
        <row r="1207">
          <cell r="B1207" t="str">
            <v>MALLA PARA TENZAR NEGRA</v>
          </cell>
        </row>
        <row r="1208">
          <cell r="B1208" t="str">
            <v>MALLA PARA TUMBADO</v>
          </cell>
        </row>
        <row r="1209">
          <cell r="B1209" t="str">
            <v>MANDIL Blanco P/ Medico T.#L</v>
          </cell>
        </row>
        <row r="1210">
          <cell r="B1210" t="str">
            <v>MANDIL Blanco P/ Medico T.#M</v>
          </cell>
        </row>
        <row r="1211">
          <cell r="B1211" t="str">
            <v>MANGAS De Cuero</v>
          </cell>
        </row>
        <row r="1212">
          <cell r="B1212" t="str">
            <v>MANGO Mezclador Victor P/ Oxicorte</v>
          </cell>
        </row>
        <row r="1213">
          <cell r="B1213" t="str">
            <v>MANGUERA 1" P/ Combustible Roja</v>
          </cell>
        </row>
        <row r="1214">
          <cell r="B1214" t="str">
            <v>MANGUERA 1" Transparente</v>
          </cell>
        </row>
        <row r="1215">
          <cell r="B1215" t="str">
            <v>MANGUERA 1/2" Reforzada</v>
          </cell>
        </row>
        <row r="1216">
          <cell r="B1216" t="str">
            <v>MANGUERA 9S-8997</v>
          </cell>
        </row>
        <row r="1217">
          <cell r="B1217" t="str">
            <v>MANGUERA C/ Soplon</v>
          </cell>
        </row>
        <row r="1218">
          <cell r="B1218" t="str">
            <v>MANGUERA CORRUGADA CONDUIT 1"</v>
          </cell>
        </row>
        <row r="1219">
          <cell r="B1219" t="str">
            <v>MANGUERA CORRUGADA CONDUIT 1/2"</v>
          </cell>
        </row>
        <row r="1220">
          <cell r="B1220" t="str">
            <v>MANGUERA De  Lona 2"x 5mt</v>
          </cell>
        </row>
        <row r="1221">
          <cell r="B1221" t="str">
            <v>MANGUERA Flex 1/2" 125-PSI</v>
          </cell>
        </row>
        <row r="1222">
          <cell r="B1222" t="str">
            <v>MANGUERA Hidraulica  1-3/4" x 22-cm</v>
          </cell>
        </row>
        <row r="1223">
          <cell r="B1223" t="str">
            <v>MANGUERA Hidraulica  150-PSI  60-cm</v>
          </cell>
        </row>
        <row r="1224">
          <cell r="B1224" t="str">
            <v>MANGUERA Hidraulica  2" x 6-mt  5070-PSI</v>
          </cell>
        </row>
        <row r="1225">
          <cell r="B1225" t="str">
            <v>MANGUERA Hidraulica  3/16"</v>
          </cell>
        </row>
        <row r="1226">
          <cell r="B1226" t="str">
            <v>MANGUERA Hidraulica  3/8"  10500-PSI</v>
          </cell>
        </row>
        <row r="1227">
          <cell r="B1227" t="str">
            <v>MANGUERA Manuly 1/4"  5070-PSI</v>
          </cell>
        </row>
        <row r="1228">
          <cell r="B1228" t="str">
            <v>MANGUERA P/ Cilindro</v>
          </cell>
        </row>
        <row r="1229">
          <cell r="B1229" t="str">
            <v>MANGUERA P/ Combustible  3/8"</v>
          </cell>
        </row>
        <row r="1230">
          <cell r="B1230" t="str">
            <v xml:space="preserve">MANGUERA P/ Combustible 2" x 7-mt </v>
          </cell>
        </row>
        <row r="1231">
          <cell r="B1231" t="str">
            <v>MANGUERA P/ Gas Domestico</v>
          </cell>
        </row>
        <row r="1232">
          <cell r="B1232" t="str">
            <v>MANGUERA P/ Oxigeno / Acetileno</v>
          </cell>
        </row>
        <row r="1233">
          <cell r="B1233" t="str">
            <v>MANGUERA P/ Radiador Corta</v>
          </cell>
        </row>
        <row r="1234">
          <cell r="B1234" t="str">
            <v>MANGUERA P/ Radiador Larga</v>
          </cell>
        </row>
        <row r="1235">
          <cell r="B1235" t="str">
            <v xml:space="preserve">MANGUERA PARA ENGRASADORA 1/4" </v>
          </cell>
        </row>
        <row r="1236">
          <cell r="B1236" t="str">
            <v>MANGUERA PLASTICA CORRUGADA  3/4"</v>
          </cell>
        </row>
        <row r="1237">
          <cell r="B1237" t="str">
            <v>MANGUERA Plastica Transparente 1/2"</v>
          </cell>
        </row>
        <row r="1238">
          <cell r="B1238" t="str">
            <v xml:space="preserve">MANGUERA Succiòn 3" </v>
          </cell>
        </row>
        <row r="1239">
          <cell r="B1239" t="str">
            <v>MANGUERA Transparente 1" x 7-mt</v>
          </cell>
        </row>
        <row r="1240">
          <cell r="B1240" t="str">
            <v>MANOMETRO P/ Preción 1/2"  0 - 3000-PSI</v>
          </cell>
        </row>
        <row r="1241">
          <cell r="B1241" t="str">
            <v>MANOMETRO P/ Preción 1/2"  0-5000PSI  Ashcroft</v>
          </cell>
        </row>
        <row r="1242">
          <cell r="B1242" t="str">
            <v>MANOMETRO P/ Preción 1/2"  0-5000PSI  Ashcroft MI-OR-IP-003</v>
          </cell>
        </row>
        <row r="1243">
          <cell r="B1243" t="str">
            <v>MANOMETRO P/ Preción 1/2"  0-5000PSI  Wikay</v>
          </cell>
        </row>
        <row r="1244">
          <cell r="B1244" t="str">
            <v>MANOMETRO Victor P/ Acetileno</v>
          </cell>
        </row>
        <row r="1245">
          <cell r="B1245" t="str">
            <v>MANOMETRO Victor P/ Oxigeno</v>
          </cell>
        </row>
        <row r="1246">
          <cell r="B1246" t="str">
            <v>MANTA Termocontraible 8"</v>
          </cell>
        </row>
        <row r="1247">
          <cell r="B1247" t="str">
            <v>MANTA Termocontraible 10"</v>
          </cell>
        </row>
        <row r="1248">
          <cell r="B1248" t="str">
            <v>MANTA Termocontraible 12"x450mm</v>
          </cell>
        </row>
        <row r="1249">
          <cell r="B1249" t="str">
            <v>MANTA Termocontraible 16"x450mm</v>
          </cell>
        </row>
        <row r="1250">
          <cell r="B1250" t="str">
            <v>MANTA Thermica</v>
          </cell>
        </row>
        <row r="1251">
          <cell r="B1251" t="str">
            <v>MARCADOR De Agua Azul</v>
          </cell>
        </row>
        <row r="1252">
          <cell r="B1252" t="str">
            <v>MARCADOR De Agua Negro</v>
          </cell>
        </row>
        <row r="1253">
          <cell r="B1253" t="str">
            <v>MARCADOR De Agua Rojo</v>
          </cell>
        </row>
        <row r="1254">
          <cell r="B1254" t="str">
            <v>MARCADOR Metalico Amarillo  PTA-1/8"</v>
          </cell>
        </row>
        <row r="1255">
          <cell r="B1255" t="str">
            <v>MARCADOR Metalico Azul  PTA-1/8"</v>
          </cell>
        </row>
        <row r="1256">
          <cell r="B1256" t="str">
            <v>MARCADOR Metalico Blanco  PTA-1/8"</v>
          </cell>
        </row>
        <row r="1257">
          <cell r="B1257" t="str">
            <v>MARCADOR Metalico Punta De Felpa Amarillo</v>
          </cell>
        </row>
        <row r="1258">
          <cell r="B1258" t="str">
            <v>MARCADOR Metalico Punta De Felpa Azul</v>
          </cell>
        </row>
        <row r="1259">
          <cell r="B1259" t="str">
            <v>MARCADOR Metalico Punta De Felpa Blanco</v>
          </cell>
        </row>
        <row r="1260">
          <cell r="B1260" t="str">
            <v>MARCADOR Metalico Punta De Felpa Negro</v>
          </cell>
        </row>
        <row r="1261">
          <cell r="B1261" t="str">
            <v>MARCADOR Metalico Punta De Felpa Rojo</v>
          </cell>
        </row>
        <row r="1262">
          <cell r="B1262" t="str">
            <v>MARCADOR Metalico Rojo  PTA-1/8"</v>
          </cell>
        </row>
        <row r="1263">
          <cell r="B1263" t="str">
            <v>MARCADOR P/ CD</v>
          </cell>
        </row>
        <row r="1264">
          <cell r="B1264" t="str">
            <v>MARCADOR Permanente Azul</v>
          </cell>
        </row>
        <row r="1265">
          <cell r="B1265" t="str">
            <v>MARCADOR Permanente Negro</v>
          </cell>
        </row>
        <row r="1266">
          <cell r="B1266" t="str">
            <v>MARCADOR Permanente Rojo</v>
          </cell>
        </row>
        <row r="1267">
          <cell r="B1267" t="str">
            <v>MARCADOR Resaltador  Varios Colores</v>
          </cell>
        </row>
        <row r="1268">
          <cell r="B1268" t="str">
            <v>MARCADOR Tiza Liquida Azul</v>
          </cell>
        </row>
        <row r="1269">
          <cell r="B1269" t="str">
            <v>MARCADOR Tiza Liquida Negro</v>
          </cell>
        </row>
        <row r="1270">
          <cell r="B1270" t="str">
            <v>MARCADOR Tiza Liquida Rojo</v>
          </cell>
        </row>
        <row r="1271">
          <cell r="B1271" t="str">
            <v>MARCADOR Tiza Liquida Verde</v>
          </cell>
        </row>
        <row r="1272">
          <cell r="B1272" t="str">
            <v>MARTILLO De Bola</v>
          </cell>
        </row>
        <row r="1273">
          <cell r="B1273" t="str">
            <v>MARTILLO De Bola 2-LB</v>
          </cell>
        </row>
        <row r="1274">
          <cell r="B1274" t="str">
            <v>MARTILLO De Uña</v>
          </cell>
        </row>
        <row r="1275">
          <cell r="B1275" t="str">
            <v>MASCARILLA C/ Filtros P/ Samblasting  3m  6200</v>
          </cell>
        </row>
        <row r="1276">
          <cell r="B1276" t="str">
            <v>MASCARILLA Desechable  3M  8514</v>
          </cell>
        </row>
        <row r="1277">
          <cell r="B1277" t="str">
            <v>MASCARILLA Desechable C/ Filtro</v>
          </cell>
        </row>
        <row r="1278">
          <cell r="B1278" t="str">
            <v>MASCARILLA Desechable C/ Filtro  3M  8511</v>
          </cell>
        </row>
        <row r="1279">
          <cell r="B1279" t="str">
            <v>MASCARILLA Desechable S/ Filtro  3M 8210  Pqt</v>
          </cell>
        </row>
        <row r="1280">
          <cell r="B1280" t="str">
            <v>MASCARILLA Desechable S/ Filtro  Pqt-50uds  3M</v>
          </cell>
        </row>
        <row r="1281">
          <cell r="B1281" t="str">
            <v>MATERIAL DE REPARACION DE REVESTIMIENTO</v>
          </cell>
        </row>
        <row r="1282">
          <cell r="B1282" t="str">
            <v>MATERIAL DE OFICINA</v>
          </cell>
        </row>
        <row r="1283">
          <cell r="B1283" t="str">
            <v>MEDIDOR De Espesores P/ Pintura C/ Accesorios</v>
          </cell>
        </row>
        <row r="1284">
          <cell r="B1284" t="str">
            <v>MICA A4 P/ Emplasticadora Pqt-100uds</v>
          </cell>
        </row>
        <row r="1285">
          <cell r="B1285" t="str">
            <v>MICA P/ Careta De Esmerilador</v>
          </cell>
        </row>
        <row r="1286">
          <cell r="B1286" t="str">
            <v>MICA P/ Careta De Soldador</v>
          </cell>
        </row>
        <row r="1287">
          <cell r="B1287" t="str">
            <v>MINAS 0,5</v>
          </cell>
        </row>
        <row r="1288">
          <cell r="B1288" t="str">
            <v>MOLDE P/ Suelda Cadweld  VS2-70</v>
          </cell>
        </row>
        <row r="1289">
          <cell r="B1289" t="str">
            <v>MOLDE P/ Suelda Cadweld  VSC1V</v>
          </cell>
        </row>
        <row r="1290">
          <cell r="B1290" t="str">
            <v>MOLDURA P/INSTALACION DE PLANCHA DURATECHO</v>
          </cell>
        </row>
        <row r="1291">
          <cell r="B1291" t="str">
            <v>MONOTUBO</v>
          </cell>
        </row>
        <row r="1292">
          <cell r="B1292" t="str">
            <v>MOQUETA Tipo Moneda RLL x 10-mt</v>
          </cell>
        </row>
        <row r="1293">
          <cell r="B1293" t="str">
            <v>MOTOR Electrico Monofásico  3-HP  220-V</v>
          </cell>
        </row>
        <row r="1294">
          <cell r="B1294" t="str">
            <v>MOTOR P/ Arranque P/ Motosoldadora  6V-5227</v>
          </cell>
        </row>
        <row r="1295">
          <cell r="B1295" t="str">
            <v>MULTIDETERGENTE En Polvo</v>
          </cell>
        </row>
        <row r="1296">
          <cell r="B1296" t="str">
            <v>NAVAJA Truper</v>
          </cell>
        </row>
        <row r="1297">
          <cell r="B1297" t="str">
            <v>NEPLO CORRIDO DE  1/2"</v>
          </cell>
        </row>
        <row r="1298">
          <cell r="B1298" t="str">
            <v>NEPLO DE  1" X 15" NPT</v>
          </cell>
        </row>
        <row r="1299">
          <cell r="B1299" t="str">
            <v>NEPLO DE  1" X 20" NPT</v>
          </cell>
        </row>
        <row r="1300">
          <cell r="B1300" t="str">
            <v>NEPLO DE  1" X 6" NPT</v>
          </cell>
        </row>
        <row r="1301">
          <cell r="B1301" t="str">
            <v>NEPLO DE  1/2" X 10" NPT</v>
          </cell>
        </row>
        <row r="1302">
          <cell r="B1302" t="str">
            <v>NEPLO DE  1/2" X 5" NPT</v>
          </cell>
        </row>
        <row r="1303">
          <cell r="B1303" t="str">
            <v>NEPLO DE  3/4" X 12" NPT</v>
          </cell>
        </row>
        <row r="1304">
          <cell r="B1304" t="str">
            <v>NEPLO DE  3/4" X 5" SCH 160</v>
          </cell>
        </row>
        <row r="1305">
          <cell r="B1305" t="str">
            <v>NEPLO de Bronce 4-NA-S</v>
          </cell>
        </row>
        <row r="1306">
          <cell r="B1306" t="str">
            <v xml:space="preserve">NEPLO DIA  1" X 4" SCH-160 </v>
          </cell>
        </row>
        <row r="1307">
          <cell r="B1307" t="str">
            <v xml:space="preserve">NEPLO DIA  2" X 4" SCH-160 </v>
          </cell>
        </row>
        <row r="1308">
          <cell r="B1308" t="str">
            <v>NEPLO DIA  2"X6" SCH-XXS A-106 GR-B</v>
          </cell>
        </row>
        <row r="1309">
          <cell r="B1309" t="str">
            <v>NEPLO DIA 2"X8" SCH-XXS A-106 GR-B</v>
          </cell>
        </row>
        <row r="1310">
          <cell r="B1310" t="str">
            <v xml:space="preserve">NEPLO FJ 1/4" X 1/4" </v>
          </cell>
        </row>
        <row r="1311">
          <cell r="B1311" t="str">
            <v>NEPLO FJX  de 1/4" x 1/4"</v>
          </cell>
        </row>
        <row r="1312">
          <cell r="B1312" t="str">
            <v>NEPLO FLEX 1/2</v>
          </cell>
        </row>
        <row r="1313">
          <cell r="B1313" t="str">
            <v>NEPLO GALVANIZADO 1" X 3"</v>
          </cell>
        </row>
        <row r="1314">
          <cell r="B1314" t="str">
            <v>NEPLO GALVANIZADO 1" X 8"</v>
          </cell>
        </row>
        <row r="1315">
          <cell r="B1315" t="str">
            <v>NEPLO Roscado 1"x10"</v>
          </cell>
        </row>
        <row r="1316">
          <cell r="B1316" t="str">
            <v xml:space="preserve">NEPLO Roscado 1"X4" </v>
          </cell>
        </row>
        <row r="1317">
          <cell r="B1317" t="str">
            <v>NEPLO Roscado 1/2"x4"</v>
          </cell>
        </row>
        <row r="1318">
          <cell r="B1318" t="str">
            <v>NIVEL 12"  Msc.</v>
          </cell>
        </row>
        <row r="1319">
          <cell r="B1319" t="str">
            <v>NIVEL 12"  Stanley</v>
          </cell>
        </row>
        <row r="1320">
          <cell r="B1320" t="str">
            <v>NIVEL 18"  Msc</v>
          </cell>
        </row>
        <row r="1321">
          <cell r="B1321" t="str">
            <v>NIVEL 18"  Stanley</v>
          </cell>
        </row>
        <row r="1322">
          <cell r="B1322" t="str">
            <v>NIVEL 20"  Msc</v>
          </cell>
        </row>
        <row r="1323">
          <cell r="B1323" t="str">
            <v>NIVEL 24"  Msc</v>
          </cell>
        </row>
        <row r="1324">
          <cell r="B1324" t="str">
            <v>NIVEL 24"  Stanley</v>
          </cell>
        </row>
        <row r="1325">
          <cell r="B1325" t="str">
            <v>NIVEL 48"  Stanley</v>
          </cell>
        </row>
        <row r="1326">
          <cell r="B1326" t="str">
            <v>NIVEL De Línea</v>
          </cell>
        </row>
        <row r="1327">
          <cell r="B1327" t="str">
            <v>NIVEL Torpedo</v>
          </cell>
        </row>
        <row r="1328">
          <cell r="B1328" t="str">
            <v>NUDO Universal Mando 1/2"  Misc</v>
          </cell>
        </row>
        <row r="1329">
          <cell r="B1329" t="str">
            <v>NUMEROS De Golpe  Jgo</v>
          </cell>
        </row>
        <row r="1330">
          <cell r="B1330" t="str">
            <v>NUMEROS Metálicos Molde P/ Pintar  10-cm</v>
          </cell>
        </row>
        <row r="1331">
          <cell r="B1331" t="str">
            <v>NUT  1B-4205</v>
          </cell>
        </row>
        <row r="1332">
          <cell r="B1332" t="str">
            <v>NUT  1D-4717</v>
          </cell>
        </row>
        <row r="1333">
          <cell r="B1333" t="str">
            <v>NUT  1D-4719</v>
          </cell>
        </row>
        <row r="1334">
          <cell r="B1334" t="str">
            <v>NUT  1F-7958</v>
          </cell>
        </row>
        <row r="1335">
          <cell r="B1335" t="str">
            <v>NUT  7H-3601</v>
          </cell>
        </row>
        <row r="1336">
          <cell r="B1336" t="str">
            <v>NUT  9S-8752</v>
          </cell>
        </row>
        <row r="1337">
          <cell r="B1337" t="str">
            <v>NUT 5/8"  1M-1408</v>
          </cell>
        </row>
        <row r="1338">
          <cell r="B1338" t="str">
            <v>NUT 5/8" P/ Bolt Zapatas SideBoom  1S-1860</v>
          </cell>
        </row>
        <row r="1339">
          <cell r="B1339" t="str">
            <v>NUT 8M-2296</v>
          </cell>
        </row>
        <row r="1340">
          <cell r="B1340" t="str">
            <v>NUT P/ Segmento 5/8"  D4H-D5  7H-3607</v>
          </cell>
        </row>
        <row r="1341">
          <cell r="B1341" t="str">
            <v>ODOMETRO C/ Rueda</v>
          </cell>
        </row>
        <row r="1342">
          <cell r="B1342" t="str">
            <v>O-RING</v>
          </cell>
        </row>
        <row r="1343">
          <cell r="B1343" t="str">
            <v>O-RING 7H-2444</v>
          </cell>
        </row>
        <row r="1344">
          <cell r="B1344" t="str">
            <v>O-RING Milimétrico</v>
          </cell>
        </row>
        <row r="1345">
          <cell r="B1345" t="str">
            <v>O-RING R-45</v>
          </cell>
        </row>
        <row r="1346">
          <cell r="B1346" t="str">
            <v>O-RING R-46</v>
          </cell>
        </row>
        <row r="1347">
          <cell r="B1347" t="str">
            <v>O-RING Set 1/16" - 3/16"</v>
          </cell>
        </row>
        <row r="1348">
          <cell r="B1348" t="str">
            <v>ORUGA 38L D-7 3P-0955</v>
          </cell>
        </row>
        <row r="1349">
          <cell r="B1349" t="str">
            <v>ORUGA 39L D-5 3P-5757</v>
          </cell>
        </row>
        <row r="1350">
          <cell r="B1350" t="str">
            <v>OVEROL Desechable P/ Samblastin</v>
          </cell>
        </row>
        <row r="1351">
          <cell r="B1351" t="str">
            <v>OXIGENO CILINDRO DE 6M3</v>
          </cell>
        </row>
        <row r="1352">
          <cell r="B1352" t="str">
            <v>PALA Punta Angosta</v>
          </cell>
        </row>
        <row r="1353">
          <cell r="B1353" t="str">
            <v>PALA Punta Cuadrada</v>
          </cell>
        </row>
        <row r="1354">
          <cell r="B1354" t="str">
            <v>PALA Punta Redonda</v>
          </cell>
        </row>
        <row r="1355">
          <cell r="B1355" t="str">
            <v>PALANCA DE CUCHILLA</v>
          </cell>
        </row>
        <row r="1356">
          <cell r="B1356" t="str">
            <v>PALANCA De Fuerza Birabarquin Mando 1/2"</v>
          </cell>
        </row>
        <row r="1357">
          <cell r="B1357" t="str">
            <v>PALANCA De Fuerza Birabarquin Mando 1/2" x 16" Stanley</v>
          </cell>
        </row>
        <row r="1358">
          <cell r="B1358" t="str">
            <v>PALANCA De Fuerza Birabarquin Mando 3/4"</v>
          </cell>
        </row>
        <row r="1359">
          <cell r="B1359" t="str">
            <v>PALANCA De Fuerza Corrediza    Mando 1/2" x 9"</v>
          </cell>
        </row>
        <row r="1360">
          <cell r="B1360" t="str">
            <v>PALANCA De Fuerza Curbo Mando 1/2" x 16" Stanley</v>
          </cell>
        </row>
        <row r="1361">
          <cell r="B1361" t="str">
            <v>PALANCA De Fuerza Mando 1/2" x 14" Stanley</v>
          </cell>
        </row>
        <row r="1362">
          <cell r="B1362" t="str">
            <v>PALANCA De Fuerza Mando 3/4" x 14"</v>
          </cell>
        </row>
        <row r="1363">
          <cell r="B1363" t="str">
            <v>PALETAS DE MADERA</v>
          </cell>
        </row>
        <row r="1364">
          <cell r="B1364" t="str">
            <v>PANTALON Jean Seguridad  T. #38</v>
          </cell>
        </row>
        <row r="1365">
          <cell r="B1365" t="str">
            <v>PANTALON Jean Seguridad  T. #40</v>
          </cell>
        </row>
        <row r="1366">
          <cell r="B1366" t="str">
            <v>PANTALON Jean Seguridad  T. #42</v>
          </cell>
        </row>
        <row r="1367">
          <cell r="B1367" t="str">
            <v>PANTALON Jean Seguridad  T. #44</v>
          </cell>
        </row>
        <row r="1368">
          <cell r="B1368" t="str">
            <v>PANTALON Jean Seguridad  T. #46</v>
          </cell>
        </row>
        <row r="1369">
          <cell r="B1369" t="str">
            <v>PAÑO Absorbente</v>
          </cell>
        </row>
        <row r="1370">
          <cell r="B1370" t="str">
            <v>PAÑOS VILEDA</v>
          </cell>
        </row>
        <row r="1371">
          <cell r="B1371" t="str">
            <v>PAPEL CARBON</v>
          </cell>
        </row>
        <row r="1372">
          <cell r="B1372" t="str">
            <v>PAPEL CONTINUO</v>
          </cell>
        </row>
        <row r="1373">
          <cell r="B1373" t="str">
            <v>PAPEL FOTOGRAFICO</v>
          </cell>
        </row>
        <row r="1374">
          <cell r="B1374" t="str">
            <v>PAPEL HIGIENICO FAMILIA</v>
          </cell>
        </row>
        <row r="1375">
          <cell r="B1375" t="str">
            <v>PAPEL Victoria 1/8"</v>
          </cell>
        </row>
        <row r="1376">
          <cell r="B1376" t="str">
            <v>PARARRAYOS</v>
          </cell>
        </row>
        <row r="1377">
          <cell r="B1377" t="str">
            <v>PATECABRA</v>
          </cell>
        </row>
        <row r="1378">
          <cell r="B1378" t="str">
            <v>PEGA  Kolipega 500mm</v>
          </cell>
        </row>
        <row r="1379">
          <cell r="B1379" t="str">
            <v>PEGA Blancola  Gln</v>
          </cell>
        </row>
        <row r="1380">
          <cell r="B1380" t="str">
            <v>PEGA Blancola  Lts</v>
          </cell>
        </row>
        <row r="1381">
          <cell r="B1381" t="str">
            <v>PEGA Brujita</v>
          </cell>
        </row>
        <row r="1382">
          <cell r="B1382" t="str">
            <v>PEGA En Barra UHU</v>
          </cell>
        </row>
        <row r="1383">
          <cell r="B1383" t="str">
            <v>PEGA P/ Geomembrana</v>
          </cell>
        </row>
        <row r="1384">
          <cell r="B1384" t="str">
            <v>PEGA P/ Geomembrana</v>
          </cell>
        </row>
        <row r="1385">
          <cell r="B1385" t="str">
            <v>PEGA P/ Tubo PVC Calipega</v>
          </cell>
        </row>
        <row r="1386">
          <cell r="B1386" t="str">
            <v>PEGA Permatex</v>
          </cell>
        </row>
        <row r="1387">
          <cell r="B1387" t="str">
            <v>PENETRANTE WD-40</v>
          </cell>
        </row>
        <row r="1388">
          <cell r="B1388" t="str">
            <v>PERFIL U 100X50X6</v>
          </cell>
        </row>
        <row r="1389">
          <cell r="B1389" t="str">
            <v>PERFIL U 80X40X 1/8"</v>
          </cell>
        </row>
        <row r="1390">
          <cell r="B1390" t="str">
            <v>PERFORADORA Manual</v>
          </cell>
        </row>
        <row r="1391">
          <cell r="B1391" t="str">
            <v>PERFORADORA Manual  3 Huecos</v>
          </cell>
        </row>
        <row r="1392">
          <cell r="B1392" t="str">
            <v>PERNO  1/2" x 1"  C/ Tuerca y Rodela</v>
          </cell>
        </row>
        <row r="1393">
          <cell r="B1393" t="str">
            <v>PERNO  1/2" x 1"  RG</v>
          </cell>
        </row>
        <row r="1394">
          <cell r="B1394" t="str">
            <v>PERNO  1/2" x 1-1/2"  C/ Tuerca y Rodela</v>
          </cell>
        </row>
        <row r="1395">
          <cell r="B1395" t="str">
            <v>PERNO  1/2" x 2"  C/ Tuerca y Rodela</v>
          </cell>
        </row>
        <row r="1396">
          <cell r="B1396" t="str">
            <v>PERNO  1/2" x 3"  C/ Tuerca y Rodela</v>
          </cell>
        </row>
        <row r="1397">
          <cell r="B1397" t="str">
            <v>PERNO  1/2" x 4"  Galvanizado</v>
          </cell>
        </row>
        <row r="1398">
          <cell r="B1398" t="str">
            <v>PERNO  1/2" x 5"  C/ Tuerca G8</v>
          </cell>
        </row>
        <row r="1399">
          <cell r="B1399" t="str">
            <v>PERNO  1/2" x 5"  C/ Tuerca y Rodela</v>
          </cell>
        </row>
        <row r="1400">
          <cell r="B1400" t="str">
            <v>PERNO  1/4" x 1"  C/ Tuerca y Rodela</v>
          </cell>
        </row>
        <row r="1401">
          <cell r="B1401" t="str">
            <v>PERNO  1/4" x 1"  D1290</v>
          </cell>
        </row>
        <row r="1402">
          <cell r="B1402" t="str">
            <v>PERNO  1/4" x 2"  C/ Tuerca y Rodela</v>
          </cell>
        </row>
        <row r="1403">
          <cell r="B1403" t="str">
            <v>PERNO  1/4" x 3/4"  C/ Tuerca y Rodela</v>
          </cell>
        </row>
        <row r="1404">
          <cell r="B1404" t="str">
            <v>PERNO  1/4" x 4"  C/ Tuerca / Rodela</v>
          </cell>
        </row>
        <row r="1405">
          <cell r="B1405" t="str">
            <v>PERNO  3/4"</v>
          </cell>
        </row>
        <row r="1406">
          <cell r="B1406" t="str">
            <v>PERNO  3/4" x 2"  C/ Tuerca y Rodela</v>
          </cell>
        </row>
        <row r="1407">
          <cell r="B1407" t="str">
            <v>PERNO  3/4" x 2-1/2""  C/ Rodela  RG</v>
          </cell>
        </row>
        <row r="1408">
          <cell r="B1408" t="str">
            <v>PERNO  3/4" x 2-1/2""  C/ Tuerca  Hierro Negro</v>
          </cell>
        </row>
        <row r="1409">
          <cell r="B1409" t="str">
            <v>PERNO  3/4" x 4"  C/ Tuerca  Cadmiado</v>
          </cell>
        </row>
        <row r="1410">
          <cell r="B1410" t="str">
            <v>PERNO  3/8" x 1"  C/ Tuerca y Rodela</v>
          </cell>
        </row>
        <row r="1411">
          <cell r="B1411" t="str">
            <v>PERNO  3/8" x 1-1/2"  C/ Tuerca y Rodela</v>
          </cell>
        </row>
        <row r="1412">
          <cell r="B1412" t="str">
            <v>PERNO  3/8" x 2"  C/ Tuerca y Rodela</v>
          </cell>
        </row>
        <row r="1413">
          <cell r="B1413" t="str">
            <v>PERNO  5/16" x 1"  C/ Tuerca y Rodela</v>
          </cell>
        </row>
        <row r="1414">
          <cell r="B1414" t="str">
            <v>PERNO  5/16" x 1/2"  C/ Tuerca y Rodela</v>
          </cell>
        </row>
        <row r="1415">
          <cell r="B1415" t="str">
            <v>PERNO  5/16" x 2-1/2"  C/ Tuerca y Rodela</v>
          </cell>
        </row>
        <row r="1416">
          <cell r="B1416" t="str">
            <v>PERNO  5/16" x 3"  C/ Tuerca y Rodela</v>
          </cell>
        </row>
        <row r="1417">
          <cell r="B1417" t="str">
            <v>PERNO  5/8" x 1-3/4"  C/ Tuerca y Rodela</v>
          </cell>
        </row>
        <row r="1418">
          <cell r="B1418" t="str">
            <v>PERNO  5/8" x 2"  C/ Tuerca y Rodela</v>
          </cell>
        </row>
        <row r="1419">
          <cell r="B1419" t="str">
            <v>PERNO  5/8" x 2-1/2"</v>
          </cell>
        </row>
        <row r="1420">
          <cell r="B1420" t="str">
            <v>PERNO  5/8" x 2-1/2"  C/ Tuerca y Rodela</v>
          </cell>
        </row>
        <row r="1421">
          <cell r="B1421" t="str">
            <v>PERNO  5/8" x 3"  C/ Rodela  RG</v>
          </cell>
        </row>
        <row r="1422">
          <cell r="B1422" t="str">
            <v>PERNO  5/8" x 3-1/2"  C/ Arandela</v>
          </cell>
        </row>
        <row r="1423">
          <cell r="B1423" t="str">
            <v>PERNO  5/8" x 4"  C/ Tuerca y Rodela</v>
          </cell>
        </row>
        <row r="1424">
          <cell r="B1424" t="str">
            <v>PERNO  5/8" x 6"  P/ Anclaje Tipo Hilti</v>
          </cell>
        </row>
        <row r="1425">
          <cell r="B1425" t="str">
            <v>PERNO  5/8" x 7" Acero  G-8</v>
          </cell>
        </row>
        <row r="1426">
          <cell r="B1426" t="str">
            <v>PERNO  7/16" x 1"  C/ Tuerca y Rodela</v>
          </cell>
        </row>
        <row r="1427">
          <cell r="B1427" t="str">
            <v>PERNO  7/16" x 2"  C/ Tuerca y Rodela</v>
          </cell>
        </row>
        <row r="1428">
          <cell r="B1428" t="str">
            <v>PERNO  7/16" x 3"  C/ Tuerca y Rodela</v>
          </cell>
        </row>
        <row r="1429">
          <cell r="B1429" t="str">
            <v>PERNO  7/8" x 2"  C/ Tuerca y Rodela</v>
          </cell>
        </row>
        <row r="1430">
          <cell r="B1430" t="str">
            <v>PERNO  7/8" x 2-1/2"  C/ Tuerca y Rodela</v>
          </cell>
        </row>
        <row r="1431">
          <cell r="B1431" t="str">
            <v>PERNO  9/16"</v>
          </cell>
        </row>
        <row r="1432">
          <cell r="B1432" t="str">
            <v>PERNO  9/16" x 3"  C/ Tuerca y Rodela</v>
          </cell>
        </row>
        <row r="1433">
          <cell r="B1433" t="str">
            <v>PERNO  9/16" x 5"  C/ Tuerca y Rodela</v>
          </cell>
        </row>
        <row r="1434">
          <cell r="B1434" t="str">
            <v>PERNO  C/ Tuerca  P/ Segmento De Catalina</v>
          </cell>
        </row>
        <row r="1435">
          <cell r="B1435" t="str">
            <v>PERNO  DE ANCLAJE 1" x 80 cm  C/ Tuerca y Rodela</v>
          </cell>
        </row>
        <row r="1436">
          <cell r="B1436" t="str">
            <v>PERNO Cabeza De Coco  1/4" x 2"</v>
          </cell>
        </row>
        <row r="1437">
          <cell r="B1437" t="str">
            <v>PERNO Cadmiado  5-mm</v>
          </cell>
        </row>
        <row r="1438">
          <cell r="B1438" t="str">
            <v>PERNO De Cobre</v>
          </cell>
        </row>
        <row r="1439">
          <cell r="B1439" t="str">
            <v>PERRO P/ Doblar Varilla</v>
          </cell>
        </row>
        <row r="1440">
          <cell r="B1440" t="str">
            <v>PERRO P/ Tubería 12"</v>
          </cell>
        </row>
        <row r="1441">
          <cell r="B1441" t="str">
            <v>PERRO P/ Tubería 6"</v>
          </cell>
        </row>
        <row r="1442">
          <cell r="B1442" t="str">
            <v>PICAPORTE 1" P/ Puerta</v>
          </cell>
        </row>
        <row r="1443">
          <cell r="B1443" t="str">
            <v>PICAPORTE 3/4" P/ Puerta</v>
          </cell>
        </row>
        <row r="1444">
          <cell r="B1444" t="str">
            <v>PICO</v>
          </cell>
        </row>
        <row r="1445">
          <cell r="B1445" t="str">
            <v>PIEDRA PARA GAVION</v>
          </cell>
        </row>
        <row r="1446">
          <cell r="B1446" t="str">
            <v>PIEDRA PARA ESCOLLERA</v>
          </cell>
        </row>
        <row r="1447">
          <cell r="B1447" t="str">
            <v>PIEDRA P/ Motortool 5-Pzs</v>
          </cell>
        </row>
        <row r="1448">
          <cell r="B1448" t="str">
            <v>PIG  10" Mandril</v>
          </cell>
        </row>
        <row r="1449">
          <cell r="B1449" t="str">
            <v>PIG  12"  Mandril</v>
          </cell>
        </row>
        <row r="1450">
          <cell r="B1450" t="str">
            <v>PIG  16"  Mandril</v>
          </cell>
        </row>
        <row r="1451">
          <cell r="B1451" t="str">
            <v>PIG  4"</v>
          </cell>
        </row>
        <row r="1452">
          <cell r="B1452" t="str">
            <v>PIG  6"</v>
          </cell>
        </row>
        <row r="1453">
          <cell r="B1453" t="str">
            <v>PIG  8"</v>
          </cell>
        </row>
        <row r="1454">
          <cell r="B1454" t="str">
            <v>PIG Indicador P/ Pipe  12"</v>
          </cell>
        </row>
        <row r="1455">
          <cell r="B1455" t="str">
            <v>PIG Indicador P/ Pipe  16"</v>
          </cell>
        </row>
        <row r="1456">
          <cell r="B1456" t="str">
            <v>PILA AA Alkalina</v>
          </cell>
        </row>
        <row r="1457">
          <cell r="B1457" t="str">
            <v>PILA AAA Alkalina</v>
          </cell>
        </row>
        <row r="1458">
          <cell r="B1458" t="str">
            <v>PILA Grander D</v>
          </cell>
        </row>
        <row r="1459">
          <cell r="B1459" t="str">
            <v>PILA Mediana C</v>
          </cell>
        </row>
        <row r="1460">
          <cell r="B1460" t="str">
            <v>PILA Tipo P/ Reloj</v>
          </cell>
        </row>
        <row r="1461">
          <cell r="B1461" t="str">
            <v>PIN  15-9319  CAT</v>
          </cell>
        </row>
        <row r="1462">
          <cell r="B1462" t="str">
            <v>PIN  7F-2022</v>
          </cell>
        </row>
        <row r="1463">
          <cell r="B1463" t="str">
            <v>PINCELES</v>
          </cell>
        </row>
        <row r="1464">
          <cell r="B1464" t="str">
            <v>PINTURA  MATE ANTIOXIDANTE NEGRO</v>
          </cell>
        </row>
        <row r="1465">
          <cell r="B1465" t="str">
            <v>PINTURA Al Oleo Gris</v>
          </cell>
        </row>
        <row r="1466">
          <cell r="B1466" t="str">
            <v>PINTURA Anticorrosivo Amarilla Caterpilar</v>
          </cell>
        </row>
        <row r="1467">
          <cell r="B1467" t="str">
            <v>PINTURA Anticorrosivo Azul</v>
          </cell>
        </row>
        <row r="1468">
          <cell r="B1468" t="str">
            <v>PINTURA Anticorrosivo Cromado de Zing</v>
          </cell>
        </row>
        <row r="1469">
          <cell r="B1469" t="str">
            <v>PINTURA Anticorrosivo Gris</v>
          </cell>
        </row>
        <row r="1470">
          <cell r="B1470" t="str">
            <v>PINTURA Anticorrosivo Gris Galvanizada</v>
          </cell>
        </row>
        <row r="1471">
          <cell r="B1471" t="str">
            <v>PINTURA Anticorrosivo Negro</v>
          </cell>
        </row>
        <row r="1472">
          <cell r="B1472" t="str">
            <v>PINTURA Anticorrosivo Rojo</v>
          </cell>
        </row>
        <row r="1473">
          <cell r="B1473" t="str">
            <v>PINTURA Anticorrosivo Verde Seguridad</v>
          </cell>
        </row>
        <row r="1474">
          <cell r="B1474" t="str">
            <v>PINTURA DECORLAC BLANCO</v>
          </cell>
        </row>
        <row r="1475">
          <cell r="B1475" t="str">
            <v>PINTURA Esmalte Aluminio</v>
          </cell>
        </row>
        <row r="1476">
          <cell r="B1476" t="str">
            <v>PINTURA Esmalte Amarilla Caterpilar</v>
          </cell>
        </row>
        <row r="1477">
          <cell r="B1477" t="str">
            <v>PINTURA Esmalte Amarillo</v>
          </cell>
        </row>
        <row r="1478">
          <cell r="B1478" t="str">
            <v>PINTURA Esmalte Azul</v>
          </cell>
        </row>
        <row r="1479">
          <cell r="B1479" t="str">
            <v>PINTURA Esmalte Blanco</v>
          </cell>
        </row>
        <row r="1480">
          <cell r="B1480" t="str">
            <v>PINTURA Esmalte Canario</v>
          </cell>
        </row>
        <row r="1481">
          <cell r="B1481" t="str">
            <v>PINTURA Esmalte Caoba</v>
          </cell>
        </row>
        <row r="1482">
          <cell r="B1482" t="str">
            <v>PINTURA Esmalte Gris</v>
          </cell>
        </row>
        <row r="1483">
          <cell r="B1483" t="str">
            <v>PINTURA Esmalte Gris  Perla</v>
          </cell>
        </row>
        <row r="1484">
          <cell r="B1484" t="str">
            <v>PINTURA Esmalte Mandarina</v>
          </cell>
        </row>
        <row r="1485">
          <cell r="B1485" t="str">
            <v>PINTURA Esmalte Marfil</v>
          </cell>
        </row>
        <row r="1486">
          <cell r="B1486" t="str">
            <v>PINTURA Esmalte Naranja</v>
          </cell>
        </row>
        <row r="1487">
          <cell r="B1487" t="str">
            <v>PINTURA Esmalte Negro</v>
          </cell>
        </row>
        <row r="1488">
          <cell r="B1488" t="str">
            <v>PINTURA Esmalte Tangarina</v>
          </cell>
        </row>
        <row r="1489">
          <cell r="B1489" t="str">
            <v>PINTURA Esmalte Tomate</v>
          </cell>
        </row>
        <row r="1490">
          <cell r="B1490" t="str">
            <v>PINTURA Esmalte Verde</v>
          </cell>
        </row>
        <row r="1491">
          <cell r="B1491" t="str">
            <v>PINTURA Esmalte Verde Esmeralda</v>
          </cell>
        </row>
        <row r="1492">
          <cell r="B1492" t="str">
            <v>PINTURA Fondo Gris</v>
          </cell>
        </row>
        <row r="1493">
          <cell r="B1493" t="str">
            <v>PINTURA Fondo Verde</v>
          </cell>
        </row>
        <row r="1494">
          <cell r="B1494" t="str">
            <v>PINTURA ROJO OXIDO</v>
          </cell>
        </row>
        <row r="1495">
          <cell r="B1495" t="str">
            <v>PINTURA Spray Aluminio</v>
          </cell>
        </row>
        <row r="1496">
          <cell r="B1496" t="str">
            <v>PINTURA Spray Amarillo</v>
          </cell>
        </row>
        <row r="1497">
          <cell r="B1497" t="str">
            <v>PINTURA Spray Azul</v>
          </cell>
        </row>
        <row r="1498">
          <cell r="B1498" t="str">
            <v>PINTURA Spray Blanco</v>
          </cell>
        </row>
        <row r="1499">
          <cell r="B1499" t="str">
            <v>PINTURA Spray Fluorecente Naranja</v>
          </cell>
        </row>
        <row r="1500">
          <cell r="B1500" t="str">
            <v>PINTURA Spray Negro</v>
          </cell>
        </row>
        <row r="1501">
          <cell r="B1501" t="str">
            <v>PINTURA Spray Rojo</v>
          </cell>
        </row>
        <row r="1502">
          <cell r="B1502" t="str">
            <v>PINTURA Spray Verde</v>
          </cell>
        </row>
        <row r="1503">
          <cell r="B1503" t="str">
            <v>PINZA Amperimetrica  99401025</v>
          </cell>
        </row>
        <row r="1504">
          <cell r="B1504" t="str">
            <v>PINZA Binder Clip 1"</v>
          </cell>
        </row>
        <row r="1505">
          <cell r="B1505" t="str">
            <v>PINZA Binder Clip 1-5/8"</v>
          </cell>
        </row>
        <row r="1506">
          <cell r="B1506" t="str">
            <v>PINZA Binder Clip 2"</v>
          </cell>
        </row>
        <row r="1507">
          <cell r="B1507" t="str">
            <v>PINZA Corta Frío  12"</v>
          </cell>
        </row>
        <row r="1508">
          <cell r="B1508" t="str">
            <v>PINZA Corta Frío  5"</v>
          </cell>
        </row>
        <row r="1509">
          <cell r="B1509" t="str">
            <v>PINZA Corta Frío  6"</v>
          </cell>
        </row>
        <row r="1510">
          <cell r="B1510" t="str">
            <v>PINZA P/ Maza  500-AMP</v>
          </cell>
        </row>
        <row r="1511">
          <cell r="B1511" t="str">
            <v>PINZA P/ Molde Cadweld</v>
          </cell>
        </row>
        <row r="1512">
          <cell r="B1512" t="str">
            <v>PINZA Porta Eelectrodo 500-A</v>
          </cell>
        </row>
        <row r="1513">
          <cell r="B1513" t="str">
            <v>PINZA Prensa Terminales</v>
          </cell>
        </row>
        <row r="1514">
          <cell r="B1514" t="str">
            <v>PINZA Punta Plana 7"</v>
          </cell>
        </row>
        <row r="1515">
          <cell r="B1515" t="str">
            <v>PINZA Punta Redonda P/ Cerrar Ceguros  Stanley</v>
          </cell>
        </row>
        <row r="1516">
          <cell r="B1516" t="str">
            <v>PINZA Punta Redonda P/ Sacar Seguros  Stanley</v>
          </cell>
        </row>
        <row r="1517">
          <cell r="B1517" t="str">
            <v>PIÑON Bendix  6N-3827</v>
          </cell>
        </row>
        <row r="1518">
          <cell r="B1518" t="str">
            <v>PIOLA P/ Albañil</v>
          </cell>
        </row>
        <row r="1519">
          <cell r="B1519" t="str">
            <v>PIOLA P/ Trompo</v>
          </cell>
        </row>
        <row r="1520">
          <cell r="B1520" t="str">
            <v>PIROMETRO Fluke P/ Medir Temperatura</v>
          </cell>
        </row>
        <row r="1521">
          <cell r="B1521" t="str">
            <v>PISTOLA P/ Pintar a Soplete</v>
          </cell>
        </row>
        <row r="1522">
          <cell r="B1522" t="str">
            <v>PISTOLA P/ Pintar Gravedad a Soplete</v>
          </cell>
        </row>
        <row r="1523">
          <cell r="B1523" t="str">
            <v>PISTOLA P/ Surtir Combustible</v>
          </cell>
        </row>
        <row r="1524">
          <cell r="B1524" t="str">
            <v>PISTOLA P/ Tubo de Silicona</v>
          </cell>
        </row>
        <row r="1525">
          <cell r="B1525" t="str">
            <v>PITO HORN 1631201</v>
          </cell>
        </row>
        <row r="1526">
          <cell r="B1526" t="str">
            <v>PIZARRON P/ Tiza Líquida</v>
          </cell>
        </row>
        <row r="1527">
          <cell r="B1527" t="str">
            <v>PIZARRON P/ Tiza Líquida  120 x 120-cm</v>
          </cell>
        </row>
        <row r="1528">
          <cell r="B1528" t="str">
            <v>PIZARRON P/ Tiza Líquida  120 x 80-cm</v>
          </cell>
        </row>
        <row r="1529">
          <cell r="B1529" t="str">
            <v>PIZARRON P/ Tiza Líquida  180 x 80-cm</v>
          </cell>
        </row>
        <row r="1530">
          <cell r="B1530" t="str">
            <v>PLACA Calibradora 12" P/ Pig</v>
          </cell>
        </row>
        <row r="1531">
          <cell r="B1531" t="str">
            <v>PLACA Calibradora 4" P/ Pig</v>
          </cell>
        </row>
        <row r="1532">
          <cell r="B1532" t="str">
            <v>PLACA Calibradora 6" P/ Pig</v>
          </cell>
        </row>
        <row r="1533">
          <cell r="B1533" t="str">
            <v>PLACA Calibradora 8" P/ Pig</v>
          </cell>
        </row>
        <row r="1534">
          <cell r="B1534" t="str">
            <v xml:space="preserve">PLANCHA Antideslizante 4-mm  1,22 x 2,44 </v>
          </cell>
        </row>
        <row r="1535">
          <cell r="B1535" t="str">
            <v>PLANCHA De Acero  1" x 1,22-mt x 2,44-mt</v>
          </cell>
        </row>
        <row r="1536">
          <cell r="B1536" t="str">
            <v>PLANCHA De Acero  1/16" x 1,22 x 2,44-mt</v>
          </cell>
        </row>
        <row r="1537">
          <cell r="B1537" t="str">
            <v>PLANCHA De Acero  1/2" x 1,22-mt x 2,44-mt</v>
          </cell>
        </row>
        <row r="1538">
          <cell r="B1538" t="str">
            <v>PLANCHA De Acero  1/4" x 1,22-mt x 2,44-mt</v>
          </cell>
        </row>
        <row r="1539">
          <cell r="B1539" t="str">
            <v>PLANCHA De Acero  1/8" x 1,22-mt x 2,44-mt</v>
          </cell>
        </row>
        <row r="1540">
          <cell r="B1540" t="str">
            <v>PLANCHA De Acero  2-mm x 1,22-mt x 2,44-mt</v>
          </cell>
        </row>
        <row r="1541">
          <cell r="B1541" t="str">
            <v>PLANCHA De Acero  3/16" x 1,22-mt x 2,44-mt</v>
          </cell>
        </row>
        <row r="1542">
          <cell r="B1542" t="str">
            <v>PLANCHA De Acero  3/4" x 1,22-mt x 2,44-mt</v>
          </cell>
        </row>
        <row r="1543">
          <cell r="B1543" t="str">
            <v>PLANCHA De Acero  5/8" x 1,22-mt x 2,44-mt</v>
          </cell>
        </row>
        <row r="1544">
          <cell r="B1544" t="str">
            <v>PLANCHA De Acero 18 mm x1.22 x 2.44mt</v>
          </cell>
        </row>
        <row r="1545">
          <cell r="B1545" t="str">
            <v>PLANCHA DE Acero 3/8"</v>
          </cell>
        </row>
        <row r="1546">
          <cell r="B1546" t="str">
            <v>PLANCHA De Acero 3-mm x1.22 x 2.44mt</v>
          </cell>
        </row>
        <row r="1547">
          <cell r="B1547" t="str">
            <v>PLANCHA DE Acero Galvanizado  19-mm</v>
          </cell>
        </row>
        <row r="1548">
          <cell r="B1548" t="str">
            <v>PLANCHA De Zin</v>
          </cell>
        </row>
        <row r="1549">
          <cell r="B1549" t="str">
            <v>PLANCHA DURATECHO 0,90X3,60 GALVANIZADA</v>
          </cell>
        </row>
        <row r="1550">
          <cell r="B1550" t="str">
            <v>PLANCHA Geoblock</v>
          </cell>
        </row>
        <row r="1551">
          <cell r="B1551" t="str">
            <v>PLANCHA Greating  1-1/4" x 1/8"  Galvanizada</v>
          </cell>
        </row>
        <row r="1552">
          <cell r="B1552" t="str">
            <v>PLANCHA Lisa Tool  0,45-mm x 1,22 x 2,44-mt  Pintado 1 Lado</v>
          </cell>
        </row>
        <row r="1553">
          <cell r="B1553" t="str">
            <v>PLASTICO Negro  1.50-mt</v>
          </cell>
        </row>
        <row r="1554">
          <cell r="B1554" t="str">
            <v>PLASTICO Transparente</v>
          </cell>
        </row>
        <row r="1555">
          <cell r="B1555" t="str">
            <v>PLATE 1K-2622  CAT</v>
          </cell>
        </row>
        <row r="1556">
          <cell r="B1556" t="str">
            <v>PLATE 3P-3104  CAT</v>
          </cell>
        </row>
        <row r="1557">
          <cell r="B1557" t="str">
            <v>PLATE 3P-3106  CAT</v>
          </cell>
        </row>
        <row r="1558">
          <cell r="B1558" t="str">
            <v>PLATE 4B-1382</v>
          </cell>
        </row>
        <row r="1559">
          <cell r="B1559" t="str">
            <v>PLATE 4B-4804  CAT</v>
          </cell>
        </row>
        <row r="1560">
          <cell r="B1560" t="str">
            <v>PLATE 4M-1846</v>
          </cell>
        </row>
        <row r="1561">
          <cell r="B1561" t="str">
            <v>PLATINA DE 1/4" X 2" X 6 Mts</v>
          </cell>
        </row>
        <row r="1562">
          <cell r="B1562" t="str">
            <v>PLATINA DE ACERO 1/2"X1/8"X6MTS</v>
          </cell>
        </row>
        <row r="1563">
          <cell r="B1563" t="str">
            <v>PLATINA DE ACERO 1/2"X3/16"X6MTS</v>
          </cell>
        </row>
        <row r="1564">
          <cell r="B1564" t="str">
            <v>PLATINA De Aluminio  1" x 2-mm x 3-mt</v>
          </cell>
        </row>
        <row r="1565">
          <cell r="B1565" t="str">
            <v>PLATINAS DE 5/16" X 2" X 6 Mts</v>
          </cell>
        </row>
        <row r="1566">
          <cell r="B1566" t="str">
            <v>PLATINAS DE1/2X1/4X6MT</v>
          </cell>
        </row>
        <row r="1567">
          <cell r="B1567" t="str">
            <v>PLAYO Común</v>
          </cell>
        </row>
        <row r="1568">
          <cell r="B1568" t="str">
            <v>PLAYO De Presión  10"</v>
          </cell>
        </row>
        <row r="1569">
          <cell r="B1569" t="str">
            <v>PLAYO De Presión  7"</v>
          </cell>
        </row>
        <row r="1570">
          <cell r="B1570" t="str">
            <v>PLOMADA Metalica de Punto</v>
          </cell>
        </row>
        <row r="1571">
          <cell r="B1571" t="str">
            <v>PLUG  3H-5552</v>
          </cell>
        </row>
        <row r="1572">
          <cell r="B1572" t="str">
            <v>PLUG  3T-9562  CTP</v>
          </cell>
        </row>
        <row r="1573">
          <cell r="B1573" t="str">
            <v>PLUG  9S-1343</v>
          </cell>
        </row>
        <row r="1574">
          <cell r="B1574" t="str">
            <v>PLUMIN P/ Excavadora  P-001</v>
          </cell>
        </row>
        <row r="1575">
          <cell r="B1575" t="str">
            <v>PLUMIN P/ Excavadora  P-002</v>
          </cell>
        </row>
        <row r="1576">
          <cell r="B1576" t="str">
            <v>PLUMIN P/ Excavadora  P-003</v>
          </cell>
        </row>
        <row r="1577">
          <cell r="B1577" t="str">
            <v>PLUMIN P/ Excavadora  P-004</v>
          </cell>
        </row>
        <row r="1578">
          <cell r="B1578" t="str">
            <v>POLAINAS PARA ZAPATOS DE SOLDADOR</v>
          </cell>
        </row>
        <row r="1579">
          <cell r="B1579" t="str">
            <v>POLEA 1 Carril  1" x 12"  12-TN  C/ Oreja</v>
          </cell>
        </row>
        <row r="1580">
          <cell r="B1580" t="str">
            <v>POLEA 1 Carril  6-TN</v>
          </cell>
        </row>
        <row r="1581">
          <cell r="B1581" t="str">
            <v>POLEA 1 Carril  8-TN  C/ Oreja</v>
          </cell>
        </row>
        <row r="1582">
          <cell r="B1582" t="str">
            <v>POLEA P/ Guía de Cable de Winche  3/4" x 4"</v>
          </cell>
        </row>
        <row r="1583">
          <cell r="B1583" t="str">
            <v>POLEA P/ Motor  110V</v>
          </cell>
        </row>
        <row r="1584">
          <cell r="B1584" t="str">
            <v>POLI Pig  10"</v>
          </cell>
        </row>
        <row r="1585">
          <cell r="B1585" t="str">
            <v>POLI Pig  12"</v>
          </cell>
        </row>
        <row r="1586">
          <cell r="B1586" t="str">
            <v>POLI Pig  12"  Bidireccional</v>
          </cell>
        </row>
        <row r="1587">
          <cell r="B1587" t="str">
            <v>POLI Pig  16"</v>
          </cell>
        </row>
        <row r="1588">
          <cell r="B1588" t="str">
            <v>POLI Pig  16"  Bidireccional</v>
          </cell>
        </row>
        <row r="1589">
          <cell r="B1589" t="str">
            <v>POLI Pig  4"</v>
          </cell>
        </row>
        <row r="1590">
          <cell r="B1590" t="str">
            <v>POLI Pig  6"</v>
          </cell>
        </row>
        <row r="1591">
          <cell r="B1591" t="str">
            <v>POLI Pig  8"</v>
          </cell>
        </row>
        <row r="1592">
          <cell r="B1592" t="str">
            <v>POLIN de Madera de 0,12 x 0,12 x 1 m</v>
          </cell>
        </row>
        <row r="1593">
          <cell r="B1593" t="str">
            <v>POLYKEN  6"</v>
          </cell>
        </row>
        <row r="1594">
          <cell r="B1594" t="str">
            <v>POLYKEN Blanco  4"  100-FT  #955</v>
          </cell>
        </row>
        <row r="1595">
          <cell r="B1595" t="str">
            <v>POLYKEN Negro  4"  100-FT  #980</v>
          </cell>
        </row>
        <row r="1596">
          <cell r="B1596" t="str">
            <v>POMADA P/ Estaño</v>
          </cell>
        </row>
        <row r="1597">
          <cell r="B1597" t="str">
            <v>PONCHADORA Manual  7-1/2"</v>
          </cell>
        </row>
        <row r="1598">
          <cell r="B1598" t="str">
            <v>PORTA DOCUMENTOS</v>
          </cell>
        </row>
        <row r="1599">
          <cell r="B1599" t="str">
            <v>PORTA FUSIBLES</v>
          </cell>
        </row>
        <row r="1600">
          <cell r="B1600" t="str">
            <v>PORTA Iodos</v>
          </cell>
        </row>
        <row r="1601">
          <cell r="B1601" t="str">
            <v>PORTA PAPELES PLASTICO</v>
          </cell>
        </row>
        <row r="1602">
          <cell r="B1602" t="str">
            <v>PORTA Suero Metálico</v>
          </cell>
        </row>
        <row r="1603">
          <cell r="B1603" t="str">
            <v>POSTE DE HORMIGON</v>
          </cell>
        </row>
        <row r="1604">
          <cell r="B1604" t="str">
            <v>POSTE Galvanizado  2" x 6-mt</v>
          </cell>
        </row>
        <row r="1605">
          <cell r="B1605" t="str">
            <v>POSTE Galvanizado  2-1/2" x 6-mt</v>
          </cell>
        </row>
        <row r="1606">
          <cell r="B1606" t="str">
            <v>POSTE Galvanizado  2-7/8" x 6-mt</v>
          </cell>
        </row>
        <row r="1607">
          <cell r="B1607" t="str">
            <v>POSTE Galvanizado  3" x 6-mt</v>
          </cell>
        </row>
        <row r="1608">
          <cell r="B1608" t="str">
            <v>POST-IT Grandes</v>
          </cell>
        </row>
        <row r="1609">
          <cell r="B1609" t="str">
            <v>POST-IT Medianos</v>
          </cell>
        </row>
        <row r="1610">
          <cell r="B1610" t="str">
            <v>POST-IT Pequeños</v>
          </cell>
        </row>
        <row r="1611">
          <cell r="B1611" t="str">
            <v>PRENSA EN "C"  #380</v>
          </cell>
        </row>
        <row r="1612">
          <cell r="B1612" t="str">
            <v>PRIMER  1027</v>
          </cell>
        </row>
        <row r="1613">
          <cell r="B1613" t="str">
            <v>PRIMER P/ Teck Rap TR-200-23</v>
          </cell>
        </row>
        <row r="1614">
          <cell r="B1614" t="str">
            <v>PROTECTOR Auditivos Desechable</v>
          </cell>
        </row>
        <row r="1615">
          <cell r="B1615" t="str">
            <v>PROTECTOR Auditivos Desechable  3M  1110</v>
          </cell>
        </row>
        <row r="1616">
          <cell r="B1616" t="str">
            <v>PROTECTOR Plasticos A4 P/ Hojas</v>
          </cell>
        </row>
        <row r="1617">
          <cell r="B1617" t="str">
            <v>PULIDORA Bosch  4-1/2"</v>
          </cell>
        </row>
        <row r="1618">
          <cell r="B1618" t="str">
            <v>PULIDORA Bosch 4" GWS-7-115</v>
          </cell>
        </row>
        <row r="1619">
          <cell r="B1619" t="str">
            <v>PULIDORA Bosch 7" GWS26-180</v>
          </cell>
        </row>
        <row r="1620">
          <cell r="B1620" t="str">
            <v>PULIDORA DeWalt 4"</v>
          </cell>
        </row>
        <row r="1621">
          <cell r="B1621" t="str">
            <v>PULIDORA DeWalt 7"</v>
          </cell>
        </row>
        <row r="1622">
          <cell r="B1622" t="str">
            <v>PULIDORA DeWalt 7" D28474W</v>
          </cell>
        </row>
        <row r="1623">
          <cell r="B1623" t="str">
            <v>PULIDORA DeWalt 7" D28494W</v>
          </cell>
        </row>
        <row r="1624">
          <cell r="B1624" t="str">
            <v>PULIDORA Motortool Bosch FS27L</v>
          </cell>
        </row>
        <row r="1625">
          <cell r="B1625" t="str">
            <v>PULIDORA Motortool DeWall</v>
          </cell>
        </row>
        <row r="1626">
          <cell r="B1626" t="str">
            <v>PULSADOR P/ Pito</v>
          </cell>
        </row>
        <row r="1627">
          <cell r="B1627" t="str">
            <v>RACHET Mando  1/2"  Set  Stanley</v>
          </cell>
        </row>
        <row r="1628">
          <cell r="B1628" t="str">
            <v>RACHET Mando  1/2" x 9"  Stanley</v>
          </cell>
        </row>
        <row r="1629">
          <cell r="B1629" t="str">
            <v>RACHET Mando  3/4"</v>
          </cell>
        </row>
        <row r="1630">
          <cell r="B1630" t="str">
            <v>RADIADOR HINO DUTRO 2009</v>
          </cell>
        </row>
        <row r="1631">
          <cell r="B1631" t="str">
            <v>RADIADOR INTERCOOLER V12</v>
          </cell>
        </row>
        <row r="1632">
          <cell r="B1632" t="str">
            <v>RADIADOR P/ DAIHATSU DELTA VIZ6L</v>
          </cell>
        </row>
        <row r="1633">
          <cell r="B1633" t="str">
            <v>RANITIDINA Tableta  300-mg</v>
          </cell>
        </row>
        <row r="1634">
          <cell r="B1634" t="str">
            <v>RASTRILLO</v>
          </cell>
        </row>
        <row r="1635">
          <cell r="B1635" t="str">
            <v>RECARGA Acetileno</v>
          </cell>
        </row>
        <row r="1636">
          <cell r="B1636" t="str">
            <v>RECARGA Gas Domèstico</v>
          </cell>
        </row>
        <row r="1637">
          <cell r="B1637" t="str">
            <v>RECARGA Gas Industrial</v>
          </cell>
        </row>
        <row r="1638">
          <cell r="B1638" t="str">
            <v>RECARGA OxIgeno</v>
          </cell>
        </row>
        <row r="1639">
          <cell r="B1639" t="str">
            <v>RECTIFICADOR</v>
          </cell>
        </row>
        <row r="1640">
          <cell r="B1640" t="str">
            <v>REDUCCION  1" - 3/4"</v>
          </cell>
        </row>
        <row r="1641">
          <cell r="B1641" t="str">
            <v>REDUCCION  2" - 1"</v>
          </cell>
        </row>
        <row r="1642">
          <cell r="B1642" t="str">
            <v>REDUCCION  2" - 1"</v>
          </cell>
        </row>
        <row r="1643">
          <cell r="B1643" t="str">
            <v>REDUCCION  2" - 1/2"</v>
          </cell>
        </row>
        <row r="1644">
          <cell r="B1644" t="str">
            <v>REDUCCION  3/4" - 1/2"</v>
          </cell>
        </row>
        <row r="1645">
          <cell r="B1645" t="str">
            <v>REDUCCION  3/8" - 1/4"</v>
          </cell>
        </row>
        <row r="1646">
          <cell r="B1646" t="str">
            <v>REDUCCION Concentrica  12" - 6"  SCH-40</v>
          </cell>
        </row>
        <row r="1647">
          <cell r="B1647" t="str">
            <v>REDUCCION Concentrica  12" - 6"  SCH-80</v>
          </cell>
        </row>
        <row r="1648">
          <cell r="B1648" t="str">
            <v>REDUCCION Concentrica  12" - 8"  SCH-40</v>
          </cell>
        </row>
        <row r="1649">
          <cell r="B1649" t="str">
            <v>REDUCCION Concentrica  6" - 4"  SCH-40</v>
          </cell>
        </row>
        <row r="1650">
          <cell r="B1650" t="str">
            <v>REDUCCION Concentrica  6" - 4"  SCH-80</v>
          </cell>
        </row>
        <row r="1651">
          <cell r="B1651" t="str">
            <v>REDUCCION Excentrica  12" - 16"  SCH-80</v>
          </cell>
        </row>
        <row r="1652">
          <cell r="B1652" t="str">
            <v>REDUCCION Excentrica  20" - 16"  SCH-80</v>
          </cell>
        </row>
        <row r="1653">
          <cell r="B1653" t="str">
            <v>REDUCCION Excentrica  6" - 4"  SCH-80</v>
          </cell>
        </row>
        <row r="1654">
          <cell r="B1654" t="str">
            <v>REDUCCION PVC 90mm - 50mm</v>
          </cell>
        </row>
        <row r="1655">
          <cell r="B1655" t="str">
            <v>REDUL 1W-7046</v>
          </cell>
        </row>
        <row r="1656">
          <cell r="B1656" t="str">
            <v>REFLECTOR 1500-W</v>
          </cell>
        </row>
        <row r="1657">
          <cell r="B1657" t="str">
            <v>REFLECTOR 250-W  220V</v>
          </cell>
        </row>
        <row r="1658">
          <cell r="B1658" t="str">
            <v>REFLECTOR 400-W  220V</v>
          </cell>
        </row>
        <row r="1659">
          <cell r="B1659" t="str">
            <v>REFLECTOR 500-W  110-V</v>
          </cell>
        </row>
        <row r="1660">
          <cell r="B1660" t="str">
            <v>REFRIGERANTE</v>
          </cell>
        </row>
        <row r="1661">
          <cell r="B1661" t="str">
            <v>REGLA De Madera 30-cm</v>
          </cell>
        </row>
        <row r="1662">
          <cell r="B1662" t="str">
            <v>REGLA Metálica  30cm</v>
          </cell>
        </row>
        <row r="1663">
          <cell r="B1663" t="str">
            <v>REGLA Metálica 50-cm</v>
          </cell>
        </row>
        <row r="1664">
          <cell r="B1664" t="str">
            <v>REGULADOR IIncorporado  12V</v>
          </cell>
        </row>
        <row r="1665">
          <cell r="B1665" t="str">
            <v>REGULADOR P/ Voltage  PC-2420 A  12V - 24V</v>
          </cell>
        </row>
        <row r="1666">
          <cell r="B1666" t="str">
            <v>REGULADOR P/ Voltaje  24V</v>
          </cell>
        </row>
        <row r="1667">
          <cell r="B1667" t="str">
            <v>RELAY  12-V</v>
          </cell>
        </row>
        <row r="1668">
          <cell r="B1668" t="str">
            <v>RELAY  24-V</v>
          </cell>
        </row>
        <row r="1669">
          <cell r="B1669" t="str">
            <v>RELAY P/ Carga Alternador  12-V</v>
          </cell>
        </row>
        <row r="1670">
          <cell r="B1670" t="str">
            <v>RELAY P/ Luces  12-V</v>
          </cell>
        </row>
        <row r="1671">
          <cell r="B1671" t="str">
            <v>RELAY Pastilla  12-V</v>
          </cell>
        </row>
        <row r="1672">
          <cell r="B1672" t="str">
            <v>RELAY Pastilla  YR-814</v>
          </cell>
        </row>
        <row r="1673">
          <cell r="B1673" t="str">
            <v>RELAY Rectificador  NTE-5326</v>
          </cell>
        </row>
        <row r="1674">
          <cell r="B1674" t="str">
            <v>REMACHADORA Manual</v>
          </cell>
        </row>
        <row r="1675">
          <cell r="B1675" t="str">
            <v>REMACHADORA Tipo Acordion</v>
          </cell>
        </row>
        <row r="1676">
          <cell r="B1676" t="str">
            <v>REMACHES 3/16</v>
          </cell>
        </row>
        <row r="1677">
          <cell r="B1677" t="str">
            <v>REPOSICIÓN P/ Diesel 112-2  Delphi</v>
          </cell>
        </row>
        <row r="1678">
          <cell r="B1678" t="str">
            <v>RESISTENCIA</v>
          </cell>
        </row>
        <row r="1679">
          <cell r="B1679" t="str">
            <v>RESORTE P/ Holiday Detector</v>
          </cell>
        </row>
        <row r="1680">
          <cell r="B1680" t="str">
            <v>RESORTE PARA MANILLAS</v>
          </cell>
        </row>
        <row r="1681">
          <cell r="B1681" t="str">
            <v>RESORTES</v>
          </cell>
        </row>
        <row r="1682">
          <cell r="B1682" t="str">
            <v>RETENEDOR</v>
          </cell>
        </row>
        <row r="1683">
          <cell r="B1683" t="str">
            <v>RETENEDOR  38X</v>
          </cell>
        </row>
        <row r="1684">
          <cell r="B1684" t="str">
            <v>RETENEDOR 2S-5867</v>
          </cell>
        </row>
        <row r="1685">
          <cell r="B1685" t="str">
            <v>RETENEDOR 60X78X9</v>
          </cell>
        </row>
        <row r="1686">
          <cell r="B1686" t="str">
            <v>RETENEDOR 60X80X8</v>
          </cell>
        </row>
        <row r="1687">
          <cell r="B1687" t="str">
            <v>RETENEDOR 7H-2423</v>
          </cell>
        </row>
        <row r="1688">
          <cell r="B1688" t="str">
            <v>RETENEDOR 7H2427</v>
          </cell>
        </row>
        <row r="1689">
          <cell r="B1689" t="str">
            <v>RETENEDOR De Gato Grande</v>
          </cell>
        </row>
        <row r="1690">
          <cell r="B1690" t="str">
            <v>RETENEDOR De Gato Pequeño</v>
          </cell>
        </row>
        <row r="1691">
          <cell r="B1691" t="str">
            <v>RETENEDOR De Polea</v>
          </cell>
        </row>
        <row r="1692">
          <cell r="B1692" t="str">
            <v>RETENEDOR Delantero PK 212.2  11-11</v>
          </cell>
        </row>
        <row r="1693">
          <cell r="B1693" t="str">
            <v>RETENEDOR P/ Acelerador  2W4037</v>
          </cell>
        </row>
        <row r="1694">
          <cell r="B1694" t="str">
            <v>RETENEDOR Posterior</v>
          </cell>
        </row>
        <row r="1695">
          <cell r="B1695" t="str">
            <v>RETENEDOR Posterior PK 236.24  13-3</v>
          </cell>
        </row>
        <row r="1696">
          <cell r="B1696" t="str">
            <v>RING  4H-8158</v>
          </cell>
        </row>
        <row r="1697">
          <cell r="B1697" t="str">
            <v>RING  5P-6717</v>
          </cell>
        </row>
        <row r="1698">
          <cell r="B1698" t="str">
            <v>RING 1K-9740  CAT</v>
          </cell>
        </row>
        <row r="1699">
          <cell r="B1699" t="str">
            <v>RING 2S-5301</v>
          </cell>
        </row>
        <row r="1700">
          <cell r="B1700" t="str">
            <v>RING 4J-3745</v>
          </cell>
        </row>
        <row r="1701">
          <cell r="B1701" t="str">
            <v>RING 4M-7022</v>
          </cell>
        </row>
        <row r="1702">
          <cell r="B1702" t="str">
            <v>RING 7H-2423</v>
          </cell>
        </row>
        <row r="1703">
          <cell r="B1703" t="str">
            <v>RING 8L-8855</v>
          </cell>
        </row>
        <row r="1704">
          <cell r="B1704" t="str">
            <v>RING 9H-7668</v>
          </cell>
        </row>
        <row r="1705">
          <cell r="B1705" t="str">
            <v>RING Back Up 1K-7095</v>
          </cell>
        </row>
        <row r="1706">
          <cell r="B1706" t="str">
            <v>RING Cambai Al 5J-8200 / 167-2304</v>
          </cell>
        </row>
        <row r="1707">
          <cell r="B1707" t="str">
            <v>RING Std  4A279118  Jgo-4Pzs</v>
          </cell>
        </row>
        <row r="1708">
          <cell r="B1708" t="str">
            <v>RIÑON De Acero Inoxidable</v>
          </cell>
        </row>
        <row r="1709">
          <cell r="B1709" t="str">
            <v>RODAMIENTO  30205</v>
          </cell>
        </row>
        <row r="1710">
          <cell r="B1710" t="str">
            <v>RODAMIENTO  561/09067</v>
          </cell>
        </row>
        <row r="1711">
          <cell r="B1711" t="str">
            <v>RODAMIENTO 5H-1901  CTP</v>
          </cell>
        </row>
        <row r="1712">
          <cell r="B1712" t="str">
            <v>RODAMIENTO P/ Pulidora 608</v>
          </cell>
        </row>
        <row r="1713">
          <cell r="B1713" t="str">
            <v>RODAMIENTO P/ Pulidora 6202</v>
          </cell>
        </row>
        <row r="1714">
          <cell r="B1714" t="str">
            <v>RODELA 3/16"</v>
          </cell>
        </row>
        <row r="1715">
          <cell r="B1715" t="str">
            <v>RODELA DE PRESION 1/2"</v>
          </cell>
        </row>
        <row r="1716">
          <cell r="B1716" t="str">
            <v>RODELA DE PRESION 3/8</v>
          </cell>
        </row>
        <row r="1717">
          <cell r="B1717" t="str">
            <v>RODELA DE PRESION 5/8</v>
          </cell>
        </row>
        <row r="1718">
          <cell r="B1718" t="str">
            <v>RODELA Plana 3/4"</v>
          </cell>
        </row>
        <row r="1719">
          <cell r="B1719" t="str">
            <v>RODELA Plana 5/8"</v>
          </cell>
        </row>
        <row r="1720">
          <cell r="B1720" t="str">
            <v>RODELA PLANAS 5/8</v>
          </cell>
        </row>
        <row r="1721">
          <cell r="B1721" t="str">
            <v>RODELA Presión 5/8"</v>
          </cell>
        </row>
        <row r="1722">
          <cell r="B1722" t="str">
            <v>RODILLO  6310ZZ</v>
          </cell>
        </row>
        <row r="1723">
          <cell r="B1723" t="str">
            <v>RODILLO De Esponja P/ Pintar</v>
          </cell>
        </row>
        <row r="1724">
          <cell r="B1724" t="str">
            <v>RODILLO Inferior 1-Ceja D5 1181611 7k-8572</v>
          </cell>
        </row>
        <row r="1725">
          <cell r="B1725" t="str">
            <v>RODILLO Inferior 2-Ceja D5 1181612 7k-8571</v>
          </cell>
        </row>
        <row r="1726">
          <cell r="B1726" t="str">
            <v>RODILLO INFERIORES DOBLE 10827</v>
          </cell>
        </row>
        <row r="1727">
          <cell r="B1727" t="str">
            <v>RODILLO P/ Canuza</v>
          </cell>
        </row>
        <row r="1728">
          <cell r="B1728" t="str">
            <v>RODILLO SENCILLOS 1710824-8897</v>
          </cell>
        </row>
        <row r="1729">
          <cell r="B1729" t="str">
            <v>RODILLO Superior D5 5A-8374 9S-3570</v>
          </cell>
        </row>
        <row r="1730">
          <cell r="B1730" t="str">
            <v>ROTULOS</v>
          </cell>
        </row>
        <row r="1731">
          <cell r="B1731" t="str">
            <v>RUEDA GUIA (CEMISE)</v>
          </cell>
        </row>
        <row r="1732">
          <cell r="B1732" t="str">
            <v>SABANAS  1-1/2Plaza  Jgo</v>
          </cell>
        </row>
        <row r="1733">
          <cell r="B1733" t="str">
            <v xml:space="preserve">SABANAS  1-Plaza </v>
          </cell>
        </row>
        <row r="1734">
          <cell r="B1734" t="str">
            <v>SABANAS  1-Plaza  (USADAS)</v>
          </cell>
        </row>
        <row r="1735">
          <cell r="B1735" t="str">
            <v>SABANAS C/ Funda P/ Almohada 1-1/2 Plaza</v>
          </cell>
        </row>
        <row r="1736">
          <cell r="B1736" t="str">
            <v>SABANAS C/ Logo Armada Nacional</v>
          </cell>
        </row>
        <row r="1737">
          <cell r="B1737" t="str">
            <v>SABLON</v>
          </cell>
        </row>
        <row r="1738">
          <cell r="B1738" t="str">
            <v>scochkote 323</v>
          </cell>
        </row>
        <row r="1739">
          <cell r="B1739" t="str">
            <v>SACOS De Yute</v>
          </cell>
        </row>
        <row r="1740">
          <cell r="B1740" t="str">
            <v>SACOS De Yute Tipo Salchicha</v>
          </cell>
        </row>
        <row r="1741">
          <cell r="B1741" t="str">
            <v>SANTIAGO DE 1"</v>
          </cell>
        </row>
        <row r="1742">
          <cell r="B1742" t="str">
            <v>SANTIAGO DE 1/2"</v>
          </cell>
        </row>
        <row r="1743">
          <cell r="B1743" t="str">
            <v>SANTIAGO DE 3/4"</v>
          </cell>
        </row>
        <row r="1744">
          <cell r="B1744" t="str">
            <v>SEAL  1M-3097</v>
          </cell>
        </row>
        <row r="1745">
          <cell r="B1745" t="str">
            <v>SEAL  2F-6678</v>
          </cell>
        </row>
        <row r="1746">
          <cell r="B1746" t="str">
            <v>SEAL 095-7101  CAT</v>
          </cell>
        </row>
        <row r="1747">
          <cell r="B1747" t="str">
            <v>SEAL 12H-3847J  CAT</v>
          </cell>
        </row>
        <row r="1748">
          <cell r="B1748" t="str">
            <v>SEAL 1K-6981 / 229-9382</v>
          </cell>
        </row>
        <row r="1749">
          <cell r="B1749" t="str">
            <v>SEAL 1M-5898</v>
          </cell>
        </row>
        <row r="1750">
          <cell r="B1750" t="str">
            <v>SEAL 2H-3848</v>
          </cell>
        </row>
        <row r="1751">
          <cell r="B1751" t="str">
            <v>SEAL 2H-3928</v>
          </cell>
        </row>
        <row r="1752">
          <cell r="B1752" t="str">
            <v>SEAL 2P-6286</v>
          </cell>
        </row>
        <row r="1753">
          <cell r="B1753" t="str">
            <v>SEAL 2S-5867</v>
          </cell>
        </row>
        <row r="1754">
          <cell r="B1754" t="str">
            <v>SEAL 2W-4031</v>
          </cell>
        </row>
        <row r="1755">
          <cell r="B1755" t="str">
            <v>SEAL 2W-4037</v>
          </cell>
        </row>
        <row r="1756">
          <cell r="B1756" t="str">
            <v>SEAL 4M-7021</v>
          </cell>
        </row>
        <row r="1757">
          <cell r="B1757" t="str">
            <v>SEAL 5J-4986</v>
          </cell>
        </row>
        <row r="1758">
          <cell r="B1758" t="str">
            <v>SEAL 5M-2998  CAT</v>
          </cell>
        </row>
        <row r="1759">
          <cell r="B1759" t="str">
            <v>SEAL 5P-4251  CTP</v>
          </cell>
        </row>
        <row r="1760">
          <cell r="B1760" t="str">
            <v>SEAL 5S-2106</v>
          </cell>
        </row>
        <row r="1761">
          <cell r="B1761" t="str">
            <v>SEAL 5S-4408</v>
          </cell>
        </row>
        <row r="1762">
          <cell r="B1762" t="str">
            <v>SEAL 5S-4554</v>
          </cell>
        </row>
        <row r="1763">
          <cell r="B1763" t="str">
            <v>SEAL Grup  2M-2858</v>
          </cell>
        </row>
        <row r="1764">
          <cell r="B1764" t="str">
            <v>SEAL Kit Track Adjuster 903401</v>
          </cell>
        </row>
        <row r="1765">
          <cell r="B1765" t="str">
            <v>SEAL SF-3092</v>
          </cell>
        </row>
        <row r="1766">
          <cell r="B1766" t="str">
            <v>SECNIDAZOL Tabletas  1-g</v>
          </cell>
        </row>
        <row r="1767">
          <cell r="B1767" t="str">
            <v>SEGMENTO 5S-0836</v>
          </cell>
        </row>
        <row r="1768">
          <cell r="B1768" t="str">
            <v>SEGMENTO GRP 3P-1039 / 5S0052  5-Pcs</v>
          </cell>
        </row>
        <row r="1769">
          <cell r="B1769" t="str">
            <v>SEGURO  3P-3105</v>
          </cell>
        </row>
        <row r="1770">
          <cell r="B1770" t="str">
            <v>SEGURO P/ Gancho Grosby  S-4320</v>
          </cell>
        </row>
        <row r="1771">
          <cell r="B1771" t="str">
            <v>SELLADOR P/ Radiador</v>
          </cell>
        </row>
        <row r="1772">
          <cell r="B1772" t="str">
            <v>SELLO AUTOMATICO</v>
          </cell>
        </row>
        <row r="1773">
          <cell r="B1773" t="str">
            <v>SELLO BODEGA</v>
          </cell>
        </row>
        <row r="1774">
          <cell r="B1774" t="str">
            <v>SELLO OFICINA</v>
          </cell>
        </row>
        <row r="1775">
          <cell r="B1775" t="str">
            <v>SELLO ROJO</v>
          </cell>
        </row>
        <row r="1776">
          <cell r="B1776" t="str">
            <v>SEMILLA De Dalis</v>
          </cell>
        </row>
        <row r="1777">
          <cell r="B1777" t="str">
            <v>SEPARADORES Plastico P/ Hojas</v>
          </cell>
        </row>
        <row r="1778">
          <cell r="B1778" t="str">
            <v>SERRUCHO</v>
          </cell>
        </row>
        <row r="1779">
          <cell r="B1779" t="str">
            <v>SERRUCHO 20"</v>
          </cell>
        </row>
        <row r="1780">
          <cell r="B1780" t="str">
            <v>SERRUCHO 24"</v>
          </cell>
        </row>
        <row r="1781">
          <cell r="B1781" t="str">
            <v>SERTAL Compuesto</v>
          </cell>
        </row>
        <row r="1782">
          <cell r="B1782" t="str">
            <v>SHAFT  5S-6116  CTP</v>
          </cell>
        </row>
        <row r="1783">
          <cell r="B1783" t="str">
            <v>SHEILON P/ Consiltorio Medico</v>
          </cell>
        </row>
        <row r="1784">
          <cell r="B1784" t="str">
            <v>SIERRA Manual Electrica  DW870  14"  63519-200112</v>
          </cell>
        </row>
        <row r="1785">
          <cell r="B1785" t="str">
            <v>SIERRA Manual Electrica  Makita</v>
          </cell>
        </row>
        <row r="1786">
          <cell r="B1786" t="str">
            <v>SILICON GRIS</v>
          </cell>
        </row>
        <row r="1787">
          <cell r="B1787" t="str">
            <v>SILICON ROJO</v>
          </cell>
        </row>
        <row r="1788">
          <cell r="B1788" t="str">
            <v>SILICON Ttransparente P/ Pistola</v>
          </cell>
        </row>
        <row r="1789">
          <cell r="B1789" t="str">
            <v>SILVIN 12 V</v>
          </cell>
        </row>
        <row r="1790">
          <cell r="B1790" t="str">
            <v>SILVIN SB13-12  12-V/100/90-W</v>
          </cell>
        </row>
        <row r="1791">
          <cell r="B1791" t="str">
            <v>SISTALGINA Ampolleta  2-ml</v>
          </cell>
        </row>
        <row r="1792">
          <cell r="B1792" t="str">
            <v>SOBRE Manila  F-1</v>
          </cell>
        </row>
        <row r="1793">
          <cell r="B1793" t="str">
            <v>SOBRE Manila  F-3</v>
          </cell>
        </row>
        <row r="1794">
          <cell r="B1794" t="str">
            <v>SOBRE Manila  F-4</v>
          </cell>
        </row>
        <row r="1795">
          <cell r="B1795" t="str">
            <v>SOBRE Manila  F-5</v>
          </cell>
        </row>
        <row r="1796">
          <cell r="B1796" t="str">
            <v>SOBRE Manila  F-6</v>
          </cell>
        </row>
        <row r="1797">
          <cell r="B1797" t="str">
            <v>SOBRE Tamaño Oficio Blanco</v>
          </cell>
        </row>
        <row r="1798">
          <cell r="B1798" t="str">
            <v>SOCCER 551277  Marilla  P/ Motosoldadora</v>
          </cell>
        </row>
        <row r="1799">
          <cell r="B1799" t="str">
            <v>SOCCET Hembra</v>
          </cell>
        </row>
        <row r="1800">
          <cell r="B1800" t="str">
            <v>SOCCET Macho</v>
          </cell>
        </row>
        <row r="1801">
          <cell r="B1801" t="str">
            <v>SOMBRILLA De Lona</v>
          </cell>
        </row>
        <row r="1802">
          <cell r="B1802" t="str">
            <v>SOPORTE P/ Tablero Remoto</v>
          </cell>
        </row>
        <row r="1803">
          <cell r="B1803" t="str">
            <v>SPIDER-A  1K-9467  CAT</v>
          </cell>
        </row>
        <row r="1804">
          <cell r="B1804" t="str">
            <v>SPIROLIVE Capsula  400-mg</v>
          </cell>
        </row>
        <row r="1805">
          <cell r="B1805" t="str">
            <v>SPRAY GALVANIZANTE EN FRIO</v>
          </cell>
        </row>
        <row r="1806">
          <cell r="B1806" t="str">
            <v>SPRING  1K-3616  CAT</v>
          </cell>
        </row>
        <row r="1807">
          <cell r="B1807" t="str">
            <v>SPRING  6B-1011  CTP</v>
          </cell>
        </row>
        <row r="1808">
          <cell r="B1808" t="str">
            <v>SPRING  7F3512</v>
          </cell>
        </row>
        <row r="1809">
          <cell r="B1809" t="str">
            <v>SPRING  849186</v>
          </cell>
        </row>
        <row r="1810">
          <cell r="B1810" t="str">
            <v>SPRING  Temp. D7 3P-1885</v>
          </cell>
        </row>
        <row r="1811">
          <cell r="B1811" t="str">
            <v>SUELDA Cadweld</v>
          </cell>
        </row>
        <row r="1812">
          <cell r="B1812" t="str">
            <v>SUERO Fisiologico Frasco</v>
          </cell>
        </row>
        <row r="1813">
          <cell r="B1813" t="str">
            <v>SUERO Oral Sobre</v>
          </cell>
        </row>
        <row r="1814">
          <cell r="B1814" t="str">
            <v>SULFATO DE ALUMINIO</v>
          </cell>
        </row>
        <row r="1815">
          <cell r="B1815" t="str">
            <v>SWICHT  3 x 100-AMP</v>
          </cell>
        </row>
        <row r="1816">
          <cell r="B1816" t="str">
            <v>SWICHT  QK-1509</v>
          </cell>
        </row>
        <row r="1817">
          <cell r="B1817" t="str">
            <v>SWICHT 1N-0718</v>
          </cell>
        </row>
        <row r="1818">
          <cell r="B1818" t="str">
            <v>SWICHT Botonera P/ Pulidora</v>
          </cell>
        </row>
        <row r="1819">
          <cell r="B1819" t="str">
            <v>SWICHT Paso Corriente  24-V</v>
          </cell>
        </row>
        <row r="1820">
          <cell r="B1820" t="str">
            <v>SWICHT Universal</v>
          </cell>
        </row>
        <row r="1821">
          <cell r="B1821" t="str">
            <v>SWITCH  3-AMP  25-V</v>
          </cell>
        </row>
        <row r="1822">
          <cell r="B1822" t="str">
            <v>SWITCH  9W-1077</v>
          </cell>
        </row>
        <row r="1823">
          <cell r="B1823" t="str">
            <v>SWITCH Botonera P/ Arranque  YW-21201</v>
          </cell>
        </row>
        <row r="1824">
          <cell r="B1824" t="str">
            <v>SWITCH Botonera P/ Tablero Control</v>
          </cell>
        </row>
        <row r="1825">
          <cell r="B1825" t="str">
            <v>SWITCH Ojo de Canguerejo 1 Contacto</v>
          </cell>
        </row>
        <row r="1826">
          <cell r="B1826" t="str">
            <v>TABLA de Madera C/ Araña P/ Columna</v>
          </cell>
        </row>
        <row r="1827">
          <cell r="B1827" t="str">
            <v>TABLA P/ Encofrado 2,40 x 0,20 x 0,025-cm  Canteadas</v>
          </cell>
        </row>
        <row r="1828">
          <cell r="B1828" t="str">
            <v xml:space="preserve">TABLLA de monte 2,20 x 0,20 x 0,025-cm </v>
          </cell>
        </row>
        <row r="1829">
          <cell r="B1829" t="str">
            <v>TABLON de madera 2,20 x 0,25 x 0,05 m</v>
          </cell>
        </row>
        <row r="1830">
          <cell r="B1830" t="str">
            <v>TACHO P/ Basura  (Valde)</v>
          </cell>
        </row>
        <row r="1831">
          <cell r="B1831" t="str">
            <v>TACHO Plastico P/ BASURA Peq.</v>
          </cell>
        </row>
        <row r="1832">
          <cell r="B1832" t="str">
            <v>TACHUELA Cabeza Dorada</v>
          </cell>
        </row>
        <row r="1833">
          <cell r="B1833" t="str">
            <v>TACHUELA Cabeza Negra</v>
          </cell>
        </row>
        <row r="1834">
          <cell r="B1834" t="str">
            <v>TACO Fisher F-10</v>
          </cell>
        </row>
        <row r="1835">
          <cell r="B1835" t="str">
            <v>TACO Fisher F-6</v>
          </cell>
        </row>
        <row r="1836">
          <cell r="B1836" t="str">
            <v>TAIPE NEGRO</v>
          </cell>
        </row>
        <row r="1837">
          <cell r="B1837" t="str">
            <v>TALADRO Electrico Bosch</v>
          </cell>
        </row>
        <row r="1838">
          <cell r="B1838" t="str">
            <v>TALADRO Electrico DeWall Mandril  1/2"</v>
          </cell>
        </row>
        <row r="1839">
          <cell r="B1839" t="str">
            <v>TALADRO Electrico Mandril  3/4"  De-Walt</v>
          </cell>
        </row>
        <row r="1840">
          <cell r="B1840" t="str">
            <v>TANQUE Industrial  15-Kg</v>
          </cell>
        </row>
        <row r="1841">
          <cell r="B1841" t="str">
            <v>TANQUE COMBUSTIBLE  10000-GL</v>
          </cell>
        </row>
        <row r="1842">
          <cell r="B1842" t="str">
            <v>TANQUE Plastico  550-LT</v>
          </cell>
        </row>
        <row r="1843">
          <cell r="B1843" t="str">
            <v>TANQUE Plastico  5-GL</v>
          </cell>
        </row>
        <row r="1844">
          <cell r="B1844" t="str">
            <v>TANQUE Plastico  60-GL</v>
          </cell>
        </row>
        <row r="1845">
          <cell r="B1845" t="str">
            <v>TANQUE Plastico Tipo Chancho 500-GL</v>
          </cell>
        </row>
        <row r="1846">
          <cell r="B1846" t="str">
            <v>TAPA  P/ Caja De Concreto</v>
          </cell>
        </row>
        <row r="1847">
          <cell r="B1847" t="str">
            <v>TAPA De Poliuretano P/ Pig 12"</v>
          </cell>
        </row>
        <row r="1848">
          <cell r="B1848" t="str">
            <v>TAPA De Poliuretano P/ Pig 4"</v>
          </cell>
        </row>
        <row r="1849">
          <cell r="B1849" t="str">
            <v>TAPA De Poliuretano P/ Pig 6"</v>
          </cell>
        </row>
        <row r="1850">
          <cell r="B1850" t="str">
            <v>TAPA P/ Aceite del Motor</v>
          </cell>
        </row>
        <row r="1851">
          <cell r="B1851" t="str">
            <v>TAPA P/ Cajetín Octogonal 10 x10</v>
          </cell>
        </row>
        <row r="1852">
          <cell r="B1852" t="str">
            <v>TAPA P/ Interruptor</v>
          </cell>
        </row>
        <row r="1853">
          <cell r="B1853" t="str">
            <v>TAPA P/ Radiador  12-LB</v>
          </cell>
        </row>
        <row r="1854">
          <cell r="B1854" t="str">
            <v>TAPA P/ Radiador  7-LB</v>
          </cell>
        </row>
        <row r="1855">
          <cell r="B1855" t="str">
            <v>TAPA P/ Toma Corriente Proteccion Termica</v>
          </cell>
        </row>
        <row r="1856">
          <cell r="B1856" t="str">
            <v>TAPA PARA TARRINA</v>
          </cell>
        </row>
        <row r="1857">
          <cell r="B1857" t="str">
            <v>TAPON Hembra  1/2"</v>
          </cell>
        </row>
        <row r="1858">
          <cell r="B1858" t="str">
            <v>TAPON Macho  1"  3000-PSI</v>
          </cell>
        </row>
        <row r="1859">
          <cell r="B1859" t="str">
            <v>TAPON Macho  1/2"  3000-PSI</v>
          </cell>
        </row>
        <row r="1860">
          <cell r="B1860" t="str">
            <v>TAPON Macho  2"  3000-PSI</v>
          </cell>
        </row>
        <row r="1861">
          <cell r="B1861" t="str">
            <v>TAPON Macho  3/4"  3000-PSI</v>
          </cell>
        </row>
        <row r="1862">
          <cell r="B1862" t="str">
            <v>TARJETAS METALICAS PARA EXTINTOR</v>
          </cell>
        </row>
        <row r="1863">
          <cell r="B1863" t="str">
            <v>TARJETEROS</v>
          </cell>
        </row>
        <row r="1864">
          <cell r="B1864" t="str">
            <v>TARRAJA C/ Dados  1/2"  3/4"  1"</v>
          </cell>
        </row>
        <row r="1865">
          <cell r="B1865" t="str">
            <v>TARRAJA P/  Tubo PVC  2"</v>
          </cell>
        </row>
        <row r="1866">
          <cell r="B1866" t="str">
            <v>TARRINAS PLASTICAS</v>
          </cell>
        </row>
        <row r="1867">
          <cell r="B1867" t="str">
            <v>TECLE De Cadena  2-T</v>
          </cell>
        </row>
        <row r="1868">
          <cell r="B1868" t="str">
            <v>TECLE De Cadena  3,1-T</v>
          </cell>
        </row>
        <row r="1869">
          <cell r="B1869" t="str">
            <v>TECLE Señorita  1.5-T</v>
          </cell>
        </row>
        <row r="1870">
          <cell r="B1870" t="str">
            <v>TEE  1"  NPT  3000-PSI</v>
          </cell>
        </row>
        <row r="1871">
          <cell r="B1871" t="str">
            <v>TEE  1/2"  PSI-3000  NPT</v>
          </cell>
        </row>
        <row r="1872">
          <cell r="B1872" t="str">
            <v>TEE  1/2"  PSI-6000  NPT</v>
          </cell>
        </row>
        <row r="1873">
          <cell r="B1873" t="str">
            <v>TEE  12"  SCH-80</v>
          </cell>
        </row>
        <row r="1874">
          <cell r="B1874" t="str">
            <v>TEE  12"  SCH-STD</v>
          </cell>
        </row>
        <row r="1875">
          <cell r="B1875" t="str">
            <v>TEE  16"  SCH-80</v>
          </cell>
        </row>
        <row r="1876">
          <cell r="B1876" t="str">
            <v>TEE  2"  2000 PSI</v>
          </cell>
        </row>
        <row r="1877">
          <cell r="B1877" t="str">
            <v>TEE  2"  HG</v>
          </cell>
        </row>
        <row r="1878">
          <cell r="B1878" t="str">
            <v>TEE  C/ Reducción  WN  10" - 6"  SCH-STD</v>
          </cell>
        </row>
        <row r="1879">
          <cell r="B1879" t="str">
            <v>TEE  C/ Reducción  WN  12 " -  6"  SCH-STD</v>
          </cell>
        </row>
        <row r="1880">
          <cell r="B1880" t="str">
            <v>TEE  C/ Reducción  WN  12" - 8"  SCH-80</v>
          </cell>
        </row>
        <row r="1881">
          <cell r="B1881" t="str">
            <v>TEE  C/ Reducción  WN  16 " -  8"  SCH-60</v>
          </cell>
        </row>
        <row r="1882">
          <cell r="B1882" t="str">
            <v>TEE Glavanizada  1/2"</v>
          </cell>
        </row>
        <row r="1883">
          <cell r="B1883" t="str">
            <v>TEE PVC  4"</v>
          </cell>
        </row>
        <row r="1884">
          <cell r="B1884" t="str">
            <v>TEE PVC  90-mm</v>
          </cell>
        </row>
        <row r="1885">
          <cell r="B1885" t="str">
            <v>TEE Reduccion PVC  4" - 1-1/2"</v>
          </cell>
        </row>
        <row r="1886">
          <cell r="B1886" t="str">
            <v>TEFLON  1/2"</v>
          </cell>
        </row>
        <row r="1887">
          <cell r="B1887" t="str">
            <v>TEFLON  3/4"</v>
          </cell>
        </row>
        <row r="1888">
          <cell r="B1888" t="str">
            <v>TEK-RAP Blanco  6"  100-FT  TR-260-20</v>
          </cell>
        </row>
        <row r="1889">
          <cell r="B1889" t="str">
            <v>TEK-RAP Negro  6"  100-FT  TR-240-20</v>
          </cell>
        </row>
        <row r="1890">
          <cell r="B1890" t="str">
            <v>TELA P/ Trapo</v>
          </cell>
        </row>
        <row r="1891">
          <cell r="B1891" t="str">
            <v>TEMPLADOR  1/2"  P/ Cadena Tipo Rachet</v>
          </cell>
        </row>
        <row r="1892">
          <cell r="B1892" t="str">
            <v>TEMPLADOR P/ Cable  1/2"</v>
          </cell>
        </row>
        <row r="1893">
          <cell r="B1893" t="str">
            <v>TEMPLADOR P/ Cable  1/4"</v>
          </cell>
        </row>
        <row r="1894">
          <cell r="B1894" t="str">
            <v>TEMPLADOR P/ Cable 5/16"</v>
          </cell>
        </row>
        <row r="1895">
          <cell r="B1895" t="str">
            <v>TEMPRA  Tabletas Masticables  160-mg</v>
          </cell>
        </row>
        <row r="1896">
          <cell r="B1896" t="str">
            <v>TENSAR</v>
          </cell>
        </row>
        <row r="1897">
          <cell r="B1897" t="str">
            <v>TERMINAL Conector P/ Resorte de Holiday Detector</v>
          </cell>
        </row>
        <row r="1898">
          <cell r="B1898" t="str">
            <v>TERMINAL De Bronce Ojo  1/0-2/0</v>
          </cell>
        </row>
        <row r="1899">
          <cell r="B1899" t="str">
            <v>TERMINAL Ojo  3/8"  SC70-10</v>
          </cell>
        </row>
        <row r="1900">
          <cell r="B1900" t="str">
            <v>TERMINAL Ojo  SC70-8</v>
          </cell>
        </row>
        <row r="1901">
          <cell r="B1901" t="str">
            <v>TERMINAL P/ Cable #14</v>
          </cell>
        </row>
        <row r="1902">
          <cell r="B1902" t="str">
            <v>TERMINALES DE OJO 1/2"</v>
          </cell>
        </row>
        <row r="1903">
          <cell r="B1903" t="str">
            <v>TERMINALES DE OJO 1/4"</v>
          </cell>
        </row>
        <row r="1904">
          <cell r="B1904" t="str">
            <v>TERMINALES DE OJO 2/0</v>
          </cell>
        </row>
        <row r="1905">
          <cell r="B1905" t="str">
            <v>TERMINALES DE OJO 3/16"</v>
          </cell>
        </row>
        <row r="1906">
          <cell r="B1906" t="str">
            <v>TERMINALES DE OJO CT-40 FS  Lenco</v>
          </cell>
        </row>
        <row r="1907">
          <cell r="B1907" t="str">
            <v>TERMINALES DE RIEL 3/16"</v>
          </cell>
        </row>
        <row r="1908">
          <cell r="B1908" t="str">
            <v>TERMINALES P/ CABLE # 10 con protector plastico</v>
          </cell>
        </row>
        <row r="1909">
          <cell r="B1909" t="str">
            <v>TERMO P/ Agua 10-Gln</v>
          </cell>
        </row>
        <row r="1910">
          <cell r="B1910" t="str">
            <v>TERMO P/ Agua 5-Gln</v>
          </cell>
        </row>
        <row r="1911">
          <cell r="B1911" t="str">
            <v>TERMO Porta Eelectrodo</v>
          </cell>
        </row>
        <row r="1912">
          <cell r="B1912" t="str">
            <v>TETANOL Ampolleta  0.5-ml</v>
          </cell>
        </row>
        <row r="1913">
          <cell r="B1913" t="str">
            <v>TETRAGuech P/ Medir Presión Cat  94301</v>
          </cell>
        </row>
        <row r="1914">
          <cell r="B1914" t="str">
            <v>THERMOMETRO Digital Extech</v>
          </cell>
        </row>
        <row r="1915">
          <cell r="B1915" t="str">
            <v>THERMOMETRO Oral</v>
          </cell>
        </row>
        <row r="1916">
          <cell r="B1916" t="str">
            <v>THERMOMETRO P/ Pruebas Hidrostaticas  Ashcroft</v>
          </cell>
        </row>
        <row r="1917">
          <cell r="B1917" t="str">
            <v>THERMOSTATO ESF</v>
          </cell>
        </row>
        <row r="1918">
          <cell r="B1918" t="str">
            <v>THINNER Acrilico</v>
          </cell>
        </row>
        <row r="1919">
          <cell r="B1919" t="str">
            <v>THINNER Comun</v>
          </cell>
        </row>
        <row r="1920">
          <cell r="B1920" t="str">
            <v>THINNER Laca</v>
          </cell>
        </row>
        <row r="1921">
          <cell r="B1921" t="str">
            <v>THREADOLET  1"  3000-PSI</v>
          </cell>
        </row>
        <row r="1922">
          <cell r="B1922" t="str">
            <v>THREADOLET  1/2"  3000-PSI</v>
          </cell>
        </row>
        <row r="1923">
          <cell r="B1923" t="str">
            <v>THREADOLET  1/2"x3/4" PSI-3000</v>
          </cell>
        </row>
        <row r="1924">
          <cell r="B1924" t="str">
            <v>THREADOLET  2"  3000-PSI</v>
          </cell>
        </row>
        <row r="1925">
          <cell r="B1925" t="str">
            <v>THREADOLET  2"  6000-PSI</v>
          </cell>
        </row>
        <row r="1926">
          <cell r="B1926" t="str">
            <v>THREADOLET  3/4"  3000-PSI</v>
          </cell>
        </row>
        <row r="1927">
          <cell r="B1927" t="str">
            <v>THREADOLET  3/4"  6000-PSI</v>
          </cell>
        </row>
        <row r="1928">
          <cell r="B1928" t="str">
            <v>TIJERA P/ Cortar Papel</v>
          </cell>
        </row>
        <row r="1929">
          <cell r="B1929" t="str">
            <v>TIJERA P/ Cortar Tool</v>
          </cell>
        </row>
        <row r="1930">
          <cell r="B1930" t="str">
            <v>TIJERA P/ Jardinero</v>
          </cell>
        </row>
        <row r="1931">
          <cell r="B1931" t="str">
            <v>TIMBRADOR Manual</v>
          </cell>
        </row>
        <row r="1932">
          <cell r="B1932" t="str">
            <v>TINA De Plastico Reforzado</v>
          </cell>
        </row>
        <row r="1933">
          <cell r="B1933" t="str">
            <v>TIPS AMBIENTAL EN PASTILLA</v>
          </cell>
        </row>
        <row r="1934">
          <cell r="B1934" t="str">
            <v>TIZA Indutrial</v>
          </cell>
        </row>
        <row r="1935">
          <cell r="B1935" t="str">
            <v>TOLDO ANTIMOSQUITO 1-1/2 PLAZA</v>
          </cell>
        </row>
        <row r="1936">
          <cell r="B1936" t="str">
            <v>TOMA Corriente  20-A  250-V  1876V</v>
          </cell>
        </row>
        <row r="1937">
          <cell r="B1937" t="str">
            <v>TOMA Corriente Doble</v>
          </cell>
        </row>
        <row r="1938">
          <cell r="B1938" t="str">
            <v>TOMA Corriente Industrial Polarizado  220-V</v>
          </cell>
        </row>
        <row r="1939">
          <cell r="B1939" t="str">
            <v>TOMA Corriente Polarizado  110-V  Aereo</v>
          </cell>
        </row>
        <row r="1940">
          <cell r="B1940" t="str">
            <v>TOMA Corriente Polarizado P/ Cajetín  110-V</v>
          </cell>
        </row>
        <row r="1941">
          <cell r="B1941" t="str">
            <v>TOMA Corriente Polarizado P/ Cajetín  220-V</v>
          </cell>
        </row>
        <row r="1942">
          <cell r="B1942" t="str">
            <v>TOMA Corriente Proteccion Termica P/ Motosoldadora</v>
          </cell>
        </row>
        <row r="1943">
          <cell r="B1943" t="str">
            <v>TOMA Corriente Sobrepuesto</v>
          </cell>
        </row>
        <row r="1944">
          <cell r="B1944" t="str">
            <v xml:space="preserve">TONER A36 PARA IMPRESORA </v>
          </cell>
        </row>
        <row r="1945">
          <cell r="B1945" t="str">
            <v>TONER HP C8727A PSC-1315 Nº 27</v>
          </cell>
        </row>
        <row r="1946">
          <cell r="B1946" t="str">
            <v>TONER HP PSC-1315- Nº 28</v>
          </cell>
        </row>
        <row r="1947">
          <cell r="B1947" t="str">
            <v>TONER P/ Impresora Samsung 4300</v>
          </cell>
        </row>
        <row r="1948">
          <cell r="B1948" t="str">
            <v>TONER PC CARTRIDGE X25</v>
          </cell>
        </row>
        <row r="1949">
          <cell r="B1949" t="str">
            <v>TORCOMETRO Mando  1"  1000-LB  Gedore  2549</v>
          </cell>
        </row>
        <row r="1950">
          <cell r="B1950" t="str">
            <v>TORCOMETRO Mando  1"  1000-LB  Gedore  4113</v>
          </cell>
        </row>
        <row r="1951">
          <cell r="B1951" t="str">
            <v>TORCOMETRO Mando  3/4"  260-LB  Gedore</v>
          </cell>
        </row>
        <row r="1952">
          <cell r="B1952" t="str">
            <v>TORCOMETROS 3/4"</v>
          </cell>
        </row>
        <row r="1953">
          <cell r="B1953" t="str">
            <v>TORNILLO</v>
          </cell>
        </row>
        <row r="1954">
          <cell r="B1954" t="str">
            <v>TORNILLO 3/16X1 NC COMPLETOS</v>
          </cell>
        </row>
        <row r="1955">
          <cell r="B1955" t="str">
            <v>TORNILLO 3/16X1-1/2 NC COMPLETOS</v>
          </cell>
        </row>
        <row r="1956">
          <cell r="B1956" t="str">
            <v>TORNILLO 3/16X2 NC COMPLETOS</v>
          </cell>
        </row>
        <row r="1957">
          <cell r="B1957" t="str">
            <v>TORNILLO 5/32" x 1-1/2"</v>
          </cell>
        </row>
        <row r="1958">
          <cell r="B1958" t="str">
            <v>TORNILLO AUTOPERFORANTES</v>
          </cell>
        </row>
        <row r="1959">
          <cell r="B1959" t="str">
            <v>TORNILLO Autoperorante C/EX 10 X 1"</v>
          </cell>
        </row>
        <row r="1960">
          <cell r="B1960" t="str">
            <v>TORNILLO Autoperorante C/EX 10 x 1-1/2"</v>
          </cell>
        </row>
        <row r="1961">
          <cell r="B1961" t="str">
            <v>TORNILLO Colepato</v>
          </cell>
        </row>
        <row r="1962">
          <cell r="B1962" t="str">
            <v>TORNILLO Colepato</v>
          </cell>
        </row>
        <row r="1963">
          <cell r="B1963" t="str">
            <v>TORNILLO TRIPLE PATO 3/16" x 1-1/2"</v>
          </cell>
        </row>
        <row r="1964">
          <cell r="B1964" t="str">
            <v>TORNILLO TRIPLE PATO 3/16"x1/2"</v>
          </cell>
        </row>
        <row r="1965">
          <cell r="B1965" t="str">
            <v>TRABADOR P/ Serrucho</v>
          </cell>
        </row>
        <row r="1966">
          <cell r="B1966" t="str">
            <v>TRAPEADOR Horizontal</v>
          </cell>
        </row>
        <row r="1967">
          <cell r="B1967" t="str">
            <v>TRAPEADOR Redondo</v>
          </cell>
        </row>
        <row r="1968">
          <cell r="B1968" t="str">
            <v>TRIODO</v>
          </cell>
        </row>
        <row r="1969">
          <cell r="B1969" t="str">
            <v>TRIPLEX  12-mm</v>
          </cell>
        </row>
        <row r="1970">
          <cell r="B1970" t="str">
            <v>TRIPLEX  15-mm</v>
          </cell>
        </row>
        <row r="1971">
          <cell r="B1971" t="str">
            <v>TRIPLEX  18-mm</v>
          </cell>
        </row>
        <row r="1972">
          <cell r="B1972" t="str">
            <v>TRIPLEX  5-mm</v>
          </cell>
        </row>
        <row r="1973">
          <cell r="B1973" t="str">
            <v>TRIPLEX  6-mm</v>
          </cell>
        </row>
        <row r="1974">
          <cell r="B1974" t="str">
            <v>TRIPLEX  8-mm</v>
          </cell>
        </row>
        <row r="1975">
          <cell r="B1975" t="str">
            <v>TRIPLEX  9-mm</v>
          </cell>
        </row>
        <row r="1976">
          <cell r="B1976" t="str">
            <v>TRIPODE P/ Iluminación C/ 2 Faros</v>
          </cell>
        </row>
        <row r="1977">
          <cell r="B1977" t="str">
            <v>TRITURADO DE 1"</v>
          </cell>
        </row>
        <row r="1978">
          <cell r="B1978" t="str">
            <v>TROMPO PARA PRESION DE ACEITE NC</v>
          </cell>
        </row>
        <row r="1979">
          <cell r="B1979" t="str">
            <v>TRONCO De Madera</v>
          </cell>
        </row>
        <row r="1980">
          <cell r="B1980" t="str">
            <v>TUBO  1"  SCH-SDT</v>
          </cell>
        </row>
        <row r="1981">
          <cell r="B1981" t="str">
            <v>TUBO  1" x 6-mt  SCH-80</v>
          </cell>
        </row>
        <row r="1982">
          <cell r="B1982" t="str">
            <v>TUBO  12"  SCH-80</v>
          </cell>
        </row>
        <row r="1983">
          <cell r="B1983" t="str">
            <v>TUBO  16"  SCH-80</v>
          </cell>
        </row>
        <row r="1984">
          <cell r="B1984" t="str">
            <v>TUBO  2"  SCM-40</v>
          </cell>
        </row>
        <row r="1985">
          <cell r="B1985" t="str">
            <v>TUBO  2"  SCM-80</v>
          </cell>
        </row>
        <row r="1986">
          <cell r="B1986" t="str">
            <v>TUBO  20"  SCH-80</v>
          </cell>
        </row>
        <row r="1987">
          <cell r="B1987" t="str">
            <v>TUBO  4"  SCH-40</v>
          </cell>
        </row>
        <row r="1988">
          <cell r="B1988" t="str">
            <v>TUBO  PVC  50-mm  U/Z  1,25 MPA  2"</v>
          </cell>
        </row>
        <row r="1989">
          <cell r="B1989" t="str">
            <v>TUBO 11/15-16</v>
          </cell>
        </row>
        <row r="1990">
          <cell r="B1990" t="str">
            <v>TUBO 7.50  R-16</v>
          </cell>
        </row>
        <row r="1991">
          <cell r="B1991" t="str">
            <v>TUBO Acero Negro  3/4"</v>
          </cell>
        </row>
        <row r="1992">
          <cell r="B1992" t="str">
            <v>TUBO Conduit  1" x 3-mt</v>
          </cell>
        </row>
        <row r="1993">
          <cell r="B1993" t="str">
            <v>TUBO Conduit  1/2" x 3-mt</v>
          </cell>
        </row>
        <row r="1994">
          <cell r="B1994" t="str">
            <v>TUBO Conduit  3/4" x 3-mt</v>
          </cell>
        </row>
        <row r="1995">
          <cell r="B1995" t="str">
            <v>TUBO De Acero  1-1/2" x 6-mt</v>
          </cell>
        </row>
        <row r="1996">
          <cell r="B1996" t="str">
            <v>TUBO Galvanizado  1" x  6-mt</v>
          </cell>
        </row>
        <row r="1997">
          <cell r="B1997" t="str">
            <v>TUBO Galvanizado  1/2"</v>
          </cell>
        </row>
        <row r="1998">
          <cell r="B1998" t="str">
            <v>TUBO Galvanizado  2" x  6-mt</v>
          </cell>
        </row>
        <row r="1999">
          <cell r="B1999" t="str">
            <v>TUBO Galvanizado  2" x 3-mt</v>
          </cell>
        </row>
        <row r="2000">
          <cell r="B2000" t="str">
            <v>TUBO Galvanizado  2" x 3-mt</v>
          </cell>
        </row>
        <row r="2001">
          <cell r="B2001" t="str">
            <v>TUBO Galvanizado  3/4" x 6-mt</v>
          </cell>
        </row>
        <row r="2002">
          <cell r="B2002" t="str">
            <v>TUBO Galvanizado 1-1/2" x 6-mt</v>
          </cell>
        </row>
        <row r="2003">
          <cell r="B2003" t="str">
            <v>TUBO PVC  1/2"</v>
          </cell>
        </row>
        <row r="2004">
          <cell r="B2004" t="str">
            <v>TUBO PVC  1-1/2"  Roscable</v>
          </cell>
        </row>
        <row r="2005">
          <cell r="B2005" t="str">
            <v>TUBO PVC  1-1/4" x 6-mt</v>
          </cell>
        </row>
        <row r="2006">
          <cell r="B2006" t="str">
            <v>TUBO PVC  2"</v>
          </cell>
        </row>
        <row r="2007">
          <cell r="B2007" t="str">
            <v>TUBO PVC  3"</v>
          </cell>
        </row>
        <row r="2008">
          <cell r="B2008" t="str">
            <v>TUBO PVC  3/4"</v>
          </cell>
        </row>
        <row r="2009">
          <cell r="B2009" t="str">
            <v>TUBO PVC  3-1/2"</v>
          </cell>
        </row>
        <row r="2010">
          <cell r="B2010" t="str">
            <v>TUBO PVC  4"</v>
          </cell>
        </row>
        <row r="2011">
          <cell r="B2011" t="str">
            <v>TUBO PVC  6" x 3-mt</v>
          </cell>
        </row>
        <row r="2012">
          <cell r="B2012" t="str">
            <v>TUBO PVC  63-mm x 2,40-mt</v>
          </cell>
        </row>
        <row r="2013">
          <cell r="B2013" t="str">
            <v>TUBO PVC  8" x 6-mt</v>
          </cell>
        </row>
        <row r="2014">
          <cell r="B2014" t="str">
            <v>TUBO HORMIGON 0,50 MT</v>
          </cell>
        </row>
        <row r="2015">
          <cell r="B2015" t="str">
            <v>TUERCA Segmento 3/4" D-7 D8L 7H-3608</v>
          </cell>
        </row>
        <row r="2016">
          <cell r="B2016" t="str">
            <v>TUERCAS 3/4"</v>
          </cell>
        </row>
        <row r="2017">
          <cell r="B2017" t="str">
            <v>TUERCAS 3/8"</v>
          </cell>
        </row>
        <row r="2018">
          <cell r="B2018" t="str">
            <v>TUERCAS 5/8"</v>
          </cell>
        </row>
        <row r="2019">
          <cell r="B2019" t="str">
            <v>U-BOLT 1/2" P/ Tubería 4"</v>
          </cell>
        </row>
        <row r="2020">
          <cell r="B2020" t="str">
            <v>U-BOLT 1-1/2"</v>
          </cell>
        </row>
        <row r="2021">
          <cell r="B2021" t="str">
            <v>U-BOLT 3/4" P/ TUBERIA 12"</v>
          </cell>
        </row>
        <row r="2022">
          <cell r="B2022" t="str">
            <v>U-BOLT 3/4" P/ TUBERIA 16"</v>
          </cell>
        </row>
        <row r="2023">
          <cell r="B2023" t="str">
            <v>U-BOLT 3/4" P/ TUBERIA 20"</v>
          </cell>
        </row>
        <row r="2024">
          <cell r="B2024" t="str">
            <v>U-BOLT 3/8" P/ TUBERIA 2"</v>
          </cell>
        </row>
        <row r="2025">
          <cell r="B2025" t="str">
            <v>U-BOLT 3-1/2" P/ TUBERIA 3"</v>
          </cell>
        </row>
        <row r="2026">
          <cell r="B2026" t="str">
            <v>U-BOLT 5/8" PARA TUBERIA DE 10"</v>
          </cell>
        </row>
        <row r="2027">
          <cell r="B2027" t="str">
            <v>UNIFORMES DEPORTIVOS</v>
          </cell>
        </row>
        <row r="2028">
          <cell r="B2028" t="str">
            <v>UNION Conduit  1"</v>
          </cell>
        </row>
        <row r="2029">
          <cell r="B2029" t="str">
            <v>UNION Conduit  1/2"</v>
          </cell>
        </row>
        <row r="2030">
          <cell r="B2030" t="str">
            <v>UNION Conduit  3/4"</v>
          </cell>
        </row>
        <row r="2031">
          <cell r="B2031" t="str">
            <v>UNION Flex  1/2"</v>
          </cell>
        </row>
        <row r="2032">
          <cell r="B2032" t="str">
            <v>UNION Flex  2"  P/ Manguera</v>
          </cell>
        </row>
        <row r="2033">
          <cell r="B2033" t="str">
            <v>UNION Galvanizada  2"</v>
          </cell>
        </row>
        <row r="2034">
          <cell r="B2034" t="str">
            <v>UNION NPT  1/2" x 1-1/2"</v>
          </cell>
        </row>
        <row r="2035">
          <cell r="B2035" t="str">
            <v>UNION P/ Monotubo  40 x 40-mm  CPS  COUPLER</v>
          </cell>
        </row>
        <row r="2036">
          <cell r="B2036" t="str">
            <v>UNION PVC  1"</v>
          </cell>
        </row>
        <row r="2037">
          <cell r="B2037" t="str">
            <v>UNION PVC  1/2"  Roscable</v>
          </cell>
        </row>
        <row r="2038">
          <cell r="B2038" t="str">
            <v>UNION PVC  3"</v>
          </cell>
        </row>
        <row r="2039">
          <cell r="B2039" t="str">
            <v>UNION Roscable  1"  3000-PSI</v>
          </cell>
        </row>
        <row r="2040">
          <cell r="B2040" t="str">
            <v>UNION Roscable  1/2"  P/Manguera</v>
          </cell>
        </row>
        <row r="2041">
          <cell r="B2041" t="str">
            <v>UNION Roscable  2"  3000-PSI</v>
          </cell>
        </row>
        <row r="2042">
          <cell r="B2042" t="str">
            <v>UNION Roscable  3/4"  3000-PSI</v>
          </cell>
        </row>
        <row r="2043">
          <cell r="B2043" t="str">
            <v>UNION Roscable PVC  1-1/4"</v>
          </cell>
        </row>
        <row r="2044">
          <cell r="B2044" t="str">
            <v>UNION Universal  1/2"  300-PSI</v>
          </cell>
        </row>
        <row r="2045">
          <cell r="B2045" t="str">
            <v>UNION Universal De Golpe  2"  3000-PSI</v>
          </cell>
        </row>
        <row r="2046">
          <cell r="B2046" t="str">
            <v>UNION Universal Galvanizada  1/2"</v>
          </cell>
        </row>
        <row r="2047">
          <cell r="B2047" t="str">
            <v>UNION Universal PVC  1-1/4"</v>
          </cell>
        </row>
        <row r="2048">
          <cell r="B2048" t="str">
            <v>UNION Universal PVC  50-mm</v>
          </cell>
        </row>
        <row r="2049">
          <cell r="B2049" t="str">
            <v>UNION Universal PVC HG  3/4"</v>
          </cell>
        </row>
        <row r="2050">
          <cell r="B2050" t="str">
            <v>UNION Universal Tigre  1/2"</v>
          </cell>
        </row>
        <row r="2051">
          <cell r="B2051" t="str">
            <v>UNYVENTO DERMICO</v>
          </cell>
        </row>
        <row r="2052">
          <cell r="B2052" t="str">
            <v>UPS APC 6-Tomas</v>
          </cell>
        </row>
        <row r="2053">
          <cell r="B2053" t="str">
            <v>UPS Lite 2200 VA 2-KVA</v>
          </cell>
        </row>
        <row r="2054">
          <cell r="B2054" t="str">
            <v>VALVULA   2S-5925</v>
          </cell>
        </row>
        <row r="2055">
          <cell r="B2055" t="str">
            <v>VALVULA   2S-5926</v>
          </cell>
        </row>
        <row r="2056">
          <cell r="B2056" t="str">
            <v>VALVULA Aguja  1/2"  10000-PSI</v>
          </cell>
        </row>
        <row r="2057">
          <cell r="B2057" t="str">
            <v>VALVULA Aguja  1/2"  3000-PSI</v>
          </cell>
        </row>
        <row r="2058">
          <cell r="B2058" t="str">
            <v>VALVULA Aguja  1/2"  6000-PSI</v>
          </cell>
        </row>
        <row r="2059">
          <cell r="B2059" t="str">
            <v>VALVULA Aguja  3/4"  6000-PSI</v>
          </cell>
        </row>
        <row r="2060">
          <cell r="B2060" t="str">
            <v>VALVULA Bola  1"  3000-PSI</v>
          </cell>
        </row>
        <row r="2061">
          <cell r="B2061" t="str">
            <v>VALVULA Bola  1"  6000-PSI  WP, Full Opening</v>
          </cell>
        </row>
        <row r="2062">
          <cell r="B2062" t="str">
            <v>VALVULA Bola  1/2"  3000-PSI</v>
          </cell>
        </row>
        <row r="2063">
          <cell r="B2063" t="str">
            <v>VALVULA Bola  12"  600-PSI</v>
          </cell>
        </row>
        <row r="2064">
          <cell r="B2064" t="str">
            <v>VALVULA Bola  12"  600-PSI  RP  CS  STD</v>
          </cell>
        </row>
        <row r="2065">
          <cell r="B2065" t="str">
            <v>VALVULA Bola  16"  600-PSI  RP  CS  STD</v>
          </cell>
        </row>
        <row r="2066">
          <cell r="B2066" t="str">
            <v>VALVULA Bola  2"  1500-PSI</v>
          </cell>
        </row>
        <row r="2067">
          <cell r="B2067" t="str">
            <v>VALVULA Bola  2"  2000-PSI</v>
          </cell>
        </row>
        <row r="2068">
          <cell r="B2068" t="str">
            <v>VALVULA Bola  2"  3000-PSI</v>
          </cell>
        </row>
        <row r="2069">
          <cell r="B2069" t="str">
            <v>VALVULA Bola  2"  400-PSI</v>
          </cell>
        </row>
        <row r="2070">
          <cell r="B2070" t="str">
            <v>VALVULA Bola  2"  6000-PSI</v>
          </cell>
        </row>
        <row r="2071">
          <cell r="B2071" t="str">
            <v>VALVULA Bola  2"  600-PSI</v>
          </cell>
        </row>
        <row r="2072">
          <cell r="B2072" t="str">
            <v>VALVULA Bola  2"  600-PSI  RP  CS  STD</v>
          </cell>
        </row>
        <row r="2073">
          <cell r="B2073" t="str">
            <v>VALVULA Bola  3/4"  3000-PSI</v>
          </cell>
        </row>
        <row r="2074">
          <cell r="B2074" t="str">
            <v>VALVULA Bola  4"  600-PSI  FP CS  SCH-STD</v>
          </cell>
        </row>
        <row r="2075">
          <cell r="B2075" t="str">
            <v>VALVULA Bola  6"  600-PSI</v>
          </cell>
        </row>
        <row r="2076">
          <cell r="B2076" t="str">
            <v>VALVULA Bola  8"  600-PSI  RP  CS  STD</v>
          </cell>
        </row>
        <row r="2077">
          <cell r="B2077" t="str">
            <v>VALVULA Bola 2"  2000-Psi</v>
          </cell>
        </row>
        <row r="2078">
          <cell r="B2078" t="str">
            <v>VALVULA Bola 4"  de Bronce</v>
          </cell>
        </row>
        <row r="2079">
          <cell r="B2079" t="str">
            <v>VALVULA Check  1/2"  3000-PSI</v>
          </cell>
        </row>
        <row r="2080">
          <cell r="B2080" t="str">
            <v>VALVULA Check  1-1/2"  2500-PSI</v>
          </cell>
        </row>
        <row r="2081">
          <cell r="B2081" t="str">
            <v>VALVULA Check  12"  600-PSI  SWING TYPE  CS</v>
          </cell>
        </row>
        <row r="2082">
          <cell r="B2082" t="str">
            <v>VALVULA Check  2"  10000-PSI</v>
          </cell>
        </row>
        <row r="2083">
          <cell r="B2083" t="str">
            <v>VALVULA Check  3/4"</v>
          </cell>
        </row>
        <row r="2084">
          <cell r="B2084" t="str">
            <v>VALVULA Check  4"  600-PSI  SWING TYPE  CS</v>
          </cell>
        </row>
        <row r="2085">
          <cell r="B2085" t="str">
            <v>VALVULA Check  6"  600-PSI  SWING TYPE  CS</v>
          </cell>
        </row>
        <row r="2086">
          <cell r="B2086" t="str">
            <v>VALVULA Check P/ Acetileno (Oxicorte)</v>
          </cell>
        </row>
        <row r="2087">
          <cell r="B2087" t="str">
            <v>VALVULA Check P/ Oxigeno (Oxicorte)</v>
          </cell>
        </row>
        <row r="2088">
          <cell r="B2088" t="str">
            <v>VALVULA CHECK VERTICAL DE 1/2"X 6000</v>
          </cell>
        </row>
        <row r="2089">
          <cell r="B2089" t="str">
            <v>VALVULA CHECK VERTICAL DE 2"X3000 NPT</v>
          </cell>
        </row>
        <row r="2090">
          <cell r="B2090" t="str">
            <v>VALVULA Compuerta  RW  4"</v>
          </cell>
        </row>
        <row r="2091">
          <cell r="B2091" t="str">
            <v>VALVULA DE AGUJA DE 1/2"X 6000 NPT H/M</v>
          </cell>
        </row>
        <row r="2092">
          <cell r="B2092" t="str">
            <v>VALVULA DE BOLA 1-1/2 BRONCE</v>
          </cell>
        </row>
        <row r="2093">
          <cell r="B2093" t="str">
            <v>VALVULA DE BOLA 2" X 3000 NPT</v>
          </cell>
        </row>
        <row r="2094">
          <cell r="B2094" t="str">
            <v>VALVULA DE BOLA TANQUE DE COMBUSTIBLE</v>
          </cell>
        </row>
        <row r="2095">
          <cell r="B2095" t="str">
            <v>VALVULA PARA CILINDRO DE GAS</v>
          </cell>
        </row>
        <row r="2096">
          <cell r="B2096" t="str">
            <v>VALVULA Quick Clousure  16"  600-PSI</v>
          </cell>
        </row>
        <row r="2097">
          <cell r="B2097" t="str">
            <v>VALVULA Quick Clousure  20"  600-PSI</v>
          </cell>
        </row>
        <row r="2098">
          <cell r="B2098" t="str">
            <v>VANDA PARA VENTILADOR A54</v>
          </cell>
        </row>
        <row r="2099">
          <cell r="B2099" t="str">
            <v>VARILLA COPERWELD</v>
          </cell>
        </row>
        <row r="2100">
          <cell r="B2100" t="str">
            <v>VARILLA Coperwell C/ Conector</v>
          </cell>
        </row>
        <row r="2101">
          <cell r="B2101" t="str">
            <v>VARILLA Corrugada  1/8"</v>
          </cell>
        </row>
        <row r="2102">
          <cell r="B2102" t="str">
            <v>VARILLA Corrugada  10-mm</v>
          </cell>
        </row>
        <row r="2103">
          <cell r="B2103" t="str">
            <v>VARILLA Corrugada  12-mm</v>
          </cell>
        </row>
        <row r="2104">
          <cell r="B2104" t="str">
            <v>VARILLA Corrugada  8-mm</v>
          </cell>
        </row>
        <row r="2105">
          <cell r="B2105" t="str">
            <v>VARILLA Cuadrada  3/4" x 6-mt</v>
          </cell>
        </row>
        <row r="2106">
          <cell r="B2106" t="str">
            <v>VARILLA De Acero  8-mm</v>
          </cell>
        </row>
        <row r="2107">
          <cell r="B2107" t="str">
            <v>VARILLA De Bronce  1/8"</v>
          </cell>
        </row>
        <row r="2108">
          <cell r="B2108" t="str">
            <v>VARILLA Lisa  1/2" x 6-mt</v>
          </cell>
        </row>
        <row r="2109">
          <cell r="B2109" t="str">
            <v>VARILLA Lisa  12-mm</v>
          </cell>
        </row>
        <row r="2110">
          <cell r="B2110" t="str">
            <v>VARILLA Lisa  14-mm</v>
          </cell>
        </row>
        <row r="2111">
          <cell r="B2111" t="str">
            <v>VARILLA Lisa  5/8" x 6-mt</v>
          </cell>
        </row>
        <row r="2112">
          <cell r="B2112" t="str">
            <v>VARILLA P/ Medir Combustible</v>
          </cell>
        </row>
        <row r="2113">
          <cell r="B2113" t="str">
            <v>VARILLA Roscada  14-mm x 2-mt</v>
          </cell>
        </row>
        <row r="2114">
          <cell r="B2114" t="str">
            <v>VASO De Vidrio</v>
          </cell>
        </row>
        <row r="2115">
          <cell r="B2115" t="str">
            <v>VASO Plastico Desechable</v>
          </cell>
        </row>
        <row r="2116">
          <cell r="B2116" t="str">
            <v>VELA  226P 3M</v>
          </cell>
        </row>
        <row r="2117">
          <cell r="B2117" t="str">
            <v>VENTANA De Aluminio 1.3 x 1.10-mt</v>
          </cell>
        </row>
        <row r="2118">
          <cell r="B2118" t="str">
            <v>VIDRIO Rectangular Negro  #10</v>
          </cell>
        </row>
        <row r="2119">
          <cell r="B2119" t="str">
            <v>VIDRIO Rectangular Negro  #11</v>
          </cell>
        </row>
        <row r="2120">
          <cell r="B2120" t="str">
            <v>VIDRIO Rectangular Negro  #12</v>
          </cell>
        </row>
        <row r="2121">
          <cell r="B2121" t="str">
            <v>VIDRIO Rectangular Transparente</v>
          </cell>
        </row>
        <row r="2122">
          <cell r="B2122" t="str">
            <v>VIDRIO Redondo Negro  #6</v>
          </cell>
        </row>
        <row r="2123">
          <cell r="B2123" t="str">
            <v>VIDRIO Redondo Transparente</v>
          </cell>
        </row>
        <row r="2124">
          <cell r="B2124" t="str">
            <v>VINCHA GALVANIZADA DE 1/2"</v>
          </cell>
        </row>
        <row r="2125">
          <cell r="B2125" t="str">
            <v>VINIL</v>
          </cell>
        </row>
        <row r="2126">
          <cell r="B2126" t="str">
            <v>VINIL P/ Piso</v>
          </cell>
        </row>
        <row r="2127">
          <cell r="B2127" t="str">
            <v>VISINA EXTRA</v>
          </cell>
        </row>
        <row r="2128">
          <cell r="B2128" t="str">
            <v>VOLTAREN GEL</v>
          </cell>
        </row>
        <row r="2129">
          <cell r="B2129" t="str">
            <v>VOLTAREN SPRAY</v>
          </cell>
        </row>
        <row r="2130">
          <cell r="B2130" t="str">
            <v>WASHER  1K-3147</v>
          </cell>
        </row>
        <row r="2131">
          <cell r="B2131" t="str">
            <v>WASHER  2M-0849</v>
          </cell>
        </row>
        <row r="2132">
          <cell r="B2132" t="str">
            <v>WASHER  3B-4506</v>
          </cell>
        </row>
        <row r="2133">
          <cell r="B2133" t="str">
            <v>WASHER  3B-4508</v>
          </cell>
        </row>
        <row r="2134">
          <cell r="B2134" t="str">
            <v>WASHER  4D-3704</v>
          </cell>
        </row>
        <row r="2135">
          <cell r="B2135" t="str">
            <v>WASHER  5M-2894</v>
          </cell>
        </row>
        <row r="2136">
          <cell r="B2136" t="str">
            <v>WASHER  5M-6708</v>
          </cell>
        </row>
        <row r="2137">
          <cell r="B2137" t="str">
            <v>WASHER Hard  2S-6160  CTP</v>
          </cell>
        </row>
        <row r="2138">
          <cell r="B2138" t="str">
            <v>WELDOLET  1/2"  SCH-60 / A-105</v>
          </cell>
        </row>
        <row r="2139">
          <cell r="B2139" t="str">
            <v>WELDOLET  2"  SCH-80 / A-105</v>
          </cell>
        </row>
        <row r="2140">
          <cell r="B2140" t="str">
            <v>WELDOLET  3/4"  3000-PSI</v>
          </cell>
        </row>
        <row r="2141">
          <cell r="B2141" t="str">
            <v>WELDOLET  8"  SCH-60 / A-105</v>
          </cell>
        </row>
        <row r="2142">
          <cell r="B2142" t="str">
            <v>WELDOLET  8"  SCH-80 / A-105</v>
          </cell>
        </row>
        <row r="2143">
          <cell r="B2143" t="str">
            <v>ZAPAPICO DE 5 LBS</v>
          </cell>
        </row>
        <row r="2144">
          <cell r="B2144" t="str">
            <v>ZAPATA P/ Candado Tren Rodaje  Shoe Master 3P-0616</v>
          </cell>
        </row>
        <row r="2145">
          <cell r="B2145" t="str">
            <v>ZAPATA Shoe 1M-8798  1P-9808</v>
          </cell>
        </row>
        <row r="2146">
          <cell r="B2146" t="str">
            <v>ZAPATOS De Seguridad  Pnta. Acero  T #38</v>
          </cell>
        </row>
        <row r="2147">
          <cell r="B2147" t="str">
            <v>ZAPATOS De Seguridad  Pnta. Acero  T #39</v>
          </cell>
        </row>
        <row r="2148">
          <cell r="B2148" t="str">
            <v>ZAPATOS De Seguridad  Pnta. Acero  T #40</v>
          </cell>
        </row>
        <row r="2149">
          <cell r="B2149" t="str">
            <v>ZAPATOS De Seguridad  Pnta. Acero  T #41</v>
          </cell>
        </row>
        <row r="2150">
          <cell r="B2150" t="str">
            <v>ZAPATOS De Seguridad  Pnta. Acero  T #42</v>
          </cell>
        </row>
        <row r="2151">
          <cell r="B2151" t="str">
            <v>ZAPATOS De Seguridad  Pnta. Acero  T #43</v>
          </cell>
        </row>
        <row r="2152">
          <cell r="B2152" t="str">
            <v>ZAPATOS De Seguridad  Pnta. Acero  T #44</v>
          </cell>
        </row>
        <row r="2153">
          <cell r="B2153" t="str">
            <v>ZUNCHADORA 3/4</v>
          </cell>
        </row>
        <row r="2154">
          <cell r="B2154" t="str">
            <v>ZUNCHOS PLASTICOS 3/4</v>
          </cell>
        </row>
      </sheetData>
      <sheetData sheetId="6">
        <row r="7">
          <cell r="B7" t="str">
            <v>Nombre de Subcontrato y/o Servicio</v>
          </cell>
          <cell r="C7" t="str">
            <v>Und</v>
          </cell>
          <cell r="D7" t="str">
            <v>Costo Unt
o
Global</v>
          </cell>
          <cell r="E7" t="str">
            <v>Costo Materiales</v>
          </cell>
          <cell r="F7" t="str">
            <v>Costo
Equipos</v>
          </cell>
          <cell r="G7" t="str">
            <v>Otros
Costos
A,H,L</v>
          </cell>
          <cell r="H7" t="str">
            <v>Costo
Total
Diario</v>
          </cell>
          <cell r="I7" t="str">
            <v>*</v>
          </cell>
        </row>
        <row r="8">
          <cell r="B8">
            <v>1</v>
          </cell>
          <cell r="C8">
            <v>2</v>
          </cell>
          <cell r="D8">
            <v>3</v>
          </cell>
          <cell r="E8">
            <v>4</v>
          </cell>
          <cell r="F8">
            <v>5</v>
          </cell>
          <cell r="G8">
            <v>6</v>
          </cell>
          <cell r="H8">
            <v>7</v>
          </cell>
          <cell r="I8">
            <v>8</v>
          </cell>
        </row>
        <row r="9">
          <cell r="B9" t="str">
            <v>ALQUILER CAMPAMENTO</v>
          </cell>
          <cell r="C9" t="str">
            <v>Mes</v>
          </cell>
          <cell r="D9">
            <v>6000</v>
          </cell>
          <cell r="G9" t="str">
            <v>NO</v>
          </cell>
          <cell r="H9">
            <v>6000</v>
          </cell>
        </row>
        <row r="10">
          <cell r="B10" t="str">
            <v>SAND BLASTING 10"</v>
          </cell>
          <cell r="C10" t="str">
            <v>EA</v>
          </cell>
          <cell r="D10">
            <v>30</v>
          </cell>
          <cell r="G10" t="str">
            <v>NO</v>
          </cell>
          <cell r="H10">
            <v>30</v>
          </cell>
        </row>
        <row r="11">
          <cell r="B11" t="str">
            <v>SAND BLASTING 3</v>
          </cell>
          <cell r="C11" t="str">
            <v>EA</v>
          </cell>
          <cell r="D11">
            <v>6000</v>
          </cell>
          <cell r="G11" t="str">
            <v>SI</v>
          </cell>
          <cell r="H11">
            <v>6000</v>
          </cell>
        </row>
        <row r="12">
          <cell r="B12" t="str">
            <v>TRATAMIENTO DESECHOS</v>
          </cell>
          <cell r="C12" t="str">
            <v>EA</v>
          </cell>
          <cell r="D12">
            <v>5000</v>
          </cell>
          <cell r="G12" t="str">
            <v>NO</v>
          </cell>
          <cell r="H12">
            <v>5000</v>
          </cell>
        </row>
        <row r="13">
          <cell r="B13" t="str">
            <v>VOLADURA</v>
          </cell>
          <cell r="C13" t="str">
            <v>EA</v>
          </cell>
          <cell r="D13">
            <v>32</v>
          </cell>
          <cell r="G13" t="str">
            <v>NO</v>
          </cell>
          <cell r="H13">
            <v>32</v>
          </cell>
        </row>
        <row r="14">
          <cell r="B14" t="str">
            <v>TUNELERA</v>
          </cell>
          <cell r="C14" t="str">
            <v>EA</v>
          </cell>
          <cell r="D14">
            <v>1000</v>
          </cell>
          <cell r="G14" t="str">
            <v>SI</v>
          </cell>
          <cell r="H14">
            <v>1000</v>
          </cell>
        </row>
        <row r="15">
          <cell r="B15" t="str">
            <v>PRUEBAS SOLDADORES</v>
          </cell>
          <cell r="C15" t="str">
            <v>EA</v>
          </cell>
          <cell r="D15">
            <v>200</v>
          </cell>
          <cell r="G15" t="str">
            <v>SI</v>
          </cell>
          <cell r="H15">
            <v>200</v>
          </cell>
        </row>
        <row r="16">
          <cell r="B16" t="str">
            <v>LABORATORIO LABSU</v>
          </cell>
          <cell r="C16" t="str">
            <v>EA</v>
          </cell>
          <cell r="D16">
            <v>160</v>
          </cell>
          <cell r="G16" t="str">
            <v>NO</v>
          </cell>
          <cell r="H16">
            <v>160</v>
          </cell>
        </row>
        <row r="17">
          <cell r="B17" t="str">
            <v>PROTECCIÓN CATÓDICA</v>
          </cell>
          <cell r="C17" t="str">
            <v>Glb</v>
          </cell>
          <cell r="D17">
            <v>35640</v>
          </cell>
          <cell r="G17" t="str">
            <v>SI</v>
          </cell>
          <cell r="H17">
            <v>35640</v>
          </cell>
        </row>
        <row r="18">
          <cell r="B18" t="str">
            <v>RADIOGRAFIA / EQUIPOS</v>
          </cell>
          <cell r="C18" t="str">
            <v>EA</v>
          </cell>
          <cell r="D18">
            <v>350</v>
          </cell>
          <cell r="G18" t="str">
            <v>SI</v>
          </cell>
          <cell r="H18">
            <v>350</v>
          </cell>
        </row>
        <row r="19">
          <cell r="B19" t="str">
            <v>RADIOGRAFIA</v>
          </cell>
          <cell r="C19" t="str">
            <v>EA</v>
          </cell>
          <cell r="D19">
            <v>10</v>
          </cell>
          <cell r="G19" t="str">
            <v>SI</v>
          </cell>
          <cell r="H19">
            <v>10</v>
          </cell>
        </row>
        <row r="20">
          <cell r="B20" t="str">
            <v>TOPOGRAFIA</v>
          </cell>
          <cell r="C20" t="str">
            <v>EA</v>
          </cell>
          <cell r="D20">
            <v>500</v>
          </cell>
          <cell r="G20" t="str">
            <v>SI</v>
          </cell>
          <cell r="H20">
            <v>500</v>
          </cell>
        </row>
        <row r="21">
          <cell r="B21" t="str">
            <v>HORMIGONADO TUBERIA p/m</v>
          </cell>
          <cell r="C21" t="str">
            <v>EA</v>
          </cell>
          <cell r="D21">
            <v>16</v>
          </cell>
          <cell r="H21">
            <v>16</v>
          </cell>
        </row>
        <row r="22">
          <cell r="B22" t="str">
            <v>Hot Tap</v>
          </cell>
          <cell r="C22" t="str">
            <v>EA</v>
          </cell>
          <cell r="D22">
            <v>5000</v>
          </cell>
          <cell r="H22">
            <v>5000</v>
          </cell>
        </row>
        <row r="23">
          <cell r="B23" t="str">
            <v>INSTALACION DE FIBRA OPTICA</v>
          </cell>
          <cell r="C23" t="str">
            <v>EA</v>
          </cell>
          <cell r="D23">
            <v>14</v>
          </cell>
          <cell r="H23">
            <v>14</v>
          </cell>
        </row>
        <row r="24">
          <cell r="B24" t="str">
            <v>CASETAS PARA VALVULAS</v>
          </cell>
          <cell r="C24" t="str">
            <v>EA</v>
          </cell>
          <cell r="D24">
            <v>40000</v>
          </cell>
          <cell r="H24">
            <v>40000</v>
          </cell>
        </row>
        <row r="25">
          <cell r="B25" t="str">
            <v>HORMIGON 210</v>
          </cell>
          <cell r="C25" t="str">
            <v>EA</v>
          </cell>
          <cell r="D25">
            <v>280</v>
          </cell>
          <cell r="H25">
            <v>280</v>
          </cell>
        </row>
        <row r="26">
          <cell r="B26" t="str">
            <v>TRATAMIENTO DESECHOS</v>
          </cell>
          <cell r="C26" t="str">
            <v>Mes</v>
          </cell>
          <cell r="D26">
            <v>5000</v>
          </cell>
          <cell r="H26">
            <v>5000</v>
          </cell>
        </row>
        <row r="27">
          <cell r="B27" t="str">
            <v>TRATAMIENTO AGUAS</v>
          </cell>
          <cell r="C27" t="str">
            <v>Mes</v>
          </cell>
          <cell r="D27">
            <v>2000</v>
          </cell>
          <cell r="H27">
            <v>2000</v>
          </cell>
        </row>
        <row r="28">
          <cell r="B28" t="str">
            <v>HORMIGON 250</v>
          </cell>
          <cell r="C28" t="str">
            <v>EA</v>
          </cell>
          <cell r="D28">
            <v>300</v>
          </cell>
          <cell r="H28">
            <v>300</v>
          </cell>
        </row>
        <row r="29">
          <cell r="B29" t="str">
            <v>HORMIGON 140</v>
          </cell>
          <cell r="C29" t="str">
            <v>EA</v>
          </cell>
          <cell r="D29">
            <v>250</v>
          </cell>
          <cell r="H29">
            <v>250</v>
          </cell>
        </row>
        <row r="30">
          <cell r="B30" t="str">
            <v>HORMIGON CICLOPEO</v>
          </cell>
          <cell r="C30" t="str">
            <v>EA</v>
          </cell>
          <cell r="D30">
            <v>200</v>
          </cell>
          <cell r="H30">
            <v>200</v>
          </cell>
        </row>
        <row r="31">
          <cell r="B31" t="str">
            <v>Ingeniería</v>
          </cell>
          <cell r="C31" t="str">
            <v>EA</v>
          </cell>
          <cell r="D31">
            <v>24000</v>
          </cell>
          <cell r="H31">
            <v>24000</v>
          </cell>
        </row>
        <row r="32">
          <cell r="H32">
            <v>0</v>
          </cell>
        </row>
        <row r="33">
          <cell r="H33">
            <v>0</v>
          </cell>
        </row>
        <row r="34">
          <cell r="H34">
            <v>0</v>
          </cell>
        </row>
      </sheetData>
      <sheetData sheetId="7"/>
      <sheetData sheetId="8"/>
      <sheetData sheetId="9"/>
      <sheetData sheetId="10"/>
      <sheetData sheetId="11"/>
      <sheetData sheetId="12"/>
      <sheetData sheetId="13"/>
      <sheetData sheetId="14">
        <row r="12">
          <cell r="J12">
            <v>12.5</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5">
          <cell r="B5" t="str">
            <v>Codigo</v>
          </cell>
          <cell r="C5" t="str">
            <v>Nombre</v>
          </cell>
          <cell r="D5" t="str">
            <v>U</v>
          </cell>
          <cell r="E5" t="str">
            <v>Cantidad</v>
          </cell>
          <cell r="F5" t="str">
            <v>Fecha Inicio</v>
          </cell>
          <cell r="G5" t="str">
            <v>Fecha Final</v>
          </cell>
          <cell r="H5" t="str">
            <v>N° Dias</v>
          </cell>
          <cell r="I5" t="str">
            <v>*</v>
          </cell>
        </row>
        <row r="6">
          <cell r="C6" t="str">
            <v>OBRA CIVIL</v>
          </cell>
        </row>
        <row r="7">
          <cell r="B7" t="str">
            <v>OCPC1a</v>
          </cell>
          <cell r="C7" t="str">
            <v>Replanteo Topográfico de la línea</v>
          </cell>
          <cell r="D7" t="str">
            <v>km</v>
          </cell>
          <cell r="E7">
            <v>113.1</v>
          </cell>
          <cell r="F7">
            <v>41988</v>
          </cell>
          <cell r="G7">
            <v>42000.5</v>
          </cell>
          <cell r="H7">
            <v>12.5</v>
          </cell>
          <cell r="I7" t="str">
            <v>1.1</v>
          </cell>
        </row>
        <row r="8">
          <cell r="B8" t="str">
            <v>IPO01a</v>
          </cell>
          <cell r="C8" t="str">
            <v>Apertura y conformación del Derecho de Vía, nuevo</v>
          </cell>
          <cell r="D8" t="str">
            <v>km</v>
          </cell>
          <cell r="E8">
            <v>109.33</v>
          </cell>
          <cell r="F8">
            <v>42003</v>
          </cell>
          <cell r="G8">
            <v>42021</v>
          </cell>
          <cell r="H8">
            <v>18</v>
          </cell>
          <cell r="I8" t="str">
            <v>1.2</v>
          </cell>
        </row>
        <row r="9">
          <cell r="F9">
            <v>41993</v>
          </cell>
          <cell r="G9">
            <v>42011</v>
          </cell>
          <cell r="H9">
            <v>18</v>
          </cell>
          <cell r="I9" t="str">
            <v>1.3</v>
          </cell>
        </row>
        <row r="10">
          <cell r="B10" t="str">
            <v>OCPC5</v>
          </cell>
          <cell r="C10" t="str">
            <v>Apertura de zanja en suelo natural</v>
          </cell>
          <cell r="D10" t="str">
            <v>km</v>
          </cell>
          <cell r="E10">
            <v>16.809999999999999</v>
          </cell>
          <cell r="F10" t="e">
            <v>#REF!</v>
          </cell>
          <cell r="G10" t="e">
            <v>#REF!</v>
          </cell>
          <cell r="H10" t="e">
            <v>#REF!</v>
          </cell>
          <cell r="I10" t="str">
            <v>1.7</v>
          </cell>
        </row>
        <row r="11">
          <cell r="B11" t="str">
            <v>OCPC6</v>
          </cell>
          <cell r="C11" t="str">
            <v>Apertura de zanja en roca</v>
          </cell>
          <cell r="D11" t="str">
            <v>km</v>
          </cell>
          <cell r="E11">
            <v>24.71</v>
          </cell>
          <cell r="F11" t="e">
            <v>#REF!</v>
          </cell>
          <cell r="G11" t="e">
            <v>#REF!</v>
          </cell>
          <cell r="H11" t="e">
            <v>#REF!</v>
          </cell>
          <cell r="I11" t="str">
            <v>1.8</v>
          </cell>
        </row>
        <row r="12">
          <cell r="B12" t="str">
            <v>OCPC5a</v>
          </cell>
          <cell r="C12" t="str">
            <v>Apertura de zanja en suelo marginal</v>
          </cell>
          <cell r="D12" t="str">
            <v>km</v>
          </cell>
          <cell r="E12">
            <v>66.540000000000006</v>
          </cell>
          <cell r="F12">
            <v>41988</v>
          </cell>
          <cell r="G12">
            <v>41993.4</v>
          </cell>
          <cell r="H12">
            <v>5.4000000000014552</v>
          </cell>
          <cell r="I12" t="str">
            <v>1.9</v>
          </cell>
        </row>
        <row r="13">
          <cell r="B13" t="str">
            <v>OCPC7</v>
          </cell>
          <cell r="C13" t="str">
            <v>Apertura de zanja en suelo inundable</v>
          </cell>
          <cell r="D13" t="str">
            <v>km</v>
          </cell>
          <cell r="E13">
            <v>2.95</v>
          </cell>
          <cell r="F13" t="e">
            <v>#REF!</v>
          </cell>
          <cell r="G13" t="e">
            <v>#REF!</v>
          </cell>
          <cell r="H13" t="e">
            <v>#REF!</v>
          </cell>
          <cell r="I13" t="str">
            <v>1.10</v>
          </cell>
        </row>
        <row r="14">
          <cell r="B14" t="str">
            <v>IPO08b</v>
          </cell>
          <cell r="C14" t="str">
            <v>Bajado de la Tubería y Tapada de la zanja con material de la excavación</v>
          </cell>
          <cell r="D14" t="str">
            <v>km</v>
          </cell>
          <cell r="E14">
            <v>86.29</v>
          </cell>
          <cell r="F14" t="e">
            <v>#REF!</v>
          </cell>
          <cell r="G14" t="e">
            <v>#REF!</v>
          </cell>
          <cell r="H14" t="e">
            <v>#REF!</v>
          </cell>
          <cell r="I14" t="str">
            <v>1.11</v>
          </cell>
        </row>
        <row r="15">
          <cell r="B15" t="str">
            <v>IPO08c</v>
          </cell>
          <cell r="C15" t="str">
            <v>Bajado de la Tubería y Tapada de la zanja con material de prestamo</v>
          </cell>
          <cell r="D15" t="str">
            <v>km</v>
          </cell>
          <cell r="E15">
            <v>23.04</v>
          </cell>
          <cell r="F15" t="e">
            <v>#REF!</v>
          </cell>
          <cell r="G15" t="e">
            <v>#REF!</v>
          </cell>
          <cell r="H15" t="e">
            <v>#REF!</v>
          </cell>
          <cell r="I15" t="str">
            <v>1.12</v>
          </cell>
        </row>
        <row r="16">
          <cell r="B16" t="str">
            <v>OCPC10a</v>
          </cell>
          <cell r="C16" t="str">
            <v>Llenado e instalación de sacos de Arena</v>
          </cell>
          <cell r="D16" t="str">
            <v>u</v>
          </cell>
          <cell r="E16">
            <v>6180</v>
          </cell>
        </row>
        <row r="17">
          <cell r="B17" t="str">
            <v>OCPC11</v>
          </cell>
          <cell r="C17" t="str">
            <v>Llenado e Instalación de sacos de Suelo Cemento</v>
          </cell>
          <cell r="D17" t="str">
            <v>u</v>
          </cell>
          <cell r="E17">
            <v>453</v>
          </cell>
        </row>
        <row r="18">
          <cell r="B18" t="str">
            <v>OCPC12</v>
          </cell>
          <cell r="C18" t="str">
            <v>Llenado e Instalación de Gaviones Enrocados - (2 x 2 x 1 m)</v>
          </cell>
          <cell r="D18" t="str">
            <v>u</v>
          </cell>
          <cell r="E18">
            <v>103</v>
          </cell>
          <cell r="I18" t="str">
            <v>1.22</v>
          </cell>
        </row>
        <row r="19">
          <cell r="B19" t="str">
            <v>OCPC14a</v>
          </cell>
          <cell r="C19" t="str">
            <v>Hormigonado de Tubería para Cruces Subfluviales</v>
          </cell>
          <cell r="D19" t="str">
            <v>m</v>
          </cell>
          <cell r="E19">
            <v>406.85</v>
          </cell>
          <cell r="F19" t="e">
            <v>#REF!</v>
          </cell>
          <cell r="G19" t="e">
            <v>#REF!</v>
          </cell>
          <cell r="H19" t="e">
            <v>#REF!</v>
          </cell>
          <cell r="I19" t="str">
            <v>1.13</v>
          </cell>
        </row>
        <row r="20">
          <cell r="B20" t="str">
            <v>OCPC16a</v>
          </cell>
          <cell r="C20" t="str">
            <v>Limpieza Final y Recomposición de Derecho de Vía</v>
          </cell>
          <cell r="D20" t="str">
            <v>km</v>
          </cell>
          <cell r="E20">
            <v>112.94</v>
          </cell>
          <cell r="I20" t="str">
            <v>1.18</v>
          </cell>
        </row>
        <row r="21">
          <cell r="B21" t="str">
            <v>OCPC17a</v>
          </cell>
          <cell r="C21" t="str">
            <v>Ejecución de Cortacorrientes en el Derecho de Vía</v>
          </cell>
          <cell r="D21" t="str">
            <v>km</v>
          </cell>
          <cell r="E21">
            <v>3.3</v>
          </cell>
        </row>
        <row r="22">
          <cell r="B22" t="str">
            <v>OCPC18</v>
          </cell>
          <cell r="C22" t="str">
            <v>Ejecución de Cunetas laterales en tierra</v>
          </cell>
          <cell r="D22" t="str">
            <v>km</v>
          </cell>
          <cell r="E22">
            <v>1.03</v>
          </cell>
        </row>
        <row r="23">
          <cell r="B23" t="str">
            <v>OCPC23</v>
          </cell>
          <cell r="C23" t="str">
            <v>Conformación de la Rasante en Caminos de Accesos existentes, Incluye: Subbase clase 2 y alcantarillas.</v>
          </cell>
          <cell r="D23" t="str">
            <v>km</v>
          </cell>
          <cell r="E23">
            <v>22.97</v>
          </cell>
          <cell r="I23" t="str">
            <v>1.20</v>
          </cell>
        </row>
        <row r="24">
          <cell r="B24" t="str">
            <v>OCPC19</v>
          </cell>
          <cell r="C24" t="str">
            <v>Instalación de Alcantarillas de Hormigón para Drenajes de diametros menores a 50 cm.</v>
          </cell>
          <cell r="D24" t="str">
            <v>m</v>
          </cell>
          <cell r="E24">
            <v>721</v>
          </cell>
          <cell r="I24" t="str">
            <v>1.19</v>
          </cell>
        </row>
        <row r="25">
          <cell r="B25" t="str">
            <v>OCPC20</v>
          </cell>
          <cell r="C25" t="str">
            <v>Instalación de carteles de seguridad y señalización</v>
          </cell>
          <cell r="D25" t="str">
            <v>u</v>
          </cell>
          <cell r="E25">
            <v>82</v>
          </cell>
        </row>
        <row r="26">
          <cell r="B26" t="str">
            <v>OCPC21</v>
          </cell>
          <cell r="C26" t="str">
            <v>Provisión e Instalación de Postes Km. - (de acuerdo a plano tipico)</v>
          </cell>
          <cell r="D26" t="str">
            <v>u</v>
          </cell>
          <cell r="E26">
            <v>57</v>
          </cell>
        </row>
        <row r="27">
          <cell r="B27" t="str">
            <v>OCPC22</v>
          </cell>
          <cell r="C27" t="str">
            <v>Provisión e Instalación de Postes Km. Para visión aérea - (de acuerdo a plano tipico)</v>
          </cell>
          <cell r="D27" t="str">
            <v>u</v>
          </cell>
          <cell r="E27">
            <v>57</v>
          </cell>
        </row>
        <row r="28">
          <cell r="B28" t="str">
            <v>OCPC24</v>
          </cell>
          <cell r="C28" t="str">
            <v>Provisión e Instalación de Postes indicadores de ubicación de válvulas de retención (de acuerdo a plano tipico)</v>
          </cell>
          <cell r="D28" t="str">
            <v>u</v>
          </cell>
          <cell r="E28">
            <v>6</v>
          </cell>
        </row>
        <row r="29">
          <cell r="B29" t="str">
            <v>307-2(1)a</v>
          </cell>
          <cell r="C29" t="str">
            <v>Excavación y relleno para estructuras - (cimentación de estructuras)</v>
          </cell>
          <cell r="D29" t="str">
            <v>m3</v>
          </cell>
          <cell r="E29">
            <v>3708</v>
          </cell>
        </row>
        <row r="30">
          <cell r="B30" t="str">
            <v>606-1(1b)b</v>
          </cell>
          <cell r="C30" t="str">
            <v>Geotextil para subdren - (ASTM D-4632/450 N/no tejido Tipo NT-1600 o similar)</v>
          </cell>
          <cell r="D30" t="str">
            <v>m2</v>
          </cell>
          <cell r="E30">
            <v>12051</v>
          </cell>
        </row>
        <row r="31">
          <cell r="B31" t="str">
            <v>606-1(1b)g</v>
          </cell>
          <cell r="C31" t="str">
            <v>Geotextil para subdren - (Geodren con tubo de 6")</v>
          </cell>
          <cell r="D31" t="str">
            <v>m2</v>
          </cell>
          <cell r="E31">
            <v>3090</v>
          </cell>
        </row>
        <row r="32">
          <cell r="B32" t="str">
            <v>606-(1a)b</v>
          </cell>
          <cell r="C32" t="str">
            <v>Tubería para subdren - (PVC perforada / Diám.= 75 mm.)</v>
          </cell>
          <cell r="D32" t="str">
            <v>m</v>
          </cell>
          <cell r="E32">
            <v>3090</v>
          </cell>
        </row>
        <row r="33">
          <cell r="C33" t="str">
            <v>Drenaje - Alcantarillas</v>
          </cell>
        </row>
        <row r="34">
          <cell r="B34" t="str">
            <v>307-2(1)a</v>
          </cell>
          <cell r="C34" t="str">
            <v>Excavación y relleno para estructuras - (cimentación de estructuras)</v>
          </cell>
          <cell r="D34" t="str">
            <v>m3</v>
          </cell>
          <cell r="E34">
            <v>1035.1500000000001</v>
          </cell>
          <cell r="I34" t="str">
            <v>1.21</v>
          </cell>
        </row>
        <row r="35">
          <cell r="B35" t="str">
            <v>503-(2)a</v>
          </cell>
          <cell r="C35" t="str">
            <v>Hormigón estructural de cemento Pórtland Clase B - (f'c=250 kg./cm2 - Agre. Máx.=38 mm.)</v>
          </cell>
          <cell r="D35" t="str">
            <v>m3</v>
          </cell>
          <cell r="E35">
            <v>21.73</v>
          </cell>
          <cell r="I35" t="str">
            <v>1.23</v>
          </cell>
        </row>
        <row r="36">
          <cell r="B36" t="str">
            <v>503-(4)a</v>
          </cell>
          <cell r="C36" t="str">
            <v>Hormigón estructural de cemento Pórtland Clase E - (f'c=210 kg./cm2 - aceras, bordillos y cunetas)</v>
          </cell>
          <cell r="D36" t="str">
            <v>m3</v>
          </cell>
          <cell r="E36">
            <v>731.82</v>
          </cell>
          <cell r="I36" t="str">
            <v>1.24</v>
          </cell>
        </row>
        <row r="37">
          <cell r="B37" t="str">
            <v>504-(1)a</v>
          </cell>
          <cell r="C37" t="str">
            <v>Acero de refuerzo en barras - (fy=4200 kg./cm2)</v>
          </cell>
          <cell r="D37" t="str">
            <v>kg.</v>
          </cell>
          <cell r="E37">
            <v>11785.78</v>
          </cell>
          <cell r="I37" t="str">
            <v>1.28</v>
          </cell>
        </row>
        <row r="38">
          <cell r="C38" t="str">
            <v>Puentes Colgantes</v>
          </cell>
        </row>
        <row r="39">
          <cell r="B39" t="str">
            <v>IPO26</v>
          </cell>
          <cell r="C39" t="str">
            <v xml:space="preserve">Construcción de cuatro (4) puentes colgantes en las abscisas 119+400, 149+120, 167+480 y 172+940 para soportar la tubería de       8 5/8" OD, de acuerdo a especificaciones y planos correspondientes. Incluye suministro e instalación de bases y anclajes de </v>
          </cell>
          <cell r="D39" t="str">
            <v>m</v>
          </cell>
          <cell r="E39">
            <v>158.52000000000001</v>
          </cell>
          <cell r="F39">
            <v>0</v>
          </cell>
        </row>
        <row r="40">
          <cell r="B40" t="str">
            <v>IPO16d</v>
          </cell>
          <cell r="C40" t="str">
            <v>Cruces aéreos sobre soportes tipo H de ríos quebradas o esteros, incluye rebiselado, curbado, alineación, soldadura, radiografías,  pintura anticorrosiva, cimentación según planos correspondientes</v>
          </cell>
          <cell r="D40" t="str">
            <v>m</v>
          </cell>
          <cell r="E40">
            <v>34.11</v>
          </cell>
          <cell r="F40">
            <v>0</v>
          </cell>
        </row>
        <row r="41">
          <cell r="C41" t="str">
            <v>Estructuras en Cruces Especiales</v>
          </cell>
        </row>
        <row r="42">
          <cell r="B42" t="str">
            <v>307-2(1)a</v>
          </cell>
          <cell r="C42" t="str">
            <v>Excavación y relleno para estructuras - (cimentación de estructuras)</v>
          </cell>
          <cell r="D42" t="str">
            <v>m3</v>
          </cell>
          <cell r="E42">
            <v>525.29999999999995</v>
          </cell>
          <cell r="I42" t="str">
            <v>1.21</v>
          </cell>
        </row>
        <row r="43">
          <cell r="B43" t="str">
            <v>503-(2)a</v>
          </cell>
          <cell r="C43" t="str">
            <v>Hormigón estructural de cemento Pórtland Clase B - (f'c=250 kg./cm2 - Agre. Máx.=38 mm.)</v>
          </cell>
          <cell r="D43" t="str">
            <v>m3</v>
          </cell>
          <cell r="E43">
            <v>51.5</v>
          </cell>
          <cell r="I43" t="str">
            <v>1.23</v>
          </cell>
        </row>
        <row r="44">
          <cell r="B44" t="str">
            <v>503-(4)g</v>
          </cell>
          <cell r="C44" t="str">
            <v>Hormigón estructural de cemento Pórtland Clase E - (f'c=140 kg./cm2 - Agre. Máx.=38 mm. - Replantillos)</v>
          </cell>
          <cell r="D44" t="str">
            <v>m3</v>
          </cell>
          <cell r="E44">
            <v>15.45</v>
          </cell>
          <cell r="I44" t="str">
            <v>1.25</v>
          </cell>
        </row>
        <row r="45">
          <cell r="B45" t="str">
            <v>504-(1)a</v>
          </cell>
          <cell r="C45" t="str">
            <v>Acero de refuerzo en barras - (fy=4200 kg./cm2)</v>
          </cell>
          <cell r="D45" t="str">
            <v>kg.</v>
          </cell>
          <cell r="E45">
            <v>1030</v>
          </cell>
          <cell r="I45" t="str">
            <v>1.28</v>
          </cell>
        </row>
        <row r="46">
          <cell r="B46" t="str">
            <v>503-(5)a</v>
          </cell>
          <cell r="C46" t="str">
            <v>Hormigón ciclópeo - (60 % piedra)</v>
          </cell>
          <cell r="D46" t="str">
            <v>m3</v>
          </cell>
          <cell r="E46">
            <v>51.5</v>
          </cell>
          <cell r="I46" t="str">
            <v>1.27</v>
          </cell>
        </row>
        <row r="47">
          <cell r="B47" t="str">
            <v>511-1(1)a</v>
          </cell>
          <cell r="C47" t="str">
            <v>Escollera de piedra suelta - (Protección de taludes, riberas y cunetas)</v>
          </cell>
          <cell r="D47" t="str">
            <v>m3</v>
          </cell>
          <cell r="E47">
            <v>15.45</v>
          </cell>
          <cell r="I47" t="str">
            <v>1.35</v>
          </cell>
        </row>
        <row r="48">
          <cell r="B48" t="str">
            <v>503-(4)g</v>
          </cell>
          <cell r="C48" t="str">
            <v>Hormigón estructural de cemento Pórtland Clase E - (f'c=140 kg./cm2 - Agre. Máx.=38 mm. - Replantillos)</v>
          </cell>
          <cell r="D48" t="str">
            <v>m3</v>
          </cell>
          <cell r="E48">
            <v>28.84</v>
          </cell>
          <cell r="I48" t="str">
            <v>1.25</v>
          </cell>
        </row>
        <row r="49">
          <cell r="B49" t="str">
            <v>508-(3)a</v>
          </cell>
          <cell r="C49" t="str">
            <v>Gaviones - (muros estructurales / Muros de protección, estribos, cimentaciones y encauzamientos)</v>
          </cell>
          <cell r="D49" t="str">
            <v>m3</v>
          </cell>
          <cell r="E49">
            <v>633.45000000000005</v>
          </cell>
        </row>
        <row r="50">
          <cell r="C50" t="str">
            <v>Casetas de Válvulas</v>
          </cell>
        </row>
        <row r="51">
          <cell r="B51" t="str">
            <v>OCPC28</v>
          </cell>
          <cell r="C51" t="str">
            <v>Caseta para válvula de bloqueo, de acuerdo a planos típicos, Incluye: Estructura de hormigón, Acabados arquitectónicos, puertas, ventanas, cubierta, instalaciones interiores, Puesta a Tierra, Bandejas, Cables, Canalización de cables y Doble malla de cerra</v>
          </cell>
          <cell r="D51" t="str">
            <v>u</v>
          </cell>
          <cell r="E51">
            <v>6</v>
          </cell>
        </row>
        <row r="52">
          <cell r="B52">
            <v>0</v>
          </cell>
          <cell r="C52" t="str">
            <v>INSTALACION DE DUCTO</v>
          </cell>
        </row>
        <row r="53">
          <cell r="B53" t="str">
            <v>SPO02</v>
          </cell>
          <cell r="C53" t="str">
            <v>Transporte y tendido de Tubería Ø 8,625", API 5L X56, en el derecho de vía</v>
          </cell>
          <cell r="D53" t="str">
            <v>km</v>
          </cell>
          <cell r="E53">
            <v>113.1</v>
          </cell>
          <cell r="F53" t="e">
            <v>#REF!</v>
          </cell>
          <cell r="G53" t="e">
            <v>#REF!</v>
          </cell>
          <cell r="I53" t="str">
            <v>1.4</v>
          </cell>
        </row>
        <row r="54">
          <cell r="B54" t="str">
            <v>IPO06a</v>
          </cell>
          <cell r="C54" t="str">
            <v>Rebiselado, curvado, alineación, soldadura, radiografias al 100% de tubería 8.625" OD y accesorios</v>
          </cell>
          <cell r="D54" t="str">
            <v>km</v>
          </cell>
          <cell r="E54">
            <v>113.1</v>
          </cell>
          <cell r="F54" t="e">
            <v>#REF!</v>
          </cell>
          <cell r="G54" t="e">
            <v>#REF!</v>
          </cell>
          <cell r="I54" t="str">
            <v>1.5</v>
          </cell>
        </row>
        <row r="55">
          <cell r="B55" t="str">
            <v>IPO07</v>
          </cell>
          <cell r="C55" t="str">
            <v>Revestimiento de soldaduras en campo FBE Incluye, provicion del producto</v>
          </cell>
          <cell r="D55" t="str">
            <v>u</v>
          </cell>
          <cell r="E55">
            <v>11310</v>
          </cell>
          <cell r="F55" t="e">
            <v>#REF!</v>
          </cell>
          <cell r="G55" t="e">
            <v>#REF!</v>
          </cell>
          <cell r="I55" t="str">
            <v>1.6</v>
          </cell>
        </row>
        <row r="56">
          <cell r="B56" t="str">
            <v>IPO14a</v>
          </cell>
          <cell r="C56" t="str">
            <v>Cruces subterraneos de ríos, pantanos, quebradas y esteros; incluye excavacion, limpieza interior, rebiselado, curvado, alineación, soldadura, radiografias 100% de tubería 8,625" OD espesor 0.312 al 100% y hormigonado, con sus propias escolleras y de acue</v>
          </cell>
          <cell r="D56" t="str">
            <v>km</v>
          </cell>
          <cell r="E56">
            <v>1.59</v>
          </cell>
          <cell r="I56" t="str">
            <v>1.14</v>
          </cell>
        </row>
        <row r="57">
          <cell r="B57" t="str">
            <v>IPO15a</v>
          </cell>
          <cell r="C57" t="str">
            <v>Cruces de Vías con perforación Horizontal e Instalación de Tubo Camisa y de acuerdo a planos</v>
          </cell>
          <cell r="D57" t="str">
            <v>km</v>
          </cell>
          <cell r="E57">
            <v>0.1</v>
          </cell>
        </row>
        <row r="58">
          <cell r="B58" t="str">
            <v>IPO16b</v>
          </cell>
          <cell r="C58" t="str">
            <v xml:space="preserve">Cruce vía o camino con rotura y reposicion de adoquinado, pavimento o asfalto incluye excavación, curvado, alineación, soldadura, radiografías de tubería de 8.625" OD al 100% y losetas de hormigon armado </v>
          </cell>
          <cell r="D58" t="str">
            <v>km</v>
          </cell>
          <cell r="E58">
            <v>1.38</v>
          </cell>
          <cell r="I58" t="str">
            <v>1.15</v>
          </cell>
        </row>
        <row r="59">
          <cell r="B59" t="str">
            <v>IPO16c</v>
          </cell>
          <cell r="C59" t="str">
            <v>Cruces de Caminos Secundarios - (Long. Promedio = 12 m)</v>
          </cell>
          <cell r="D59" t="str">
            <v>km</v>
          </cell>
          <cell r="E59">
            <v>3.52</v>
          </cell>
          <cell r="I59" t="str">
            <v>1.16</v>
          </cell>
        </row>
        <row r="60">
          <cell r="B60" t="str">
            <v>IPO10</v>
          </cell>
          <cell r="C60" t="str">
            <v>Hormigón fc' =  210 kg/cm2. (  Vías, aceras, bordillos, losetas ), incluye acero de refuerzo Fy'= 4.200 Kg/cm2.</v>
          </cell>
          <cell r="D60" t="str">
            <v>m3</v>
          </cell>
          <cell r="E60">
            <v>46.35</v>
          </cell>
          <cell r="I60" t="str">
            <v>1.26</v>
          </cell>
        </row>
        <row r="61">
          <cell r="B61" t="str">
            <v>IPO12</v>
          </cell>
          <cell r="C61" t="str">
            <v>Restitucion de cercas y puertas guardaganado 15 ms.longitud</v>
          </cell>
          <cell r="D61" t="str">
            <v>u</v>
          </cell>
          <cell r="E61">
            <v>12178</v>
          </cell>
          <cell r="F61">
            <v>12178</v>
          </cell>
          <cell r="G61">
            <v>12178</v>
          </cell>
          <cell r="H61">
            <v>12178</v>
          </cell>
          <cell r="I61" t="str">
            <v>1.29</v>
          </cell>
        </row>
        <row r="62">
          <cell r="B62" t="str">
            <v>IPO19</v>
          </cell>
          <cell r="C62" t="str">
            <v>Instalación de Juntas Dieléctricas Monolíticas</v>
          </cell>
          <cell r="D62" t="str">
            <v>u</v>
          </cell>
          <cell r="E62">
            <v>8</v>
          </cell>
        </row>
        <row r="63">
          <cell r="B63" t="str">
            <v>IPO20</v>
          </cell>
          <cell r="C63" t="str">
            <v>Calibrado Interior de Tubería previo a la Prueba Hidrostática</v>
          </cell>
          <cell r="D63" t="str">
            <v>km</v>
          </cell>
          <cell r="E63">
            <v>113.1</v>
          </cell>
          <cell r="I63" t="str">
            <v>1.30</v>
          </cell>
        </row>
        <row r="64">
          <cell r="B64" t="str">
            <v>IPO21</v>
          </cell>
          <cell r="C64" t="str">
            <v>Prueba Hidrostática</v>
          </cell>
          <cell r="D64" t="str">
            <v>km</v>
          </cell>
          <cell r="E64">
            <v>113.1</v>
          </cell>
          <cell r="I64" t="str">
            <v>1.31</v>
          </cell>
        </row>
        <row r="65">
          <cell r="B65" t="str">
            <v>IPO22</v>
          </cell>
          <cell r="C65" t="str">
            <v>Secado de Tubería con Pasaje de Foam Pigs o Similar</v>
          </cell>
          <cell r="D65" t="str">
            <v>km</v>
          </cell>
          <cell r="E65">
            <v>113.1</v>
          </cell>
          <cell r="I65" t="str">
            <v>1.32</v>
          </cell>
        </row>
        <row r="66">
          <cell r="B66" t="str">
            <v>IPO23</v>
          </cell>
          <cell r="C66" t="str">
            <v>Instalación Trampa de Lanzamineto de raspadores</v>
          </cell>
          <cell r="D66" t="str">
            <v>u</v>
          </cell>
          <cell r="E66">
            <v>4</v>
          </cell>
        </row>
        <row r="67">
          <cell r="B67" t="str">
            <v>IPO24</v>
          </cell>
          <cell r="C67" t="str">
            <v>Instalación Trampa de Recepción de raspadores</v>
          </cell>
          <cell r="D67" t="str">
            <v>u</v>
          </cell>
          <cell r="E67">
            <v>4</v>
          </cell>
        </row>
      </sheetData>
      <sheetData sheetId="51"/>
      <sheetData sheetId="52"/>
      <sheetData sheetId="53"/>
      <sheetData sheetId="54"/>
      <sheetData sheetId="55"/>
      <sheetData sheetId="56"/>
      <sheetData sheetId="57"/>
      <sheetData sheetId="58"/>
      <sheetData sheetId="59"/>
      <sheetData sheetId="60"/>
      <sheetData sheetId="61"/>
      <sheetData sheetId="6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o.txt"/>
      <sheetName val="Equipment prices"/>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JUN"/>
      <sheetName val="EMP"/>
      <sheetName val="DES"/>
      <sheetName val="D-EMP"/>
      <sheetName val="DDNG"/>
      <sheetName val="TRANF"/>
      <sheetName val="LIBER"/>
      <sheetName val="1"/>
      <sheetName val="2"/>
      <sheetName val="3"/>
      <sheetName val="4"/>
      <sheetName val="5"/>
      <sheetName val="6"/>
      <sheetName val="7"/>
      <sheetName val="8"/>
      <sheetName val="9"/>
      <sheetName val="10"/>
      <sheetName val="11"/>
      <sheetName val="12"/>
      <sheetName val="PRO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ALQ MV"/>
      <sheetName val="EQPOS ALQ FC2"/>
      <sheetName val="EQPOS ALQ FC"/>
      <sheetName val="MATERIAL MV"/>
      <sheetName val="MATERIAL FC2"/>
      <sheetName val="MATERIAL FC"/>
      <sheetName val="MATERIALES"/>
      <sheetName val="MATERIAL F MECANIC"/>
      <sheetName val="CONSUM-ELECT"/>
      <sheetName val="HERRAM-ELECT"/>
      <sheetName val="ITEMS"/>
    </sheetNames>
    <sheetDataSet>
      <sheetData sheetId="0" refreshError="1">
        <row r="7">
          <cell r="B7" t="str">
            <v xml:space="preserve">Albañil  </v>
          </cell>
        </row>
        <row r="8">
          <cell r="B8" t="str">
            <v>Administrador</v>
          </cell>
        </row>
        <row r="9">
          <cell r="B9" t="str">
            <v>Alineador de Equipo</v>
          </cell>
        </row>
        <row r="10">
          <cell r="B10" t="str">
            <v>Alineador de Tuberia</v>
          </cell>
        </row>
        <row r="11">
          <cell r="B11" t="str">
            <v>Anotador de Volquetas y Time Keeper</v>
          </cell>
        </row>
        <row r="12">
          <cell r="B12" t="str">
            <v>Aislador de tubería</v>
          </cell>
        </row>
        <row r="13">
          <cell r="B13" t="str">
            <v>Armador</v>
          </cell>
        </row>
        <row r="14">
          <cell r="B14" t="str">
            <v>Arenador</v>
          </cell>
        </row>
        <row r="15">
          <cell r="B15" t="str">
            <v>Asistente de QA/QC</v>
          </cell>
        </row>
        <row r="16">
          <cell r="B16" t="str">
            <v>Ayudante Albañil</v>
          </cell>
        </row>
        <row r="17">
          <cell r="B17" t="str">
            <v>Ayudante de Bodega</v>
          </cell>
        </row>
        <row r="18">
          <cell r="B18" t="str">
            <v>Ayudante Carpintero</v>
          </cell>
        </row>
        <row r="19">
          <cell r="B19" t="str">
            <v>Ayudante de Cocina</v>
          </cell>
        </row>
        <row r="20">
          <cell r="B20" t="str">
            <v>Ayudante de Doblado</v>
          </cell>
        </row>
        <row r="21">
          <cell r="B21" t="str">
            <v>Ayudante Eléctrico</v>
          </cell>
        </row>
        <row r="22">
          <cell r="B22" t="str">
            <v>Ayudante de Fierrero</v>
          </cell>
        </row>
        <row r="23">
          <cell r="B23" t="str">
            <v>Ayudante Instrumentación</v>
          </cell>
        </row>
        <row r="24">
          <cell r="B24" t="str">
            <v xml:space="preserve">Ayudante de Mecánica  </v>
          </cell>
        </row>
        <row r="25">
          <cell r="B25" t="str">
            <v>Ayudante Pintura</v>
          </cell>
        </row>
        <row r="26">
          <cell r="B26" t="str">
            <v>Ayudante de Plomero</v>
          </cell>
        </row>
        <row r="27">
          <cell r="B27" t="str">
            <v>Ayudante de Soldadura</v>
          </cell>
        </row>
        <row r="28">
          <cell r="B28" t="str">
            <v>Ayudante Supervisor de Logistica</v>
          </cell>
        </row>
        <row r="29">
          <cell r="B29" t="str">
            <v>Ayudante Supervisor de Soldadura</v>
          </cell>
        </row>
        <row r="30">
          <cell r="B30" t="str">
            <v>Ayudante de Operador</v>
          </cell>
        </row>
        <row r="31">
          <cell r="B31" t="str">
            <v>Ayudante de Trayler</v>
          </cell>
        </row>
        <row r="32">
          <cell r="B32" t="str">
            <v>Ayudante Trituradora</v>
          </cell>
        </row>
        <row r="33">
          <cell r="B33" t="str">
            <v>Ayudante Tubero</v>
          </cell>
        </row>
        <row r="34">
          <cell r="B34" t="str">
            <v xml:space="preserve">Bodeguero  </v>
          </cell>
        </row>
        <row r="35">
          <cell r="B35" t="str">
            <v>Cadenero</v>
          </cell>
        </row>
        <row r="36">
          <cell r="B36" t="str">
            <v>Camarero</v>
          </cell>
        </row>
        <row r="37">
          <cell r="B37" t="str">
            <v>Carpintero</v>
          </cell>
        </row>
        <row r="38">
          <cell r="B38" t="str">
            <v xml:space="preserve">Capataz Civil </v>
          </cell>
        </row>
        <row r="39">
          <cell r="B39" t="str">
            <v>Capataz Mecanico</v>
          </cell>
        </row>
        <row r="40">
          <cell r="B40" t="str">
            <v>Cepillador</v>
          </cell>
        </row>
        <row r="41">
          <cell r="B41" t="str">
            <v>Chofer</v>
          </cell>
        </row>
        <row r="42">
          <cell r="B42" t="str">
            <v>Chofer de Camión Grúa</v>
          </cell>
        </row>
        <row r="43">
          <cell r="B43" t="str">
            <v>Chofer de Trayler</v>
          </cell>
        </row>
        <row r="44">
          <cell r="B44" t="str">
            <v>Cocinero</v>
          </cell>
        </row>
        <row r="45">
          <cell r="B45" t="str">
            <v>Control deMateriales</v>
          </cell>
        </row>
        <row r="46">
          <cell r="B46" t="str">
            <v>Digitador</v>
          </cell>
        </row>
        <row r="47">
          <cell r="B47" t="str">
            <v>Dibujante AutoCad</v>
          </cell>
        </row>
        <row r="48">
          <cell r="B48" t="str">
            <v>Doblador</v>
          </cell>
        </row>
        <row r="49">
          <cell r="B49" t="str">
            <v>Electricista</v>
          </cell>
        </row>
        <row r="50">
          <cell r="B50" t="str">
            <v>Electricista Especializado</v>
          </cell>
        </row>
        <row r="51">
          <cell r="B51" t="str">
            <v>Electromecánico</v>
          </cell>
        </row>
        <row r="52">
          <cell r="B52" t="str">
            <v>Encofrador</v>
          </cell>
        </row>
        <row r="53">
          <cell r="B53" t="str">
            <v>Enfermero</v>
          </cell>
        </row>
        <row r="54">
          <cell r="B54" t="str">
            <v>Engrapador</v>
          </cell>
        </row>
        <row r="55">
          <cell r="B55" t="str">
            <v>Entaipador</v>
          </cell>
        </row>
        <row r="56">
          <cell r="B56" t="str">
            <v>Esmerilador</v>
          </cell>
        </row>
        <row r="57">
          <cell r="B57" t="str">
            <v>Fierrero</v>
          </cell>
        </row>
        <row r="58">
          <cell r="B58" t="str">
            <v>Fuell Master</v>
          </cell>
        </row>
        <row r="59">
          <cell r="B59" t="str">
            <v>Gasfitero</v>
          </cell>
        </row>
        <row r="60">
          <cell r="B60" t="str">
            <v>Gerente de Calidad</v>
          </cell>
        </row>
        <row r="61">
          <cell r="B61" t="str">
            <v>Gerente de Proyecto</v>
          </cell>
        </row>
        <row r="62">
          <cell r="B62" t="str">
            <v>Gerente de Ingeniería</v>
          </cell>
        </row>
        <row r="63">
          <cell r="B63" t="str">
            <v>Guardian</v>
          </cell>
        </row>
        <row r="64">
          <cell r="B64" t="str">
            <v>Instrumentista</v>
          </cell>
        </row>
        <row r="65">
          <cell r="B65" t="str">
            <v>Ingeniero de Diseño</v>
          </cell>
        </row>
        <row r="66">
          <cell r="B66" t="str">
            <v>Ingeniero de Proyecto</v>
          </cell>
        </row>
        <row r="67">
          <cell r="B67" t="str">
            <v>Ingeniero de Planificación</v>
          </cell>
        </row>
        <row r="68">
          <cell r="B68" t="str">
            <v>Ingeniero de Costos</v>
          </cell>
        </row>
        <row r="69">
          <cell r="B69" t="str">
            <v>Ingeniero Lider Disciplina</v>
          </cell>
        </row>
        <row r="70">
          <cell r="B70" t="str">
            <v>Inspectores de SSA</v>
          </cell>
        </row>
        <row r="71">
          <cell r="B71" t="str">
            <v>Jefe de Ingeniería</v>
          </cell>
        </row>
        <row r="72">
          <cell r="B72" t="str">
            <v>Laboratorista</v>
          </cell>
        </row>
        <row r="73">
          <cell r="B73" t="str">
            <v>Lavandero</v>
          </cell>
        </row>
        <row r="74">
          <cell r="B74" t="str">
            <v>Load Master</v>
          </cell>
        </row>
        <row r="75">
          <cell r="B75" t="str">
            <v>Lubricador</v>
          </cell>
        </row>
        <row r="76">
          <cell r="B76" t="str">
            <v>Mantenimiento Campamento</v>
          </cell>
        </row>
        <row r="77">
          <cell r="B77" t="str">
            <v>Marinero</v>
          </cell>
        </row>
        <row r="78">
          <cell r="B78" t="str">
            <v xml:space="preserve">Mecánico </v>
          </cell>
        </row>
        <row r="79">
          <cell r="B79" t="str">
            <v>Mecánico Equipo Pesado</v>
          </cell>
        </row>
        <row r="80">
          <cell r="B80" t="str">
            <v>Médico</v>
          </cell>
        </row>
        <row r="81">
          <cell r="B81" t="str">
            <v>Montador I</v>
          </cell>
        </row>
        <row r="82">
          <cell r="B82" t="str">
            <v>Montador II</v>
          </cell>
        </row>
        <row r="83">
          <cell r="B83" t="str">
            <v>Motorista</v>
          </cell>
        </row>
        <row r="84">
          <cell r="B84" t="str">
            <v>Niplero</v>
          </cell>
        </row>
        <row r="85">
          <cell r="B85" t="str">
            <v>Nivelador</v>
          </cell>
        </row>
        <row r="86">
          <cell r="B86" t="str">
            <v>Obrero</v>
          </cell>
        </row>
        <row r="87">
          <cell r="B87" t="str">
            <v>Obrero Comuna</v>
          </cell>
        </row>
        <row r="88">
          <cell r="B88" t="str">
            <v>Oficinista</v>
          </cell>
        </row>
        <row r="89">
          <cell r="B89" t="str">
            <v>Operador Equipo Pesado</v>
          </cell>
        </row>
        <row r="90">
          <cell r="B90" t="str">
            <v>Operador Planta Hormigon</v>
          </cell>
        </row>
        <row r="91">
          <cell r="B91" t="str">
            <v>Operador Side Boom</v>
          </cell>
        </row>
        <row r="92">
          <cell r="B92" t="str">
            <v>Operador de Medio Ambiente</v>
          </cell>
        </row>
        <row r="93">
          <cell r="B93" t="str">
            <v>Operador de Oleoducto</v>
          </cell>
        </row>
        <row r="94">
          <cell r="B94" t="str">
            <v>Operador de Grúa</v>
          </cell>
        </row>
        <row r="95">
          <cell r="B95" t="str">
            <v>Operador de Taladro</v>
          </cell>
        </row>
        <row r="96">
          <cell r="B96" t="str">
            <v>Pastelero</v>
          </cell>
        </row>
        <row r="97">
          <cell r="B97" t="str">
            <v>Pintor industrial</v>
          </cell>
        </row>
        <row r="98">
          <cell r="B98" t="str">
            <v>Plomero</v>
          </cell>
        </row>
        <row r="99">
          <cell r="B99" t="str">
            <v>Posillero</v>
          </cell>
        </row>
        <row r="100">
          <cell r="B100" t="str">
            <v>Puntero</v>
          </cell>
        </row>
        <row r="101">
          <cell r="B101" t="str">
            <v>Radioperador</v>
          </cell>
        </row>
        <row r="102">
          <cell r="B102" t="str">
            <v>Salonero</v>
          </cell>
        </row>
        <row r="103">
          <cell r="B103" t="str">
            <v>Soldador Argón</v>
          </cell>
        </row>
        <row r="104">
          <cell r="B104" t="str">
            <v>Soldador API</v>
          </cell>
        </row>
        <row r="105">
          <cell r="B105" t="str">
            <v>Soldador Estructuras</v>
          </cell>
        </row>
        <row r="106">
          <cell r="B106" t="str">
            <v>Soldador de 2DA.</v>
          </cell>
        </row>
        <row r="107">
          <cell r="B107" t="str">
            <v>Superintendente Obra</v>
          </cell>
        </row>
        <row r="108">
          <cell r="B108" t="str">
            <v>Supervisor de Campamento</v>
          </cell>
        </row>
        <row r="109">
          <cell r="B109" t="str">
            <v>Supervisor de Relaciones Comunitarias</v>
          </cell>
        </row>
        <row r="110">
          <cell r="B110" t="str">
            <v>Supervisor de Construcciones</v>
          </cell>
        </row>
        <row r="111">
          <cell r="B111" t="str">
            <v>Supervisor de QA/QC</v>
          </cell>
        </row>
        <row r="112">
          <cell r="B112" t="str">
            <v>Supervisor Contrl de Proyectos</v>
          </cell>
        </row>
        <row r="113">
          <cell r="B113" t="str">
            <v>Supervisor de Lastrado</v>
          </cell>
        </row>
        <row r="114">
          <cell r="B114" t="str">
            <v>Supervisor de Logistica</v>
          </cell>
        </row>
        <row r="115">
          <cell r="B115" t="str">
            <v>Supervisor de Desbroce</v>
          </cell>
        </row>
        <row r="116">
          <cell r="B116" t="str">
            <v>Supervisor de Instrumentación</v>
          </cell>
        </row>
        <row r="117">
          <cell r="B117" t="str">
            <v>Supervisor Mantenimiento Vial</v>
          </cell>
        </row>
        <row r="118">
          <cell r="B118" t="str">
            <v>Supervisor de Materiales</v>
          </cell>
        </row>
        <row r="119">
          <cell r="B119" t="str">
            <v>Supervisor Minado</v>
          </cell>
        </row>
        <row r="120">
          <cell r="B120" t="str">
            <v>Supervisor Medio Ambiente</v>
          </cell>
        </row>
        <row r="121">
          <cell r="B121" t="str">
            <v>Supervisor de Mecánica</v>
          </cell>
        </row>
        <row r="122">
          <cell r="B122" t="str">
            <v>Supervisor de Pintura</v>
          </cell>
        </row>
        <row r="123">
          <cell r="B123" t="str">
            <v>Supervisor de Puentes</v>
          </cell>
        </row>
        <row r="124">
          <cell r="B124" t="str">
            <v>Supervisor Eléctrico</v>
          </cell>
        </row>
        <row r="125">
          <cell r="B125" t="str">
            <v>Superintendente de Oleoducto</v>
          </cell>
        </row>
        <row r="126">
          <cell r="B126" t="str">
            <v>Supervisor Seguridad Indust.</v>
          </cell>
        </row>
        <row r="127">
          <cell r="B127" t="str">
            <v>Supervisor de Soldadura</v>
          </cell>
        </row>
        <row r="128">
          <cell r="B128" t="str">
            <v>Supervisor de Montaje</v>
          </cell>
        </row>
        <row r="129">
          <cell r="B129" t="str">
            <v>Supervisor de Tubería</v>
          </cell>
        </row>
        <row r="130">
          <cell r="B130" t="str">
            <v>Supervisor de Sistemas</v>
          </cell>
        </row>
        <row r="131">
          <cell r="B131" t="str">
            <v>Tecnólogo en Comunicaciones</v>
          </cell>
        </row>
        <row r="132">
          <cell r="B132" t="str">
            <v>Tecnólogo en Informática</v>
          </cell>
        </row>
        <row r="133">
          <cell r="B133" t="str">
            <v>Tecnólogo Eléctrico</v>
          </cell>
        </row>
        <row r="134">
          <cell r="B134" t="str">
            <v>Tecnólogo Instrumentista</v>
          </cell>
        </row>
        <row r="135">
          <cell r="B135" t="str">
            <v>Trazador</v>
          </cell>
        </row>
        <row r="136">
          <cell r="B136" t="str">
            <v>Topografo</v>
          </cell>
        </row>
        <row r="137">
          <cell r="B137" t="str">
            <v>Tubero / Montaje</v>
          </cell>
        </row>
        <row r="138">
          <cell r="B138" t="str">
            <v>Vulcanizador</v>
          </cell>
        </row>
        <row r="139">
          <cell r="B139" t="str">
            <v>Personal subcontratos (alim/ Hosp/Dot)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ES CCQ"/>
      <sheetName val="MATERIAL FC"/>
      <sheetName val="MATERIALES"/>
      <sheetName val="MATERIAL F MECANIC"/>
      <sheetName val="CONSUM-ELECT"/>
      <sheetName val="HERRAM-ELECT"/>
      <sheetName val="ITEMS"/>
    </sheetNames>
    <sheetDataSet>
      <sheetData sheetId="0">
        <row r="7">
          <cell r="B7" t="str">
            <v xml:space="preserve">Albañil  </v>
          </cell>
        </row>
      </sheetData>
      <sheetData sheetId="1" refreshError="1">
        <row r="8">
          <cell r="F8" t="str">
            <v>GRUA GROVE RT 630</v>
          </cell>
        </row>
        <row r="9">
          <cell r="F9" t="str">
            <v>GRUA LINK BELT LS 78</v>
          </cell>
        </row>
        <row r="10">
          <cell r="F10" t="str">
            <v>GRUA LINK BELT LS 78</v>
          </cell>
        </row>
        <row r="11">
          <cell r="F11" t="str">
            <v>GRUA LINK BELT LS 98</v>
          </cell>
        </row>
        <row r="12">
          <cell r="F12" t="str">
            <v>GRUA PETTIBONE 3D</v>
          </cell>
        </row>
        <row r="14">
          <cell r="F14" t="str">
            <v>BULLDOZER CAT D4H</v>
          </cell>
        </row>
        <row r="15">
          <cell r="F15" t="str">
            <v>BULLDOZER CAT D4H</v>
          </cell>
        </row>
        <row r="16">
          <cell r="F16" t="str">
            <v>BULLDOZER CAT D4H</v>
          </cell>
        </row>
        <row r="17">
          <cell r="F17" t="str">
            <v>BULLDOZER CAT D5 M LGP</v>
          </cell>
        </row>
        <row r="18">
          <cell r="F18" t="str">
            <v>BULLDOZER CAT D6 D / CON WINCH CARCO</v>
          </cell>
        </row>
        <row r="19">
          <cell r="F19" t="str">
            <v>BULLDOZER CAT D6 H</v>
          </cell>
        </row>
        <row r="20">
          <cell r="F20" t="str">
            <v>BULLDOZER D6RLGP</v>
          </cell>
        </row>
        <row r="21">
          <cell r="F21" t="str">
            <v>BULLDOZER D5MLGP</v>
          </cell>
        </row>
        <row r="22">
          <cell r="F22" t="str">
            <v>CRAWLER DOZER JHON DEERE 450 C</v>
          </cell>
        </row>
        <row r="23">
          <cell r="F23" t="str">
            <v>CRAWLER DOZER JHON DEERE 450 C</v>
          </cell>
        </row>
        <row r="24">
          <cell r="F24" t="str">
            <v>CRAWLER DOZER JHON DEERE 650 C</v>
          </cell>
        </row>
        <row r="25">
          <cell r="F25" t="str">
            <v>TRACTOR AGRICOLA JHON DEERE 5500</v>
          </cell>
        </row>
        <row r="27">
          <cell r="F27" t="str">
            <v>EXCAVADORA CAT 235C</v>
          </cell>
        </row>
        <row r="28">
          <cell r="F28" t="str">
            <v>EXCAVADORA CAT 320L</v>
          </cell>
        </row>
        <row r="29">
          <cell r="F29" t="str">
            <v>EXCAVADORA CAT 320L</v>
          </cell>
        </row>
        <row r="30">
          <cell r="F30" t="str">
            <v>EXCAVADORA CAT 320L</v>
          </cell>
        </row>
        <row r="31">
          <cell r="F31" t="str">
            <v>EXCAVADORA CAT 320L</v>
          </cell>
        </row>
        <row r="32">
          <cell r="F32" t="str">
            <v>EXCAVADORA CAT 320CL</v>
          </cell>
        </row>
        <row r="33">
          <cell r="F33" t="str">
            <v>EXCAVADORA CAT 320CL</v>
          </cell>
        </row>
        <row r="34">
          <cell r="F34" t="str">
            <v>EXCAVADORA CAT 320BL</v>
          </cell>
        </row>
        <row r="35">
          <cell r="F35" t="str">
            <v>EXCAVADORA CAT 320BL</v>
          </cell>
        </row>
        <row r="36">
          <cell r="F36" t="str">
            <v>EXCAVADORA CAT E110B  92</v>
          </cell>
        </row>
        <row r="37">
          <cell r="F37" t="str">
            <v>EXCAVADORA CAT E110B  91</v>
          </cell>
        </row>
        <row r="38">
          <cell r="F38" t="str">
            <v>EXCAVADORA CAT 311</v>
          </cell>
        </row>
        <row r="39">
          <cell r="F39" t="str">
            <v>RETROEXCAVADORA JHON DEERE 510C</v>
          </cell>
        </row>
        <row r="40">
          <cell r="F40" t="str">
            <v>EXCAVADORA CAT EL 200 B</v>
          </cell>
        </row>
        <row r="41">
          <cell r="F41" t="str">
            <v>RETROEXCAVADORA JHON DEERE 710C</v>
          </cell>
        </row>
        <row r="42">
          <cell r="F42" t="str">
            <v>RETROEXCAVADORA CAT 446B</v>
          </cell>
        </row>
        <row r="43">
          <cell r="F43" t="str">
            <v>RETROEXCAVADORA CAT 416C</v>
          </cell>
        </row>
        <row r="45">
          <cell r="F45" t="str">
            <v>CARGADOR FRONTAL CAT IT-12</v>
          </cell>
        </row>
        <row r="46">
          <cell r="F46" t="str">
            <v>CARGADOR FRONTAL CAT IT-18 B</v>
          </cell>
        </row>
        <row r="47">
          <cell r="F47" t="str">
            <v>CARGADOR FRONTAL CAT 936F</v>
          </cell>
        </row>
        <row r="48">
          <cell r="F48" t="str">
            <v>CARGADOR FRONTAL CAT 966F</v>
          </cell>
        </row>
        <row r="49">
          <cell r="F49" t="str">
            <v>CARGADOR FRONTAL CAT 950G</v>
          </cell>
        </row>
        <row r="51">
          <cell r="F51" t="str">
            <v>MOTONIVELADORA CAT 120 G</v>
          </cell>
        </row>
        <row r="52">
          <cell r="F52" t="str">
            <v>MOTONIVELADORA CAT 140 G</v>
          </cell>
        </row>
        <row r="53">
          <cell r="F53" t="str">
            <v>MOTONIVELADORA CAT 140 G</v>
          </cell>
        </row>
        <row r="55">
          <cell r="F55" t="str">
            <v>SIDE BOOM CAT 561 D</v>
          </cell>
        </row>
        <row r="57">
          <cell r="F57" t="str">
            <v>RODILLO CAT CS563C</v>
          </cell>
        </row>
        <row r="58">
          <cell r="F58" t="str">
            <v>MULLER VAP-70L ROLLER</v>
          </cell>
        </row>
        <row r="59">
          <cell r="F59" t="str">
            <v>RODILLO CAT CS-533</v>
          </cell>
        </row>
        <row r="61">
          <cell r="F61" t="str">
            <v>DOBLADORA DE TUBOS CRC CROSE PB</v>
          </cell>
        </row>
        <row r="63">
          <cell r="F63" t="str">
            <v>CONCRETERA SILLA</v>
          </cell>
        </row>
        <row r="64">
          <cell r="F64" t="str">
            <v>CONCRETERA</v>
          </cell>
        </row>
        <row r="65">
          <cell r="F65" t="str">
            <v>CONCRETERA</v>
          </cell>
        </row>
        <row r="66">
          <cell r="F66" t="str">
            <v>EQUIPO PARA FABRICACION DE HORMIGON</v>
          </cell>
        </row>
        <row r="68">
          <cell r="F68" t="str">
            <v>COMPACTADOR MANUAL WISCONSIN</v>
          </cell>
        </row>
        <row r="69">
          <cell r="F69" t="str">
            <v>COMPACTADOR CONTINENTAL</v>
          </cell>
        </row>
        <row r="70">
          <cell r="F70" t="str">
            <v>COMPACTADOR INGERSOLL RAND RX-65</v>
          </cell>
        </row>
        <row r="71">
          <cell r="F71" t="str">
            <v>BALDE DE HORMIGON</v>
          </cell>
        </row>
        <row r="73">
          <cell r="F73" t="str">
            <v>GENERADOR CAT D 22995</v>
          </cell>
        </row>
        <row r="74">
          <cell r="F74" t="str">
            <v>GENERADOR KOHLER 250</v>
          </cell>
        </row>
        <row r="75">
          <cell r="F75" t="str">
            <v>GENERADOR KOHLER 250</v>
          </cell>
        </row>
        <row r="76">
          <cell r="F76" t="str">
            <v>GENERADOR CAT 3306</v>
          </cell>
        </row>
        <row r="77">
          <cell r="F77" t="str">
            <v>GENERADOR CAT SR 4</v>
          </cell>
        </row>
        <row r="78">
          <cell r="F78" t="str">
            <v>GENERADOR KOHLER 50</v>
          </cell>
        </row>
        <row r="79">
          <cell r="F79" t="str">
            <v>GENERADOR KOHLER 50</v>
          </cell>
        </row>
        <row r="80">
          <cell r="F80" t="str">
            <v>GENERADOR CAT SR 4</v>
          </cell>
        </row>
        <row r="81">
          <cell r="F81" t="str">
            <v>GENERADOR KOHLER 40</v>
          </cell>
        </row>
        <row r="82">
          <cell r="F82" t="str">
            <v>GENERADOR LISTER PETTER</v>
          </cell>
        </row>
        <row r="83">
          <cell r="F83" t="str">
            <v>GENERADOR LISTER PETTER</v>
          </cell>
        </row>
        <row r="84">
          <cell r="F84" t="str">
            <v>GENERADOR LISTER PETTER</v>
          </cell>
        </row>
        <row r="85">
          <cell r="F85" t="str">
            <v>GENERADOR LISTER PETER BS-649</v>
          </cell>
        </row>
        <row r="86">
          <cell r="F86" t="str">
            <v>GENERADOR BRIGGS STRATION</v>
          </cell>
        </row>
        <row r="88">
          <cell r="F88" t="str">
            <v>COMPRESOR INGERSOLL RAND 175 CFM</v>
          </cell>
        </row>
        <row r="89">
          <cell r="F89" t="str">
            <v>COMPRESOR INGERSOLL RAND 175 CFM</v>
          </cell>
        </row>
        <row r="90">
          <cell r="F90" t="str">
            <v>COMPRESOR SULLAIR 375 CFM</v>
          </cell>
        </row>
        <row r="91">
          <cell r="F91" t="str">
            <v>COMPRESOR ATLAS COPCO ST 71 DD</v>
          </cell>
        </row>
        <row r="92">
          <cell r="F92" t="str">
            <v xml:space="preserve">COMPRESOR QUINCY 340 </v>
          </cell>
        </row>
        <row r="93">
          <cell r="F93" t="str">
            <v>COMPRESOR ATLAS COPCO ST 71 DD</v>
          </cell>
        </row>
        <row r="94">
          <cell r="F94" t="str">
            <v>COMPRESOR ATLAS COPCO ST 71 DD</v>
          </cell>
        </row>
        <row r="95">
          <cell r="F95" t="str">
            <v>COMPRESOR INGERSOLL RAND 185 CFM</v>
          </cell>
        </row>
        <row r="96">
          <cell r="F96" t="str">
            <v>COMPRESOR INGERSOLL RAND 185 CFM</v>
          </cell>
        </row>
        <row r="97">
          <cell r="F97" t="str">
            <v>COMPRESOR SPEEDAIR</v>
          </cell>
        </row>
        <row r="98">
          <cell r="F98" t="str">
            <v>COMPRESOR SPEEDAIR</v>
          </cell>
        </row>
        <row r="99">
          <cell r="F99" t="str">
            <v>COMPRESOR BUCKEYE</v>
          </cell>
        </row>
        <row r="100">
          <cell r="F100" t="str">
            <v>COMPRESOR CAMBELL</v>
          </cell>
        </row>
        <row r="102">
          <cell r="F102" t="str">
            <v>EQUIPO DE SOLDADURA LINCOLN SAM 400</v>
          </cell>
        </row>
        <row r="103">
          <cell r="F103" t="str">
            <v>EQUIPO DE SOLDADURA LINCOLN SAM 400</v>
          </cell>
        </row>
        <row r="104">
          <cell r="F104" t="str">
            <v>EQUIPO DE SOLDADURA LINCOLN SAM 400</v>
          </cell>
        </row>
        <row r="105">
          <cell r="F105" t="str">
            <v>EQUIPO DE SOLDADURA LINCOLN SAM 400</v>
          </cell>
        </row>
        <row r="106">
          <cell r="F106" t="str">
            <v>EQUIPO DE SOLDADURA LINCOLN SAM 400</v>
          </cell>
        </row>
        <row r="107">
          <cell r="F107" t="str">
            <v>EQUIPO DE SOLDADURA LINCOLN SAM 400</v>
          </cell>
        </row>
        <row r="108">
          <cell r="F108" t="str">
            <v>EQUIPO DE SOLDADURA LINCOLN SAM 400</v>
          </cell>
        </row>
        <row r="109">
          <cell r="F109" t="str">
            <v>EQUIPO DE SOLDADURA LINCOLN SAM 400</v>
          </cell>
        </row>
        <row r="110">
          <cell r="F110" t="str">
            <v>EQUIPO DE SOLDADURA LINCOLN SAM 400</v>
          </cell>
        </row>
        <row r="111">
          <cell r="F111" t="str">
            <v>EQUIPO DE SOLDADURA LINCOLN SAM 400</v>
          </cell>
        </row>
        <row r="112">
          <cell r="F112" t="str">
            <v>EQUIPO DE SOLDADURA LINCOLN SAM 400</v>
          </cell>
        </row>
        <row r="113">
          <cell r="F113" t="str">
            <v>EQUIPO DE SOLDADURA LINCOLN SAM 400</v>
          </cell>
        </row>
        <row r="114">
          <cell r="F114" t="str">
            <v>EQUIPO DE SOLDADURA LINCOLN SAM 400</v>
          </cell>
        </row>
        <row r="115">
          <cell r="F115" t="str">
            <v>EQUIPO DE SOLDADURA LINCOLN SAM 400</v>
          </cell>
        </row>
        <row r="116">
          <cell r="F116" t="str">
            <v>EQUIPO DE SOLDADURA LINCOLN 350-SA</v>
          </cell>
        </row>
        <row r="117">
          <cell r="F117" t="str">
            <v>EQUIPO DE SOLDADURA LINCOLN 350-SA</v>
          </cell>
        </row>
        <row r="118">
          <cell r="F118" t="str">
            <v>EQUIPO DE SOLDADURA LINCOLN 350-SA</v>
          </cell>
        </row>
        <row r="119">
          <cell r="F119" t="str">
            <v>EQUIPO DE SOLDADURA LINCOLN SAE-300</v>
          </cell>
        </row>
        <row r="120">
          <cell r="F120" t="str">
            <v>SOLDADORA ELECTRICA MILLER</v>
          </cell>
        </row>
        <row r="121">
          <cell r="F121" t="str">
            <v>EQUIPO DE SOLDADURA LINCOLN SA-200</v>
          </cell>
        </row>
        <row r="122">
          <cell r="F122" t="str">
            <v>EQUIPO DE SOLDADURA LINCOLN SA-250</v>
          </cell>
        </row>
        <row r="123">
          <cell r="F123" t="str">
            <v>EQUIPO DE SOLDADURA LINCOLN AC 275</v>
          </cell>
        </row>
        <row r="124">
          <cell r="F124" t="str">
            <v>EQUIPO DE SOLDADURA LINCOLN AC 225</v>
          </cell>
        </row>
        <row r="125">
          <cell r="F125" t="str">
            <v>EQUIPO DE SOLDADURA BOMBOZI TRI B71</v>
          </cell>
        </row>
        <row r="126">
          <cell r="F126" t="str">
            <v>EQUIPO DE SOLDADURA BOMBOZI TRI B71</v>
          </cell>
        </row>
        <row r="128">
          <cell r="F128" t="str">
            <v>BOMBA DE AGUA MULTIQUIP 6''</v>
          </cell>
        </row>
        <row r="129">
          <cell r="F129" t="str">
            <v>BOMBA DE AGUA MULTIQUIP 6''</v>
          </cell>
        </row>
        <row r="130">
          <cell r="F130" t="str">
            <v>BOMBA DE AGUA 14X40SM 7''</v>
          </cell>
        </row>
        <row r="131">
          <cell r="F131" t="str">
            <v>BOMBA DE AGUA MULTIQUIP 4''</v>
          </cell>
        </row>
        <row r="132">
          <cell r="F132" t="str">
            <v>BOMBA DE AGUA MULTIQUIP 4''</v>
          </cell>
        </row>
        <row r="133">
          <cell r="F133" t="str">
            <v>BOMBA DE AGUA MULTIQUIP 4''</v>
          </cell>
        </row>
        <row r="134">
          <cell r="F134" t="str">
            <v>BOMBA DE AGUA MULTIQUIP 4''</v>
          </cell>
        </row>
        <row r="135">
          <cell r="F135" t="str">
            <v>BOMBA DE AGUA MULTIQUIP 4''</v>
          </cell>
        </row>
        <row r="136">
          <cell r="F136" t="str">
            <v>BOMBA DE AGUA MULTIQUIP 4''</v>
          </cell>
        </row>
        <row r="137">
          <cell r="F137" t="str">
            <v>BOMBA DE AGUA INDUSTRIAL PLUS 196492 3''</v>
          </cell>
        </row>
        <row r="138">
          <cell r="F138" t="str">
            <v>BOMBA DE AGUA HONDA GX-160 3''</v>
          </cell>
        </row>
        <row r="139">
          <cell r="F139" t="str">
            <v>BOMBA DE AGUA MULTIQUIP 3''</v>
          </cell>
        </row>
        <row r="140">
          <cell r="F140" t="str">
            <v>BOMBA DE AGUA SUZUKI 3''</v>
          </cell>
        </row>
        <row r="141">
          <cell r="F141" t="str">
            <v>BOMBA DE AGUA SUZUKI 2''</v>
          </cell>
        </row>
        <row r="142">
          <cell r="F142" t="str">
            <v>BOMBA DE AGUA DEUTZ 2''</v>
          </cell>
        </row>
        <row r="143">
          <cell r="F143" t="str">
            <v>LAVADORA DE VEHICULOS HONDA 4005</v>
          </cell>
        </row>
        <row r="144">
          <cell r="F144" t="str">
            <v>LAVADORA DE VEHICULOS HONDA 4005</v>
          </cell>
        </row>
        <row r="145">
          <cell r="F145" t="str">
            <v>MUD PUMP 78</v>
          </cell>
        </row>
        <row r="146">
          <cell r="F146" t="str">
            <v>MUD CLEADING TANK</v>
          </cell>
        </row>
        <row r="147">
          <cell r="F147" t="str">
            <v>GORMAN 16A2HR300 TRASH PUMP</v>
          </cell>
        </row>
        <row r="148">
          <cell r="F148" t="str">
            <v>GORMAN 16A2HR3 TRASH PUMP</v>
          </cell>
        </row>
        <row r="149">
          <cell r="F149" t="str">
            <v>GORMAN 16A2HR3 TRASH PUMP</v>
          </cell>
        </row>
        <row r="150">
          <cell r="F150" t="str">
            <v>HYDRAULIC POWER UNIT-SKIT MT</v>
          </cell>
        </row>
        <row r="151">
          <cell r="F151" t="str">
            <v>HIDRO LAVADORA (BOMBA DE ALTA PRESION) GHIBLI</v>
          </cell>
        </row>
        <row r="152">
          <cell r="F152" t="str">
            <v>BOMBA ALTA PRESION TRIPLEX GP-3405</v>
          </cell>
        </row>
        <row r="154">
          <cell r="F154" t="str">
            <v>CABEZAL AM GENERAL</v>
          </cell>
        </row>
        <row r="155">
          <cell r="F155" t="str">
            <v>CABEZAL MACK RD 690 S (PPG-311)</v>
          </cell>
        </row>
        <row r="156">
          <cell r="F156" t="str">
            <v>CABEZAL SUPER BRIGADIER</v>
          </cell>
        </row>
        <row r="158">
          <cell r="F158" t="str">
            <v>CAMION GRUA GMC (TOP KICK)</v>
          </cell>
        </row>
        <row r="159">
          <cell r="F159" t="str">
            <v>CAMION PLATAFORMA MITSUBISHI (PNR-352)</v>
          </cell>
        </row>
        <row r="160">
          <cell r="F160" t="str">
            <v>CAMION LUBRICADOR MITSUBISHI CANTER</v>
          </cell>
        </row>
        <row r="161">
          <cell r="F161" t="str">
            <v>CAMION DAIHATSU DELTA</v>
          </cell>
        </row>
        <row r="162">
          <cell r="F162" t="str">
            <v>CAMION DAIHATSU DELTA</v>
          </cell>
        </row>
        <row r="163">
          <cell r="F163" t="str">
            <v>CAMION DAIHATSU DELTA</v>
          </cell>
        </row>
        <row r="164">
          <cell r="F164" t="str">
            <v>CAMION DAIHATSU DELTA</v>
          </cell>
        </row>
        <row r="165">
          <cell r="F165" t="str">
            <v>CAMION DAIHATSU DELTA</v>
          </cell>
        </row>
        <row r="166">
          <cell r="F166" t="str">
            <v>CAMION DAIHATSU DELTA</v>
          </cell>
        </row>
        <row r="167">
          <cell r="F167" t="str">
            <v>CAMION DAIHATSU DELTA</v>
          </cell>
        </row>
        <row r="168">
          <cell r="F168" t="str">
            <v>TANQUERO HINO FF</v>
          </cell>
        </row>
        <row r="169">
          <cell r="F169" t="str">
            <v>CAMIO PLATAFORMA HINO FF</v>
          </cell>
        </row>
        <row r="170">
          <cell r="F170" t="str">
            <v>TANQUERO HINO FF</v>
          </cell>
        </row>
        <row r="171">
          <cell r="F171" t="str">
            <v>CAMION HINO REFRIGERADO</v>
          </cell>
        </row>
        <row r="173">
          <cell r="F173" t="str">
            <v>STERLING 3 AXL DUMP TRUCK</v>
          </cell>
        </row>
        <row r="174">
          <cell r="F174" t="str">
            <v>STERLING 3 AXL DUMP TRUCK</v>
          </cell>
        </row>
        <row r="175">
          <cell r="F175" t="str">
            <v>STERLING 3 AXL DUMP TRUCK</v>
          </cell>
        </row>
        <row r="176">
          <cell r="F176" t="str">
            <v>STERLING 3 AXL DUMP TRUCK</v>
          </cell>
        </row>
        <row r="177">
          <cell r="F177" t="str">
            <v>STERLING 3 AXL DUMP TRUCK</v>
          </cell>
        </row>
        <row r="178">
          <cell r="F178" t="str">
            <v>STERLING 3 AXL DUMP TRUCK</v>
          </cell>
        </row>
        <row r="179">
          <cell r="F179" t="str">
            <v>STERLING 3 AXL DUMP TRUCK</v>
          </cell>
        </row>
        <row r="180">
          <cell r="F180" t="str">
            <v>STERLING 3 AXL DUMP TRUCK</v>
          </cell>
        </row>
        <row r="181">
          <cell r="F181" t="str">
            <v>STERLING 3 AXL DUMP TRUCK</v>
          </cell>
        </row>
        <row r="182">
          <cell r="F182" t="str">
            <v>STERLING 3 AXL DUMP TRUCK</v>
          </cell>
        </row>
        <row r="183">
          <cell r="F183" t="str">
            <v>STERLING 3 AXL DUMP TRUCK</v>
          </cell>
        </row>
        <row r="184">
          <cell r="F184" t="str">
            <v>STERLING 3 AXL DUMP TRUCK</v>
          </cell>
        </row>
        <row r="185">
          <cell r="F185" t="str">
            <v>STERLING 3 AXL DUMP TRUCK</v>
          </cell>
        </row>
        <row r="187">
          <cell r="F187" t="str">
            <v>CAMIONETA FIAT FIORINO</v>
          </cell>
        </row>
        <row r="188">
          <cell r="F188" t="str">
            <v>CAMIONETA FORD 350</v>
          </cell>
        </row>
        <row r="189">
          <cell r="F189" t="str">
            <v>CAMIONETA TOYOTA HILUX CS</v>
          </cell>
        </row>
        <row r="190">
          <cell r="F190" t="str">
            <v>CAMIONETA TOYOTA HILUX CS</v>
          </cell>
        </row>
        <row r="191">
          <cell r="F191" t="str">
            <v>CAMIONETA TOYOTA HILUX CS</v>
          </cell>
        </row>
        <row r="192">
          <cell r="F192" t="str">
            <v>CAMIONETA TOYOTA HILUX CS</v>
          </cell>
        </row>
        <row r="193">
          <cell r="F193" t="str">
            <v>CAMIONETA TOYOTA HILUX CS</v>
          </cell>
        </row>
        <row r="194">
          <cell r="F194" t="str">
            <v>CAMIONETA TOYOTA HILUX CS</v>
          </cell>
        </row>
        <row r="195">
          <cell r="F195" t="str">
            <v>CAMIONETA TOYOTA HILUX CS</v>
          </cell>
        </row>
        <row r="196">
          <cell r="F196" t="str">
            <v>CAMIONETA TOYOTA HILUX CS</v>
          </cell>
        </row>
        <row r="197">
          <cell r="F197" t="str">
            <v>CAMIONETA TOYOTA HILUX CS</v>
          </cell>
        </row>
        <row r="198">
          <cell r="F198" t="str">
            <v>CAMIONETA TOYOTA HILUX CS</v>
          </cell>
        </row>
        <row r="199">
          <cell r="F199" t="str">
            <v>CAMIONETA TOYOTA HILUX D/C 4X4 (TVD-932)</v>
          </cell>
        </row>
        <row r="200">
          <cell r="F200" t="str">
            <v>CAMIONETA TOYOTA HILX RN160 Verde 2 C</v>
          </cell>
        </row>
        <row r="201">
          <cell r="F201" t="str">
            <v>CAMIONETA TOYOTA HILX RN160 Beige 2 C</v>
          </cell>
        </row>
        <row r="202">
          <cell r="F202" t="str">
            <v xml:space="preserve">CAMIONETA TOYOTA HILUX D/C 4X4 </v>
          </cell>
        </row>
        <row r="204">
          <cell r="F204" t="str">
            <v>CAMA ALTA (2 EJES)</v>
          </cell>
        </row>
        <row r="205">
          <cell r="F205" t="str">
            <v>CAMA ALTA (3 EJES)</v>
          </cell>
        </row>
        <row r="206">
          <cell r="F206" t="str">
            <v>CAMA BAJA (2 EJES)</v>
          </cell>
        </row>
        <row r="207">
          <cell r="F207" t="str">
            <v>CAMA BAJA (4 EJES)</v>
          </cell>
        </row>
        <row r="208">
          <cell r="F208" t="str">
            <v>FRANK TANK MST-500</v>
          </cell>
        </row>
        <row r="209">
          <cell r="F209" t="str">
            <v>FRANK TANK MST-500</v>
          </cell>
        </row>
        <row r="210">
          <cell r="F210" t="str">
            <v>FRANK TANK MST-500</v>
          </cell>
        </row>
        <row r="212">
          <cell r="F212" t="str">
            <v>CANOA METALICA 25 M</v>
          </cell>
        </row>
        <row r="213">
          <cell r="F213" t="str">
            <v>CANOA METALICA 25 M</v>
          </cell>
        </row>
        <row r="214">
          <cell r="F214" t="str">
            <v>CANOA METALICA 25 M</v>
          </cell>
        </row>
        <row r="215">
          <cell r="F215" t="str">
            <v>CANOA METALICA 25 M</v>
          </cell>
        </row>
        <row r="216">
          <cell r="F216" t="str">
            <v>CANOA ZULEMA</v>
          </cell>
        </row>
        <row r="218">
          <cell r="F218" t="str">
            <v>TRITURADORA</v>
          </cell>
        </row>
        <row r="220">
          <cell r="F220" t="str">
            <v>TORRE DE ILUMINACION IRITE-LITE</v>
          </cell>
        </row>
        <row r="221">
          <cell r="F221" t="str">
            <v>TORRE DE ILUMINACION IRITE-LITE</v>
          </cell>
        </row>
        <row r="222">
          <cell r="F222" t="str">
            <v>TORRE DE ILUMINACION IRITE-LITE</v>
          </cell>
        </row>
        <row r="224">
          <cell r="F224" t="str">
            <v>CAMPER DORMITORIO 20'</v>
          </cell>
        </row>
        <row r="225">
          <cell r="F225" t="str">
            <v>CAMPER DORMITORIO 40'</v>
          </cell>
        </row>
        <row r="226">
          <cell r="F226" t="str">
            <v>CAMPER BAÑO 20'</v>
          </cell>
        </row>
        <row r="227">
          <cell r="F227" t="str">
            <v>CAMPER BAÑO 40'</v>
          </cell>
        </row>
        <row r="228">
          <cell r="F228" t="str">
            <v>CAMPER COCINA 40'</v>
          </cell>
        </row>
        <row r="229">
          <cell r="F229" t="str">
            <v>CAMPER COMEDOR 40'</v>
          </cell>
        </row>
        <row r="230">
          <cell r="F230" t="str">
            <v>CAMPER LAVANDERIA 20'</v>
          </cell>
        </row>
        <row r="231">
          <cell r="F231" t="str">
            <v>CAMPER DORMITORI CON BAÑO 40'</v>
          </cell>
        </row>
        <row r="232">
          <cell r="F232" t="str">
            <v>CAMPER OFICINA 20'</v>
          </cell>
        </row>
        <row r="233">
          <cell r="F233" t="str">
            <v>CAMPER OFICINA 40'</v>
          </cell>
        </row>
        <row r="234">
          <cell r="F234" t="str">
            <v>CAMPER MEDICO 20'</v>
          </cell>
        </row>
        <row r="235">
          <cell r="F235" t="str">
            <v>CAMPER COMERDOR 20'</v>
          </cell>
        </row>
        <row r="236">
          <cell r="F236" t="str">
            <v>CAMPER MATERIALES</v>
          </cell>
        </row>
        <row r="237">
          <cell r="F237" t="str">
            <v>CATERPILLAR HOSE MAKER / SAW</v>
          </cell>
        </row>
        <row r="238">
          <cell r="F238" t="str">
            <v>CAMPER DORMITORIO CON BAÑO 20'</v>
          </cell>
        </row>
        <row r="239">
          <cell r="F239" t="str">
            <v>CAMPER BODEGA MANGUERAS</v>
          </cell>
        </row>
        <row r="240">
          <cell r="F240" t="str">
            <v>CAMPER CUARTO FRIO -BODEGA 20'</v>
          </cell>
        </row>
        <row r="242">
          <cell r="F242" t="str">
            <v>MCLELLAN 1500G FUEL/LUBE SK</v>
          </cell>
        </row>
        <row r="243">
          <cell r="F243" t="str">
            <v>HACKNEY CROP DECK CONGEAR</v>
          </cell>
        </row>
        <row r="244">
          <cell r="F244" t="str">
            <v>HOMADE 14' CONGEAR 1 AXLE</v>
          </cell>
        </row>
        <row r="245">
          <cell r="F245" t="str">
            <v>HOMADE 14' CONGEAR 1 AXLE</v>
          </cell>
        </row>
        <row r="246">
          <cell r="F246" t="str">
            <v>94 HACKNEY CON GEAR/SINGLE AXL</v>
          </cell>
        </row>
        <row r="247">
          <cell r="F247" t="str">
            <v>CONGEAR SINGLE AXLE</v>
          </cell>
        </row>
        <row r="248">
          <cell r="F248" t="str">
            <v>DRAGA SAND PUMP DP-50B</v>
          </cell>
        </row>
        <row r="249">
          <cell r="F249" t="str">
            <v xml:space="preserve">4 SACK SANDBLASTING SET </v>
          </cell>
        </row>
        <row r="250">
          <cell r="F250" t="str">
            <v>MISC. DEAD WEIGTHS</v>
          </cell>
        </row>
        <row r="251">
          <cell r="F251" t="str">
            <v>CAT 24" GP BUCKET -320</v>
          </cell>
        </row>
        <row r="252">
          <cell r="F252" t="str">
            <v>CAT 30" GP BUCKET -320</v>
          </cell>
        </row>
        <row r="253">
          <cell r="F253" t="str">
            <v>CAT 24" GP BUCKET -320</v>
          </cell>
        </row>
        <row r="254">
          <cell r="F254" t="str">
            <v>CAT 30" GP BUCKET -320</v>
          </cell>
        </row>
        <row r="255">
          <cell r="F255" t="str">
            <v>CAT 36" GP BUCKET</v>
          </cell>
        </row>
        <row r="256">
          <cell r="F256" t="str">
            <v>CAT 54" GP BUCKET</v>
          </cell>
        </row>
        <row r="257">
          <cell r="F257" t="str">
            <v>CAT 24" GP BUCKET</v>
          </cell>
        </row>
        <row r="258">
          <cell r="F258" t="str">
            <v>CF 72" CLEANNUP BUCKET</v>
          </cell>
        </row>
        <row r="259">
          <cell r="F259" t="str">
            <v>JOHNSON 36" CLAM BUCKET</v>
          </cell>
        </row>
        <row r="260">
          <cell r="F260" t="str">
            <v>DRAGLINE BUCKET 52"</v>
          </cell>
        </row>
        <row r="261">
          <cell r="F261" t="str">
            <v>BACKFILL BUKET 84"</v>
          </cell>
        </row>
        <row r="262">
          <cell r="F262" t="str">
            <v>DARBY J16" LINED BENDING SET</v>
          </cell>
        </row>
        <row r="263">
          <cell r="F263" t="str">
            <v>FUEL &amp; LUBE SLEP/100 GAL TANK</v>
          </cell>
        </row>
        <row r="264">
          <cell r="F264" t="str">
            <v>SLED</v>
          </cell>
        </row>
        <row r="265">
          <cell r="F265" t="str">
            <v>SLED</v>
          </cell>
        </row>
        <row r="266">
          <cell r="F266" t="str">
            <v>SLED</v>
          </cell>
        </row>
        <row r="267">
          <cell r="F267" t="str">
            <v>EAGLE RAPING MACH</v>
          </cell>
        </row>
        <row r="268">
          <cell r="F268" t="str">
            <v>EAGLE RAPING MACH</v>
          </cell>
        </row>
        <row r="269">
          <cell r="F269" t="str">
            <v>ESTACION TOTAL</v>
          </cell>
        </row>
        <row r="270">
          <cell r="F270" t="str">
            <v xml:space="preserve">TIENDA 40' </v>
          </cell>
        </row>
        <row r="271">
          <cell r="F271" t="str">
            <v>CAMPER 20'</v>
          </cell>
        </row>
        <row r="272">
          <cell r="F272" t="str">
            <v>CAMPER 40'</v>
          </cell>
        </row>
        <row r="273">
          <cell r="F273" t="str">
            <v>KK MACHINE</v>
          </cell>
        </row>
        <row r="274">
          <cell r="F274" t="str">
            <v>MOTOSIERRA</v>
          </cell>
        </row>
        <row r="275">
          <cell r="F275" t="str">
            <v>TANQUE ESTACIONARIO 6000 GLNS</v>
          </cell>
        </row>
        <row r="276">
          <cell r="F276" t="str">
            <v>PLANTA DE TRATAMIENTO DE AGUA</v>
          </cell>
        </row>
        <row r="277">
          <cell r="F277" t="str">
            <v>CABAÑA SANITARIA</v>
          </cell>
        </row>
        <row r="278">
          <cell r="F278" t="str">
            <v>COMPUTADORA+IMPRESORA</v>
          </cell>
        </row>
        <row r="279">
          <cell r="F279" t="str">
            <v>CORTADORA DE HIERRO MANUAL</v>
          </cell>
        </row>
        <row r="280">
          <cell r="F280" t="str">
            <v>COPIADORA</v>
          </cell>
        </row>
        <row r="281">
          <cell r="F281" t="str">
            <v>KID DE ANALISIS DE AGUA</v>
          </cell>
        </row>
        <row r="282">
          <cell r="F282" t="str">
            <v>EQUIPO DE OXICORTE</v>
          </cell>
        </row>
        <row r="283">
          <cell r="F283" t="str">
            <v>EQUIPO DE SAND BLASTING</v>
          </cell>
        </row>
        <row r="284">
          <cell r="F284" t="str">
            <v>EQUIPO DE PINTURA</v>
          </cell>
        </row>
        <row r="285">
          <cell r="F285" t="str">
            <v>ESMERILADORA</v>
          </cell>
        </row>
        <row r="286">
          <cell r="F286" t="str">
            <v>HOLIDAY DETECTOR</v>
          </cell>
        </row>
        <row r="287">
          <cell r="F287" t="str">
            <v>BICELADORA Ø 8"</v>
          </cell>
        </row>
        <row r="288">
          <cell r="F288" t="str">
            <v>GRAPA Ø 8"</v>
          </cell>
        </row>
        <row r="289">
          <cell r="F289" t="str">
            <v>DENSIMETRO NUCLEAR</v>
          </cell>
        </row>
        <row r="290">
          <cell r="F290" t="str">
            <v>VIBRADOR A GASOLINA</v>
          </cell>
        </row>
        <row r="291">
          <cell r="F291" t="str">
            <v>CORTADOR EN FRIO</v>
          </cell>
        </row>
        <row r="292">
          <cell r="F292" t="str">
            <v>HERRAMIENTA MENOR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JUN"/>
      <sheetName val="EMP"/>
      <sheetName val="DES"/>
      <sheetName val="D-EMP"/>
      <sheetName val="DDNG"/>
      <sheetName val="TRANF"/>
      <sheetName val="LIBER"/>
      <sheetName val="1"/>
      <sheetName val="2"/>
      <sheetName val="3"/>
      <sheetName val="4"/>
      <sheetName val="5"/>
      <sheetName val="6"/>
      <sheetName val="7"/>
      <sheetName val="8"/>
      <sheetName val="9"/>
      <sheetName val="10"/>
      <sheetName val="11"/>
      <sheetName val="12"/>
      <sheetName val="PRO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s>
    <sheetDataSet>
      <sheetData sheetId="0">
        <row r="7">
          <cell r="B7" t="str">
            <v xml:space="preserve">Albañil  </v>
          </cell>
        </row>
        <row r="8">
          <cell r="B8" t="str">
            <v>Administrador</v>
          </cell>
        </row>
        <row r="9">
          <cell r="B9" t="str">
            <v>Alineador de Equipo</v>
          </cell>
        </row>
        <row r="10">
          <cell r="B10" t="str">
            <v>Alineador de Tuberia</v>
          </cell>
        </row>
        <row r="11">
          <cell r="B11" t="str">
            <v>Anotador de Volquetas y Time Keeper</v>
          </cell>
        </row>
        <row r="12">
          <cell r="B12" t="str">
            <v>Aislador de tubería</v>
          </cell>
        </row>
        <row r="13">
          <cell r="B13" t="str">
            <v>Armador</v>
          </cell>
        </row>
        <row r="14">
          <cell r="B14" t="str">
            <v>Arenador</v>
          </cell>
        </row>
        <row r="15">
          <cell r="B15" t="str">
            <v>Asistente de QA/QC</v>
          </cell>
        </row>
        <row r="16">
          <cell r="B16" t="str">
            <v>Ayudante Albañil</v>
          </cell>
        </row>
        <row r="17">
          <cell r="B17" t="str">
            <v>Ayudante de Bodega</v>
          </cell>
        </row>
        <row r="18">
          <cell r="B18" t="str">
            <v>Ayudante Carpintero</v>
          </cell>
        </row>
        <row r="19">
          <cell r="B19" t="str">
            <v>Ayudante de Cocina</v>
          </cell>
        </row>
        <row r="20">
          <cell r="B20" t="str">
            <v>Ayudante de Doblado</v>
          </cell>
        </row>
        <row r="21">
          <cell r="B21" t="str">
            <v>Ayudante Eléctrico</v>
          </cell>
        </row>
        <row r="22">
          <cell r="B22" t="str">
            <v>Ayudante de Fierrero</v>
          </cell>
        </row>
        <row r="23">
          <cell r="B23" t="str">
            <v>Ayudante Instrumentación</v>
          </cell>
        </row>
        <row r="24">
          <cell r="B24" t="str">
            <v xml:space="preserve">Ayudante de Mecánica  </v>
          </cell>
        </row>
        <row r="25">
          <cell r="B25" t="str">
            <v>Ayudante de Plomero</v>
          </cell>
        </row>
        <row r="26">
          <cell r="B26" t="str">
            <v>Ayudante de Soldadura</v>
          </cell>
        </row>
        <row r="27">
          <cell r="B27" t="str">
            <v>Ayudante Supervisor de Soldadura</v>
          </cell>
        </row>
        <row r="28">
          <cell r="B28" t="str">
            <v>Ayudante de Operador</v>
          </cell>
        </row>
        <row r="29">
          <cell r="B29" t="str">
            <v>Ayudante de Trayler</v>
          </cell>
        </row>
        <row r="30">
          <cell r="B30" t="str">
            <v>Ayudante Trituradora</v>
          </cell>
        </row>
        <row r="31">
          <cell r="B31" t="str">
            <v>Ayudante Tubero</v>
          </cell>
        </row>
        <row r="32">
          <cell r="B32" t="str">
            <v xml:space="preserve">Bodeguero  </v>
          </cell>
        </row>
        <row r="33">
          <cell r="B33" t="str">
            <v>Cadenero</v>
          </cell>
        </row>
        <row r="34">
          <cell r="B34" t="str">
            <v>Camarero</v>
          </cell>
        </row>
        <row r="35">
          <cell r="B35" t="str">
            <v>Carpintero</v>
          </cell>
        </row>
        <row r="36">
          <cell r="B36" t="str">
            <v xml:space="preserve">Capataz Civil </v>
          </cell>
        </row>
        <row r="37">
          <cell r="B37" t="str">
            <v>Capataz Mecanico</v>
          </cell>
        </row>
        <row r="38">
          <cell r="B38" t="str">
            <v>Cepillador</v>
          </cell>
        </row>
        <row r="39">
          <cell r="B39" t="str">
            <v>Chofer</v>
          </cell>
        </row>
        <row r="40">
          <cell r="B40" t="str">
            <v>Chofer de Camión Grúa</v>
          </cell>
        </row>
        <row r="41">
          <cell r="B41" t="str">
            <v>Chofer de Trayler</v>
          </cell>
        </row>
        <row r="42">
          <cell r="B42" t="str">
            <v>Cocinero</v>
          </cell>
        </row>
        <row r="43">
          <cell r="B43" t="str">
            <v>Control deMateriales</v>
          </cell>
        </row>
        <row r="44">
          <cell r="B44" t="str">
            <v>Digitador</v>
          </cell>
        </row>
        <row r="45">
          <cell r="B45" t="str">
            <v>Dibujante AutoCad</v>
          </cell>
        </row>
        <row r="46">
          <cell r="B46" t="str">
            <v>Doblador</v>
          </cell>
        </row>
        <row r="47">
          <cell r="B47" t="str">
            <v>Electricista</v>
          </cell>
        </row>
        <row r="48">
          <cell r="B48" t="str">
            <v>Electricista Especializado</v>
          </cell>
        </row>
        <row r="49">
          <cell r="B49" t="str">
            <v>Electromecánico</v>
          </cell>
        </row>
        <row r="50">
          <cell r="B50" t="str">
            <v>Encofrador</v>
          </cell>
        </row>
        <row r="51">
          <cell r="B51" t="str">
            <v>Engrapador</v>
          </cell>
        </row>
        <row r="52">
          <cell r="B52" t="str">
            <v>Entaipador</v>
          </cell>
        </row>
        <row r="53">
          <cell r="B53" t="str">
            <v>Esmerilador</v>
          </cell>
        </row>
        <row r="54">
          <cell r="B54" t="str">
            <v>Fierrero</v>
          </cell>
        </row>
        <row r="55">
          <cell r="B55" t="str">
            <v>Gasfitero</v>
          </cell>
        </row>
        <row r="56">
          <cell r="B56" t="str">
            <v>Gerente de Proyecto</v>
          </cell>
        </row>
        <row r="57">
          <cell r="B57" t="str">
            <v>Guardian</v>
          </cell>
        </row>
        <row r="58">
          <cell r="B58" t="str">
            <v>Instrumentista</v>
          </cell>
        </row>
        <row r="59">
          <cell r="B59" t="str">
            <v>Laboratorista</v>
          </cell>
        </row>
        <row r="60">
          <cell r="B60" t="str">
            <v>Lavandero</v>
          </cell>
        </row>
        <row r="61">
          <cell r="B61" t="str">
            <v>Lubricador</v>
          </cell>
        </row>
        <row r="62">
          <cell r="B62" t="str">
            <v>Mantenimiento</v>
          </cell>
        </row>
        <row r="63">
          <cell r="B63" t="str">
            <v>Marinero</v>
          </cell>
        </row>
        <row r="64">
          <cell r="B64" t="str">
            <v xml:space="preserve">Mecánico </v>
          </cell>
        </row>
        <row r="65">
          <cell r="B65" t="str">
            <v>Mecánico Equipo Pesado</v>
          </cell>
        </row>
        <row r="66">
          <cell r="B66" t="str">
            <v>Médico</v>
          </cell>
        </row>
        <row r="67">
          <cell r="B67" t="str">
            <v>Montador I</v>
          </cell>
        </row>
        <row r="68">
          <cell r="B68" t="str">
            <v>Montador II</v>
          </cell>
        </row>
        <row r="69">
          <cell r="B69" t="str">
            <v>Motorista</v>
          </cell>
        </row>
        <row r="70">
          <cell r="B70" t="str">
            <v>Niplero</v>
          </cell>
        </row>
        <row r="71">
          <cell r="B71" t="str">
            <v>Obrero</v>
          </cell>
        </row>
        <row r="72">
          <cell r="B72" t="str">
            <v>Oficinista</v>
          </cell>
        </row>
        <row r="73">
          <cell r="B73" t="str">
            <v>Operador Equipo Pesado</v>
          </cell>
        </row>
        <row r="74">
          <cell r="B74" t="str">
            <v>Operador Planta Hormigon</v>
          </cell>
        </row>
        <row r="75">
          <cell r="B75" t="str">
            <v>Operador Side Boom</v>
          </cell>
        </row>
        <row r="76">
          <cell r="B76" t="str">
            <v>Operador de Medio Ambiente</v>
          </cell>
        </row>
        <row r="77">
          <cell r="B77" t="str">
            <v>Operador de Oleoducto</v>
          </cell>
        </row>
        <row r="78">
          <cell r="B78" t="str">
            <v>Operador de Grúa</v>
          </cell>
        </row>
        <row r="79">
          <cell r="B79" t="str">
            <v>Operador de Taladro</v>
          </cell>
        </row>
        <row r="80">
          <cell r="B80" t="str">
            <v>Pastelero</v>
          </cell>
        </row>
        <row r="81">
          <cell r="B81" t="str">
            <v>Pintor industrial</v>
          </cell>
        </row>
        <row r="82">
          <cell r="B82" t="str">
            <v>Plomero</v>
          </cell>
        </row>
        <row r="83">
          <cell r="B83" t="str">
            <v>Posillero</v>
          </cell>
        </row>
        <row r="84">
          <cell r="B84" t="str">
            <v>Puntero</v>
          </cell>
        </row>
        <row r="85">
          <cell r="B85" t="str">
            <v>Radioperador</v>
          </cell>
        </row>
        <row r="86">
          <cell r="B86" t="str">
            <v>Salonero</v>
          </cell>
        </row>
        <row r="87">
          <cell r="B87" t="str">
            <v>Soldador Argón</v>
          </cell>
        </row>
        <row r="88">
          <cell r="B88" t="str">
            <v>Soldador API</v>
          </cell>
        </row>
        <row r="89">
          <cell r="B89" t="str">
            <v>Soldador Estructuras</v>
          </cell>
        </row>
        <row r="90">
          <cell r="B90" t="str">
            <v>Soldador de 2DA.</v>
          </cell>
        </row>
        <row r="91">
          <cell r="B91" t="str">
            <v>Superintendente Obra</v>
          </cell>
        </row>
        <row r="92">
          <cell r="B92" t="str">
            <v>Supervisor de Campamento</v>
          </cell>
        </row>
        <row r="93">
          <cell r="B93" t="str">
            <v>Supervisor de Relaciones Comunitarias</v>
          </cell>
        </row>
        <row r="94">
          <cell r="B94" t="str">
            <v>Supervisor de Construcciones</v>
          </cell>
        </row>
        <row r="95">
          <cell r="B95" t="str">
            <v>Supervisor de QA/QC</v>
          </cell>
        </row>
        <row r="96">
          <cell r="B96" t="str">
            <v>Supervisor Contrl de Proyectos</v>
          </cell>
        </row>
        <row r="97">
          <cell r="B97" t="str">
            <v>Supervisor de Lastrado</v>
          </cell>
        </row>
        <row r="98">
          <cell r="B98" t="str">
            <v>Supervisor de Desbroce</v>
          </cell>
        </row>
        <row r="99">
          <cell r="B99" t="str">
            <v>Supervisor de Instrumentación</v>
          </cell>
        </row>
        <row r="100">
          <cell r="B100" t="str">
            <v>Supervisor Mantenimiento Vial</v>
          </cell>
        </row>
        <row r="101">
          <cell r="B101" t="str">
            <v>Supervisor de Materiales</v>
          </cell>
        </row>
        <row r="102">
          <cell r="B102" t="str">
            <v>Supervisor Minado</v>
          </cell>
        </row>
        <row r="103">
          <cell r="B103" t="str">
            <v>Supervisor Medio Ambiente</v>
          </cell>
        </row>
        <row r="104">
          <cell r="B104" t="str">
            <v>Supervisor de Mecánica</v>
          </cell>
        </row>
        <row r="105">
          <cell r="B105" t="str">
            <v>Supervisor de Pintura</v>
          </cell>
        </row>
        <row r="106">
          <cell r="B106" t="str">
            <v>Supervisor de Puentes</v>
          </cell>
        </row>
        <row r="107">
          <cell r="B107" t="str">
            <v>Supervisor Eléctrico</v>
          </cell>
        </row>
        <row r="108">
          <cell r="B108" t="str">
            <v>Superintendente de Oleoducto</v>
          </cell>
        </row>
        <row r="109">
          <cell r="B109" t="str">
            <v>Supervisor Seguridad Indust.</v>
          </cell>
        </row>
        <row r="110">
          <cell r="B110" t="str">
            <v>Supervisor de Soldadura</v>
          </cell>
        </row>
        <row r="111">
          <cell r="B111" t="str">
            <v>Supervisor de Montaje</v>
          </cell>
        </row>
        <row r="112">
          <cell r="B112" t="str">
            <v>Supervisor de Tubería</v>
          </cell>
        </row>
        <row r="113">
          <cell r="B113" t="str">
            <v>Supervisor de Sistemas</v>
          </cell>
        </row>
        <row r="114">
          <cell r="B114" t="str">
            <v>Tecnólogo en Comunicaciones</v>
          </cell>
        </row>
        <row r="115">
          <cell r="B115" t="str">
            <v>Tecnólogo en Informática</v>
          </cell>
        </row>
        <row r="116">
          <cell r="B116" t="str">
            <v>Tecnólogo Eléctrico</v>
          </cell>
        </row>
        <row r="117">
          <cell r="B117" t="str">
            <v>Tecnólogo Instrumentista</v>
          </cell>
        </row>
        <row r="118">
          <cell r="B118" t="str">
            <v>Trazador</v>
          </cell>
        </row>
        <row r="119">
          <cell r="B119" t="str">
            <v>Topografo</v>
          </cell>
        </row>
        <row r="120">
          <cell r="B120" t="str">
            <v>Tubero / Montaje</v>
          </cell>
        </row>
        <row r="121">
          <cell r="B121" t="str">
            <v xml:space="preserve">Personal subcontratos </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 val="CajaEmpalme"/>
      <sheetName val="Cimentación"/>
      <sheetName val="MA"/>
      <sheetName val="Cellar"/>
      <sheetName val="LíneaFlujo"/>
      <sheetName val="TubosConductores"/>
      <sheetName val="tabla 2.1"/>
      <sheetName val="Hoja2"/>
      <sheetName val="Hoja3"/>
      <sheetName val="MAT"/>
      <sheetName val="MATE"/>
      <sheetName val="MATER"/>
      <sheetName val="MATERI"/>
      <sheetName val="MATERIA"/>
      <sheetName val="MATERIAL"/>
      <sheetName val="M"/>
      <sheetName val="p"/>
      <sheetName val=""/>
      <sheetName val="Pe"/>
      <sheetName val="Per"/>
      <sheetName val="MATERIALES CCQ"/>
      <sheetName val="Tabla Dotación"/>
      <sheetName val="TABLA SALARIAL"/>
      <sheetName val="EQUIPOS"/>
      <sheetName val="SUBCONTRATOS"/>
      <sheetName val="Fab. Shelter"/>
      <sheetName val="Montaje Shelter"/>
      <sheetName val="Fibra Optica"/>
      <sheetName val="Aguas Negras"/>
      <sheetName val="Puentes"/>
      <sheetName val="SSDY Est."/>
      <sheetName val="SSDY Cementerio"/>
      <sheetName val="PRECIOS"/>
      <sheetName val="RESUMEN GENERAL"/>
      <sheetName val="SOPORTE"/>
      <sheetName val="1.1"/>
      <sheetName val="1.2"/>
      <sheetName val="2.1"/>
      <sheetName val="2.2"/>
      <sheetName val="2.3"/>
      <sheetName val="2.4"/>
      <sheetName val="2.5"/>
      <sheetName val="2.6"/>
      <sheetName val="3.1"/>
      <sheetName val="3.2"/>
      <sheetName val="3.3"/>
      <sheetName val="3.4"/>
      <sheetName val="3.5"/>
      <sheetName val="3.6"/>
      <sheetName val="4.1"/>
      <sheetName val="4.2"/>
      <sheetName val="4.2 (2)"/>
      <sheetName val="HISTOGRAMA VALORADO"/>
      <sheetName val="RESUMEN"/>
      <sheetName val="HISTOGRAMA"/>
      <sheetName val="Req. Personal"/>
      <sheetName val="Req. EQUIPOS"/>
      <sheetName val="Req. MATERIALES"/>
    </sheetNames>
    <sheetDataSet>
      <sheetData sheetId="0"/>
      <sheetData sheetId="1" refreshError="1">
        <row r="7">
          <cell r="C7" t="str">
            <v>GRUA GROVE RT 630</v>
          </cell>
        </row>
        <row r="8">
          <cell r="C8" t="str">
            <v>GRUA LINK BELT LS 78</v>
          </cell>
        </row>
        <row r="9">
          <cell r="C9" t="str">
            <v>GRUA LINK BELT LS 78</v>
          </cell>
        </row>
        <row r="10">
          <cell r="C10" t="str">
            <v>GRUA LINK BELT LS 98</v>
          </cell>
        </row>
        <row r="11">
          <cell r="C11" t="str">
            <v>GRUA PETTIBONE 3D</v>
          </cell>
        </row>
        <row r="12">
          <cell r="C12" t="str">
            <v>BULLDOZER CAT D4H</v>
          </cell>
        </row>
        <row r="13">
          <cell r="C13" t="str">
            <v>BULLDOZER CAT D4H</v>
          </cell>
        </row>
        <row r="14">
          <cell r="C14" t="str">
            <v>BULLDOZER CAT D4H</v>
          </cell>
        </row>
        <row r="15">
          <cell r="C15" t="str">
            <v>BULLDOZER CAT D5 M LGP</v>
          </cell>
        </row>
        <row r="16">
          <cell r="C16" t="str">
            <v>BULLDOZER CAT D6 D / CON WINCH CARCO</v>
          </cell>
        </row>
        <row r="17">
          <cell r="C17" t="str">
            <v>BULLDOZER CAT D6 H</v>
          </cell>
        </row>
        <row r="18">
          <cell r="C18" t="str">
            <v>BULLDOZER D6RLGP</v>
          </cell>
        </row>
        <row r="19">
          <cell r="C19" t="str">
            <v>BULLDOZER D5MLGP</v>
          </cell>
        </row>
        <row r="20">
          <cell r="C20" t="str">
            <v>CRAWLER DOZER JHON DEERE 450 C</v>
          </cell>
        </row>
        <row r="21">
          <cell r="C21" t="str">
            <v>CRAWLER DOZER JHON DEERE 450 C</v>
          </cell>
        </row>
        <row r="22">
          <cell r="C22" t="str">
            <v>CRAWLER DOZER JHON DEERE 650 C</v>
          </cell>
        </row>
        <row r="23">
          <cell r="C23" t="str">
            <v>TRACTOR AGRICOLA JHON DEERE 5500</v>
          </cell>
        </row>
        <row r="24">
          <cell r="C24" t="str">
            <v>EXCAVADORA CAT 235C</v>
          </cell>
        </row>
        <row r="25">
          <cell r="C25" t="str">
            <v>EXCAVADORA CAT 320L</v>
          </cell>
        </row>
        <row r="26">
          <cell r="C26" t="str">
            <v>EXCAVADORA CAT 320L</v>
          </cell>
        </row>
        <row r="27">
          <cell r="C27" t="str">
            <v>EXCAVADORA CAT 320L</v>
          </cell>
        </row>
        <row r="28">
          <cell r="C28" t="str">
            <v>EXCAVADORA CAT 320L</v>
          </cell>
        </row>
        <row r="29">
          <cell r="C29" t="str">
            <v>EXCAVADORA CAT 320CL</v>
          </cell>
        </row>
        <row r="30">
          <cell r="C30" t="str">
            <v>EXCAVADORA CAT 320CL</v>
          </cell>
        </row>
        <row r="31">
          <cell r="C31" t="str">
            <v>EXCAVADORA CAT 320BL</v>
          </cell>
        </row>
        <row r="32">
          <cell r="C32" t="str">
            <v>EXCAVADORA CAT 320BL</v>
          </cell>
        </row>
        <row r="33">
          <cell r="C33" t="str">
            <v>EXCAVADORA CAT E110B  92</v>
          </cell>
        </row>
        <row r="34">
          <cell r="C34" t="str">
            <v>EXCAVADORA CAT E110B  91</v>
          </cell>
        </row>
        <row r="35">
          <cell r="C35" t="str">
            <v>EXCAVADORA CAT 311</v>
          </cell>
        </row>
        <row r="36">
          <cell r="C36" t="str">
            <v>RETROEXCAVADORA JHON DEERE 510C</v>
          </cell>
        </row>
        <row r="37">
          <cell r="C37" t="str">
            <v>EXCAVADORA CAT EL 200 B</v>
          </cell>
        </row>
        <row r="38">
          <cell r="C38" t="str">
            <v>RETROEXCAVADORA JHON DEERE 710C</v>
          </cell>
        </row>
        <row r="39">
          <cell r="C39" t="str">
            <v>RETROEXCAVADORA CAT 446B</v>
          </cell>
        </row>
        <row r="40">
          <cell r="C40" t="str">
            <v>RETROEXCAVADORA CAT 416C</v>
          </cell>
        </row>
        <row r="41">
          <cell r="C41" t="str">
            <v>CARGADOR FRONTAL CAT IT-12</v>
          </cell>
        </row>
        <row r="42">
          <cell r="C42" t="str">
            <v>CARGADOR FRONTAL CAT IT-18 B</v>
          </cell>
        </row>
        <row r="43">
          <cell r="C43" t="str">
            <v>CARGADOR FRONTAL CAT 936F</v>
          </cell>
        </row>
        <row r="44">
          <cell r="C44" t="str">
            <v>CARGADOR FRONTAL CAT 966F</v>
          </cell>
        </row>
        <row r="45">
          <cell r="C45" t="str">
            <v>CARGADOR FRONTAL CAT 950G</v>
          </cell>
        </row>
        <row r="46">
          <cell r="C46" t="str">
            <v>MOTONIVELADORA CAT 120 G</v>
          </cell>
        </row>
        <row r="47">
          <cell r="C47" t="str">
            <v>MOTONIVELADORA CAT 140 G</v>
          </cell>
        </row>
        <row r="48">
          <cell r="C48" t="str">
            <v>MOTONIVELADORA CAT 140 G</v>
          </cell>
        </row>
        <row r="49">
          <cell r="C49" t="str">
            <v>SIDE BOOM CAT 561 D</v>
          </cell>
        </row>
        <row r="50">
          <cell r="C50" t="str">
            <v>RODILLO CAT CS563C</v>
          </cell>
        </row>
        <row r="51">
          <cell r="C51" t="str">
            <v>MULLER VAP-70L ROLLER</v>
          </cell>
        </row>
        <row r="52">
          <cell r="C52" t="str">
            <v>RODILLO CAT CS-533</v>
          </cell>
        </row>
        <row r="53">
          <cell r="C53" t="str">
            <v>DOBLADORA DE TUBOS CRC CROSE PB</v>
          </cell>
        </row>
        <row r="54">
          <cell r="C54" t="str">
            <v>CONCRETERA SILLA</v>
          </cell>
        </row>
        <row r="55">
          <cell r="C55" t="str">
            <v>CONCRETERA</v>
          </cell>
        </row>
        <row r="56">
          <cell r="C56" t="str">
            <v>CONCRETERA</v>
          </cell>
        </row>
        <row r="57">
          <cell r="C57" t="str">
            <v>COMPACTADOR MANUAL WISCONSIN</v>
          </cell>
        </row>
        <row r="58">
          <cell r="C58" t="str">
            <v>COMPACTADOR CONTINENTAL</v>
          </cell>
        </row>
        <row r="59">
          <cell r="C59" t="str">
            <v>COMPACTADOR INGERSOLL RAND RX-65</v>
          </cell>
        </row>
        <row r="60">
          <cell r="C60" t="str">
            <v>BALDE DE HORMIGON</v>
          </cell>
        </row>
        <row r="61">
          <cell r="C61" t="str">
            <v>GENERADOR CAT D 22995</v>
          </cell>
        </row>
        <row r="62">
          <cell r="C62" t="str">
            <v>GENERADOR KOHLER 250</v>
          </cell>
        </row>
        <row r="63">
          <cell r="C63" t="str">
            <v>GENERADOR KOHLER 250</v>
          </cell>
        </row>
        <row r="64">
          <cell r="C64" t="str">
            <v>GENERADOR CAT 3306</v>
          </cell>
        </row>
        <row r="65">
          <cell r="C65" t="str">
            <v>GENERADOR CAT SR 4</v>
          </cell>
        </row>
        <row r="66">
          <cell r="C66" t="str">
            <v>GENERADOR KOHLER 50</v>
          </cell>
        </row>
        <row r="67">
          <cell r="C67" t="str">
            <v>GENERADOR KOHLER 50</v>
          </cell>
        </row>
        <row r="68">
          <cell r="C68" t="str">
            <v>GENERADOR CAT SR 4</v>
          </cell>
        </row>
        <row r="69">
          <cell r="C69" t="str">
            <v>GENERADOR KOHLER 40</v>
          </cell>
        </row>
        <row r="70">
          <cell r="C70" t="str">
            <v>GENERADOR LISTER PETTER</v>
          </cell>
        </row>
        <row r="71">
          <cell r="C71" t="str">
            <v>GENERADOR LISTER PETTER</v>
          </cell>
        </row>
        <row r="72">
          <cell r="C72" t="str">
            <v>GENERADOR LISTER PETTER</v>
          </cell>
        </row>
        <row r="73">
          <cell r="C73" t="str">
            <v>GENERADOR LISTER PETER BS-649</v>
          </cell>
        </row>
        <row r="74">
          <cell r="C74" t="str">
            <v>GENERADOR BRIGGS STRATION</v>
          </cell>
        </row>
        <row r="75">
          <cell r="C75" t="str">
            <v>COMPRESOR INGERSOLL RAND 175 CFM</v>
          </cell>
        </row>
        <row r="76">
          <cell r="C76" t="str">
            <v>COMPRESOR INGERSOLL RAND 175 CFM</v>
          </cell>
        </row>
        <row r="77">
          <cell r="C77" t="str">
            <v>COMPRESOR SULLAIR 375 CFM</v>
          </cell>
        </row>
        <row r="78">
          <cell r="C78" t="str">
            <v>COMPRESOR ATLAS COPCO ST 71 DD</v>
          </cell>
        </row>
        <row r="79">
          <cell r="C79" t="str">
            <v xml:space="preserve">COMPRESOR QUINCY 340 </v>
          </cell>
        </row>
        <row r="80">
          <cell r="C80" t="str">
            <v>COMPRESOR ATLAS COPCO ST 71 DD</v>
          </cell>
        </row>
        <row r="81">
          <cell r="C81" t="str">
            <v>COMPRESOR ATLAS COPCO ST 71 DD</v>
          </cell>
        </row>
        <row r="82">
          <cell r="C82" t="str">
            <v>COMPRESOR INGERSOLL RAND 185 CFM</v>
          </cell>
        </row>
        <row r="83">
          <cell r="C83" t="str">
            <v>COMPRESOR INGERSOLL RAND 185 CFM</v>
          </cell>
        </row>
        <row r="84">
          <cell r="C84" t="str">
            <v>COMPRESOR SPEEDAIR</v>
          </cell>
        </row>
        <row r="85">
          <cell r="C85" t="str">
            <v>COMPRESOR SPEEDAIR</v>
          </cell>
        </row>
        <row r="86">
          <cell r="C86" t="str">
            <v>COMPRESOR BUCKEYE</v>
          </cell>
        </row>
        <row r="87">
          <cell r="C87" t="str">
            <v>COMPRESOR CAMBELL</v>
          </cell>
        </row>
        <row r="88">
          <cell r="C88" t="str">
            <v>EQUIPO DE SOLDADURA LINCOLN SAM 400</v>
          </cell>
        </row>
        <row r="89">
          <cell r="C89" t="str">
            <v>EQUIPO DE SOLDADURA LINCOLN SAM 400</v>
          </cell>
        </row>
        <row r="90">
          <cell r="C90" t="str">
            <v>EQUIPO DE SOLDADURA LINCOLN SAM 400</v>
          </cell>
        </row>
        <row r="91">
          <cell r="C91" t="str">
            <v>EQUIPO DE SOLDADURA LINCOLN SAM 400</v>
          </cell>
        </row>
        <row r="92">
          <cell r="C92" t="str">
            <v>EQUIPO DE SOLDADURA LINCOLN SAM 400</v>
          </cell>
        </row>
        <row r="93">
          <cell r="C93" t="str">
            <v>EQUIPO DE SOLDADURA LINCOLN SAM 400</v>
          </cell>
        </row>
        <row r="94">
          <cell r="C94" t="str">
            <v>EQUIPO DE SOLDADURA LINCOLN SAM 400</v>
          </cell>
        </row>
        <row r="95">
          <cell r="C95" t="str">
            <v>EQUIPO DE SOLDADURA LINCOLN SAM 400</v>
          </cell>
        </row>
        <row r="96">
          <cell r="C96" t="str">
            <v>EQUIPO DE SOLDADURA LINCOLN SAM 400</v>
          </cell>
        </row>
        <row r="97">
          <cell r="C97" t="str">
            <v>EQUIPO DE SOLDADURA LINCOLN SAM 400</v>
          </cell>
        </row>
        <row r="98">
          <cell r="C98" t="str">
            <v>EQUIPO DE SOLDADURA LINCOLN SAM 400</v>
          </cell>
        </row>
        <row r="99">
          <cell r="C99" t="str">
            <v>EQUIPO DE SOLDADURA LINCOLN SAM 400</v>
          </cell>
        </row>
        <row r="100">
          <cell r="C100" t="str">
            <v>EQUIPO DE SOLDADURA LINCOLN SAM 400</v>
          </cell>
        </row>
        <row r="101">
          <cell r="C101" t="str">
            <v>EQUIPO DE SOLDADURA LINCOLN SAM 400</v>
          </cell>
        </row>
        <row r="102">
          <cell r="C102" t="str">
            <v>EQUIPO DE SOLDADURA LINCOLN 350-SA</v>
          </cell>
        </row>
        <row r="103">
          <cell r="C103" t="str">
            <v>EQUIPO DE SOLDADURA LINCOLN 350-SA</v>
          </cell>
        </row>
        <row r="104">
          <cell r="C104" t="str">
            <v>EQUIPO DE SOLDADURA LINCOLN 350-SA</v>
          </cell>
        </row>
        <row r="105">
          <cell r="C105" t="str">
            <v>EQUIPO DE SOLDADURA LINCOLN SAE-300</v>
          </cell>
        </row>
        <row r="106">
          <cell r="C106" t="str">
            <v>SOLDADORA ELECTRICA MILLER</v>
          </cell>
        </row>
        <row r="107">
          <cell r="C107" t="str">
            <v>EQUIPO DE SOLDADURA LINCOLN SA-200</v>
          </cell>
        </row>
        <row r="108">
          <cell r="C108" t="str">
            <v>EQUIPO DE SOLDADURA LINCOLN SA-250</v>
          </cell>
        </row>
        <row r="109">
          <cell r="C109" t="str">
            <v>EQUIPO DE SOLDADURA LINCOLN AC 275</v>
          </cell>
        </row>
        <row r="110">
          <cell r="C110" t="str">
            <v>EQUIPO DE SOLDADURA LINCOLN AC 225</v>
          </cell>
        </row>
        <row r="111">
          <cell r="C111" t="str">
            <v>EQUIPO DE SOLDADURA BOMBOZI TRI B71</v>
          </cell>
        </row>
        <row r="112">
          <cell r="C112" t="str">
            <v>EQUIPO DE SOLDADURA BOMBOZI TRI B71</v>
          </cell>
        </row>
        <row r="113">
          <cell r="C113" t="str">
            <v>BOMBA DE AGUA MULTIQUIP 6''</v>
          </cell>
        </row>
        <row r="114">
          <cell r="C114" t="str">
            <v>BOMBA DE AGUA MULTIQUIP 6''</v>
          </cell>
        </row>
        <row r="115">
          <cell r="C115" t="str">
            <v>BOMBA DE AGUA 14X40SM 7''</v>
          </cell>
        </row>
        <row r="116">
          <cell r="C116" t="str">
            <v>BOMBA DE AGUA MULTIQUIP 4''</v>
          </cell>
        </row>
        <row r="117">
          <cell r="C117" t="str">
            <v>BOMBA DE AGUA MULTIQUIP 4''</v>
          </cell>
        </row>
        <row r="118">
          <cell r="C118" t="str">
            <v>BOMBA DE AGUA MULTIQUIP 4''</v>
          </cell>
        </row>
        <row r="119">
          <cell r="C119" t="str">
            <v>BOMBA DE AGUA MULTIQUIP 4''</v>
          </cell>
        </row>
        <row r="120">
          <cell r="C120" t="str">
            <v>BOMBA DE AGUA MULTIQUIP 4''</v>
          </cell>
        </row>
        <row r="121">
          <cell r="C121" t="str">
            <v>BOMBA DE AGUA MULTIQUIP 4''</v>
          </cell>
        </row>
        <row r="122">
          <cell r="C122" t="str">
            <v>BOMBA DE AGUA INDUSTRIAL PLUS 196492 3''</v>
          </cell>
        </row>
        <row r="123">
          <cell r="C123" t="str">
            <v>BOMBA DE AGUA HONDA GX-160 3''</v>
          </cell>
        </row>
        <row r="124">
          <cell r="C124" t="str">
            <v>BOMBA DE AGUA MULTIQUIP 3''</v>
          </cell>
        </row>
        <row r="125">
          <cell r="C125" t="str">
            <v>BOMBA DE AGUA SUZUKI 3''</v>
          </cell>
        </row>
        <row r="126">
          <cell r="C126" t="str">
            <v>BOMBA DE AGUA SUZUKI 2''</v>
          </cell>
        </row>
        <row r="127">
          <cell r="C127" t="str">
            <v>BOMBA DE AGUA DEUTZ 2''</v>
          </cell>
        </row>
        <row r="128">
          <cell r="C128" t="str">
            <v>LAVADORA DE VEHICULOS HONDA 4005</v>
          </cell>
        </row>
        <row r="129">
          <cell r="C129" t="str">
            <v>LAVADORA DE VEHICULOS HONDA 4005</v>
          </cell>
        </row>
        <row r="130">
          <cell r="C130" t="str">
            <v>MUD PUMP 78</v>
          </cell>
        </row>
        <row r="131">
          <cell r="C131" t="str">
            <v>MUD CLEADING TANK</v>
          </cell>
        </row>
        <row r="132">
          <cell r="C132" t="str">
            <v>GORMAN 16A2HR300 TRASH PUMP</v>
          </cell>
        </row>
        <row r="133">
          <cell r="C133" t="str">
            <v>GORMAN 16A2HR3 TRASH PUMP</v>
          </cell>
        </row>
        <row r="134">
          <cell r="C134" t="str">
            <v>GORMAN 16A2HR3 TRASH PUMP</v>
          </cell>
        </row>
        <row r="135">
          <cell r="C135" t="str">
            <v>HYDRAULIC POWER UNIT-SKIT MT</v>
          </cell>
        </row>
        <row r="136">
          <cell r="C136" t="str">
            <v>HIDRO LAVADORA (BOMBA DE ALTA PRESION) GHIBLI</v>
          </cell>
        </row>
        <row r="137">
          <cell r="C137" t="str">
            <v>BOMBA ALTA PRESION TRIPLEX GP-3405</v>
          </cell>
        </row>
        <row r="138">
          <cell r="C138" t="str">
            <v>CABEZAL AM GENERAL</v>
          </cell>
        </row>
        <row r="139">
          <cell r="C139" t="str">
            <v>CABEZAL MACK RD 690 S (PPG-311)</v>
          </cell>
        </row>
        <row r="140">
          <cell r="C140" t="str">
            <v>CABEZAL SUPER BRIGADIER</v>
          </cell>
        </row>
        <row r="141">
          <cell r="C141" t="str">
            <v>CAMION GRUA GMC (TOP KICK)</v>
          </cell>
        </row>
        <row r="142">
          <cell r="C142" t="str">
            <v>CAMION PLATAFORMA MITSUBISHI (PNR-352)</v>
          </cell>
        </row>
        <row r="143">
          <cell r="C143" t="str">
            <v>CAMION LUBRICADOR MITSUBISHI CANTER</v>
          </cell>
        </row>
        <row r="144">
          <cell r="C144" t="str">
            <v>CAMION DAIHATSU DELTA</v>
          </cell>
        </row>
        <row r="145">
          <cell r="C145" t="str">
            <v>CAMION DAIHATSU DELTA</v>
          </cell>
        </row>
        <row r="146">
          <cell r="C146" t="str">
            <v>CAMION DAIHATSU DELTA</v>
          </cell>
        </row>
        <row r="147">
          <cell r="C147" t="str">
            <v>CAMION DAIHATSU DELTA</v>
          </cell>
        </row>
        <row r="148">
          <cell r="C148" t="str">
            <v>CAMION DAIHATSU DELTA</v>
          </cell>
        </row>
        <row r="149">
          <cell r="C149" t="str">
            <v>CAMION DAIHATSU DELTA</v>
          </cell>
        </row>
        <row r="150">
          <cell r="C150" t="str">
            <v>CAMION DAIHATSU DELTA</v>
          </cell>
        </row>
        <row r="151">
          <cell r="C151" t="str">
            <v>CAMION HINO FF PLATAFORMA</v>
          </cell>
        </row>
        <row r="152">
          <cell r="C152" t="str">
            <v>TANQUERO HINO FF</v>
          </cell>
        </row>
        <row r="153">
          <cell r="C153" t="str">
            <v>CAMION HINO REFRIGERADO</v>
          </cell>
        </row>
        <row r="154">
          <cell r="C154" t="str">
            <v>STERLING 3 AXL DUMP TRUCK</v>
          </cell>
        </row>
        <row r="155">
          <cell r="C155" t="str">
            <v>STERLING 3 AXL DUMP TRUCK</v>
          </cell>
        </row>
        <row r="156">
          <cell r="C156" t="str">
            <v>STERLING 3 AXL DUMP TRUCK</v>
          </cell>
        </row>
        <row r="157">
          <cell r="C157" t="str">
            <v>STERLING 3 AXL DUMP TRUCK</v>
          </cell>
        </row>
        <row r="158">
          <cell r="C158" t="str">
            <v>STERLING 3 AXL DUMP TRUCK</v>
          </cell>
        </row>
        <row r="159">
          <cell r="C159" t="str">
            <v>STERLING 3 AXL DUMP TRUCK</v>
          </cell>
        </row>
        <row r="160">
          <cell r="C160" t="str">
            <v>STERLING 3 AXL DUMP TRUCK</v>
          </cell>
        </row>
        <row r="161">
          <cell r="C161" t="str">
            <v>STERLING 3 AXL DUMP TRUCK</v>
          </cell>
        </row>
        <row r="162">
          <cell r="C162" t="str">
            <v>STERLING 3 AXL DUMP TRUCK</v>
          </cell>
        </row>
        <row r="163">
          <cell r="C163" t="str">
            <v>STERLING 3 AXL DUMP TRUCK</v>
          </cell>
        </row>
        <row r="164">
          <cell r="C164" t="str">
            <v>STERLING 3 AXL DUMP TRUCK</v>
          </cell>
        </row>
        <row r="165">
          <cell r="C165" t="str">
            <v>STERLING 3 AXL DUMP TRUCK</v>
          </cell>
        </row>
        <row r="166">
          <cell r="C166" t="str">
            <v>STERLING 3 AXL DUMP TRUCK</v>
          </cell>
        </row>
        <row r="167">
          <cell r="C167" t="str">
            <v>CAMIONETA FIAT FIORINO</v>
          </cell>
        </row>
        <row r="168">
          <cell r="C168" t="str">
            <v>CAMIONETA FORD 350</v>
          </cell>
        </row>
        <row r="169">
          <cell r="C169" t="str">
            <v>CAMIONETA TOYOTA HILUX CS</v>
          </cell>
        </row>
        <row r="170">
          <cell r="C170" t="str">
            <v>CAMIONETA TOYOTA HILUX CS</v>
          </cell>
        </row>
        <row r="171">
          <cell r="C171" t="str">
            <v>CAMIONETA TOYOTA HILUX CS</v>
          </cell>
        </row>
        <row r="172">
          <cell r="C172" t="str">
            <v>CAMIONETA TOYOTA HILUX CS</v>
          </cell>
        </row>
        <row r="173">
          <cell r="C173" t="str">
            <v>CAMIONETA TOYOTA HILUX CS</v>
          </cell>
        </row>
        <row r="174">
          <cell r="C174" t="str">
            <v>CAMIONETA TOYOTA HILUX CS</v>
          </cell>
        </row>
        <row r="175">
          <cell r="C175" t="str">
            <v>CAMIONETA TOYOTA HILUX CS</v>
          </cell>
        </row>
        <row r="176">
          <cell r="C176" t="str">
            <v>CAMIONETA TOYOTA HILUX CS</v>
          </cell>
        </row>
        <row r="177">
          <cell r="C177" t="str">
            <v>CAMIONETA TOYOTA HILUX CS</v>
          </cell>
        </row>
        <row r="178">
          <cell r="C178" t="str">
            <v>CAMIONETA TOYOTA HILUX CS</v>
          </cell>
        </row>
        <row r="179">
          <cell r="C179" t="str">
            <v>CAMIONETA TOYOTA HILUX CS</v>
          </cell>
        </row>
        <row r="180">
          <cell r="C180" t="str">
            <v>CAMIONETA TOYOTA HILUX CS</v>
          </cell>
        </row>
        <row r="181">
          <cell r="C181" t="str">
            <v>CAMIONETA TOYOTA HILUX CS</v>
          </cell>
        </row>
        <row r="182">
          <cell r="C182" t="str">
            <v>CAMIONETA TOYOTA HILUX CS</v>
          </cell>
        </row>
        <row r="183">
          <cell r="C183" t="str">
            <v>CAMIONETA TOYOTA HILUX CS</v>
          </cell>
        </row>
        <row r="184">
          <cell r="C184" t="str">
            <v>CAMIONETA TOYOTA HILUX CS</v>
          </cell>
        </row>
        <row r="185">
          <cell r="C185" t="str">
            <v>CAMIONETA TOYOTA HILUX CS</v>
          </cell>
        </row>
        <row r="186">
          <cell r="C186" t="str">
            <v>CAMIONETA TOYOTA HILUX CS</v>
          </cell>
        </row>
        <row r="187">
          <cell r="C187" t="str">
            <v>CAMIONETA TOYOTA HILUX CS</v>
          </cell>
        </row>
        <row r="188">
          <cell r="C188" t="str">
            <v>CAMIONETA TOYOTA HILUX CS</v>
          </cell>
        </row>
        <row r="189">
          <cell r="C189" t="str">
            <v>CAMIONETA TOYOTA HILUX D/C 4X4 (TVD-932)</v>
          </cell>
        </row>
        <row r="190">
          <cell r="C190" t="str">
            <v>CAMIONETA TOYOTA HILX RN160 Verde 2 C</v>
          </cell>
        </row>
        <row r="191">
          <cell r="C191" t="str">
            <v>CAMIONETA TOYOTA HILX RN160 Beige 2 C</v>
          </cell>
        </row>
        <row r="192">
          <cell r="C192" t="str">
            <v xml:space="preserve">CAMIONETA TOYOTA HILUX D/C 4X4 </v>
          </cell>
        </row>
        <row r="193">
          <cell r="C193" t="str">
            <v>CAMA ALTA (2 EJES)</v>
          </cell>
        </row>
        <row r="194">
          <cell r="C194" t="str">
            <v>CAMA ALTA (3 EJES)</v>
          </cell>
        </row>
        <row r="195">
          <cell r="C195" t="str">
            <v>CAMA BAJA (2 EJES)</v>
          </cell>
        </row>
        <row r="196">
          <cell r="C196" t="str">
            <v>CAMA BAJA (4 EJES)</v>
          </cell>
        </row>
        <row r="197">
          <cell r="C197" t="str">
            <v>FRANK TANK MST-500</v>
          </cell>
        </row>
        <row r="198">
          <cell r="C198" t="str">
            <v>FRANK TANK MST-500</v>
          </cell>
        </row>
        <row r="199">
          <cell r="C199" t="str">
            <v>FRANK TANK MST-500</v>
          </cell>
        </row>
        <row r="200">
          <cell r="C200" t="str">
            <v>CANOA METALICA 25 M</v>
          </cell>
        </row>
        <row r="201">
          <cell r="C201" t="str">
            <v>CANOA METALICA 25 M</v>
          </cell>
        </row>
        <row r="202">
          <cell r="C202" t="str">
            <v>CANOA METALICA 25 M</v>
          </cell>
        </row>
        <row r="203">
          <cell r="C203" t="str">
            <v>CANOA METALICA 25 M</v>
          </cell>
        </row>
        <row r="204">
          <cell r="C204" t="str">
            <v>CANOA ZULEMA</v>
          </cell>
        </row>
        <row r="205">
          <cell r="C205" t="str">
            <v>TRITURADORA</v>
          </cell>
        </row>
        <row r="206">
          <cell r="C206" t="str">
            <v>TORRE DE ILUMINACION IRITE-LITE</v>
          </cell>
        </row>
        <row r="207">
          <cell r="C207" t="str">
            <v>TORRE DE ILUMINACION IRITE-LITE</v>
          </cell>
        </row>
        <row r="208">
          <cell r="C208" t="str">
            <v>TORRE DE ILUMINACION IRITE-LITE</v>
          </cell>
        </row>
        <row r="209">
          <cell r="C209" t="str">
            <v>CAMPER DORMITORIO 20'</v>
          </cell>
        </row>
        <row r="210">
          <cell r="C210" t="str">
            <v>CAMPER DORMITORIO 40'</v>
          </cell>
        </row>
        <row r="211">
          <cell r="C211" t="str">
            <v>CAMPER BAÑO 20'</v>
          </cell>
        </row>
        <row r="212">
          <cell r="C212" t="str">
            <v>CAMPER BAÑO 40'</v>
          </cell>
        </row>
        <row r="213">
          <cell r="C213" t="str">
            <v>CAMPER COCINA 40'</v>
          </cell>
        </row>
        <row r="214">
          <cell r="C214" t="str">
            <v>CAMPER COMEDOR 40'</v>
          </cell>
        </row>
        <row r="215">
          <cell r="C215" t="str">
            <v>CAMPER LAVANDERIA 20'</v>
          </cell>
        </row>
        <row r="216">
          <cell r="C216" t="str">
            <v>CAMPER DORMITORI CON BAÑO 40'</v>
          </cell>
        </row>
        <row r="217">
          <cell r="C217" t="str">
            <v>CAMPER OFICINA 20'</v>
          </cell>
        </row>
        <row r="218">
          <cell r="C218" t="str">
            <v>CAMPER OFICINA 40'</v>
          </cell>
        </row>
        <row r="219">
          <cell r="C219" t="str">
            <v>CAMPER MEDICO 20'</v>
          </cell>
        </row>
        <row r="220">
          <cell r="C220" t="str">
            <v>CAMPER COMERDOR 20'</v>
          </cell>
        </row>
        <row r="221">
          <cell r="C221" t="str">
            <v>CAMPER MATERIALES</v>
          </cell>
        </row>
        <row r="222">
          <cell r="C222" t="str">
            <v>CATERPILLAR HOSE MAKER / SAW</v>
          </cell>
        </row>
        <row r="223">
          <cell r="C223" t="str">
            <v>CAMPER DORMITORIO CON BAÑO 20'</v>
          </cell>
        </row>
        <row r="224">
          <cell r="C224" t="str">
            <v>CAMPER BODEGA MANGUERAS</v>
          </cell>
        </row>
        <row r="225">
          <cell r="C225" t="str">
            <v>CAMPER CUARTO FRIO -BODEGA 20'</v>
          </cell>
        </row>
        <row r="226">
          <cell r="C226" t="str">
            <v>MCLELLAN 1500G FUEL/LUBE SK</v>
          </cell>
        </row>
        <row r="227">
          <cell r="C227" t="str">
            <v>HACKNEY CROP DECK CONGEAR</v>
          </cell>
        </row>
        <row r="228">
          <cell r="C228" t="str">
            <v>HOMADE 14' CONGEAR 1 AXLE</v>
          </cell>
        </row>
        <row r="229">
          <cell r="C229" t="str">
            <v>HOMADE 14' CONGEAR 1 AXLE</v>
          </cell>
        </row>
        <row r="230">
          <cell r="C230" t="str">
            <v>94 HACKNEY CON GEAR/SINGLE AXL</v>
          </cell>
        </row>
        <row r="231">
          <cell r="C231" t="str">
            <v>CONGEAR SINGLE AXLE</v>
          </cell>
        </row>
        <row r="232">
          <cell r="C232" t="str">
            <v>DRAGA SAND PUMP DP-50B</v>
          </cell>
        </row>
        <row r="233">
          <cell r="C233" t="str">
            <v xml:space="preserve">4 SACK SANDBLASTING SET </v>
          </cell>
        </row>
        <row r="234">
          <cell r="C234" t="str">
            <v>MISC. DEAD WEIGTHS</v>
          </cell>
        </row>
        <row r="235">
          <cell r="C235" t="str">
            <v>CAT 24" GP BUCKET -320</v>
          </cell>
        </row>
        <row r="236">
          <cell r="C236" t="str">
            <v>CAT 30" GP BUCKET -320</v>
          </cell>
        </row>
        <row r="237">
          <cell r="C237" t="str">
            <v>CAT 24" GP BUCKET -320</v>
          </cell>
        </row>
        <row r="238">
          <cell r="C238" t="str">
            <v>CAT 30" GP BUCKET -320</v>
          </cell>
        </row>
        <row r="239">
          <cell r="C239" t="str">
            <v>CAT 36" GP BUCKET</v>
          </cell>
        </row>
        <row r="240">
          <cell r="C240" t="str">
            <v>CAT 54" GP BUCKET</v>
          </cell>
        </row>
        <row r="241">
          <cell r="C241" t="str">
            <v>CAT 24" GP BUCKET</v>
          </cell>
        </row>
        <row r="242">
          <cell r="C242" t="str">
            <v>CF 72" CLEANNUP BUCKET</v>
          </cell>
        </row>
        <row r="243">
          <cell r="C243" t="str">
            <v>JOHNSON 36" CLAM BUCKET</v>
          </cell>
        </row>
        <row r="244">
          <cell r="C244" t="str">
            <v>DRAGLINE BUCKET 52"</v>
          </cell>
        </row>
        <row r="245">
          <cell r="C245" t="str">
            <v>BACKFILL BUKET 84"</v>
          </cell>
        </row>
        <row r="246">
          <cell r="C246" t="str">
            <v>DARBY J16" LINED BENDING SET</v>
          </cell>
        </row>
        <row r="247">
          <cell r="C247" t="str">
            <v>FUEL &amp; LUBE SLEP/100 GAL TANK</v>
          </cell>
        </row>
        <row r="248">
          <cell r="C248" t="str">
            <v>SLED</v>
          </cell>
        </row>
        <row r="249">
          <cell r="C249" t="str">
            <v>SLED</v>
          </cell>
        </row>
        <row r="250">
          <cell r="C250" t="str">
            <v>SLED</v>
          </cell>
        </row>
        <row r="251">
          <cell r="C251" t="str">
            <v>EAGLE RAPING MACH</v>
          </cell>
        </row>
        <row r="252">
          <cell r="C252" t="str">
            <v>EAGLE RAPING MACH</v>
          </cell>
        </row>
        <row r="253">
          <cell r="C253" t="str">
            <v>EQUIPO DE OXICORTE</v>
          </cell>
        </row>
        <row r="254">
          <cell r="C254" t="str">
            <v>ESMERILADORA</v>
          </cell>
        </row>
        <row r="255">
          <cell r="C255" t="str">
            <v>SOLDADORA INVERTEC</v>
          </cell>
        </row>
        <row r="256">
          <cell r="C256" t="str">
            <v>EQUIPO DE SAND BLASTING</v>
          </cell>
        </row>
        <row r="257">
          <cell r="C257" t="str">
            <v>EQUIPO DE PINTURA</v>
          </cell>
        </row>
        <row r="258">
          <cell r="C258" t="str">
            <v>EQUIPO DE PRUEBAS DE PINTURA</v>
          </cell>
        </row>
        <row r="259">
          <cell r="C259" t="str">
            <v>HOLIDAY DETECTOR</v>
          </cell>
        </row>
        <row r="260">
          <cell r="C260" t="str">
            <v>TRITURADORA</v>
          </cell>
        </row>
        <row r="261">
          <cell r="C261" t="str">
            <v>ZARANDA</v>
          </cell>
        </row>
        <row r="262">
          <cell r="C262" t="str">
            <v>SIERRA CIRCULAR MANUAL</v>
          </cell>
        </row>
        <row r="263">
          <cell r="C263" t="str">
            <v>PLANTA DE TRATAMIENTO DE AGUA</v>
          </cell>
        </row>
        <row r="264">
          <cell r="C264" t="str">
            <v>CAMION LUBRICADOR</v>
          </cell>
        </row>
        <row r="265">
          <cell r="C265" t="str">
            <v>KK MACHINE</v>
          </cell>
        </row>
        <row r="266">
          <cell r="C266" t="str">
            <v>BICELADORA Ø 6"</v>
          </cell>
        </row>
        <row r="267">
          <cell r="C267" t="str">
            <v>BICELADORA Ø 8"</v>
          </cell>
        </row>
        <row r="268">
          <cell r="C268" t="str">
            <v>TALADRO MAGNETICO</v>
          </cell>
        </row>
        <row r="269">
          <cell r="C269" t="str">
            <v>GRAPA Ø 8"</v>
          </cell>
        </row>
        <row r="270">
          <cell r="C270" t="str">
            <v>GRAPA Ø 6"</v>
          </cell>
        </row>
        <row r="271">
          <cell r="C271" t="str">
            <v>TIENDA 40' (COMEDOR)</v>
          </cell>
        </row>
        <row r="272">
          <cell r="C272" t="str">
            <v>CAMPER 20'</v>
          </cell>
        </row>
        <row r="273">
          <cell r="C273" t="str">
            <v>CAMPER 40'</v>
          </cell>
        </row>
        <row r="274">
          <cell r="C274" t="str">
            <v>TANQUE ESTACIONARIO 6000 GLNS</v>
          </cell>
        </row>
        <row r="275">
          <cell r="C275" t="str">
            <v>DENSIMETRO NUCLEAR</v>
          </cell>
        </row>
        <row r="276">
          <cell r="C276" t="str">
            <v>CABAÑA SANITARIA CON POZO SEPTICO</v>
          </cell>
        </row>
        <row r="277">
          <cell r="C277" t="str">
            <v>HERRAMIENTAS MENORES</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POS ALQ MV"/>
      <sheetName val="EQPOS ALQ FC2"/>
      <sheetName val="EQPOS ALQ FC"/>
      <sheetName val="MATERIAL MV"/>
      <sheetName val="MATERIAL FC2"/>
      <sheetName val="MATERIAL FC"/>
      <sheetName val="MATERIALES"/>
      <sheetName val="MATERIAL F MECANIC"/>
      <sheetName val="CONSUM-ELECT"/>
      <sheetName val="HERRAM-ELECT"/>
      <sheetName val="ITEMS"/>
      <sheetName val="#¡REF"/>
      <sheetName val="EQUIPO PROPIO"/>
      <sheetName val="CajaEmpalme"/>
    </sheetNames>
    <sheetDataSet>
      <sheetData sheetId="0" refreshError="1">
        <row r="7">
          <cell r="B7" t="str">
            <v xml:space="preserve">Albañil  </v>
          </cell>
        </row>
        <row r="8">
          <cell r="B8" t="str">
            <v>Administrador</v>
          </cell>
        </row>
        <row r="9">
          <cell r="B9" t="str">
            <v>Alineador de Equipo</v>
          </cell>
        </row>
        <row r="10">
          <cell r="B10" t="str">
            <v>Alineador de Tuberia</v>
          </cell>
        </row>
        <row r="11">
          <cell r="B11" t="str">
            <v>Anotador de Volquetas y Time Keeper</v>
          </cell>
        </row>
        <row r="12">
          <cell r="B12" t="str">
            <v>Aislador de tubería</v>
          </cell>
        </row>
        <row r="13">
          <cell r="B13" t="str">
            <v>Armador</v>
          </cell>
        </row>
        <row r="14">
          <cell r="B14" t="str">
            <v>Arenador</v>
          </cell>
        </row>
        <row r="15">
          <cell r="B15" t="str">
            <v>Asistente de QA/QC</v>
          </cell>
        </row>
        <row r="16">
          <cell r="B16" t="str">
            <v>Ayudante Albañil</v>
          </cell>
        </row>
        <row r="17">
          <cell r="B17" t="str">
            <v>Ayudante de Bodega</v>
          </cell>
        </row>
        <row r="18">
          <cell r="B18" t="str">
            <v>Ayudante Carpintero</v>
          </cell>
        </row>
        <row r="19">
          <cell r="B19" t="str">
            <v>Ayudante de Cocina</v>
          </cell>
        </row>
        <row r="20">
          <cell r="B20" t="str">
            <v>Ayudante de Doblado</v>
          </cell>
        </row>
        <row r="21">
          <cell r="B21" t="str">
            <v>Ayudante Eléctrico</v>
          </cell>
        </row>
        <row r="22">
          <cell r="B22" t="str">
            <v>Ayudante de Fierrero</v>
          </cell>
        </row>
        <row r="23">
          <cell r="B23" t="str">
            <v>Ayudante Instrumentación</v>
          </cell>
        </row>
        <row r="24">
          <cell r="B24" t="str">
            <v xml:space="preserve">Ayudante de Mecánica  </v>
          </cell>
        </row>
        <row r="25">
          <cell r="B25" t="str">
            <v>Ayudante de Plomero</v>
          </cell>
        </row>
        <row r="26">
          <cell r="B26" t="str">
            <v>Ayudante de Soldadura</v>
          </cell>
        </row>
        <row r="27">
          <cell r="B27" t="str">
            <v>Ayudante Supervisor de Soldadura</v>
          </cell>
        </row>
        <row r="28">
          <cell r="B28" t="str">
            <v>Ayudante de Operador</v>
          </cell>
        </row>
        <row r="29">
          <cell r="B29" t="str">
            <v>Ayudante de Trayler</v>
          </cell>
        </row>
        <row r="30">
          <cell r="B30" t="str">
            <v>Ayudante Trituradora</v>
          </cell>
        </row>
        <row r="31">
          <cell r="B31" t="str">
            <v>Ayudante Tubero</v>
          </cell>
        </row>
        <row r="32">
          <cell r="B32" t="str">
            <v xml:space="preserve">Bodeguero  </v>
          </cell>
        </row>
        <row r="33">
          <cell r="B33" t="str">
            <v>Cadenero</v>
          </cell>
        </row>
        <row r="34">
          <cell r="B34" t="str">
            <v>Camarero</v>
          </cell>
        </row>
        <row r="35">
          <cell r="B35" t="str">
            <v>Carpintero</v>
          </cell>
        </row>
        <row r="36">
          <cell r="B36" t="str">
            <v xml:space="preserve">Capataz Civil </v>
          </cell>
        </row>
        <row r="37">
          <cell r="B37" t="str">
            <v>Capataz Mecanico</v>
          </cell>
        </row>
        <row r="38">
          <cell r="B38" t="str">
            <v>Cepillador</v>
          </cell>
        </row>
        <row r="39">
          <cell r="B39" t="str">
            <v>Chofer</v>
          </cell>
        </row>
        <row r="40">
          <cell r="B40" t="str">
            <v>Chofer de Camión Grúa</v>
          </cell>
        </row>
        <row r="41">
          <cell r="B41" t="str">
            <v>Chofer de Trayler</v>
          </cell>
        </row>
        <row r="42">
          <cell r="B42" t="str">
            <v>Cocinero</v>
          </cell>
        </row>
        <row r="43">
          <cell r="B43" t="str">
            <v>Control deMateriales</v>
          </cell>
        </row>
        <row r="44">
          <cell r="B44" t="str">
            <v>Digitador</v>
          </cell>
        </row>
        <row r="45">
          <cell r="B45" t="str">
            <v>Dibujante AutoCad</v>
          </cell>
        </row>
        <row r="46">
          <cell r="B46" t="str">
            <v>Doblador</v>
          </cell>
        </row>
        <row r="47">
          <cell r="B47" t="str">
            <v>Electricista</v>
          </cell>
        </row>
        <row r="48">
          <cell r="B48" t="str">
            <v>Electricista Especializado</v>
          </cell>
        </row>
        <row r="49">
          <cell r="B49" t="str">
            <v>Electromecánico</v>
          </cell>
        </row>
        <row r="50">
          <cell r="B50" t="str">
            <v>Encofrador</v>
          </cell>
        </row>
        <row r="51">
          <cell r="B51" t="str">
            <v>Engrapador</v>
          </cell>
        </row>
        <row r="52">
          <cell r="B52" t="str">
            <v>Entaipador</v>
          </cell>
        </row>
        <row r="53">
          <cell r="B53" t="str">
            <v>Esmerilador</v>
          </cell>
        </row>
        <row r="54">
          <cell r="B54" t="str">
            <v>Fierrero</v>
          </cell>
        </row>
        <row r="55">
          <cell r="B55" t="str">
            <v>Gasfitero</v>
          </cell>
        </row>
        <row r="56">
          <cell r="B56" t="str">
            <v>Gerente de Proyecto</v>
          </cell>
        </row>
        <row r="57">
          <cell r="B57" t="str">
            <v>Guardian</v>
          </cell>
        </row>
        <row r="58">
          <cell r="B58" t="str">
            <v>Instrumentista</v>
          </cell>
        </row>
        <row r="59">
          <cell r="B59" t="str">
            <v>Laboratorista</v>
          </cell>
        </row>
        <row r="60">
          <cell r="B60" t="str">
            <v>Lavandero</v>
          </cell>
        </row>
        <row r="61">
          <cell r="B61" t="str">
            <v>Lubricador</v>
          </cell>
        </row>
        <row r="62">
          <cell r="B62" t="str">
            <v>Mantenimiento</v>
          </cell>
        </row>
        <row r="63">
          <cell r="B63" t="str">
            <v>Marinero</v>
          </cell>
        </row>
        <row r="64">
          <cell r="B64" t="str">
            <v xml:space="preserve">Mecánico </v>
          </cell>
        </row>
        <row r="65">
          <cell r="B65" t="str">
            <v>Mecánico Equipo Pesado</v>
          </cell>
        </row>
        <row r="66">
          <cell r="B66" t="str">
            <v>Médico</v>
          </cell>
        </row>
        <row r="67">
          <cell r="B67" t="str">
            <v>Montador I</v>
          </cell>
        </row>
        <row r="68">
          <cell r="B68" t="str">
            <v>Montador II</v>
          </cell>
        </row>
        <row r="69">
          <cell r="B69" t="str">
            <v>Motorista</v>
          </cell>
        </row>
        <row r="70">
          <cell r="B70" t="str">
            <v>Niplero</v>
          </cell>
        </row>
        <row r="71">
          <cell r="B71" t="str">
            <v>Obrero</v>
          </cell>
        </row>
        <row r="72">
          <cell r="B72" t="str">
            <v>Oficinista</v>
          </cell>
        </row>
        <row r="73">
          <cell r="B73" t="str">
            <v>Operador Equipo Pesado</v>
          </cell>
        </row>
        <row r="74">
          <cell r="B74" t="str">
            <v>Operador Planta Hormigon</v>
          </cell>
        </row>
        <row r="75">
          <cell r="B75" t="str">
            <v>Operador Side Boom</v>
          </cell>
        </row>
        <row r="76">
          <cell r="B76" t="str">
            <v>Operador de Medio Ambiente</v>
          </cell>
        </row>
        <row r="77">
          <cell r="B77" t="str">
            <v>Operador de Oleoducto</v>
          </cell>
        </row>
        <row r="78">
          <cell r="B78" t="str">
            <v>Operador de Grúa</v>
          </cell>
        </row>
        <row r="79">
          <cell r="B79" t="str">
            <v>Operador de Taladro</v>
          </cell>
        </row>
        <row r="80">
          <cell r="B80" t="str">
            <v>Pastelero</v>
          </cell>
        </row>
        <row r="81">
          <cell r="B81" t="str">
            <v>Pintor industrial</v>
          </cell>
        </row>
        <row r="82">
          <cell r="B82" t="str">
            <v>Plomero</v>
          </cell>
        </row>
        <row r="83">
          <cell r="B83" t="str">
            <v>Posillero</v>
          </cell>
        </row>
        <row r="84">
          <cell r="B84" t="str">
            <v>Puntero</v>
          </cell>
        </row>
        <row r="85">
          <cell r="B85" t="str">
            <v>Radioperador</v>
          </cell>
        </row>
        <row r="86">
          <cell r="B86" t="str">
            <v>Salonero</v>
          </cell>
        </row>
        <row r="87">
          <cell r="B87" t="str">
            <v>Soldador Argón</v>
          </cell>
        </row>
        <row r="88">
          <cell r="B88" t="str">
            <v>Soldador API</v>
          </cell>
        </row>
        <row r="89">
          <cell r="B89" t="str">
            <v>Soldador Estructuras</v>
          </cell>
        </row>
        <row r="90">
          <cell r="B90" t="str">
            <v>Soldador de 2DA.</v>
          </cell>
        </row>
        <row r="91">
          <cell r="B91" t="str">
            <v>Superintendente Obra</v>
          </cell>
        </row>
        <row r="92">
          <cell r="B92" t="str">
            <v>Supervisor de Campamento</v>
          </cell>
        </row>
        <row r="93">
          <cell r="B93" t="str">
            <v>Supervisor de Relaciones Comunitarias</v>
          </cell>
        </row>
        <row r="94">
          <cell r="B94" t="str">
            <v>Supervisor de Construcciones</v>
          </cell>
        </row>
        <row r="95">
          <cell r="B95" t="str">
            <v>Supervisor de QA/QC</v>
          </cell>
        </row>
        <row r="96">
          <cell r="B96" t="str">
            <v>Supervisor Contrl de Proyectos</v>
          </cell>
        </row>
        <row r="97">
          <cell r="B97" t="str">
            <v>Supervisor de Lastrado</v>
          </cell>
        </row>
        <row r="98">
          <cell r="B98" t="str">
            <v>Supervisor de Desbroce</v>
          </cell>
        </row>
        <row r="99">
          <cell r="B99" t="str">
            <v>Supervisor de Instrumentación</v>
          </cell>
        </row>
        <row r="100">
          <cell r="B100" t="str">
            <v>Supervisor Mantenimiento Vial</v>
          </cell>
        </row>
        <row r="101">
          <cell r="B101" t="str">
            <v>Supervisor de Materiales</v>
          </cell>
        </row>
        <row r="102">
          <cell r="B102" t="str">
            <v>Supervisor Minado</v>
          </cell>
        </row>
        <row r="103">
          <cell r="B103" t="str">
            <v>Supervisor Medio Ambiente</v>
          </cell>
        </row>
        <row r="104">
          <cell r="B104" t="str">
            <v>Supervisor de Mecánica</v>
          </cell>
        </row>
        <row r="105">
          <cell r="B105" t="str">
            <v>Supervisor de Pintura</v>
          </cell>
        </row>
        <row r="106">
          <cell r="B106" t="str">
            <v>Supervisor de Puentes</v>
          </cell>
        </row>
        <row r="107">
          <cell r="B107" t="str">
            <v>Supervisor Eléctrico</v>
          </cell>
        </row>
        <row r="108">
          <cell r="B108" t="str">
            <v>Superintendente de Oleoducto</v>
          </cell>
        </row>
        <row r="109">
          <cell r="B109" t="str">
            <v>Supervisor Seguridad Indust.</v>
          </cell>
        </row>
        <row r="110">
          <cell r="B110" t="str">
            <v>Supervisor de Soldadura</v>
          </cell>
        </row>
        <row r="111">
          <cell r="B111" t="str">
            <v>Supervisor de Montaje</v>
          </cell>
        </row>
        <row r="112">
          <cell r="B112" t="str">
            <v>Supervisor de Tubería</v>
          </cell>
        </row>
        <row r="113">
          <cell r="B113" t="str">
            <v>Supervisor de Sistemas</v>
          </cell>
        </row>
        <row r="114">
          <cell r="B114" t="str">
            <v>Tecnólogo en Comunicaciones</v>
          </cell>
        </row>
        <row r="115">
          <cell r="B115" t="str">
            <v>Tecnólogo en Informática</v>
          </cell>
        </row>
        <row r="116">
          <cell r="B116" t="str">
            <v>Tecnólogo Eléctrico</v>
          </cell>
        </row>
        <row r="117">
          <cell r="B117" t="str">
            <v>Tecnólogo Instrumentista</v>
          </cell>
        </row>
        <row r="118">
          <cell r="B118" t="str">
            <v>Trazador</v>
          </cell>
        </row>
        <row r="119">
          <cell r="B119" t="str">
            <v>Topografo</v>
          </cell>
        </row>
        <row r="120">
          <cell r="B120" t="str">
            <v>Tubero / Montaje</v>
          </cell>
        </row>
        <row r="121">
          <cell r="B121" t="str">
            <v>Personal subcontratos (alim/ Hosp/Dot)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o hora"/>
      <sheetName val="SUELDOS"/>
      <sheetName val="MAQUINARIA"/>
      <sheetName val="EQPOS"/>
      <sheetName val="EQPOS ALQ TOTAL"/>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 val="PERSONAL"/>
      <sheetName val="EQUIPO PROPIO"/>
      <sheetName val="EQPOS DE ALQUILER"/>
      <sheetName val="MATERIALES CCQ"/>
      <sheetName val="MATERIAL"/>
      <sheetName val="Man Power "/>
      <sheetName val="GrafHH"/>
      <sheetName val="HMAQUINA"/>
      <sheetName val="GrafHM"/>
      <sheetName val="Valorado"/>
      <sheetName val="GrafValorado"/>
      <sheetName val="Listado de Equipos"/>
      <sheetName val="Generales"/>
      <sheetName val="ING"/>
      <sheetName val="TECNICO"/>
      <sheetName val="GLOBAL"/>
      <sheetName val="Hoja1"/>
      <sheetName val="RESUMEN"/>
      <sheetName val="1"/>
      <sheetName val="2"/>
      <sheetName val="3"/>
      <sheetName val="4"/>
      <sheetName val="5"/>
      <sheetName val="6"/>
      <sheetName val="1.3.1.1A"/>
      <sheetName val="1.3.1.1B"/>
      <sheetName val="1.3.1.1C"/>
      <sheetName val="1.3.1.1D"/>
      <sheetName val="1.3.1.1E"/>
      <sheetName val="1.3.1.1F"/>
      <sheetName val="1.3.1.1G"/>
      <sheetName val="1.3.1.1H"/>
      <sheetName val="1.3.1.1I"/>
      <sheetName val="1.3.1.1J"/>
      <sheetName val="1.3.1.1K"/>
      <sheetName val="1.3.1.1L"/>
      <sheetName val="1.3.1.1M"/>
      <sheetName val="1.3.1.1N"/>
      <sheetName val="1.3.1.1P"/>
      <sheetName val="1.3.1.1Q"/>
      <sheetName val="1.3.1.1R"/>
      <sheetName val="1.3.1.2A"/>
      <sheetName val="1.3.1.2C"/>
      <sheetName val="1.3.1.2D"/>
      <sheetName val="1.3.1.2E"/>
      <sheetName val="1.3.1.2F"/>
      <sheetName val="1.3.1.2G"/>
      <sheetName val="1.3.1.2H"/>
      <sheetName val="1.3.1.2I"/>
      <sheetName val="1.3.1.3A"/>
      <sheetName val="1.3.1.3B"/>
      <sheetName val="1.3.1.4"/>
      <sheetName val="1.3.2.1A"/>
      <sheetName val="1.3.2.1B"/>
      <sheetName val="1.3.2.1C"/>
      <sheetName val="1.3.2.1D"/>
      <sheetName val="1.3.2.1E"/>
      <sheetName val="1.3.2.1F"/>
      <sheetName val="1.3.2.1G "/>
      <sheetName val="1.3.2.1H"/>
      <sheetName val="1.3.2.1I "/>
      <sheetName val="1.3.2.1K "/>
      <sheetName val="1.3.2.1L "/>
      <sheetName val="1.3.2.1P "/>
      <sheetName val="1.3.2.1Q "/>
      <sheetName val="1.3.2.1R"/>
      <sheetName val="1.3.2.2A"/>
      <sheetName val="1.1.1C"/>
      <sheetName val="1.1.2D"/>
      <sheetName val="1.1.3 E"/>
      <sheetName val="1.1.4 F"/>
      <sheetName val="1.2.2 G"/>
      <sheetName val="1.2.3 H"/>
      <sheetName val="1.3.2.3A"/>
      <sheetName val="1.3.2.3B"/>
      <sheetName val="1.3.2.4"/>
      <sheetName val="1.3.3.1A"/>
      <sheetName val="1.3.3.1B"/>
      <sheetName val="1.3.3.1C"/>
      <sheetName val="1.3.3.1D "/>
      <sheetName val="1.3.3.1E"/>
      <sheetName val="1.3.3.1F"/>
      <sheetName val="1.3.3.1G"/>
      <sheetName val="1.3.3.1H"/>
      <sheetName val="1.3.3.1I"/>
      <sheetName val="1.3.3.1J"/>
      <sheetName val="1.3.3.1K"/>
      <sheetName val="1.3.3.1L"/>
      <sheetName val="1.3.3.1M"/>
      <sheetName val="1.3.3.1N"/>
      <sheetName val="1.3.3.1O"/>
      <sheetName val="1.3.3.2A"/>
      <sheetName val="1.1.1.1"/>
      <sheetName val="1.1.2 .2"/>
      <sheetName val="1.1.3 .3"/>
      <sheetName val="1.1.4 .4"/>
      <sheetName val="1.2.2 .4"/>
      <sheetName val="1.2.3.5"/>
      <sheetName val="1.3.3.3A"/>
      <sheetName val="1.3.3.3B"/>
      <sheetName val="1.3.3.4"/>
      <sheetName val="HES"/>
      <sheetName val="CALIDAD"/>
      <sheetName val="IND"/>
    </sheetNames>
    <sheetDataSet>
      <sheetData sheetId="0" refreshError="1"/>
      <sheetData sheetId="1" refreshError="1"/>
      <sheetData sheetId="2" refreshError="1">
        <row r="4">
          <cell r="B4" t="str">
            <v xml:space="preserve">ALQUILER DE ANDAMIOS METÁLICOS            </v>
          </cell>
        </row>
        <row r="7">
          <cell r="B7" t="str">
            <v>BOMBA DE AGUA 6"</v>
          </cell>
        </row>
        <row r="8">
          <cell r="B8" t="str">
            <v>BULLDOZER D4H (1)</v>
          </cell>
        </row>
        <row r="9">
          <cell r="B9" t="str">
            <v>BULLDOZER D4H (2)</v>
          </cell>
        </row>
        <row r="10">
          <cell r="B10" t="str">
            <v>BULLDOZER D4H (3)</v>
          </cell>
        </row>
        <row r="11">
          <cell r="B11" t="str">
            <v>BULLDOZER D6D</v>
          </cell>
        </row>
        <row r="12">
          <cell r="B12" t="str">
            <v>BULLDOZER D6H</v>
          </cell>
        </row>
        <row r="13">
          <cell r="B13" t="str">
            <v>BULLDOZER D8N</v>
          </cell>
        </row>
        <row r="14">
          <cell r="B14" t="str">
            <v>CABEZAL MACK</v>
          </cell>
        </row>
        <row r="15">
          <cell r="B15" t="str">
            <v>CAMA ALTA</v>
          </cell>
        </row>
        <row r="16">
          <cell r="B16" t="str">
            <v>CAMA BAJA</v>
          </cell>
        </row>
        <row r="17">
          <cell r="B17" t="str">
            <v>CAMION GRUA</v>
          </cell>
        </row>
        <row r="18">
          <cell r="B18" t="str">
            <v>CANOA METALICA</v>
          </cell>
        </row>
        <row r="19">
          <cell r="B19" t="str">
            <v>CARGADORA 936</v>
          </cell>
        </row>
        <row r="20">
          <cell r="B20" t="str">
            <v>CARGADORA IT-12</v>
          </cell>
        </row>
        <row r="21">
          <cell r="B21" t="str">
            <v>CARGADORA IT-18</v>
          </cell>
        </row>
        <row r="22">
          <cell r="B22" t="str">
            <v>CARRO LUBRICADOR</v>
          </cell>
        </row>
        <row r="23">
          <cell r="B23" t="str">
            <v>COMPRESOR DE AIRE ATLAS 185</v>
          </cell>
        </row>
        <row r="24">
          <cell r="B24" t="str">
            <v>COMPRESOR DE AIRE INGERSOL 185</v>
          </cell>
        </row>
        <row r="25">
          <cell r="B25" t="str">
            <v>CONCRETERA AUTOCARGABLE</v>
          </cell>
        </row>
        <row r="26">
          <cell r="B26" t="str">
            <v>DOBLADORA DE TUBOS</v>
          </cell>
        </row>
        <row r="27">
          <cell r="B27" t="str">
            <v>EQUIPO DE SAND BLASTING</v>
          </cell>
        </row>
        <row r="28">
          <cell r="B28" t="str">
            <v>EXACAVADORA-CARGADORA JD-510</v>
          </cell>
        </row>
        <row r="29">
          <cell r="B29" t="str">
            <v>EXACAVADORA-CARGADORA JD-710</v>
          </cell>
        </row>
        <row r="30">
          <cell r="B30" t="str">
            <v>GENERADOR 10.6 KVA</v>
          </cell>
        </row>
        <row r="31">
          <cell r="B31" t="str">
            <v>GENERADOR 12 KVA</v>
          </cell>
        </row>
        <row r="32">
          <cell r="B32" t="str">
            <v>GENERADOR 20 KVA</v>
          </cell>
        </row>
        <row r="33">
          <cell r="B33" t="str">
            <v>GENERADOR 200 KVA</v>
          </cell>
        </row>
        <row r="34">
          <cell r="B34" t="str">
            <v>GENERADOR 4.5 KVA</v>
          </cell>
        </row>
        <row r="35">
          <cell r="B35" t="str">
            <v>GENERADOR 40 KVA</v>
          </cell>
        </row>
        <row r="36">
          <cell r="B36" t="str">
            <v>GENERADOR 60 KVA</v>
          </cell>
        </row>
        <row r="37">
          <cell r="B37" t="str">
            <v>GRUA DE CASTILLO LS 78 (1)</v>
          </cell>
        </row>
        <row r="38">
          <cell r="B38" t="str">
            <v>GRUA DE CASTILLO LS 78 (2)</v>
          </cell>
        </row>
        <row r="39">
          <cell r="B39" t="str">
            <v>GRUA HIDRAULICA 15 T</v>
          </cell>
        </row>
        <row r="40">
          <cell r="B40" t="str">
            <v>GRUA HIDRAULICA 30 T</v>
          </cell>
        </row>
        <row r="41">
          <cell r="B41" t="str">
            <v>MOTONIVELADORA 120 G</v>
          </cell>
        </row>
        <row r="42">
          <cell r="B42" t="str">
            <v>MOTONIVELADORA 140 G (1)</v>
          </cell>
        </row>
        <row r="43">
          <cell r="B43" t="str">
            <v>MOTONIVELADORA 140 G (2)</v>
          </cell>
        </row>
        <row r="44">
          <cell r="B44" t="str">
            <v>RETROEXCAVADORA 235 C</v>
          </cell>
        </row>
        <row r="45">
          <cell r="B45" t="str">
            <v>RETROEXCAVADORA 311</v>
          </cell>
        </row>
        <row r="46">
          <cell r="B46" t="str">
            <v>RETROEXCAVADORA 320 L</v>
          </cell>
        </row>
        <row r="47">
          <cell r="B47" t="str">
            <v>RETROEXCAVADORA E 110 B (1)</v>
          </cell>
        </row>
        <row r="48">
          <cell r="B48" t="str">
            <v>RETROEXCAVADORA E 110 B (2)</v>
          </cell>
        </row>
        <row r="49">
          <cell r="B49" t="str">
            <v>RETROEXCAVADORA EL 200 B</v>
          </cell>
        </row>
        <row r="50">
          <cell r="B50" t="str">
            <v>RODILLO AUTOPROPULSADO CAT</v>
          </cell>
        </row>
        <row r="51">
          <cell r="B51" t="str">
            <v>RODILLO AUTOPROPULSADO MULLER</v>
          </cell>
        </row>
        <row r="52">
          <cell r="B52" t="str">
            <v>SOLDADORA AC -225</v>
          </cell>
        </row>
        <row r="53">
          <cell r="B53" t="str">
            <v>SOLDADORA AC -275</v>
          </cell>
        </row>
        <row r="54">
          <cell r="B54" t="str">
            <v>SOLDADORA AC-250</v>
          </cell>
        </row>
        <row r="55">
          <cell r="B55" t="str">
            <v>SOLDADORA SAE-250</v>
          </cell>
        </row>
        <row r="56">
          <cell r="B56" t="str">
            <v>SOLDADORA SAE-300</v>
          </cell>
        </row>
        <row r="57">
          <cell r="B57" t="str">
            <v>SOLDADORA SAE-350</v>
          </cell>
        </row>
        <row r="58">
          <cell r="B58" t="str">
            <v>TANQUERO</v>
          </cell>
        </row>
        <row r="59">
          <cell r="B59" t="str">
            <v>TORRE DE LUCES PORTATIL</v>
          </cell>
        </row>
        <row r="60">
          <cell r="B60" t="str">
            <v>TRACTOR AGRICOLA</v>
          </cell>
        </row>
        <row r="61">
          <cell r="B61" t="str">
            <v>TRACTOR TIENDE TUBOS 561 D</v>
          </cell>
        </row>
        <row r="62">
          <cell r="B62" t="str">
            <v>TRACTOR TIENDE TUBOS JD 450 (1)</v>
          </cell>
        </row>
        <row r="63">
          <cell r="B63" t="str">
            <v>TRACTOR TIENDE TUBOS JD 450 (2)</v>
          </cell>
        </row>
        <row r="64">
          <cell r="B64" t="str">
            <v>TRACTOR TIENDETUBOS JD 650 G</v>
          </cell>
        </row>
        <row r="65">
          <cell r="B65" t="str">
            <v>ZULEMA</v>
          </cell>
        </row>
        <row r="66">
          <cell r="B66" t="str">
            <v>AMOLADORA</v>
          </cell>
        </row>
        <row r="67">
          <cell r="B67" t="str">
            <v>EQPO. OXICORTE</v>
          </cell>
        </row>
        <row r="68">
          <cell r="B68" t="str">
            <v>HOLIDAY DETECTOR</v>
          </cell>
        </row>
        <row r="69">
          <cell r="B69" t="str">
            <v>BOMBA ALTA PRESION</v>
          </cell>
        </row>
        <row r="70">
          <cell r="B70" t="str">
            <v>CABEZAL BRIGADIER</v>
          </cell>
        </row>
        <row r="71">
          <cell r="B71" t="str">
            <v>CONTENEDOR 20' OFICINA</v>
          </cell>
        </row>
        <row r="72">
          <cell r="B72" t="str">
            <v>CONTENEDOR 20' BODEGA</v>
          </cell>
        </row>
        <row r="73">
          <cell r="B73" t="str">
            <v>GRAPA EXTERIOR</v>
          </cell>
        </row>
        <row r="74">
          <cell r="B74" t="str">
            <v>COMPACTADOR MANUAL</v>
          </cell>
        </row>
        <row r="75">
          <cell r="B75" t="str">
            <v>EQUIPO DE PINTURA</v>
          </cell>
        </row>
      </sheetData>
      <sheetData sheetId="3"/>
      <sheetData sheetId="4"/>
      <sheetData sheetId="5"/>
      <sheetData sheetId="6"/>
      <sheetData sheetId="7"/>
      <sheetData sheetId="8" refreshError="1"/>
      <sheetData sheetId="9"/>
      <sheetData sheetId="10" refreshError="1">
        <row r="5">
          <cell r="B5" t="str">
            <v>ACETILENO, CILINDRO DE 6 KG.</v>
          </cell>
        </row>
        <row r="6">
          <cell r="B6" t="str">
            <v>ANDAMIOS, CUERPO</v>
          </cell>
        </row>
        <row r="7">
          <cell r="B7" t="str">
            <v>ARGON (98%), CILINDRO DE 6 M3.</v>
          </cell>
        </row>
        <row r="8">
          <cell r="B8" t="str">
            <v xml:space="preserve">BRIDA CIEGA Ø 2” X 150 LBS  </v>
          </cell>
        </row>
        <row r="9">
          <cell r="B9" t="str">
            <v xml:space="preserve">BRIDA CIEGA Ø 2” X 1500 LBS  </v>
          </cell>
        </row>
        <row r="10">
          <cell r="B10" t="str">
            <v xml:space="preserve">BRIDA CIEGA Ø 3” X 150 LBS  </v>
          </cell>
        </row>
        <row r="11">
          <cell r="B11" t="str">
            <v xml:space="preserve">BRIDA CIEGA Ø 4” X 150 LBS  </v>
          </cell>
        </row>
        <row r="12">
          <cell r="B12" t="str">
            <v>BRIDA Ø 2” X 150 LBS; WELDING NEGK/RF</v>
          </cell>
        </row>
        <row r="13">
          <cell r="B13" t="str">
            <v>BRIDA Ø 2” X 1500 LBS; WELDING NEGK/RF</v>
          </cell>
        </row>
        <row r="14">
          <cell r="B14" t="str">
            <v>BRIDA Ø 3” X 150 LBS; WELDING NEGK/RF</v>
          </cell>
        </row>
        <row r="15">
          <cell r="B15" t="str">
            <v>BRIDA Ø 4” X 150 LBS; WELDING NEGK/RF</v>
          </cell>
        </row>
        <row r="16">
          <cell r="B16" t="str">
            <v>BRIDA TANQUE 1/2"</v>
          </cell>
        </row>
        <row r="17">
          <cell r="B17" t="str">
            <v>BRIDAS CON CAMPANA PVC D=200 MM</v>
          </cell>
        </row>
        <row r="18">
          <cell r="B18" t="str">
            <v>BUSHING HG 1 1/2" X 1/2"</v>
          </cell>
        </row>
        <row r="19">
          <cell r="B19" t="str">
            <v>BUSHING HG 1 1/2" X 3/4"</v>
          </cell>
        </row>
        <row r="20">
          <cell r="B20" t="str">
            <v>BUSHING HG 1 1/4" X 3/4"</v>
          </cell>
        </row>
        <row r="21">
          <cell r="B21" t="str">
            <v>BUSHING HG 1" A 1/2"</v>
          </cell>
        </row>
        <row r="22">
          <cell r="B22" t="str">
            <v>BUSHING HG 2" X 1/2"</v>
          </cell>
        </row>
        <row r="23">
          <cell r="B23" t="str">
            <v>BUSHING HG 3/4" A 1/2"</v>
          </cell>
        </row>
        <row r="24">
          <cell r="B24" t="str">
            <v>CAÑUELA PARA TUBO DE 10" e= 1 1/2"</v>
          </cell>
        </row>
        <row r="25">
          <cell r="B25" t="str">
            <v>CAÑUELA PARA TUBO DE 12" e= 1 1/2"</v>
          </cell>
        </row>
        <row r="26">
          <cell r="B26" t="str">
            <v>CAÑUELA PARA TUBO DE 16" e= 1 1/2"</v>
          </cell>
        </row>
        <row r="27">
          <cell r="B27" t="str">
            <v>CAÑUELA PARA TUBO DE 2" e= 1"</v>
          </cell>
        </row>
        <row r="28">
          <cell r="B28" t="str">
            <v>CAÑUELA PARA TUBO DE 3" e= 1"</v>
          </cell>
        </row>
        <row r="29">
          <cell r="B29" t="str">
            <v>CAÑUELA PARA TUBO DE 4" e= 1"</v>
          </cell>
        </row>
        <row r="30">
          <cell r="B30" t="str">
            <v>CAÑUELA PARA TUBO DE 6" e= 1"</v>
          </cell>
        </row>
        <row r="31">
          <cell r="B31" t="str">
            <v>CAÑUELA PARA TUBO DE 8" e= 1 1/2"</v>
          </cell>
        </row>
        <row r="32">
          <cell r="B32" t="str">
            <v>CEPILLO CIRCULAR</v>
          </cell>
        </row>
        <row r="33">
          <cell r="B33" t="str">
            <v>CEPILLO CIRCULAR 1/4"</v>
          </cell>
        </row>
        <row r="34">
          <cell r="B34" t="str">
            <v>CEPILLO CIRCULAR 1/8"</v>
          </cell>
        </row>
        <row r="35">
          <cell r="B35" t="str">
            <v>DISCO DE CORTE  7"X1/8"</v>
          </cell>
        </row>
        <row r="36">
          <cell r="B36" t="str">
            <v>DISCO DE CORTE 4 1/2"X 1/8"</v>
          </cell>
        </row>
        <row r="37">
          <cell r="B37" t="str">
            <v>DISCO DE CORTE CON ZIRCONIO, 4 1/2".</v>
          </cell>
        </row>
        <row r="38">
          <cell r="B38" t="str">
            <v>DISCO DE DESBASTE  4 1/2"X3/16"</v>
          </cell>
        </row>
        <row r="39">
          <cell r="B39" t="str">
            <v>DISCO DE DESBASTE  7"X3/16"</v>
          </cell>
        </row>
        <row r="40">
          <cell r="B40" t="str">
            <v>DISCO DE DESBASTE CON ZIRCONIO, 4 1/2".</v>
          </cell>
        </row>
        <row r="41">
          <cell r="B41" t="str">
            <v>ELECTRODO 6010 1/8", WEST ARC.</v>
          </cell>
        </row>
        <row r="42">
          <cell r="B42" t="str">
            <v>ELECTRODO 6010 1/8", WEST ARC.</v>
          </cell>
        </row>
        <row r="43">
          <cell r="B43" t="str">
            <v>ELECTRODO 6010 1/8, 5P+, LINCOLN</v>
          </cell>
        </row>
        <row r="44">
          <cell r="B44" t="str">
            <v>ELECTRODO 6010 5/32", 5P+, LINCOLN</v>
          </cell>
        </row>
        <row r="45">
          <cell r="B45" t="str">
            <v>ELECTRODO 7010</v>
          </cell>
        </row>
        <row r="46">
          <cell r="B46" t="str">
            <v>ELECTRODO 7018, 1/8" , LINCOLN</v>
          </cell>
        </row>
        <row r="47">
          <cell r="B47" t="str">
            <v>ELECTRODO 7018, 1/8",  WEST ARC.</v>
          </cell>
        </row>
        <row r="48">
          <cell r="B48" t="str">
            <v>ELECTRODO 7018, 3/32" , LINCOLN</v>
          </cell>
        </row>
        <row r="49">
          <cell r="B49" t="str">
            <v>ELECTRODO 7018, 3/32",  WEST ARC.</v>
          </cell>
        </row>
        <row r="50">
          <cell r="B50" t="str">
            <v>ELECTRODO 7018, 5/32" , LINCOLN</v>
          </cell>
        </row>
        <row r="51">
          <cell r="B51" t="str">
            <v>ELECTRODO 7018, 5/32",  WEST ARC</v>
          </cell>
        </row>
        <row r="52">
          <cell r="B52" t="str">
            <v>ELECTRODO 7024 3/16", LINCOLN</v>
          </cell>
        </row>
        <row r="53">
          <cell r="B53" t="str">
            <v>ELECTRODO 8010 5/32", LINCOLN</v>
          </cell>
        </row>
        <row r="54">
          <cell r="B54" t="str">
            <v>ELECTRODO 8018 5/32", LINCOLN</v>
          </cell>
        </row>
        <row r="55">
          <cell r="B55" t="str">
            <v>ELECTRODO DE APORTE (ALAMBRE) ER-70S3, INOX.</v>
          </cell>
        </row>
        <row r="56">
          <cell r="B56" t="str">
            <v>ELECTRODO DE TUNGSTENO (VARILLA)</v>
          </cell>
        </row>
        <row r="57">
          <cell r="B57" t="str">
            <v>ELECTRODO E-309L, 1/8", INOX.</v>
          </cell>
        </row>
        <row r="58">
          <cell r="B58" t="str">
            <v>ELECTRODO E-316L, 1/8", INOX.</v>
          </cell>
        </row>
        <row r="59">
          <cell r="B59" t="str">
            <v>ELECTRODO E-316L, 3/32", INOX.</v>
          </cell>
        </row>
        <row r="60">
          <cell r="B60" t="str">
            <v>ELECTRODO E-505-16, 1/8", INOX.</v>
          </cell>
        </row>
        <row r="61">
          <cell r="B61" t="str">
            <v>ELECTRODO ER-308L, 1/8", ELECTRODO REVESTIDO, INOX.</v>
          </cell>
        </row>
        <row r="62">
          <cell r="B62" t="str">
            <v>ELECTRODO ER-70S-3, 3/32"</v>
          </cell>
        </row>
        <row r="63">
          <cell r="B63" t="str">
            <v>ELECTRODOS 6011 1/8"</v>
          </cell>
        </row>
        <row r="64">
          <cell r="B64" t="str">
            <v>ELECTRODOS 6013 5/32"</v>
          </cell>
        </row>
        <row r="65">
          <cell r="B65" t="str">
            <v>ESTILPANEL/TECHOS PREPINTADO AR-2000 E=0.40MM</v>
          </cell>
        </row>
        <row r="66">
          <cell r="B66" t="str">
            <v>GRANALLA</v>
          </cell>
        </row>
        <row r="67">
          <cell r="B67" t="str">
            <v>GRATAS 4 1/2", PARA AC. CARBON</v>
          </cell>
        </row>
        <row r="68">
          <cell r="B68" t="str">
            <v>GRATAS 4 1/2", PARA AC. INOX.</v>
          </cell>
        </row>
        <row r="69">
          <cell r="B69" t="str">
            <v>GRATAS 7", PARA AC. CARBON</v>
          </cell>
        </row>
        <row r="70">
          <cell r="B70" t="str">
            <v xml:space="preserve">GRATING WALKWAY (REJILLAS EN PLATINA 1"x3/16", GALVANIZADO). </v>
          </cell>
        </row>
        <row r="71">
          <cell r="B71" t="str">
            <v>METAL BRITE, LIMPIADOR PARA ACERO INOX.</v>
          </cell>
        </row>
        <row r="72">
          <cell r="B72" t="str">
            <v>OXIGENO CILINDRO DE 6M3</v>
          </cell>
        </row>
        <row r="73">
          <cell r="B73" t="str">
            <v>PINTURA TANQUES, Zinc Inor. 3mils, Epoxico 1.5mils, Poliuretano 1.5mils.</v>
          </cell>
        </row>
        <row r="74">
          <cell r="B74" t="str">
            <v>JUEGO DE SHIMS</v>
          </cell>
        </row>
        <row r="75">
          <cell r="B75" t="str">
            <v>3 m lenght of 19 mm copper weld ground rod</v>
          </cell>
        </row>
        <row r="76">
          <cell r="B76" t="str">
            <v>ABONO</v>
          </cell>
        </row>
        <row r="77">
          <cell r="B77" t="str">
            <v>ABRAZADERA A. INOXIDABLE 1"</v>
          </cell>
        </row>
        <row r="78">
          <cell r="B78" t="str">
            <v>ABRAZADERA A. INOXIDABLE 1/2"</v>
          </cell>
        </row>
        <row r="79">
          <cell r="B79" t="str">
            <v>ABRAZADERA A. INOXIDABLE 2"</v>
          </cell>
        </row>
        <row r="80">
          <cell r="B80" t="str">
            <v>ACCESORIOS D/BAÑO EDESA ADHESIVO BLANCO</v>
          </cell>
        </row>
        <row r="81">
          <cell r="B81" t="str">
            <v>ACCESORIOS D/BAÑO EDESA ADHESIVO FUERTE</v>
          </cell>
        </row>
        <row r="82">
          <cell r="B82" t="str">
            <v>ACCESORIOS D/BAÑO EDESA ADHESIVO SUAVE</v>
          </cell>
        </row>
        <row r="83">
          <cell r="B83" t="str">
            <v>ACCESORIOS SPAZZIO BLANCO</v>
          </cell>
        </row>
        <row r="84">
          <cell r="B84" t="str">
            <v>ACCESORIOS SPAZZIO FUERTE</v>
          </cell>
        </row>
        <row r="85">
          <cell r="B85" t="str">
            <v>ACCESORIOS SPAZZIO SUAVE</v>
          </cell>
        </row>
        <row r="86">
          <cell r="B86" t="str">
            <v>ACELERANTE</v>
          </cell>
        </row>
        <row r="87">
          <cell r="B87" t="str">
            <v>ACELERANTE ADITEC FA-111</v>
          </cell>
        </row>
        <row r="88">
          <cell r="B88" t="str">
            <v>ACELERANTE ADITEC ULTRA RÁPIDO</v>
          </cell>
        </row>
        <row r="89">
          <cell r="B89" t="str">
            <v>ACELERANTE PLASTIF/PLASTOCRETE 161 HE</v>
          </cell>
        </row>
        <row r="90">
          <cell r="B90" t="str">
            <v>ACERO DE REFUERZO</v>
          </cell>
        </row>
        <row r="91">
          <cell r="B91" t="str">
            <v>ACERO DE REFUERZO YURALPA</v>
          </cell>
        </row>
        <row r="92">
          <cell r="B92" t="str">
            <v>ACIDO CLORHÍDRICO (CORRCTIVO PH)</v>
          </cell>
        </row>
        <row r="93">
          <cell r="B93" t="str">
            <v>ADAPTADOR PVC MACHO 150MM</v>
          </cell>
        </row>
        <row r="94">
          <cell r="B94" t="str">
            <v>ADAPTADOR PVC MACHO 25MM</v>
          </cell>
        </row>
        <row r="95">
          <cell r="B95" t="str">
            <v>ADAPTADOR TANQUE 1/2"</v>
          </cell>
        </row>
        <row r="96">
          <cell r="B96" t="str">
            <v>ADHESIVO MAXICRETE</v>
          </cell>
        </row>
        <row r="97">
          <cell r="B97" t="str">
            <v>ADHESIVO MAXICRYL</v>
          </cell>
        </row>
        <row r="98">
          <cell r="B98" t="str">
            <v>ADHESIVO PARA MORTERO PLASTERBOND</v>
          </cell>
        </row>
        <row r="99">
          <cell r="B99" t="str">
            <v>ADITEC EMPASTE - BASE DE PINTURAS</v>
          </cell>
        </row>
        <row r="100">
          <cell r="B100" t="str">
            <v>ADITEC EMPASTE CORRIDO - BASE DE PINTURAS</v>
          </cell>
        </row>
        <row r="101">
          <cell r="B101" t="str">
            <v>ADITEC SUPERESTUCO - BASE DE PINTURAS</v>
          </cell>
        </row>
        <row r="102">
          <cell r="B102" t="str">
            <v>ADITIVO</v>
          </cell>
        </row>
        <row r="103">
          <cell r="B103" t="str">
            <v>ADITIVO  FIBRA NYLON</v>
          </cell>
        </row>
        <row r="104">
          <cell r="B104" t="str">
            <v>ADITIVO  PLASTIF.-ACEL. 161 HE</v>
          </cell>
        </row>
        <row r="105">
          <cell r="B105" t="str">
            <v>ADITIVO ANTISOL</v>
          </cell>
        </row>
        <row r="106">
          <cell r="B106" t="str">
            <v>ADITIVO PLASTIFICANTE</v>
          </cell>
        </row>
        <row r="107">
          <cell r="B107" t="str">
            <v>ADITIVO PLASTIFICANTE O IMPERMEABILIZANTE</v>
          </cell>
        </row>
        <row r="108">
          <cell r="B108" t="str">
            <v>ADITIVO: ACELERANTE 8 DÍAS</v>
          </cell>
        </row>
        <row r="109">
          <cell r="B109" t="str">
            <v>ADITIVO: PLASTIFICANTE O IMPERMEABILIZANTE</v>
          </cell>
        </row>
        <row r="110">
          <cell r="B110" t="str">
            <v>ADOQUÍN 24X22 DE CALZADA (20 U/M2)</v>
          </cell>
        </row>
        <row r="111">
          <cell r="B111" t="str">
            <v>ADOQUÍN 6X10X20 (50 U/M2)</v>
          </cell>
        </row>
        <row r="112">
          <cell r="B112" t="str">
            <v>ADOQUÍN 6X10X20 (50 U/M2) CON COLOR</v>
          </cell>
        </row>
        <row r="113">
          <cell r="B113" t="str">
            <v>ADOQUÍN 8X10X20 (50 U/M2)</v>
          </cell>
        </row>
        <row r="114">
          <cell r="B114" t="str">
            <v>ADOQUÍN 8X10X20 (50 U/M2) CON COLOR</v>
          </cell>
        </row>
        <row r="115">
          <cell r="B115" t="str">
            <v>ADOQUÍN EXAGONAL F'C = 300 KG/CM2 ( 20U/M2)</v>
          </cell>
        </row>
        <row r="116">
          <cell r="B116" t="str">
            <v>ADOQUÍN RESISTENTE 25X25X 8 (19.5U/M2)</v>
          </cell>
        </row>
        <row r="117">
          <cell r="B117" t="str">
            <v>ADOQUÍN RESISTENTE 25X25X 9 ( 19.5U/M2)</v>
          </cell>
        </row>
        <row r="118">
          <cell r="B118" t="str">
            <v>ADOQUÍN RESISTENTE 25X25X 9 ( ROJO )</v>
          </cell>
        </row>
        <row r="119">
          <cell r="B119" t="str">
            <v>ADOQUÍN RESISTENTE 25X25X10 ( 19.5U/M2)</v>
          </cell>
        </row>
        <row r="120">
          <cell r="B120" t="str">
            <v>ADOQUÍN RESISTENTE NEGRO</v>
          </cell>
        </row>
        <row r="121">
          <cell r="B121" t="str">
            <v>ADOQUÍN RESISTENTE VARIOS COLORES</v>
          </cell>
        </row>
        <row r="122">
          <cell r="B122" t="str">
            <v>ADOQUINES</v>
          </cell>
        </row>
        <row r="123">
          <cell r="B123" t="str">
            <v>AGARRADERA P/BAÑERA FV COLLEC.STYLO BLANCO (LINEA DE LUJO)</v>
          </cell>
        </row>
        <row r="124">
          <cell r="B124" t="str">
            <v>AGUA</v>
          </cell>
        </row>
        <row r="125">
          <cell r="B125" t="str">
            <v>AGUA DEL SITIO</v>
          </cell>
        </row>
        <row r="126">
          <cell r="B126" t="str">
            <v>AL BRO JUNQUILLO BISELADO FIJO (1127)</v>
          </cell>
        </row>
        <row r="127">
          <cell r="B127" t="str">
            <v>AL BRO JUNQUILLO BISELADO MÓVIL (1128)</v>
          </cell>
        </row>
        <row r="128">
          <cell r="B128" t="str">
            <v>AL BRO MAMPARA 3 PULG. BORDO (1164)</v>
          </cell>
        </row>
        <row r="129">
          <cell r="B129" t="str">
            <v>AL BRO MAMPARA 3 PULG. TAPA (1162)</v>
          </cell>
        </row>
        <row r="130">
          <cell r="B130" t="str">
            <v>AL BRO MAMPARA 3" PERIMETRAL FIJO (1161)</v>
          </cell>
        </row>
        <row r="131">
          <cell r="B131" t="str">
            <v>AL BRO MAMPARA 3" PERIMETRAL MÓVIL (1163)</v>
          </cell>
        </row>
        <row r="132">
          <cell r="B132" t="str">
            <v>AL BRO TUBO 3X1 1/2" CERR.S/ALETA (1762)</v>
          </cell>
        </row>
        <row r="133">
          <cell r="B133" t="str">
            <v>AL BRO TUBO CERRA.ALETA 3" X 1 1/2" (1761)</v>
          </cell>
        </row>
        <row r="134">
          <cell r="B134" t="str">
            <v>AL BRO TUBO CUADRADO DE 1 1/2" (1583)</v>
          </cell>
        </row>
        <row r="135">
          <cell r="B135" t="str">
            <v>AL BRO VENTANA CORRED. CABEZAL (2237)</v>
          </cell>
        </row>
        <row r="136">
          <cell r="B136" t="str">
            <v>AL BRO VENTANA CORREDIZA BASE (2238)</v>
          </cell>
        </row>
        <row r="137">
          <cell r="B137" t="str">
            <v>AL BRO VENTANA CORREDIZA ENTRECIER. FIJO (2232)</v>
          </cell>
        </row>
        <row r="138">
          <cell r="B138" t="str">
            <v>AL BRO VENTANA CORREDIZA ENTRECIER.MÓVIL (2235)</v>
          </cell>
        </row>
        <row r="139">
          <cell r="B139" t="str">
            <v>AL BRO VENTANA CORREDIZA JAMBA MARCO (2234)</v>
          </cell>
        </row>
        <row r="140">
          <cell r="B140" t="str">
            <v>AL BRO VENTANA CORREDIZA PARANTE HOJA (2231)</v>
          </cell>
        </row>
        <row r="141">
          <cell r="B141" t="str">
            <v>AL BRO VENTANA CORREDIZA PEINAZO (2233)</v>
          </cell>
        </row>
        <row r="142">
          <cell r="B142" t="str">
            <v>AL BRO VENTANA FIJA BORDO (2236)</v>
          </cell>
        </row>
        <row r="143">
          <cell r="B143" t="str">
            <v>AL BRO VENTANA FIJA HORIZONTAL (2229)</v>
          </cell>
        </row>
        <row r="144">
          <cell r="B144" t="str">
            <v>AL BRO VENTANA FIJA MULLÓN STANDARD (1027)</v>
          </cell>
        </row>
        <row r="145">
          <cell r="B145" t="str">
            <v>AL BRO VENTANA FIJA VERTICAL (2230)</v>
          </cell>
        </row>
        <row r="146">
          <cell r="B146" t="str">
            <v>AL BRO VENTANA PROYECTABLE BORDO (1383)</v>
          </cell>
        </row>
        <row r="147">
          <cell r="B147" t="str">
            <v>AL BRO VENTANA PROYECTABLE HOJA (1384)</v>
          </cell>
        </row>
        <row r="148">
          <cell r="B148" t="str">
            <v>AL BRO VENTANA PROYECTABLE MARCO (1385)</v>
          </cell>
        </row>
        <row r="149">
          <cell r="B149" t="str">
            <v>AL NAT JUNQUILLO BISELADO FIJO (1127)</v>
          </cell>
        </row>
        <row r="150">
          <cell r="B150" t="str">
            <v>AL NAT JUNQUILLO BISELADO MÓVIL (1128)</v>
          </cell>
        </row>
        <row r="151">
          <cell r="B151" t="str">
            <v>AL NAT MAMPARA DE 3 PULG. BORDO (1164)</v>
          </cell>
        </row>
        <row r="152">
          <cell r="B152" t="str">
            <v>AL NAT MAMPARA DE 3 PULG. TAPA (1162)</v>
          </cell>
        </row>
        <row r="153">
          <cell r="B153" t="str">
            <v>AL NAT MAMPARA DE 3" PERIMETRAL FIJO (1161)</v>
          </cell>
        </row>
        <row r="154">
          <cell r="B154" t="str">
            <v>AL NAT MAMPARA DE 3" PERIMETRAL MÓVIL (1163)</v>
          </cell>
        </row>
        <row r="155">
          <cell r="B155" t="str">
            <v>AL NAT TUBO 3X1 1/2" CERRA.S/ ALETA (1762)</v>
          </cell>
        </row>
        <row r="156">
          <cell r="B156" t="str">
            <v>AL NAT TUBO CERRA.ALETA 3" X 1 1/2" (1761)</v>
          </cell>
        </row>
        <row r="157">
          <cell r="B157" t="str">
            <v>AL NAT TUBO CUADRADO DE 1 1/2" (1583)</v>
          </cell>
        </row>
        <row r="158">
          <cell r="B158" t="str">
            <v>AL NAT VENTANA CORREDIZA BASE (2238)</v>
          </cell>
        </row>
        <row r="159">
          <cell r="B159" t="str">
            <v>AL NAT VENTANA CORREDIZA CABEZAL (2237)</v>
          </cell>
        </row>
        <row r="160">
          <cell r="B160" t="str">
            <v>AL NAT VENTANA CORREDIZA ENTRECIER.MÓVIL (2235)</v>
          </cell>
        </row>
        <row r="161">
          <cell r="B161" t="str">
            <v>AL NAT VENTANA CORREDIZA ENTRECIERRE FIJO (2232)</v>
          </cell>
        </row>
        <row r="162">
          <cell r="B162" t="str">
            <v>AL NAT VENTANA CORREDIZA JAMBA MARCO (2234)</v>
          </cell>
        </row>
        <row r="163">
          <cell r="B163" t="str">
            <v>AL NAT VENTANA CORREDIZA PARANTE HOJA (2231)</v>
          </cell>
        </row>
        <row r="164">
          <cell r="B164" t="str">
            <v>AL NAT VENTANA CORREDIZA PEINAZO (2233)</v>
          </cell>
        </row>
        <row r="165">
          <cell r="B165" t="str">
            <v>AL NAT VENTANA FIJA BORDO (2236)</v>
          </cell>
        </row>
        <row r="166">
          <cell r="B166" t="str">
            <v>AL NAT VENTANA FIJA HORIZONTAL (2229)</v>
          </cell>
        </row>
        <row r="167">
          <cell r="B167" t="str">
            <v>AL NAT VENTANA FIJA MULLÓN STANDARD (1027)</v>
          </cell>
        </row>
        <row r="168">
          <cell r="B168" t="str">
            <v>AL NAT VENTANA FIJA VERTICAL (2230)</v>
          </cell>
        </row>
        <row r="169">
          <cell r="B169" t="str">
            <v>AL NAT VENTANA PROYECTABLE BORDO (1383)</v>
          </cell>
        </row>
        <row r="170">
          <cell r="B170" t="str">
            <v>AL NAT VENTANA PROYECTABLE HOJA (1384)</v>
          </cell>
        </row>
        <row r="171">
          <cell r="B171" t="str">
            <v>AL NAT VENTANA PROYECTABLE MARCO (1385)</v>
          </cell>
        </row>
        <row r="172">
          <cell r="B172" t="str">
            <v>ALAMBRE DE PÚAS FORT (ROLLO=420M)</v>
          </cell>
        </row>
        <row r="173">
          <cell r="B173" t="str">
            <v>ALAMBRE DE PÚAS FORT (ROLLO=500M)</v>
          </cell>
        </row>
        <row r="174">
          <cell r="B174" t="str">
            <v>ALAMBRE GALVANIZADO NO. 18</v>
          </cell>
        </row>
        <row r="175">
          <cell r="B175" t="str">
            <v>ALAMBRE GALVANIZADO NO. 20</v>
          </cell>
        </row>
        <row r="176">
          <cell r="B176" t="str">
            <v>ALAMBRE GALVANIZADO NO. 22</v>
          </cell>
        </row>
        <row r="177">
          <cell r="B177" t="str">
            <v>ALAMBRE GALVANIZADO NO. 24</v>
          </cell>
        </row>
        <row r="178">
          <cell r="B178" t="str">
            <v>ALAMBRE GALVANIZADO NO.10</v>
          </cell>
        </row>
        <row r="179">
          <cell r="B179" t="str">
            <v>ALAMBRE GALVANIZADO NO.11</v>
          </cell>
        </row>
        <row r="180">
          <cell r="B180" t="str">
            <v>ALAMBRE GALVANIZADO NO.12</v>
          </cell>
        </row>
        <row r="181">
          <cell r="B181" t="str">
            <v>ALAMBRE GALVANIZADO NO.12.5</v>
          </cell>
        </row>
        <row r="182">
          <cell r="B182" t="str">
            <v>ALAMBRE GALVANIZADO NO.13</v>
          </cell>
        </row>
        <row r="183">
          <cell r="B183" t="str">
            <v>ALAMBRE GALVANIZADO NO.14</v>
          </cell>
        </row>
        <row r="184">
          <cell r="B184" t="str">
            <v>ALAMBRE GALVANIZADO NO.16</v>
          </cell>
        </row>
        <row r="185">
          <cell r="B185" t="str">
            <v>ALAMBRE GALVANIZADO NO.4</v>
          </cell>
        </row>
        <row r="186">
          <cell r="B186" t="str">
            <v>ALAMBRE GALVANIZADO NO.6</v>
          </cell>
        </row>
        <row r="187">
          <cell r="B187" t="str">
            <v>ALAMBRE GALVANIZADO NO.8</v>
          </cell>
        </row>
        <row r="188">
          <cell r="B188" t="str">
            <v>ALAMBRE GALVANIZADO NO.9</v>
          </cell>
        </row>
        <row r="189">
          <cell r="B189" t="str">
            <v>ALAMBRE MOTTO AZUL (ROLLO=300M)</v>
          </cell>
        </row>
        <row r="190">
          <cell r="B190" t="str">
            <v>ALAMBRE MOTTO ROJO (ROLLO=200M)</v>
          </cell>
        </row>
        <row r="191">
          <cell r="B191" t="str">
            <v>ALAMBRE MOTTO ROJO (ROLLO=400M)</v>
          </cell>
        </row>
        <row r="192">
          <cell r="B192" t="str">
            <v>ALAMBRE MOTTO ROJO (ROLLO=500M)</v>
          </cell>
        </row>
        <row r="193">
          <cell r="B193" t="str">
            <v>ALAMBRES DE PÚAS CEBU (ROLLO=200M)</v>
          </cell>
        </row>
        <row r="194">
          <cell r="B194" t="str">
            <v>ALAMBRES DE PÚAS TORO (ROLLO=420M)</v>
          </cell>
        </row>
        <row r="195">
          <cell r="B195" t="str">
            <v>ALBALUX</v>
          </cell>
        </row>
        <row r="196">
          <cell r="B196" t="str">
            <v xml:space="preserve">ALCANTARILLA METALICA D=1200MM E=2.5MM </v>
          </cell>
        </row>
        <row r="197">
          <cell r="B197" t="str">
            <v>ALCANTARILLA METALICA D=500MM E=2.0M</v>
          </cell>
        </row>
        <row r="198">
          <cell r="B198" t="str">
            <v>ALCANTARILLA Ø 24" CAL 14</v>
          </cell>
        </row>
        <row r="199">
          <cell r="B199" t="str">
            <v>ALCANTARILLA Ø 36¨ CAL 12</v>
          </cell>
        </row>
        <row r="200">
          <cell r="B200" t="str">
            <v>ALCANTARILLA Ø 48¨ CAL 12</v>
          </cell>
        </row>
        <row r="201">
          <cell r="B201" t="str">
            <v>ALCANTARILLA Ø 60¨ CAL.10</v>
          </cell>
        </row>
        <row r="202">
          <cell r="B202" t="str">
            <v>ALCANTARILLA Ø 600 MM.</v>
          </cell>
        </row>
        <row r="203">
          <cell r="B203" t="str">
            <v>ALCANTARILLA Ø 96¨ CAL.12</v>
          </cell>
        </row>
        <row r="204">
          <cell r="B204" t="str">
            <v>ALCANTARILLA PASO MEDIANO D=1000MM E=2.5MM CAL 14</v>
          </cell>
        </row>
        <row r="205">
          <cell r="B205" t="str">
            <v>ALCANTARILLA PASO MEDIANO D=1000MM E=2MM CAL 12</v>
          </cell>
        </row>
        <row r="206">
          <cell r="B206" t="str">
            <v>ALCANTARILLA PASO MEDIANO D=1200MM E=2MM CAL 14</v>
          </cell>
        </row>
        <row r="207">
          <cell r="B207" t="str">
            <v>ALCANTARILLA PASO MEDIANO D=1200MM E=3.5MM CAL 10</v>
          </cell>
        </row>
        <row r="208">
          <cell r="B208" t="str">
            <v>ALCANTARILLA PASO MEDIANO D=1500MM E=2.5MM CAL 12</v>
          </cell>
        </row>
        <row r="209">
          <cell r="B209" t="str">
            <v>ALCANTARILLA PASO MEDIANO D=1500MM E=2MM CAL 14</v>
          </cell>
        </row>
        <row r="210">
          <cell r="B210" t="str">
            <v>ALCANTARILLA PASO MEDIANO D=1500MM E=3.5MM CAL 10</v>
          </cell>
        </row>
        <row r="211">
          <cell r="B211" t="str">
            <v>ALCANTARILLA PASO MEDIANO D=1800MM E=2.5MM CAL 12</v>
          </cell>
        </row>
        <row r="212">
          <cell r="B212" t="str">
            <v>ALCANTARILLA PASO MEDIANO D=1800MM E=2MM CAL 14</v>
          </cell>
        </row>
        <row r="213">
          <cell r="B213" t="str">
            <v>ALCANTARILLA PASO MEDIANO D=1800MM E=3.5MM CAL 10</v>
          </cell>
        </row>
        <row r="214">
          <cell r="B214" t="str">
            <v>ALCANTARILLA PASO MEDIANO D=2000MM E=2.5MM CAL 12</v>
          </cell>
        </row>
        <row r="215">
          <cell r="B215" t="str">
            <v>ALCANTARILLA PASO MEDIANO D=2000MM E=3.5MM CAL 10</v>
          </cell>
        </row>
        <row r="216">
          <cell r="B216" t="str">
            <v>ALCANTARILLA PASO MEDIANO D=2400MM E=3.5MM CAL 10</v>
          </cell>
        </row>
        <row r="217">
          <cell r="B217" t="str">
            <v>ALCANTARILLA PASO MEDIANO D=900MM E=2.5MM CAL 12</v>
          </cell>
        </row>
        <row r="218">
          <cell r="B218" t="str">
            <v>ALCAYATAS</v>
          </cell>
        </row>
        <row r="219">
          <cell r="B219" t="str">
            <v>ALDABA COMÚN 100 MM AL-02Z (CON TORNILLOS)</v>
          </cell>
        </row>
        <row r="220">
          <cell r="B220" t="str">
            <v>ALDABA COMÚN 114 MM AL-01Z (CON TORNILLOS)</v>
          </cell>
        </row>
        <row r="221">
          <cell r="B221" t="str">
            <v>ALDABA COMÚN 3"</v>
          </cell>
        </row>
        <row r="222">
          <cell r="B222" t="str">
            <v xml:space="preserve">ALFAJÍA  DE EUCALIPTO 6X6X2.4 (CM) </v>
          </cell>
        </row>
        <row r="223">
          <cell r="B223" t="str">
            <v>ALFAJÍA DE EUCALIPTO 3X6X250 (CM) CEPILLADO</v>
          </cell>
        </row>
        <row r="224">
          <cell r="B224" t="str">
            <v>ALFAJÍA DE EUCALIPTO 6X6X250 (CM) CEPILLADO</v>
          </cell>
        </row>
        <row r="225">
          <cell r="B225" t="str">
            <v xml:space="preserve">ALFAJÍA DE EUCALIPTO 7X7X250 (CM)  RÚSTICA                  </v>
          </cell>
        </row>
        <row r="226">
          <cell r="B226" t="str">
            <v>ALGUICIDA - (SULFATO DE COBRE) - CANECA DE 5 KG</v>
          </cell>
        </row>
        <row r="227">
          <cell r="B227" t="str">
            <v>AMBIANCE SATIN</v>
          </cell>
        </row>
        <row r="228">
          <cell r="B228" t="str">
            <v>ANÁLISIS BACTEREOLÓGICO</v>
          </cell>
        </row>
        <row r="229">
          <cell r="B229" t="str">
            <v>ANÁLISIS FÍSICO-QUÍMICO DE UNA MUESTRA DE AGUA</v>
          </cell>
        </row>
        <row r="230">
          <cell r="B230" t="str">
            <v>ANFO</v>
          </cell>
        </row>
        <row r="231">
          <cell r="B231" t="str">
            <v>ANGULO 100X6MM PESO= 55.55KG</v>
          </cell>
        </row>
        <row r="232">
          <cell r="B232" t="str">
            <v>ANGULO 100X8MM PESO= 73.07KG</v>
          </cell>
        </row>
        <row r="233">
          <cell r="B233" t="str">
            <v>ANGULO 20X3MM PESO= 5.22KG</v>
          </cell>
        </row>
        <row r="234">
          <cell r="B234" t="str">
            <v>ANGULO 25X3MM PESO= 6.66KG</v>
          </cell>
        </row>
        <row r="235">
          <cell r="B235" t="str">
            <v>ANGULO 25X4MM PESO= 8.67KG</v>
          </cell>
        </row>
        <row r="236">
          <cell r="B236" t="str">
            <v>ANGULO 30X3MM PESO= 8.04KG</v>
          </cell>
        </row>
        <row r="237">
          <cell r="B237" t="str">
            <v>ANGULO 30X4MM PESO=10.56KG</v>
          </cell>
        </row>
        <row r="238">
          <cell r="B238" t="str">
            <v>ANGULO 40X3MM PESO=10.48KG</v>
          </cell>
        </row>
        <row r="239">
          <cell r="B239" t="str">
            <v>ANGULO 40X4MM PESO=14.34KG</v>
          </cell>
        </row>
        <row r="240">
          <cell r="B240" t="str">
            <v>ANGULO 40X6MM PESO=20.94KG</v>
          </cell>
        </row>
        <row r="241">
          <cell r="B241" t="str">
            <v>ANGULO 50X3MM PESO=13.71KG</v>
          </cell>
        </row>
        <row r="242">
          <cell r="B242" t="str">
            <v>ANGULO 50X4MM PESO=18.09KG</v>
          </cell>
        </row>
        <row r="243">
          <cell r="B243" t="str">
            <v>ANGULO 50X6MM PESO=26.58KG</v>
          </cell>
        </row>
        <row r="244">
          <cell r="B244" t="str">
            <v>ANGULO 60X6MM PESO= 32.54KG</v>
          </cell>
        </row>
        <row r="245">
          <cell r="B245" t="str">
            <v>ANGULO 60X8MM PESO= 42.52KG</v>
          </cell>
        </row>
        <row r="246">
          <cell r="B246" t="str">
            <v>ANGULO 65X6MM PESO= 35.36KG</v>
          </cell>
        </row>
        <row r="247">
          <cell r="B247" t="str">
            <v>ANGULO 70X6MM PESO= 38.28KG</v>
          </cell>
        </row>
        <row r="248">
          <cell r="B248" t="str">
            <v>ANGULO 75X8MM PESO= 53.91KG</v>
          </cell>
        </row>
        <row r="249">
          <cell r="B249" t="str">
            <v>ANGULO DOBLADO 20X20X2 MM PESO= 3.48 KG</v>
          </cell>
        </row>
        <row r="250">
          <cell r="B250" t="str">
            <v>ANGULO DOBLADO 20X20X3 MM PESO= 4.98 KG</v>
          </cell>
        </row>
        <row r="251">
          <cell r="B251" t="str">
            <v>ANGULO DOBLADO 25X25X2 MM PESO= 4.38 KG</v>
          </cell>
        </row>
        <row r="252">
          <cell r="B252" t="str">
            <v>ANGULO DOBLADO 25X25X3 MM PESO= 6.36 KG</v>
          </cell>
        </row>
        <row r="253">
          <cell r="B253" t="str">
            <v>ANGULO DOBLADO 30X30X2 MM PESO= 5.34 KG</v>
          </cell>
        </row>
        <row r="254">
          <cell r="B254" t="str">
            <v>ANGULO DOBLADO 30X30X3 MM PESO= 7.80 KG</v>
          </cell>
        </row>
        <row r="255">
          <cell r="B255" t="str">
            <v>ANGULO DOBLADO 40X40X2 MM PESO= 7.26 KG</v>
          </cell>
        </row>
        <row r="256">
          <cell r="B256" t="str">
            <v>ANGULO DOBLADO 40X40X3 MM PESO= 10.62 KG</v>
          </cell>
        </row>
        <row r="257">
          <cell r="B257" t="str">
            <v>ANGULO DOBLADO 50X50X2 MM PESO= 9.12 KG</v>
          </cell>
        </row>
        <row r="258">
          <cell r="B258" t="str">
            <v>ANGULO DOBLADO 50X50X3 MM PESO= 13.44 KG</v>
          </cell>
        </row>
        <row r="259">
          <cell r="B259" t="str">
            <v>ANTICORROSIVO ATOMIX WESCO</v>
          </cell>
        </row>
        <row r="260">
          <cell r="B260" t="str">
            <v>ANTICORROSIVO AZARCÓN</v>
          </cell>
        </row>
        <row r="261">
          <cell r="B261" t="str">
            <v>ANTICORROSIVO BLANCO</v>
          </cell>
        </row>
        <row r="262">
          <cell r="B262" t="str">
            <v>ANTICORROSIVO CROMATO 5</v>
          </cell>
        </row>
        <row r="263">
          <cell r="B263" t="str">
            <v>ANTICORROSIVO CROMATO ZINC</v>
          </cell>
        </row>
        <row r="264">
          <cell r="B264" t="str">
            <v>ANTICORROSIVO INDUSTRIAL</v>
          </cell>
        </row>
        <row r="265">
          <cell r="B265" t="str">
            <v>ANTICORROSIVO NARANJA</v>
          </cell>
        </row>
        <row r="266">
          <cell r="B266" t="str">
            <v>ARENA YURALPA</v>
          </cell>
        </row>
        <row r="267">
          <cell r="B267" t="str">
            <v>ARENA (0-6MM).EN CANTERA</v>
          </cell>
        </row>
        <row r="268">
          <cell r="B268" t="str">
            <v>ARENA AZUL</v>
          </cell>
        </row>
        <row r="269">
          <cell r="B269" t="str">
            <v>ARENA DRAGADA EDEN</v>
          </cell>
        </row>
        <row r="270">
          <cell r="B270" t="str">
            <v xml:space="preserve">ARENA FINA </v>
          </cell>
        </row>
        <row r="271">
          <cell r="B271" t="str">
            <v>ARENA MINA HUATARACO</v>
          </cell>
        </row>
        <row r="272">
          <cell r="B272" t="str">
            <v>ARENA NEGRA</v>
          </cell>
        </row>
        <row r="273">
          <cell r="B273" t="str">
            <v>ARENA NEGRA SECADO</v>
          </cell>
        </row>
        <row r="274">
          <cell r="B274" t="str">
            <v xml:space="preserve">ASFALTO </v>
          </cell>
        </row>
        <row r="275">
          <cell r="B275" t="str">
            <v xml:space="preserve">ASFALTO AP-3 </v>
          </cell>
        </row>
        <row r="276">
          <cell r="B276" t="str">
            <v xml:space="preserve">ASFALTO AP-3 </v>
          </cell>
        </row>
        <row r="277">
          <cell r="B277" t="str">
            <v>ASFALTO AP-3 RC-250</v>
          </cell>
        </row>
        <row r="278">
          <cell r="B278" t="str">
            <v>ASFALTO RC</v>
          </cell>
        </row>
        <row r="279">
          <cell r="B279" t="str">
            <v>ASFALTO RC</v>
          </cell>
        </row>
        <row r="280">
          <cell r="B280" t="str">
            <v>BAJANTE ALUMINIO (BLA,NEG,ALUM)</v>
          </cell>
        </row>
        <row r="281">
          <cell r="B281" t="str">
            <v>BALDOSA 30X30 Y 33X33 HABANA FONDO GRIS</v>
          </cell>
        </row>
        <row r="282">
          <cell r="B282" t="str">
            <v>BALDOSA 40X40 HABANA FONDO BLANCO</v>
          </cell>
        </row>
        <row r="283">
          <cell r="B283" t="str">
            <v>BALDOSA 40X40 ROJA FONDO BLANCO</v>
          </cell>
        </row>
        <row r="284">
          <cell r="B284" t="str">
            <v>BALDOSA 40X40 ROJA FONDO GRIS</v>
          </cell>
        </row>
        <row r="285">
          <cell r="B285" t="str">
            <v>BALDOSA DE PIEDRA DE RÍO FONDO GRIS</v>
          </cell>
        </row>
        <row r="286">
          <cell r="B286" t="str">
            <v>BANDAS IMPREMEAB. KONTACTFLEX 20X40MM</v>
          </cell>
        </row>
        <row r="287">
          <cell r="B287" t="str">
            <v>BANDAS IMPREMEAB. KONTAFLEX 20X20MM</v>
          </cell>
        </row>
        <row r="288">
          <cell r="B288" t="str">
            <v>BARNIZ SUPREMO</v>
          </cell>
        </row>
        <row r="289">
          <cell r="B289" t="str">
            <v>BARRA ARMCO 12X12MM</v>
          </cell>
        </row>
        <row r="290">
          <cell r="B290" t="str">
            <v>BARRA ARMCO 9X9MM</v>
          </cell>
        </row>
        <row r="291">
          <cell r="B291" t="str">
            <v>BARRA ARMCO ENTORCHADA 12X12MM</v>
          </cell>
        </row>
        <row r="292">
          <cell r="B292" t="str">
            <v>BARRA ARMCO ENTORCHADA 9X9MM</v>
          </cell>
        </row>
        <row r="293">
          <cell r="B293" t="str">
            <v>BARRA DE 16 LBS.</v>
          </cell>
        </row>
        <row r="294">
          <cell r="B294" t="str">
            <v>BARREDERA DE CAUCHO 8 CM</v>
          </cell>
        </row>
        <row r="295">
          <cell r="B295" t="str">
            <v>BARREDERA DE CHANUL 2.3MX6CMX1.5</v>
          </cell>
        </row>
        <row r="296">
          <cell r="B296" t="str">
            <v>BARREDERA DE COLORADO 2.3MX6CMX1.5</v>
          </cell>
        </row>
        <row r="297">
          <cell r="B297" t="str">
            <v>BARREDERA DE LAUREL/TANGARÉ 2.3MX6CMX1.5</v>
          </cell>
        </row>
        <row r="298">
          <cell r="B298" t="str">
            <v>BARREDERA DE MASCAREY 2.3X6X1.5</v>
          </cell>
        </row>
        <row r="299">
          <cell r="B299" t="str">
            <v>BARREDERA DE VINIL ANCHO=7 CM</v>
          </cell>
        </row>
        <row r="300">
          <cell r="B300" t="str">
            <v>BARREDERA/TAPAMARCO DE LAUREL 235X6X1.2</v>
          </cell>
        </row>
        <row r="301">
          <cell r="B301" t="str">
            <v>BARREDERA/TAPAMARCO DE LAUREL 235X8X1.2</v>
          </cell>
        </row>
        <row r="302">
          <cell r="B302" t="str">
            <v>BARREDERA/TAPAMARCO DE M.D.F. 235X6X1</v>
          </cell>
        </row>
        <row r="303">
          <cell r="B303" t="str">
            <v>BARREDERA/TAPAMARCO DE M.D.F. 235X8X0.9</v>
          </cell>
        </row>
        <row r="304">
          <cell r="B304" t="str">
            <v>BARREDERA/TAPAMARCO DE M.D.F. 235X8X1.2</v>
          </cell>
        </row>
        <row r="305">
          <cell r="B305" t="str">
            <v>BASE CLASE 1</v>
          </cell>
        </row>
        <row r="306">
          <cell r="B306" t="str">
            <v>BASILICA</v>
          </cell>
        </row>
        <row r="307">
          <cell r="B307" t="str">
            <v>BIDET VICTORIA BLANCO FV (LINEA DE LUJO)</v>
          </cell>
        </row>
        <row r="308">
          <cell r="B308" t="str">
            <v>BINDAFIX CELESTE</v>
          </cell>
        </row>
        <row r="309">
          <cell r="B309" t="str">
            <v>BINDAFIX NEGRO</v>
          </cell>
        </row>
        <row r="310">
          <cell r="B310" t="str">
            <v>BINDAFIX VERDE</v>
          </cell>
        </row>
        <row r="311">
          <cell r="B311" t="str">
            <v>BISAGRA 3 X 3 US2D HAGGER</v>
          </cell>
        </row>
        <row r="312">
          <cell r="B312" t="str">
            <v>BISAGRA COMÚN 76X76MM (CON TORNILLOS)</v>
          </cell>
        </row>
        <row r="313">
          <cell r="B313" t="str">
            <v>BISAGRA DORADA 38X33MM (CON TORNILLOS)</v>
          </cell>
        </row>
        <row r="314">
          <cell r="B314" t="str">
            <v>BISAGRA DORADA 51X33MM (CON TORNILLOS)</v>
          </cell>
        </row>
        <row r="315">
          <cell r="B315" t="str">
            <v>BISAGRA DORADA 63X41MM (CON TORNILLOS)</v>
          </cell>
        </row>
        <row r="316">
          <cell r="B316" t="str">
            <v xml:space="preserve">BISAGRA HIERRO 76X76MM </v>
          </cell>
        </row>
        <row r="317">
          <cell r="B317" t="str">
            <v>BISAGRAS COMUNES 1"</v>
          </cell>
        </row>
        <row r="318">
          <cell r="B318" t="str">
            <v>BISAGRAS DE VAIVEN 3"</v>
          </cell>
        </row>
        <row r="319">
          <cell r="B319" t="str">
            <v>BISELADO DE PLANCHAS DE MÁRMOL</v>
          </cell>
        </row>
        <row r="320">
          <cell r="B320" t="str">
            <v>BISELES</v>
          </cell>
        </row>
        <row r="321">
          <cell r="B321" t="str">
            <v>BLOQUE ALIVIANADO DE 10X20X40</v>
          </cell>
        </row>
        <row r="322">
          <cell r="B322" t="str">
            <v>BLOQUE ALIVIANADO DE 15X20X40</v>
          </cell>
        </row>
        <row r="323">
          <cell r="B323" t="str">
            <v>BLOQUE D/CARGA 10X20X40</v>
          </cell>
        </row>
        <row r="324">
          <cell r="B324" t="str">
            <v>BLOQUE D/CARGA 10X20X40</v>
          </cell>
        </row>
        <row r="325">
          <cell r="B325" t="str">
            <v>BLOQUE D/CARGA 15X20X40</v>
          </cell>
        </row>
        <row r="326">
          <cell r="B326" t="str">
            <v>BLOQUE D/CARGA 15X20X49 (9.52 U/M2)</v>
          </cell>
        </row>
        <row r="327">
          <cell r="B327" t="str">
            <v>BLOQUE D/CARGA 20X20X40</v>
          </cell>
        </row>
        <row r="328">
          <cell r="B328" t="str">
            <v>BLOQUE D/CARGA 20X20X40</v>
          </cell>
        </row>
        <row r="329">
          <cell r="B329" t="str">
            <v>BLOQUE D/CARGA 20X20X49 (9.52 U/M2)</v>
          </cell>
        </row>
        <row r="330">
          <cell r="B330" t="str">
            <v>BLOQUE D/CARGA 9X20X49 (9.52 U/M2)</v>
          </cell>
        </row>
        <row r="331">
          <cell r="B331" t="str">
            <v>BLOQUE LIVIANO DE 10X20X40</v>
          </cell>
        </row>
        <row r="332">
          <cell r="B332" t="str">
            <v>BLOQUE LIVIANO DE 15X20X40</v>
          </cell>
        </row>
        <row r="333">
          <cell r="B333" t="str">
            <v>BLOQUE PESADO DE 10X20X40</v>
          </cell>
        </row>
        <row r="334">
          <cell r="B334" t="str">
            <v>BLOQUE PESADO DE 15X20X40</v>
          </cell>
        </row>
        <row r="335">
          <cell r="B335" t="str">
            <v>BLOQUE PESADO DE 20X20X40</v>
          </cell>
        </row>
        <row r="336">
          <cell r="B336" t="str">
            <v>BLOQUE PESADO DE 25X20X40</v>
          </cell>
        </row>
        <row r="337">
          <cell r="B337" t="str">
            <v>BOCA DE CAMPANA 2" LISA (ALUMINIO)</v>
          </cell>
        </row>
        <row r="338">
          <cell r="B338" t="str">
            <v>BOCA DE CAMPANA 3" LISA (ALUMINIO)</v>
          </cell>
        </row>
        <row r="339">
          <cell r="B339" t="str">
            <v>BOCA DE CAMPANA 4" LISA (ALUMINIO)</v>
          </cell>
        </row>
        <row r="340">
          <cell r="B340" t="str">
            <v>BOCAS DE CAMPANA (ALUMINIO) 3"</v>
          </cell>
        </row>
        <row r="341">
          <cell r="B341" t="str">
            <v>BOCAS DE CAMPANA (ALUMINIO) 4"</v>
          </cell>
        </row>
        <row r="342">
          <cell r="B342" t="str">
            <v>BOLSACRETO PAVCO 1101  (2.40X1.20)</v>
          </cell>
        </row>
        <row r="343">
          <cell r="B343" t="str">
            <v>BOLSACRETO PAVCO 1401 (2.40X1.20)</v>
          </cell>
        </row>
        <row r="344">
          <cell r="B344" t="str">
            <v>BONDEX PLUS (PEGA CERÁMICA SOBRE CERÁMICA)</v>
          </cell>
        </row>
        <row r="345">
          <cell r="B345" t="str">
            <v>BOQUILLA COLGANTE DE BAQUELITA SENCILLA</v>
          </cell>
        </row>
        <row r="346">
          <cell r="B346" t="str">
            <v>BOQUILLA COLGANTE REFORZADA DE BAQUELITA</v>
          </cell>
        </row>
        <row r="347">
          <cell r="B347" t="str">
            <v>BOQUILLA COLGANTE SENCILLA DE BAQUELITA</v>
          </cell>
        </row>
        <row r="348">
          <cell r="B348" t="str">
            <v>BOQUILLA DE CAUCHO USA</v>
          </cell>
        </row>
        <row r="349">
          <cell r="B349" t="str">
            <v>BORDES DE ESQUINA</v>
          </cell>
        </row>
        <row r="350">
          <cell r="B350" t="str">
            <v>BOTÓN TIMBRE VETO C/PLACA</v>
          </cell>
        </row>
        <row r="351">
          <cell r="B351" t="str">
            <v>BOVEDILLA 16 CM</v>
          </cell>
        </row>
        <row r="352">
          <cell r="B352" t="str">
            <v>BOVEDILLA 20 CM.</v>
          </cell>
        </row>
        <row r="353">
          <cell r="B353" t="str">
            <v>BOVEDILLA 25X60CM H=13CM (LOSAS PREFABR) (5.55 U/M2)</v>
          </cell>
        </row>
        <row r="354">
          <cell r="B354" t="str">
            <v>BOVEDILLA 25X60CM H=22CM (LOSAS PREFABR) (5.55 U/2)</v>
          </cell>
        </row>
        <row r="355">
          <cell r="B355" t="str">
            <v>BOVEDILLA 25X60CM H=27CM (LOSAS PREFABR) (5.55 U/M2)</v>
          </cell>
        </row>
        <row r="356">
          <cell r="B356" t="str">
            <v>BREAKER 1 POLO 70 AMP. SD</v>
          </cell>
        </row>
        <row r="357">
          <cell r="B357" t="str">
            <v>BREAKER 1 POLO SD 10-30 AMP.</v>
          </cell>
        </row>
        <row r="358">
          <cell r="B358" t="str">
            <v>BREAKER 1 POLO SD 40-60 AMP.</v>
          </cell>
        </row>
        <row r="359">
          <cell r="B359" t="str">
            <v>BREAKER 2 POLOS 100 AMP. SD.</v>
          </cell>
        </row>
        <row r="360">
          <cell r="B360" t="str">
            <v>BREAKER 2 POLOS 15-60 AMP. SD.</v>
          </cell>
        </row>
        <row r="361">
          <cell r="B361" t="str">
            <v>BREAKER 2 POLOS 70 AMP. SD.</v>
          </cell>
        </row>
        <row r="362">
          <cell r="B362" t="str">
            <v>BREAKER 2 POLOS 80-90 AMP. SD.</v>
          </cell>
        </row>
        <row r="363">
          <cell r="B363" t="str">
            <v>BREAKER 2 POLOS. 15-60 AMP. GE</v>
          </cell>
        </row>
        <row r="364">
          <cell r="B364" t="str">
            <v>BREAKER 3 POLOS 15-60 AMP. SD.</v>
          </cell>
        </row>
        <row r="365">
          <cell r="B365" t="str">
            <v>BREAKER 3 POLOS 70-100 AMP. SD.</v>
          </cell>
        </row>
        <row r="366">
          <cell r="B366" t="str">
            <v>BREAKER 3 POLOS. 15-60 AMP. GE</v>
          </cell>
        </row>
        <row r="367">
          <cell r="B367" t="str">
            <v>BREAKER DEL. 15-60 AMP. GE</v>
          </cell>
        </row>
        <row r="368">
          <cell r="B368" t="str">
            <v>BREAKER GRU. 15-60 AMP. GE</v>
          </cell>
        </row>
        <row r="369">
          <cell r="B369" t="str">
            <v>BROCHA 4"</v>
          </cell>
        </row>
        <row r="370">
          <cell r="B370" t="str">
            <v>BUCLE DENSO GRAFYTI RELIEVE (INC. FORRO)</v>
          </cell>
        </row>
        <row r="371">
          <cell r="B371" t="str">
            <v>BUCLE DENSO NYLON 701 (INC. FORRO)</v>
          </cell>
        </row>
        <row r="372">
          <cell r="B372" t="str">
            <v>BUCLE DENSO NYLON AMERICANO (INC. FORRO)</v>
          </cell>
        </row>
        <row r="373">
          <cell r="B373" t="str">
            <v>BUCLE DENSO NYLON ITALIANO (INC. FORRO)</v>
          </cell>
        </row>
        <row r="374">
          <cell r="B374" t="str">
            <v xml:space="preserve">BUCLE GRAFYTI LLANO </v>
          </cell>
        </row>
        <row r="375">
          <cell r="B375" t="str">
            <v>BUCLE GRUESO BERBER NYLON (INC. FORRO)</v>
          </cell>
        </row>
        <row r="376">
          <cell r="B376" t="str">
            <v>BUCLE GRUESO BERBER NYLON 701 (INC. FORRO)</v>
          </cell>
        </row>
        <row r="377">
          <cell r="B377" t="str">
            <v>BUCLE GRUESO BERBER NYLON ITALIANO (INC. FORRO)</v>
          </cell>
        </row>
        <row r="378">
          <cell r="B378" t="str">
            <v>BUCLE LLANO ACRÍLICO</v>
          </cell>
        </row>
        <row r="379">
          <cell r="B379" t="str">
            <v>BUCLE NYLON</v>
          </cell>
        </row>
        <row r="380">
          <cell r="B380" t="str">
            <v>BUCLE RELIEVE DENSO (ITALIANO) (INC. FORRO)</v>
          </cell>
        </row>
        <row r="381">
          <cell r="B381" t="str">
            <v>BUCLE RELIEVE DENSO (POLIPROPILENO) (INC. FORRO)</v>
          </cell>
        </row>
        <row r="382">
          <cell r="B382" t="str">
            <v>BUCLE RELIEVE TUPIDO ACRÍLICO (INC. FORRO)</v>
          </cell>
        </row>
        <row r="383">
          <cell r="B383" t="str">
            <v>CABALLETE FIJO ESPAÑOL</v>
          </cell>
        </row>
        <row r="384">
          <cell r="B384" t="str">
            <v>CABALLETE FIJO GRANONDA 15G X 0.92</v>
          </cell>
        </row>
        <row r="385">
          <cell r="B385" t="str">
            <v>CABALLETE FIJO SUPERGRANONDA 15G X 1.10</v>
          </cell>
        </row>
        <row r="386">
          <cell r="B386" t="str">
            <v>CABEZAL SEYKE,COLORADO P/MARCO L=1.00M: A=18CM</v>
          </cell>
        </row>
        <row r="387">
          <cell r="B387" t="str">
            <v>CABINA PARA GUARDIÁN 0.9X0.9M FIBROLIT NORMAL</v>
          </cell>
        </row>
        <row r="388">
          <cell r="B388" t="str">
            <v xml:space="preserve">Cable # 1 (15 Kv) Sielded ER Insulation CPE </v>
          </cell>
        </row>
        <row r="389">
          <cell r="B389" t="str">
            <v>Cable # 1 (600 v) Type THHN THWN 600 volts.</v>
          </cell>
        </row>
        <row r="390">
          <cell r="B390" t="str">
            <v>Cable # 1/0 AWG Bare Cu.</v>
          </cell>
        </row>
        <row r="391">
          <cell r="B391" t="str">
            <v>Cable # 4 AWG Bare Cu.</v>
          </cell>
        </row>
        <row r="392">
          <cell r="B392" t="str">
            <v>Cable # 4 Insulated copper wire (weather resistant)</v>
          </cell>
        </row>
        <row r="393">
          <cell r="B393" t="str">
            <v>Cable # 6 AWG Bare Cu.(E-405)</v>
          </cell>
        </row>
        <row r="394">
          <cell r="B394" t="str">
            <v>Cable 500 MCM  (15 KV) Shielded ER Insulation CPE</v>
          </cell>
        </row>
        <row r="395">
          <cell r="B395" t="str">
            <v>CABLE ANTENA TELEVISIÓN AWG 2 X 20</v>
          </cell>
        </row>
        <row r="396">
          <cell r="B396" t="str">
            <v>CABLE DE ACERO Ø 1 1/4"</v>
          </cell>
        </row>
        <row r="397">
          <cell r="B397" t="str">
            <v>CABLE GEMELO 2 X 14 (PIATTINA)</v>
          </cell>
        </row>
        <row r="398">
          <cell r="B398" t="str">
            <v>CABLE GEMELO 2 X 16 (PIATTINA)</v>
          </cell>
        </row>
        <row r="399">
          <cell r="B399" t="str">
            <v>CABLE GEMELO 2 X 18 (PIATTINA)</v>
          </cell>
        </row>
        <row r="400">
          <cell r="B400" t="str">
            <v>CABLE GEMELO 2 X 20 (PIATTINA)</v>
          </cell>
        </row>
        <row r="401">
          <cell r="B401" t="str">
            <v>CABLE GEMELO 2 X 22 (PIATTINA)</v>
          </cell>
        </row>
        <row r="402">
          <cell r="B402" t="str">
            <v>CABLE PARALELO TELEFÓNICO AWG 2 X 22</v>
          </cell>
        </row>
        <row r="403">
          <cell r="B403" t="str">
            <v>Cable rack típico</v>
          </cell>
        </row>
        <row r="404">
          <cell r="B404" t="str">
            <v>CABLE TELEFÓNICO ENTORCHADO AWG 2 X 17</v>
          </cell>
        </row>
        <row r="405">
          <cell r="B405" t="str">
            <v>CABLE TIES</v>
          </cell>
        </row>
        <row r="406">
          <cell r="B406" t="str">
            <v>CABLE TIMBRE AWG 2 X 23</v>
          </cell>
        </row>
        <row r="407">
          <cell r="B407" t="str">
            <v>CABLE TW SÓLIDO QUITO # 10</v>
          </cell>
        </row>
        <row r="408">
          <cell r="B408" t="str">
            <v>CABLE TW SÓLIDO QUITO # 12</v>
          </cell>
        </row>
        <row r="409">
          <cell r="B409" t="str">
            <v>CABLE TW SÓLIDO QUITO # 14</v>
          </cell>
        </row>
        <row r="410">
          <cell r="B410" t="str">
            <v>CABLE TW SÓLIDO QUITO # 8</v>
          </cell>
        </row>
        <row r="411">
          <cell r="B411" t="str">
            <v>CAJA CUADRADA 10X10</v>
          </cell>
        </row>
        <row r="412">
          <cell r="B412" t="str">
            <v>CAJA CUADRADA 12X12</v>
          </cell>
        </row>
        <row r="413">
          <cell r="B413" t="str">
            <v>CAJA DE ACERA STANDARD HIERRO FUNDIDO</v>
          </cell>
        </row>
        <row r="414">
          <cell r="B414" t="str">
            <v>CAJA DE PASO 15X15</v>
          </cell>
        </row>
        <row r="415">
          <cell r="B415" t="str">
            <v>CAJA DE PASO 20X20</v>
          </cell>
        </row>
        <row r="416">
          <cell r="B416" t="str">
            <v>CAJA DE PASO 25X25</v>
          </cell>
        </row>
        <row r="417">
          <cell r="B417" t="str">
            <v>CAJA DE PASO 30X30</v>
          </cell>
        </row>
        <row r="418">
          <cell r="B418" t="str">
            <v>CAJA DE VALVULA</v>
          </cell>
        </row>
        <row r="419">
          <cell r="B419" t="str">
            <v>CAJA DE VÁLVULA CÓNICA 6" HF</v>
          </cell>
        </row>
        <row r="420">
          <cell r="B420" t="str">
            <v>CAJA OCTOGONAL CHICA</v>
          </cell>
        </row>
        <row r="421">
          <cell r="B421" t="str">
            <v>CAJA OCTOGONAL GRANDE</v>
          </cell>
        </row>
        <row r="422">
          <cell r="B422" t="str">
            <v>CAJA RECTANGULAR BAJA</v>
          </cell>
        </row>
        <row r="423">
          <cell r="B423" t="str">
            <v>CAJA RECTANGULAR PROFUNDA</v>
          </cell>
        </row>
        <row r="424">
          <cell r="B424" t="str">
            <v>CAJA TELEFÓNICA 20X20</v>
          </cell>
        </row>
        <row r="425">
          <cell r="B425" t="str">
            <v>CAJA TELEFÓNICA 25X25</v>
          </cell>
        </row>
        <row r="426">
          <cell r="B426" t="str">
            <v>CAJA TELEFÓNICA 30X30</v>
          </cell>
        </row>
        <row r="427">
          <cell r="B427" t="str">
            <v>CAJA TELEFÓNICA 40X30</v>
          </cell>
        </row>
        <row r="428">
          <cell r="B428" t="str">
            <v>CAJAS DE VÁLVULA REDONDAS HF 8"</v>
          </cell>
        </row>
        <row r="429">
          <cell r="B429" t="str">
            <v>CAJAS DE VÁLVULA TIPO CONO HF 6"</v>
          </cell>
        </row>
        <row r="430">
          <cell r="B430" t="str">
            <v>CAJÓN RECUPER.P/ALIVIANAR LOSAS 60X60X25</v>
          </cell>
        </row>
        <row r="431">
          <cell r="B431" t="str">
            <v>CANAL "C" 100X50X2 MM PESO=14.46 KG</v>
          </cell>
        </row>
        <row r="432">
          <cell r="B432" t="str">
            <v>CANAL "C" 100X50X3 MM PESO=14.46 KG</v>
          </cell>
        </row>
        <row r="433">
          <cell r="B433" t="str">
            <v>CANAL "C" 125X50X2 MM PESO=14.46 KG</v>
          </cell>
        </row>
        <row r="434">
          <cell r="B434" t="str">
            <v>CANAL "C" 125X50X3 MM PESO=14.46 KG</v>
          </cell>
        </row>
        <row r="435">
          <cell r="B435" t="str">
            <v>CANAL "C" 150X50X2 MM PESO=14.46 KG</v>
          </cell>
        </row>
        <row r="436">
          <cell r="B436" t="str">
            <v>CANAL "C" 150X50X3 MM PESO=14.46 KG</v>
          </cell>
        </row>
        <row r="437">
          <cell r="B437" t="str">
            <v>CANAL "C" 200X50X2 MM PESO=14.46 KG</v>
          </cell>
        </row>
        <row r="438">
          <cell r="B438" t="str">
            <v>CANAL "C" 200X50X3 MM PESO=14.46 KG</v>
          </cell>
        </row>
        <row r="439">
          <cell r="B439" t="str">
            <v>CANAL "C" 80X40X2 MM PESO=14.46 KG</v>
          </cell>
        </row>
        <row r="440">
          <cell r="B440" t="str">
            <v>CANAL "C" 80X40X3 MM PESO=14.46 KG</v>
          </cell>
        </row>
        <row r="441">
          <cell r="B441" t="str">
            <v>CANAL 100X50X2MM PESO=18.24KG</v>
          </cell>
        </row>
        <row r="442">
          <cell r="B442" t="str">
            <v>CANAL 100X50X3MM PESO=26.88KG</v>
          </cell>
        </row>
        <row r="443">
          <cell r="B443" t="str">
            <v>CANAL 100X50X4MM PESO=35.22KG</v>
          </cell>
        </row>
        <row r="444">
          <cell r="B444" t="str">
            <v>CANAL 110X40X2MM PESO=16.96KG</v>
          </cell>
        </row>
        <row r="445">
          <cell r="B445" t="str">
            <v>CANAL 125X50X2MM PESO=20.58KG</v>
          </cell>
        </row>
        <row r="446">
          <cell r="B446" t="str">
            <v>CANAL 125X50X3MM PESO=30.42KG</v>
          </cell>
        </row>
        <row r="447">
          <cell r="B447" t="str">
            <v>CANAL 125X50X4MM PESO=39.90KG</v>
          </cell>
        </row>
        <row r="448">
          <cell r="B448" t="str">
            <v>CANAL 150X50X2MM PESO=22.93KG</v>
          </cell>
        </row>
        <row r="449">
          <cell r="B449" t="str">
            <v>CANAL 150X50X3MM PESO=33.96KG</v>
          </cell>
        </row>
        <row r="450">
          <cell r="B450" t="str">
            <v>CANAL 150X50X4MM PESO=44.62KG</v>
          </cell>
        </row>
        <row r="451">
          <cell r="B451" t="str">
            <v>CANAL 200X50X2MM PESO=27.64KG</v>
          </cell>
        </row>
        <row r="452">
          <cell r="B452" t="str">
            <v>CANAL 200X50X3MM PESO=40.98KG</v>
          </cell>
        </row>
        <row r="453">
          <cell r="B453" t="str">
            <v>CANAL 200X50X4MM PESO=54.06KG</v>
          </cell>
        </row>
        <row r="454">
          <cell r="B454" t="str">
            <v>CANAL 24X48X2MM PESO= 8.85KG</v>
          </cell>
        </row>
        <row r="455">
          <cell r="B455" t="str">
            <v>CANAL 50X25X2MM PESO= 8.82KG</v>
          </cell>
        </row>
        <row r="456">
          <cell r="B456" t="str">
            <v>CANAL 50X25X3MM PESO=12.72KG</v>
          </cell>
        </row>
        <row r="457">
          <cell r="B457" t="str">
            <v>CANAL 80X40X2MM PESO=14.46KG</v>
          </cell>
        </row>
        <row r="458">
          <cell r="B458" t="str">
            <v>CANAL 80X40X3MM PESO=21.24KG</v>
          </cell>
        </row>
        <row r="459">
          <cell r="B459" t="str">
            <v>CANAL 80X40X4MM PESO=27.66KG</v>
          </cell>
        </row>
        <row r="460">
          <cell r="B460" t="str">
            <v>CANAL ALUMINIO (BLANCO,NEGRO,ALUMINIO)</v>
          </cell>
        </row>
        <row r="461">
          <cell r="B461" t="str">
            <v>CANAL18X40X1.5MM PESO= 6.50KG</v>
          </cell>
        </row>
        <row r="462">
          <cell r="B462" t="str">
            <v>CANDADO BARRIL</v>
          </cell>
        </row>
        <row r="463">
          <cell r="B463" t="str">
            <v>CANDADO RECTANGULAR GRANDE</v>
          </cell>
        </row>
        <row r="464">
          <cell r="B464" t="str">
            <v>CANDADO RECTANGULAR MEDIANO</v>
          </cell>
        </row>
        <row r="465">
          <cell r="B465" t="str">
            <v>CARBONATO DE SODIO (CORRECTIVO PH)</v>
          </cell>
        </row>
        <row r="466">
          <cell r="B466" t="str">
            <v>CARRETILLAS</v>
          </cell>
        </row>
        <row r="467">
          <cell r="B467" t="str">
            <v>CARRETILLAS NACIONALES</v>
          </cell>
        </row>
        <row r="468">
          <cell r="B468" t="str">
            <v>CEMENTINA</v>
          </cell>
        </row>
        <row r="469">
          <cell r="B469" t="str">
            <v>CEMENTINA (SACO=25 KG)</v>
          </cell>
        </row>
        <row r="470">
          <cell r="B470" t="str">
            <v>CEMENTO (PEGA) PARA PVC MARCA WELD-ON</v>
          </cell>
        </row>
        <row r="471">
          <cell r="B471" t="str">
            <v>CEMENTO (PEGA) PARA PVC MARCA WELD-ON</v>
          </cell>
        </row>
        <row r="472">
          <cell r="B472" t="str">
            <v>CEMENTO BLANCO</v>
          </cell>
        </row>
        <row r="473">
          <cell r="B473" t="str">
            <v>CEMENTO CHIMBORAZO</v>
          </cell>
        </row>
        <row r="474">
          <cell r="B474" t="str">
            <v>CEMENTO DE CONTACTO FULLER</v>
          </cell>
        </row>
        <row r="475">
          <cell r="B475" t="str">
            <v>CEMENTO DE FRAGUADO RÁPIDO HIDROPLUG</v>
          </cell>
        </row>
        <row r="476">
          <cell r="B476" t="str">
            <v>CEMENTO EN COCA</v>
          </cell>
        </row>
        <row r="477">
          <cell r="B477" t="str">
            <v>CEMENTO EN EL ORIENTE</v>
          </cell>
        </row>
        <row r="478">
          <cell r="B478" t="str">
            <v>CEMENTO ROCAFUERTE</v>
          </cell>
        </row>
        <row r="479">
          <cell r="B479" t="str">
            <v>CEMENTO SELVA ALEGRE</v>
          </cell>
        </row>
        <row r="480">
          <cell r="B480" t="str">
            <v>CERÁMICA 20 X 20. AZUL COBALTO</v>
          </cell>
        </row>
        <row r="481">
          <cell r="B481" t="str">
            <v>CERÁMICA 20 X 20. GRANILLA</v>
          </cell>
        </row>
        <row r="482">
          <cell r="B482" t="str">
            <v>CERÁMICA 20 X 20. LISA</v>
          </cell>
        </row>
        <row r="483">
          <cell r="B483" t="str">
            <v>CERÁMICA 20 X 20. TEXTURIZADA</v>
          </cell>
        </row>
        <row r="484">
          <cell r="B484" t="str">
            <v>CERÁMICA 20 X 25. LISA</v>
          </cell>
        </row>
        <row r="485">
          <cell r="B485" t="str">
            <v>CERÁMICA 20 X 25. MARMOLIZADA</v>
          </cell>
        </row>
        <row r="486">
          <cell r="B486" t="str">
            <v>CERÁMICA 20 X 25. MARMOLIZADA BRILLANTE</v>
          </cell>
        </row>
        <row r="487">
          <cell r="B487" t="str">
            <v>CERÁMICA 30 X 30. LISA</v>
          </cell>
        </row>
        <row r="488">
          <cell r="B488" t="str">
            <v>CERÁMICA 30 X 30. MARMOLIZADA</v>
          </cell>
        </row>
        <row r="489">
          <cell r="B489" t="str">
            <v>CERÁMICA 30 X 30. MARMOLIZADA BRILLANTE</v>
          </cell>
        </row>
        <row r="490">
          <cell r="B490" t="str">
            <v>CERÁMICA GRAIMAN SERIE BRUÑADO PARED 20X20. BEIGE, SHERATON, GRIS</v>
          </cell>
        </row>
        <row r="491">
          <cell r="B491" t="str">
            <v>CERÁMICA GRAIMAN SERIE BRUÑADO PARED 20X30. MIAMI GRIS, MIAMI BEIGE</v>
          </cell>
        </row>
        <row r="492">
          <cell r="B492" t="str">
            <v>CERÁMICA GRAIMAN SERIE ENDUREX PISOS 40X40. ROSA, BLANCO, BEIGE</v>
          </cell>
        </row>
        <row r="493">
          <cell r="B493" t="str">
            <v>CERÁMICA GRAIMAN SERIE LACA 30X30 PISOS. NEGRA</v>
          </cell>
        </row>
        <row r="494">
          <cell r="B494" t="str">
            <v>CERÁMICA GRAIMAN SERIE MÁRMOL BRILLANTE PISOS 40X40. COLIBRÍ GRIS Y COLIBRÍ PICHINCHA</v>
          </cell>
        </row>
        <row r="495">
          <cell r="B495" t="str">
            <v>CERÁMICA GRAIMAN SERIE MÁRMOL SATINADO 30X30 PISOS. GRIS, BEIGE, VERDE, AZUL</v>
          </cell>
        </row>
        <row r="496">
          <cell r="B496" t="str">
            <v>CERÁMICA GRAIMAN SERIE RÚSTICO PISOS 30X30. ROMANO BLANCO , PLUMILLA</v>
          </cell>
        </row>
        <row r="497">
          <cell r="B497" t="str">
            <v>CERÁMICA GRAIMAN SERIE RÚSTICO PISOS 40X40. ROMANO ROJO</v>
          </cell>
        </row>
        <row r="498">
          <cell r="B498" t="str">
            <v>CERCO Y REJILLA ESPECIAL</v>
          </cell>
        </row>
        <row r="499">
          <cell r="B499" t="str">
            <v>CERNIDERA DE ALUMINIO 1" LISA</v>
          </cell>
        </row>
        <row r="500">
          <cell r="B500" t="str">
            <v>CERNIDERA DE ALUMINIO 1/2" LISA</v>
          </cell>
        </row>
        <row r="501">
          <cell r="B501" t="str">
            <v>CERNIDERA DE ALUMINIO 2" LISA</v>
          </cell>
        </row>
        <row r="502">
          <cell r="B502" t="str">
            <v>CERNIDERA DE ALUMINIO 3" LISA</v>
          </cell>
        </row>
        <row r="503">
          <cell r="B503" t="str">
            <v>CERNIDERA DE ALUMINIO 4" LISA</v>
          </cell>
        </row>
        <row r="504">
          <cell r="B504" t="str">
            <v>CERRAD.P/MUEBLES ARCHIVADORES 1007-CR</v>
          </cell>
        </row>
        <row r="505">
          <cell r="B505" t="str">
            <v>CERRAD.P/MUEBLES DE MADERA 352 -CR.</v>
          </cell>
        </row>
        <row r="506">
          <cell r="B506" t="str">
            <v>CERRAD.P/MUEBLES DE METAL 401 - CR.</v>
          </cell>
        </row>
        <row r="507">
          <cell r="B507" t="str">
            <v>CERRADURA BAÑO ALUMINIO</v>
          </cell>
        </row>
        <row r="508">
          <cell r="B508" t="str">
            <v>CERRADURA BAÑO CROMADA</v>
          </cell>
        </row>
        <row r="509">
          <cell r="B509" t="str">
            <v>CERRADURA BAÑO D/POMO NOVA (ND)</v>
          </cell>
        </row>
        <row r="510">
          <cell r="B510" t="str">
            <v>CERRADURA BAÑO DE POMO LOCKSET CROMADA</v>
          </cell>
        </row>
        <row r="511">
          <cell r="B511" t="str">
            <v>CERRADURA BAÑO DE POMO MARTILLADA</v>
          </cell>
        </row>
        <row r="512">
          <cell r="B512" t="str">
            <v>CERRADURA BAÑO POMO ORO BLANCO</v>
          </cell>
        </row>
        <row r="513">
          <cell r="B513" t="str">
            <v>CERRADURA BAÑO/POMO KWIKSET BEL AIR (LATON ANTIGUO)</v>
          </cell>
        </row>
        <row r="514">
          <cell r="B514" t="str">
            <v>CERRADURA BAÑO/POMO KWIKSET ECLIPSE (BRONCE ANTIGUO)</v>
          </cell>
        </row>
        <row r="515">
          <cell r="B515" t="str">
            <v>CERRADURA BAÑO/POMO KWIKSET ECLIPSE (LATON ANTIGUO)</v>
          </cell>
        </row>
        <row r="516">
          <cell r="B516" t="str">
            <v>CERRADURA BAÑO/POMO KWIKSET GRECIAN (BRONCE ANTIGUO)</v>
          </cell>
        </row>
        <row r="517">
          <cell r="B517" t="str">
            <v>CERRADURA BAÑO/POMO KWIKSET GRECIAN (LATON BRILLANTE)</v>
          </cell>
        </row>
        <row r="518">
          <cell r="B518" t="str">
            <v>CERRADURA BAÑO/POMO KWIKSET POLO (LATON BRILLANTE)</v>
          </cell>
        </row>
        <row r="519">
          <cell r="B519" t="str">
            <v>CERRADURA BAÑO/POMO KWIKSET POLO (NIQUEL ANTIGUO)</v>
          </cell>
        </row>
        <row r="520">
          <cell r="B520" t="str">
            <v>CERRADURA DE BAÑO CROWN MADERA CROMADA</v>
          </cell>
        </row>
        <row r="521">
          <cell r="B521" t="str">
            <v>CERRADURA DE BAÑO CROWN MADERA DORADA</v>
          </cell>
        </row>
        <row r="522">
          <cell r="B522" t="str">
            <v>CERRADURA DE DORMITORIO CROWN MADERA DORADA</v>
          </cell>
        </row>
        <row r="523">
          <cell r="B523" t="str">
            <v>CERRADURA DE PASILLO CROWN MADERA CROMADA</v>
          </cell>
        </row>
        <row r="524">
          <cell r="B524" t="str">
            <v>CERRADURA DE PASILLO CROWN MADERA DORADA</v>
          </cell>
        </row>
        <row r="525">
          <cell r="B525" t="str">
            <v>CERRADURA DORMITORIO ALUMINIO</v>
          </cell>
        </row>
        <row r="526">
          <cell r="B526" t="str">
            <v>CERRADURA DORMITORIO CROMADA</v>
          </cell>
        </row>
        <row r="527">
          <cell r="B527" t="str">
            <v>CERRADURA DORMITORIO CROWN MADERA CROMADA</v>
          </cell>
        </row>
        <row r="528">
          <cell r="B528" t="str">
            <v>CERRADURA DORMITORIO DE POMO LOCKSET CROMADA</v>
          </cell>
        </row>
        <row r="529">
          <cell r="B529" t="str">
            <v>CERRADURA DORMITORIO DE POMO MARTILLADA</v>
          </cell>
        </row>
        <row r="530">
          <cell r="B530" t="str">
            <v>CERRADURA DORMITORIO DE POMO NOVA (ND)</v>
          </cell>
        </row>
        <row r="531">
          <cell r="B531" t="str">
            <v>CERRADURA DORMITORIO POMO ORO BLANCO</v>
          </cell>
        </row>
        <row r="532">
          <cell r="B532" t="str">
            <v>CERRADURA DORMITORIO/POMO BEL AIR (LATON ANTIGUO)</v>
          </cell>
        </row>
        <row r="533">
          <cell r="B533" t="str">
            <v>CERRADURA DORMITORIO/POMO KWIKSET ECLIPSE (BRONCE ANTIGUO)</v>
          </cell>
        </row>
        <row r="534">
          <cell r="B534" t="str">
            <v>CERRADURA DORMITORIO/POMO KWIKSET ECLIPSE (LATON ANTIGUO)</v>
          </cell>
        </row>
        <row r="535">
          <cell r="B535" t="str">
            <v>CERRADURA DORMITORIO/POMO KWIKSET GRECIAN (BRONCE ANTIGUO)</v>
          </cell>
        </row>
        <row r="536">
          <cell r="B536" t="str">
            <v>CERRADURA DORMITORIO/POMO KWIKSET GRECIAN (LATON BRILLANTE)</v>
          </cell>
        </row>
        <row r="537">
          <cell r="B537" t="str">
            <v>CERRADURA DORMITORIO/POMO KWIKSET POLO (LATON BRILLANTE)</v>
          </cell>
        </row>
        <row r="538">
          <cell r="B538" t="str">
            <v>CERRADURA DORMITORIO/POMO KWIKSET POLO (NIQUEL ANTIGUO)</v>
          </cell>
        </row>
        <row r="539">
          <cell r="B539" t="str">
            <v>CERRADURA ENTRADA ALUMINIO</v>
          </cell>
        </row>
        <row r="540">
          <cell r="B540" t="str">
            <v>CERRADURA PARA GABINETE METÁLICO 522-NM</v>
          </cell>
        </row>
        <row r="541">
          <cell r="B541" t="str">
            <v>CERRADURA PASILLO ALUMINIO</v>
          </cell>
        </row>
        <row r="542">
          <cell r="B542" t="str">
            <v>CERRADURA PASILLO CROMADA</v>
          </cell>
        </row>
        <row r="543">
          <cell r="B543" t="str">
            <v>CERRADURA PRINC. D/POMO NOVA (ND)</v>
          </cell>
        </row>
        <row r="544">
          <cell r="B544" t="str">
            <v>CERRADURA PRINCIPAL ALUMINIO</v>
          </cell>
        </row>
        <row r="545">
          <cell r="B545" t="str">
            <v>CERRADURA PRINCIPAL CROMADA</v>
          </cell>
        </row>
        <row r="546">
          <cell r="B546" t="str">
            <v>CERRADURA PRINCIPAL CROWN MADERA CROMADA</v>
          </cell>
        </row>
        <row r="547">
          <cell r="B547" t="str">
            <v>CERRADURA PRINCIPAL CROWN MADERA DORADA</v>
          </cell>
        </row>
        <row r="548">
          <cell r="B548" t="str">
            <v>CERRADURA PRINCIPAL D/POMO CROMADA</v>
          </cell>
        </row>
        <row r="549">
          <cell r="B549" t="str">
            <v>CERRADURA PRINCIPAL DE POMO MARTILLADA</v>
          </cell>
        </row>
        <row r="550">
          <cell r="B550" t="str">
            <v>CERRADURA PRINCIPAL POMO ORO BLANCO</v>
          </cell>
        </row>
        <row r="551">
          <cell r="B551" t="str">
            <v>CERRADURA PRINCIPAL/POMO KWIKSET BEL AIR (LATON ANTIGUO)</v>
          </cell>
        </row>
        <row r="552">
          <cell r="B552" t="str">
            <v>CERRADURA PRINCIPAL/POMO KWIKSET ECLIPSE (BRONCE ANTIGUO)</v>
          </cell>
        </row>
        <row r="553">
          <cell r="B553" t="str">
            <v>CERRADURA PRINCIPAL/POMO KWIKSET ECLIPSE (LATON ANTIGUO)</v>
          </cell>
        </row>
        <row r="554">
          <cell r="B554" t="str">
            <v>CERRADURA PRINCIPAL/POMO KWIKSET GRECIAN (BRONCE ANTIGUO)</v>
          </cell>
        </row>
        <row r="555">
          <cell r="B555" t="str">
            <v>CERRADURA PRINCIPAL/POMO KWIKSET GRECIAN (LATON BRILLANTE)</v>
          </cell>
        </row>
        <row r="556">
          <cell r="B556" t="str">
            <v>CERRADURA PRINCIPAL/POMO KWIKSET POLO (LATON BRILLANTE)</v>
          </cell>
        </row>
        <row r="557">
          <cell r="B557" t="str">
            <v>CERRADURA PRINCIPAL/POMO KWIKSET POLO (NIQUEL ANTIGUO)</v>
          </cell>
        </row>
        <row r="558">
          <cell r="B558" t="str">
            <v>CERRADURA PUERTA ENROLLABLE/CENTRAL LOKSET</v>
          </cell>
        </row>
        <row r="559">
          <cell r="B559" t="str">
            <v>CERRAMIENTO DE MALLA (SIN ALBAÑILERÍA)</v>
          </cell>
        </row>
        <row r="560">
          <cell r="B560" t="str">
            <v>CERRAMIENTO DE METAL (SIN ALBAÑILERÍA)</v>
          </cell>
        </row>
        <row r="561">
          <cell r="B561" t="str">
            <v>CHAFADO</v>
          </cell>
        </row>
        <row r="562">
          <cell r="B562" t="str">
            <v xml:space="preserve">Chico Compound </v>
          </cell>
        </row>
        <row r="563">
          <cell r="B563" t="str">
            <v>Chico Compound para niples de Ø 4"</v>
          </cell>
        </row>
        <row r="564">
          <cell r="B564" t="str">
            <v>CHOVIBAND 5 MM</v>
          </cell>
        </row>
        <row r="565">
          <cell r="B565" t="str">
            <v>CINTA PLASTICA SEÑALIZACION</v>
          </cell>
        </row>
        <row r="566">
          <cell r="B566" t="str">
            <v>CINTA PVC 18 CM SIKA</v>
          </cell>
        </row>
        <row r="567">
          <cell r="B567" t="str">
            <v>CLAVO DE ACERO ESTRIADO 2" 3.5MM COLOMBIANO</v>
          </cell>
        </row>
        <row r="568">
          <cell r="B568" t="str">
            <v>CLAVO DE ACERO ESTRIADO 3" 4.3 MM COLOMBIANO</v>
          </cell>
        </row>
        <row r="569">
          <cell r="B569" t="str">
            <v>CLAVO DE ACERO ESTRIADO 4" 4.3 MM COLOMBIANO</v>
          </cell>
        </row>
        <row r="570">
          <cell r="B570" t="str">
            <v>CLAVO NEGRO DE ACERO D=2MM L=15MM</v>
          </cell>
        </row>
        <row r="571">
          <cell r="B571" t="str">
            <v>CLAVOS 2",2.5" Y 3"</v>
          </cell>
        </row>
        <row r="572">
          <cell r="B572" t="str">
            <v>CLAVOS 2;2 1/2; 3 ; 3 1/2"</v>
          </cell>
        </row>
        <row r="573">
          <cell r="B573" t="str">
            <v>CLAVOS CHICOS 2; 2 1/2", 3", 3 1/2" (30KG)</v>
          </cell>
        </row>
        <row r="574">
          <cell r="B574" t="str">
            <v>CLORO GAS</v>
          </cell>
        </row>
        <row r="575">
          <cell r="B575" t="str">
            <v>CODO CONDUIT L/R DE 90 1"</v>
          </cell>
        </row>
        <row r="576">
          <cell r="B576" t="str">
            <v>CODO CONDUIT L/R DE 90 1/2"</v>
          </cell>
        </row>
        <row r="577">
          <cell r="B577" t="str">
            <v>CODO CONDUIT L/R DE 90 3/4"</v>
          </cell>
        </row>
        <row r="578">
          <cell r="B578" t="str">
            <v>CODO CPVC DE 45 (AGUA CALIENTE) 1/2"</v>
          </cell>
        </row>
        <row r="579">
          <cell r="B579" t="str">
            <v>CODO CPVC DE 90 (AGUA CALIENTE) 1/2"</v>
          </cell>
        </row>
        <row r="580">
          <cell r="B580" t="str">
            <v>CODO CURVA HH IPS DE 1/2" X 90</v>
          </cell>
        </row>
        <row r="581">
          <cell r="B581" t="str">
            <v>CODO HG 1 1/2" X 90</v>
          </cell>
        </row>
        <row r="582">
          <cell r="B582" t="str">
            <v>CODO HG 1 1/4" X 90</v>
          </cell>
        </row>
        <row r="583">
          <cell r="B583" t="str">
            <v>CODO HG 1" X 90</v>
          </cell>
        </row>
        <row r="584">
          <cell r="B584" t="str">
            <v>CODO HG 1/2" X 90</v>
          </cell>
        </row>
        <row r="585">
          <cell r="B585" t="str">
            <v>CODO HG 2" X 45</v>
          </cell>
        </row>
        <row r="586">
          <cell r="B586" t="str">
            <v>CODO HG 3/4" X 90</v>
          </cell>
        </row>
        <row r="587">
          <cell r="B587" t="str">
            <v>CODO HH IPS DE 1" X 45</v>
          </cell>
        </row>
        <row r="588">
          <cell r="B588" t="str">
            <v>CODO HH IPS DE 1" X 90</v>
          </cell>
        </row>
        <row r="589">
          <cell r="B589" t="str">
            <v>CODO HH IPS DE 1/2" X 45</v>
          </cell>
        </row>
        <row r="590">
          <cell r="B590" t="str">
            <v>CODO HH IPS DE 1/2"X 90</v>
          </cell>
        </row>
        <row r="591">
          <cell r="B591" t="str">
            <v>CODO HH IPS DE 3/4" X 45</v>
          </cell>
        </row>
        <row r="592">
          <cell r="B592" t="str">
            <v>CODO HH IPS DE 3/4"X 90</v>
          </cell>
        </row>
        <row r="593">
          <cell r="B593" t="str">
            <v>CODO IPS DE 1" X 90 MH (CACHIMBA)</v>
          </cell>
        </row>
        <row r="594">
          <cell r="B594" t="str">
            <v>CODO IPS DE 1/2"X90 MH (CACHIMBA)</v>
          </cell>
        </row>
        <row r="595">
          <cell r="B595" t="str">
            <v>CODO IPS DE 1/2"X90 TERMINAL HH</v>
          </cell>
        </row>
        <row r="596">
          <cell r="B596" t="str">
            <v>CODO IPS DE 3/4" X 90 MH (CACHIMBA)</v>
          </cell>
        </row>
        <row r="597">
          <cell r="B597" t="str">
            <v>CODO L/R UNIÓN Z 45° X 110 MM</v>
          </cell>
        </row>
        <row r="598">
          <cell r="B598" t="str">
            <v>CODO L/R UNIÓN Z 45° X 160 MM</v>
          </cell>
        </row>
        <row r="599">
          <cell r="B599" t="str">
            <v>CODO L/R UNIÓN Z 45° X 200 MM</v>
          </cell>
        </row>
        <row r="600">
          <cell r="B600" t="str">
            <v>CODO L/R UNIÓN Z 45° X 63 MM</v>
          </cell>
        </row>
        <row r="601">
          <cell r="B601" t="str">
            <v>CODO L/R UNIÓN Z 45° X 90 MM</v>
          </cell>
        </row>
        <row r="602">
          <cell r="B602" t="str">
            <v>CODO L/R UNIÓN Z 90° X 110 MM</v>
          </cell>
        </row>
        <row r="603">
          <cell r="B603" t="str">
            <v>CODO L/R UNIÓN Z 90° X 160 MM</v>
          </cell>
        </row>
        <row r="604">
          <cell r="B604" t="str">
            <v>CODO L/R UNIÓN Z 90° X 200 MM</v>
          </cell>
        </row>
        <row r="605">
          <cell r="B605" t="str">
            <v>CODO L/R UNIÓN Z 90° X 63 MM</v>
          </cell>
        </row>
        <row r="606">
          <cell r="B606" t="str">
            <v>CODO L/R UNIÓN Z 90° X 90 MM</v>
          </cell>
        </row>
        <row r="607">
          <cell r="B607" t="str">
            <v>CODO POLIPROPILENO (PP) HEMBRA ROSCADA 1/2"</v>
          </cell>
        </row>
        <row r="608">
          <cell r="B608" t="str">
            <v>CODO POLIPROPILENO (PP) HEMBRA ROSCADA 3/4"</v>
          </cell>
        </row>
        <row r="609">
          <cell r="B609" t="str">
            <v>CODO PVC 110 MM. X 45 GRADOS DESAGUE</v>
          </cell>
        </row>
        <row r="610">
          <cell r="B610" t="str">
            <v>CODO PVC 110 MM. X 90 GRADOS DESAGUE</v>
          </cell>
        </row>
        <row r="611">
          <cell r="B611" t="str">
            <v>CODO PVC 150mmX45</v>
          </cell>
        </row>
        <row r="612">
          <cell r="B612" t="str">
            <v>CODO PVC 150mmX90</v>
          </cell>
        </row>
        <row r="613">
          <cell r="B613" t="str">
            <v>CODO PVC 160 MM. X 45 GRADOS DESAGUE</v>
          </cell>
        </row>
        <row r="614">
          <cell r="B614" t="str">
            <v>CODO PVC 160 MM. X 90 GRADOS DESAGUE</v>
          </cell>
        </row>
        <row r="615">
          <cell r="B615" t="str">
            <v>CODO PVC 200 MM. X 45 GRADOS DESAGUE</v>
          </cell>
        </row>
        <row r="616">
          <cell r="B616" t="str">
            <v>CODO PVC 200 MM. X 90 GRADOS DESAGUE</v>
          </cell>
        </row>
        <row r="617">
          <cell r="B617" t="str">
            <v>CODO PVC 250 MM. X 45 GRADOS DESAGUE</v>
          </cell>
        </row>
        <row r="618">
          <cell r="B618" t="str">
            <v>CODO PVC 250 MM. X 90 GRADOS DESAGUE</v>
          </cell>
        </row>
        <row r="619">
          <cell r="B619" t="str">
            <v>CODO PVC 315 MM. X 45 GRADOS DESAGUE</v>
          </cell>
        </row>
        <row r="620">
          <cell r="B620" t="str">
            <v>CODO PVC 315 MM. X 90 GRADOS DESAGUE</v>
          </cell>
        </row>
        <row r="621">
          <cell r="B621" t="str">
            <v>CODO PVC 45 CED 80 (P/PRESIÓN) ROSCABLE 1 1/2"</v>
          </cell>
        </row>
        <row r="622">
          <cell r="B622" t="str">
            <v>CODO PVC 45 CED 80 (P/PRESIÓN) ROSCABLE 1 1/4"</v>
          </cell>
        </row>
        <row r="623">
          <cell r="B623" t="str">
            <v>CODO PVC 45 CED 80 (P/PRESIÓN) ROSCABLE 1"</v>
          </cell>
        </row>
        <row r="624">
          <cell r="B624" t="str">
            <v>CODO PVC 45 CED 80 (P/PRESIÓN) ROSCABLE 1/2"</v>
          </cell>
        </row>
        <row r="625">
          <cell r="B625" t="str">
            <v>CODO PVC 45 CED 80 (P/PRESIÓN) ROSCABLE 2"</v>
          </cell>
        </row>
        <row r="626">
          <cell r="B626" t="str">
            <v>CODO PVC 45 CED 80 (P/PRESIÓN) ROSCABLE 3/4"</v>
          </cell>
        </row>
        <row r="627">
          <cell r="B627" t="str">
            <v>CODO PVC 50 MM. X 45 GRADOS DESAGUE</v>
          </cell>
        </row>
        <row r="628">
          <cell r="B628" t="str">
            <v>CODO PVC 50 MM. X 90 GRADOS DESAGUE</v>
          </cell>
        </row>
        <row r="629">
          <cell r="B629" t="str">
            <v>CODO PVC 75 MM. X 45 GRADOS DESAGUE</v>
          </cell>
        </row>
        <row r="630">
          <cell r="B630" t="str">
            <v>CODO PVC 75 MM. X 90 GRADOS DESAGUE</v>
          </cell>
        </row>
        <row r="631">
          <cell r="B631" t="str">
            <v>CODO PVC 90 CED 40 (P/PRESIÓN) ROSCABLE 1 1/2"</v>
          </cell>
        </row>
        <row r="632">
          <cell r="B632" t="str">
            <v>CODO PVC 90 CED 40 (P/PRESIÓN) ROSCABLE 1 1/4"</v>
          </cell>
        </row>
        <row r="633">
          <cell r="B633" t="str">
            <v>CODO PVC 90 CED 40 (P/PRESIÓN) ROSCABLE 1"</v>
          </cell>
        </row>
        <row r="634">
          <cell r="B634" t="str">
            <v>CODO PVC 90 CED 40 (P/PRESIÓN) ROSCABLE 1/2"</v>
          </cell>
        </row>
        <row r="635">
          <cell r="B635" t="str">
            <v>CODO PVC 90 CED 40 (P/PRESIÓN) ROSCABLE 2"</v>
          </cell>
        </row>
        <row r="636">
          <cell r="B636" t="str">
            <v>CODO PVC 90 CED 40 (P/PRESIÓN) ROSCABLE 3/4"</v>
          </cell>
        </row>
        <row r="637">
          <cell r="B637" t="str">
            <v>CODO REDUCTOR 1" A 1/2"X90 IPS</v>
          </cell>
        </row>
        <row r="638">
          <cell r="B638" t="str">
            <v>CODO REDUCTOR 1" A 3/4"X90 IPS</v>
          </cell>
        </row>
        <row r="639">
          <cell r="B639" t="str">
            <v>CODO REDUCTOR 3/4" A 1/2"X90 IPS</v>
          </cell>
        </row>
        <row r="640">
          <cell r="B640" t="str">
            <v xml:space="preserve">CODO UNIÓN E/C 90° X 110 MM L/R </v>
          </cell>
        </row>
        <row r="641">
          <cell r="B641" t="str">
            <v xml:space="preserve">CODO UNIÓN E/C 90° X 160 MM L/R </v>
          </cell>
        </row>
        <row r="642">
          <cell r="B642" t="str">
            <v>CODO UNIÓN E/C 90° X 20 MM L/R</v>
          </cell>
        </row>
        <row r="643">
          <cell r="B643" t="str">
            <v>CODO UNIÓN E/C 90° X 200 MM L/R</v>
          </cell>
        </row>
        <row r="644">
          <cell r="B644" t="str">
            <v>CODO UNIÓN E/C 90° X 25 MM L/R</v>
          </cell>
        </row>
        <row r="645">
          <cell r="B645" t="str">
            <v>CODO UNIÓN E/C 90° X 32 MM L/R</v>
          </cell>
        </row>
        <row r="646">
          <cell r="B646" t="str">
            <v>CODO UNIÓN E/C 90° X 40 MM L/R</v>
          </cell>
        </row>
        <row r="647">
          <cell r="B647" t="str">
            <v>CODO UNIÓN E/C 90° X 50 MM L/R</v>
          </cell>
        </row>
        <row r="648">
          <cell r="B648" t="str">
            <v>CODO UNIÓN E/C 90° X 63 MM L/R</v>
          </cell>
        </row>
        <row r="649">
          <cell r="B649" t="str">
            <v>CODO UNIÓN E/C 90° X 90 MM L/R</v>
          </cell>
        </row>
        <row r="650">
          <cell r="B650" t="str">
            <v>COL.MARMETÓN HABANO EN SITIO/TERMINADO</v>
          </cell>
        </row>
        <row r="651">
          <cell r="B651" t="str">
            <v>COLLAR DERIVACIÓN D= 50 MM SALIDA=1/2"</v>
          </cell>
        </row>
        <row r="652">
          <cell r="B652" t="str">
            <v>COLLAR DERIVACIÓN D= 75 MM SALIDA=1/2"</v>
          </cell>
        </row>
        <row r="653">
          <cell r="B653" t="str">
            <v>COLLAR DERIVACIÓN D=100 MM SALIDA=1/2"</v>
          </cell>
        </row>
        <row r="654">
          <cell r="B654" t="str">
            <v>COLLAR DERIVACIÓN D=150 MM SALIDA=1/2"</v>
          </cell>
        </row>
        <row r="655">
          <cell r="B655" t="str">
            <v>COLLAR DERIVACIÓN D=200 MM SALIDA=1/2"</v>
          </cell>
        </row>
        <row r="656">
          <cell r="B656" t="str">
            <v>COLLAR DERIVACIÓN D=250 MM SALIDA=1/2"</v>
          </cell>
        </row>
        <row r="657">
          <cell r="B657" t="str">
            <v>COLOCACIÓN Y PULIDO DE MÁRMOL EN PISO</v>
          </cell>
        </row>
        <row r="658">
          <cell r="B658" t="str">
            <v>COLOCACIÓN, BISELADO Y PULIDO DE MÁRMOL EN PARED</v>
          </cell>
        </row>
        <row r="659">
          <cell r="B659" t="str">
            <v>COLUMNA C1 L=6.5M A=100CM2</v>
          </cell>
        </row>
        <row r="660">
          <cell r="B660" t="str">
            <v>COLUMNA C2 L=6.5M A=150CM2</v>
          </cell>
        </row>
        <row r="661">
          <cell r="B661" t="str">
            <v>COLUMNA C3 - C4</v>
          </cell>
        </row>
        <row r="662">
          <cell r="B662" t="str">
            <v>COLUMNA C3 L=6.5M A=225CM2</v>
          </cell>
        </row>
        <row r="663">
          <cell r="B663" t="str">
            <v>COLUMNA C4 L=6.5M A=200CM2</v>
          </cell>
        </row>
        <row r="664">
          <cell r="B664" t="str">
            <v>CÓNCAVO O CONVEXO</v>
          </cell>
        </row>
        <row r="665">
          <cell r="B665" t="str">
            <v>CONDORESTUCO EXTERIORES</v>
          </cell>
        </row>
        <row r="666">
          <cell r="B666" t="str">
            <v>CONDORESTUCO INTERIORES</v>
          </cell>
        </row>
        <row r="667">
          <cell r="B667" t="str">
            <v>Conduit PVC THREADED Ø 3 1/2"</v>
          </cell>
        </row>
        <row r="668">
          <cell r="B668" t="str">
            <v>Conduit PVC THREADED Ø 3/4"</v>
          </cell>
        </row>
        <row r="669">
          <cell r="B669" t="str">
            <v>Conduit PVC THREADED Ø 4"</v>
          </cell>
        </row>
        <row r="670">
          <cell r="B670" t="str">
            <v>CONECTORES EMT NACIONALES 1 1/2"</v>
          </cell>
        </row>
        <row r="671">
          <cell r="B671" t="str">
            <v>CONECTORES EMT NACIONALES 1 1/4"</v>
          </cell>
        </row>
        <row r="672">
          <cell r="B672" t="str">
            <v>CONECTORES EMT NACIONALES 1"</v>
          </cell>
        </row>
        <row r="673">
          <cell r="B673" t="str">
            <v>CONECTORES EMT NACIONALES 1/2"</v>
          </cell>
        </row>
        <row r="674">
          <cell r="B674" t="str">
            <v>CONECTORES EMT NACIONALES 2"</v>
          </cell>
        </row>
        <row r="675">
          <cell r="B675" t="str">
            <v>CONECTORES EMT NACIONALES 3/4"</v>
          </cell>
        </row>
        <row r="676">
          <cell r="B676" t="str">
            <v>CONECTORES EMT USA 1 1/2"</v>
          </cell>
        </row>
        <row r="677">
          <cell r="B677" t="str">
            <v>CONECTORES EMT USA 1 1/4"</v>
          </cell>
        </row>
        <row r="678">
          <cell r="B678" t="str">
            <v>CONECTORES EMT USA 1"</v>
          </cell>
        </row>
        <row r="679">
          <cell r="B679" t="str">
            <v>CONECTORES EMT USA 1/2"</v>
          </cell>
        </row>
        <row r="680">
          <cell r="B680" t="str">
            <v>CONECTORES EMT USA 2"</v>
          </cell>
        </row>
        <row r="681">
          <cell r="B681" t="str">
            <v>CONECTORES EMT USA 3/4"</v>
          </cell>
        </row>
        <row r="682">
          <cell r="B682" t="str">
            <v>CONECTORES SUPERFICIE</v>
          </cell>
        </row>
        <row r="683">
          <cell r="B683" t="str">
            <v>CORDÓN DETONANTE 10 GR.</v>
          </cell>
        </row>
        <row r="684">
          <cell r="B684" t="str">
            <v>CORDÓN DETONANTE 5 GR.</v>
          </cell>
        </row>
        <row r="685">
          <cell r="B685" t="str">
            <v>CORNISA DE M.D.F. 235X12X1.5</v>
          </cell>
        </row>
        <row r="686">
          <cell r="B686" t="str">
            <v>CORNISA DE M.D.F. 235X15X1.5</v>
          </cell>
        </row>
        <row r="687">
          <cell r="B687" t="str">
            <v>CORNISA DE M.D.F. 235X9X1.5</v>
          </cell>
        </row>
        <row r="688">
          <cell r="B688" t="str">
            <v>CORNISA DE YESO ATENEA</v>
          </cell>
        </row>
        <row r="689">
          <cell r="B689" t="str">
            <v>CORNISA DE YESO ESPARTA</v>
          </cell>
        </row>
        <row r="690">
          <cell r="B690" t="str">
            <v>CORNISA DE YESO GRECIA</v>
          </cell>
        </row>
        <row r="691">
          <cell r="B691" t="str">
            <v>CORNISA DE YESO ROMA</v>
          </cell>
        </row>
        <row r="692">
          <cell r="B692" t="str">
            <v>CORREA "G" 100X50X15X2MM PESO=20.4 KG</v>
          </cell>
        </row>
        <row r="693">
          <cell r="B693" t="str">
            <v>CORREA "G" 100X50X15X2MM PESO=20.43K</v>
          </cell>
        </row>
        <row r="694">
          <cell r="B694" t="str">
            <v>CORREA "G" 100X50X15X3MM PESO=29.7 KG</v>
          </cell>
        </row>
        <row r="695">
          <cell r="B695" t="str">
            <v>CORREA "G" 100X50X15X3MM PESO=29.71K</v>
          </cell>
        </row>
        <row r="696">
          <cell r="B696" t="str">
            <v>CORREA "G" 125X50X15X2MM PESO=22.80 KG</v>
          </cell>
        </row>
        <row r="697">
          <cell r="B697" t="str">
            <v>CORREA "G" 125X50X15X2MM PESO=22.80K</v>
          </cell>
        </row>
        <row r="698">
          <cell r="B698" t="str">
            <v>CORREA "G" 125X50X15X3MM PESO=33.24 KG</v>
          </cell>
        </row>
        <row r="699">
          <cell r="B699" t="str">
            <v>CORREA "G" 125X50X15X3MM PESO=33.24K</v>
          </cell>
        </row>
        <row r="700">
          <cell r="B700" t="str">
            <v>CORREA "G" 150X50X15X2MM PESO=25.14 KG</v>
          </cell>
        </row>
        <row r="701">
          <cell r="B701" t="str">
            <v>CORREA "G" 150X50X15X2MM PESO=25.14K</v>
          </cell>
        </row>
        <row r="702">
          <cell r="B702" t="str">
            <v>CORREA "G" 150X50X15X3MM PESO=36.78 KG</v>
          </cell>
        </row>
        <row r="703">
          <cell r="B703" t="str">
            <v>CORREA "G" 150X50X15X3MM PESO=36.78K</v>
          </cell>
        </row>
        <row r="704">
          <cell r="B704" t="str">
            <v>CORREA "G" 200X50X15X2MM PESO=29.85K</v>
          </cell>
        </row>
        <row r="705">
          <cell r="B705" t="str">
            <v>CORREA "G" 200X50X15X2MM PESO=29.94 KG</v>
          </cell>
        </row>
        <row r="706">
          <cell r="B706" t="str">
            <v>CORREA "G" 200X50X15X3MM PESO=43.84K</v>
          </cell>
        </row>
        <row r="707">
          <cell r="B707" t="str">
            <v>CORREA "G" 200X50X15X3MM PESO=43.86 KG</v>
          </cell>
        </row>
        <row r="708">
          <cell r="B708" t="str">
            <v>CORREA "G" 80X40X15X2MM PESO=16.66K</v>
          </cell>
        </row>
        <row r="709">
          <cell r="B709" t="str">
            <v>CORREA "G" 80X40X15X2MM PESO=16.68 KG</v>
          </cell>
        </row>
        <row r="710">
          <cell r="B710" t="str">
            <v>CORREA "G" 80X40X15X3MM PESO=24.06 KG</v>
          </cell>
        </row>
        <row r="711">
          <cell r="B711" t="str">
            <v>CORREA "G" 80X40X15X3MM PESO=24.06K</v>
          </cell>
        </row>
        <row r="712">
          <cell r="B712" t="str">
            <v>CORTE EN BALDOSAS</v>
          </cell>
        </row>
        <row r="713">
          <cell r="B713" t="str">
            <v xml:space="preserve">CORTINEROS GYPSUM </v>
          </cell>
        </row>
        <row r="714">
          <cell r="B714" t="str">
            <v>CRUZ IPS DE 1"</v>
          </cell>
        </row>
        <row r="715">
          <cell r="B715" t="str">
            <v>CRUZ IPS DE 1/2"</v>
          </cell>
        </row>
        <row r="716">
          <cell r="B716" t="str">
            <v>CRUZ IPS DE 3/4"</v>
          </cell>
        </row>
        <row r="717">
          <cell r="B717" t="str">
            <v>CRUZ PVC (DESAGUE) 110 MM</v>
          </cell>
        </row>
        <row r="718">
          <cell r="B718" t="str">
            <v>CRUZ PVC (DESAGUE) 50 MM</v>
          </cell>
        </row>
        <row r="719">
          <cell r="B719" t="str">
            <v>CRUZ PVC (DESAGUE) 75 MM</v>
          </cell>
        </row>
        <row r="720">
          <cell r="B720" t="str">
            <v>CUARTÓN 4 X 2 CEPILLADO</v>
          </cell>
        </row>
        <row r="721">
          <cell r="B721" t="str">
            <v>CUARTÓN 4 X 4 CEPILLADO</v>
          </cell>
        </row>
        <row r="722">
          <cell r="B722" t="str">
            <v>CUARTÓN 4 X 4 RÚSTICO</v>
          </cell>
        </row>
        <row r="723">
          <cell r="B723" t="str">
            <v>CUARTÓN 4 X 6 CEPILLADO</v>
          </cell>
        </row>
        <row r="724">
          <cell r="B724" t="str">
            <v>CUARTÓN 4 X 8 CEPILLADO</v>
          </cell>
        </row>
        <row r="725">
          <cell r="B725" t="str">
            <v>CUARTÓN 5 X 5 RÚSTICO</v>
          </cell>
        </row>
        <row r="726">
          <cell r="B726" t="str">
            <v xml:space="preserve">CUBIERTA ETERNIT  (PROVISIÓN Y MONTAJE)               </v>
          </cell>
        </row>
        <row r="727">
          <cell r="B727" t="str">
            <v xml:space="preserve">CUBIERTA ETERNIT  (PROVISÓN Y MONTAJE)               </v>
          </cell>
        </row>
        <row r="728">
          <cell r="B728" t="str">
            <v>CUMBRERO DURATECHO 2.5M X 0.3MM</v>
          </cell>
        </row>
        <row r="729">
          <cell r="B729" t="str">
            <v>CUMBRERO GALVALUME E=0.30MM ANCHO UTIL=407MM</v>
          </cell>
        </row>
        <row r="730">
          <cell r="B730" t="str">
            <v>CUMBRERO GALVALUME E=0.40MM ANCHO UTIL=407MM</v>
          </cell>
        </row>
        <row r="731">
          <cell r="B731" t="str">
            <v>CUMBRERO PREPINTADO E=0.40MM ANCHO UTIL=407MM</v>
          </cell>
        </row>
        <row r="732">
          <cell r="B732" t="str">
            <v>CUMBRERO PREPINTADO E=0.45MM ANCHO UTIL=407MM</v>
          </cell>
        </row>
        <row r="733">
          <cell r="B733" t="str">
            <v>CUMBRERO UNIVERSAL FINAL BRILLANTE (NEGRO,ROJO,TABACO,LADRILLO,ESPAÑOL,VERDE)</v>
          </cell>
        </row>
        <row r="734">
          <cell r="B734" t="str">
            <v>CUMBRERO UNIVERSAL FINAL CERÁMICO (NEGRO,ROJO,TABACO,LADRILLO,ESPAÑOL,VERDE)</v>
          </cell>
        </row>
        <row r="735">
          <cell r="B735" t="str">
            <v>CUMBRERO UNIVERSAL FINAL GRIS CEMENTO</v>
          </cell>
        </row>
        <row r="736">
          <cell r="B736" t="str">
            <v>CUMBRERO UNIVERSAL INICIAL BRILLANTE (NEGRO,ROJO,TABACO,LADRILLO,ESPAÑOL,VERDE)</v>
          </cell>
        </row>
        <row r="737">
          <cell r="B737" t="str">
            <v>CUMBRERO UNIVERSAL INICIAL CERÁMICO (NEGRO,ROJO,TABACO,LADRILLO,ESPAÑOL,VERDE)</v>
          </cell>
        </row>
        <row r="738">
          <cell r="B738" t="str">
            <v>CUMBRERO UNIVERSAL INICIAL GRIS CEMENTO</v>
          </cell>
        </row>
        <row r="739">
          <cell r="B739" t="str">
            <v>CURADOR CONSEAL</v>
          </cell>
        </row>
        <row r="740">
          <cell r="B740" t="str">
            <v>CURADOR CURINSOL L-886</v>
          </cell>
        </row>
        <row r="741">
          <cell r="B741" t="str">
            <v>CURADOR DE CONCRETO NO PRODUCE MEMBRANAS CURAMAX</v>
          </cell>
        </row>
        <row r="742">
          <cell r="B742" t="str">
            <v>CVBCSG</v>
          </cell>
        </row>
        <row r="743">
          <cell r="B743" t="str">
            <v>DESMOLDANTE DEMIX</v>
          </cell>
        </row>
        <row r="744">
          <cell r="B744" t="str">
            <v>DESMOLDANTE DISARMA KU</v>
          </cell>
        </row>
        <row r="745">
          <cell r="B745" t="str">
            <v>DESMOLDANTE MAXICOTE</v>
          </cell>
        </row>
        <row r="746">
          <cell r="B746" t="str">
            <v>DIESEL</v>
          </cell>
        </row>
        <row r="747">
          <cell r="B747" t="str">
            <v>DOMO COLOR A ESCOGER 110 X 110 E=3MM</v>
          </cell>
        </row>
        <row r="748">
          <cell r="B748" t="str">
            <v>DOMO COLOR A ESCOGER 110 X 170 E=3MM</v>
          </cell>
        </row>
        <row r="749">
          <cell r="B749" t="str">
            <v>DOMO COLOR A ESCOGER 110 X 80 E=3MM</v>
          </cell>
        </row>
        <row r="750">
          <cell r="B750" t="str">
            <v>DOMO COLOR A ESCOGER 110X140 E=4MM</v>
          </cell>
        </row>
        <row r="751">
          <cell r="B751" t="str">
            <v>DOMO COLOR A ESCOGER 140 X 140 E=4MM</v>
          </cell>
        </row>
        <row r="752">
          <cell r="B752" t="str">
            <v>DOMO COLOR A ESCOGER 140 X 170 E=4MM</v>
          </cell>
        </row>
        <row r="753">
          <cell r="B753" t="str">
            <v>DOMO COLOR A ESCOGER 140 X 230 E=4MM</v>
          </cell>
        </row>
        <row r="754">
          <cell r="B754" t="str">
            <v>DOMO CRISTAL TRANSP. 100 X 100 E=3MM</v>
          </cell>
        </row>
        <row r="755">
          <cell r="B755" t="str">
            <v>DOMO CRISTAL TRANSP. 100X60 E=3MM</v>
          </cell>
        </row>
        <row r="756">
          <cell r="B756" t="str">
            <v>DOMO CRISTAL TRANSP. 50 X 50 E=3MM</v>
          </cell>
        </row>
        <row r="757">
          <cell r="B757" t="str">
            <v>DOMO CRISTAL TRANSP. 60 X 60 E=3MM</v>
          </cell>
        </row>
        <row r="758">
          <cell r="B758" t="str">
            <v>DOMO CRISTAL TRANSP. 70 X 70 E=3MM</v>
          </cell>
        </row>
        <row r="759">
          <cell r="B759" t="str">
            <v>DOMO CRISTAL TRANSP. 80 X 80 E=3MM</v>
          </cell>
        </row>
        <row r="760">
          <cell r="B760" t="str">
            <v>DOMO CRISTAL TRANSPARENTE 110 X 140 E=3MM</v>
          </cell>
        </row>
        <row r="761">
          <cell r="B761" t="str">
            <v>DUCHA TELÉFONO CON MEZCLADORA FUTURA (LINEA INTERMEDIA)</v>
          </cell>
        </row>
        <row r="762">
          <cell r="B762" t="str">
            <v>DUCHA TELÉFONO FUTURA (LINEA INTERMEDIA)</v>
          </cell>
        </row>
        <row r="763">
          <cell r="B763" t="str">
            <v>DUELA CHANUL 1000X120X17</v>
          </cell>
        </row>
        <row r="764">
          <cell r="B764" t="str">
            <v>DUELA CHANUL 1000X80X17</v>
          </cell>
        </row>
        <row r="765">
          <cell r="B765" t="str">
            <v>DUELA CHANUL 12X2.4X1.8</v>
          </cell>
        </row>
        <row r="766">
          <cell r="B766" t="str">
            <v>DUELA DE BÁLSAMO MACHIMB. 2.3MT X 10 X 2 CM.</v>
          </cell>
        </row>
        <row r="767">
          <cell r="B767" t="str">
            <v>DUELA DE CHANUL MACHIMB. 2.3MX11CMX1.8CM</v>
          </cell>
        </row>
        <row r="768">
          <cell r="B768" t="str">
            <v>DUELA DE EUCAL/PINO MACHIMB. 2.3MX11CMX1.8CM</v>
          </cell>
        </row>
        <row r="769">
          <cell r="B769" t="str">
            <v>DUELA DE EUCALIPTO MACHIMBRADA 10X2X250</v>
          </cell>
        </row>
        <row r="770">
          <cell r="B770" t="str">
            <v>DUELA DE MASCAREY MACHIMB. 2.3MX11CMX1.8CM</v>
          </cell>
        </row>
        <row r="771">
          <cell r="B771" t="str">
            <v>DUELA DE PINO MACHIMB. 2.3M X 11CM X 1.8CM</v>
          </cell>
        </row>
        <row r="772">
          <cell r="B772" t="str">
            <v>DUELA EUCALIPTO 1000X120X17</v>
          </cell>
        </row>
        <row r="773">
          <cell r="B773" t="str">
            <v>DUELA EUCALIPTO 1000X80X17</v>
          </cell>
        </row>
        <row r="774">
          <cell r="B774" t="str">
            <v>DUELA MARFIL 1000X120X17</v>
          </cell>
        </row>
        <row r="775">
          <cell r="B775" t="str">
            <v>DUELA MARFIL 1000X80X17</v>
          </cell>
        </row>
        <row r="776">
          <cell r="B776" t="str">
            <v>DUELA MASCAREY 1000X120X17</v>
          </cell>
        </row>
        <row r="777">
          <cell r="B777" t="str">
            <v>DUELA MASCAREY 1000X80X17</v>
          </cell>
        </row>
        <row r="778">
          <cell r="B778" t="str">
            <v>Elbow 90º Conduit PVC Threaded Ø 3 1/2"</v>
          </cell>
        </row>
        <row r="779">
          <cell r="B779" t="str">
            <v>Elbow 90º Conduit PVC Threaded Ø 4"</v>
          </cell>
        </row>
        <row r="780">
          <cell r="B780" t="str">
            <v>EMPORADOR EN POLVO BLANCO GROUTEX</v>
          </cell>
        </row>
        <row r="781">
          <cell r="B781" t="str">
            <v>EMPORADOR PARA AZULEJOS BINDAFIX BLANCO</v>
          </cell>
        </row>
        <row r="782">
          <cell r="B782" t="str">
            <v xml:space="preserve">ENCOFRADO </v>
          </cell>
        </row>
        <row r="783">
          <cell r="B783" t="str">
            <v>EMULSION ASFALTICA</v>
          </cell>
        </row>
        <row r="784">
          <cell r="B784" t="str">
            <v>ENDURECEDOR DE PISOS PISODUR (CUARZO)</v>
          </cell>
        </row>
        <row r="785">
          <cell r="B785" t="str">
            <v>ENTECHADO CUB. STEEL PANEL AR-2 E=0.40 MM</v>
          </cell>
        </row>
        <row r="786">
          <cell r="B786" t="str">
            <v>ENTECHADO CUB. STEEL PANEL AR-2 E=0.45 MM</v>
          </cell>
        </row>
        <row r="787">
          <cell r="B787" t="str">
            <v>ENTECHADO CUBIERT FIBROCEMENTO (M.O)</v>
          </cell>
        </row>
        <row r="788">
          <cell r="B788" t="str">
            <v>ENTECHADO CUBIERTA FIBROCEMENTO (M.O)</v>
          </cell>
        </row>
        <row r="789">
          <cell r="B789" t="str">
            <v>ENTECHADO CUBIERTAS STEEL PANEL (M.O)</v>
          </cell>
        </row>
        <row r="790">
          <cell r="B790" t="str">
            <v>ESCALERA PARA RESERVA H.G. L=2M</v>
          </cell>
        </row>
        <row r="791">
          <cell r="B791" t="str">
            <v>ESMALTE ATÓMIX VARIOS COLORES WESCO</v>
          </cell>
        </row>
        <row r="792">
          <cell r="B792" t="str">
            <v>ESMALTE BARNIZ CRISTAL</v>
          </cell>
        </row>
        <row r="793">
          <cell r="B793" t="str">
            <v>ESMALTE MARTILLADO</v>
          </cell>
        </row>
        <row r="794">
          <cell r="B794" t="str">
            <v>ESMALTE SUPREMO VARIOS COLORES</v>
          </cell>
        </row>
        <row r="795">
          <cell r="B795" t="str">
            <v>ESPUMA FLEX e=2cm</v>
          </cell>
        </row>
        <row r="796">
          <cell r="B796" t="str">
            <v>ESPÁRRAGOS Y TUERCAS Ø 5/8” X 3 ¼”</v>
          </cell>
        </row>
        <row r="797">
          <cell r="B797" t="str">
            <v>ESPÁRRAGOS Y TUERCAS Ø 5/8” X 3 ½”</v>
          </cell>
        </row>
        <row r="798">
          <cell r="B798" t="str">
            <v>ESPÁRRAGOS Y TUERCAS Ø 5/8” X 4 ¼”</v>
          </cell>
        </row>
        <row r="799">
          <cell r="B799" t="str">
            <v>ESPEJO BRONCE 4MM</v>
          </cell>
        </row>
        <row r="800">
          <cell r="B800" t="str">
            <v>ESPEJO CLARO 2MM</v>
          </cell>
        </row>
        <row r="801">
          <cell r="B801" t="str">
            <v>ESPEJO CLARO 3MM</v>
          </cell>
        </row>
        <row r="802">
          <cell r="B802" t="str">
            <v>ESPEJO CLARO 4MM</v>
          </cell>
        </row>
        <row r="803">
          <cell r="B803" t="str">
            <v>ESPEJO CLARO 6MM</v>
          </cell>
        </row>
        <row r="804">
          <cell r="B804" t="str">
            <v>ESPEJO GRIS 4MM</v>
          </cell>
        </row>
        <row r="805">
          <cell r="B805" t="str">
            <v>ESTILPANEL/PAREDES GALVALUME AR-5 E=0.40MM</v>
          </cell>
        </row>
        <row r="806">
          <cell r="B806" t="str">
            <v>ESTILPANEL/PAREDES GALVALUME AR-5 E=0.45MM</v>
          </cell>
        </row>
        <row r="807">
          <cell r="B807" t="str">
            <v>ESTILPANEL/PAREDES GALVALUME AR-5 E=0.50MM</v>
          </cell>
        </row>
        <row r="808">
          <cell r="B808" t="str">
            <v>ESTILPANEL/PAREDES PREPINTADO AR-5 E=0.40MM</v>
          </cell>
        </row>
        <row r="809">
          <cell r="B809" t="str">
            <v>ESTILPANEL/PAREDES PREPINTADO AR-5 E=0.45MM</v>
          </cell>
        </row>
        <row r="810">
          <cell r="B810" t="str">
            <v>ESTILPANEL/TECHOS GALVALUME AR-2 E=0.40MM</v>
          </cell>
        </row>
        <row r="811">
          <cell r="B811" t="str">
            <v>ESTILPANEL/TECHOS GALVALUME AR-2 E=0.45MM</v>
          </cell>
        </row>
        <row r="812">
          <cell r="B812" t="str">
            <v>ESTILPANEL/TECHOS GALVALUME AR-2 E=0.50MM</v>
          </cell>
        </row>
        <row r="813">
          <cell r="B813" t="str">
            <v>ESTILPANEL/TECHOS GALVALUME AR-2000 E=0.40MM</v>
          </cell>
        </row>
        <row r="814">
          <cell r="B814" t="str">
            <v>ESTILPANEL/TECHOS GALVALUME AR-2000 E=0.45MM</v>
          </cell>
        </row>
        <row r="815">
          <cell r="B815" t="str">
            <v>ESTILPANEL/TECHOS GALVALUME AR-2000 E=0.50MM</v>
          </cell>
        </row>
        <row r="816">
          <cell r="B816" t="str">
            <v>ESTILPANEL/TECHOS GALVALUME ESTILOX E=0.40MM</v>
          </cell>
        </row>
        <row r="817">
          <cell r="B817" t="str">
            <v>ESTILPANEL/TECHOS GALVALUME ESTILOX E=0.45MM</v>
          </cell>
        </row>
        <row r="818">
          <cell r="B818" t="str">
            <v>ESTILPANEL/TECHOS GALVALUME ESTILOX E=0.50MM</v>
          </cell>
        </row>
        <row r="819">
          <cell r="B819" t="str">
            <v>ESTILPANEL/TECHOS PREPINTADO AR-2 E=0.40MM</v>
          </cell>
        </row>
        <row r="820">
          <cell r="B820" t="str">
            <v>ESTILPANEL/TECHOS PREPINTADO AR-2 E=0.45MM</v>
          </cell>
        </row>
        <row r="821">
          <cell r="B821" t="str">
            <v>ESTILPANEL/TECHOS PREPINTADO AR-2000 E=0.45MM</v>
          </cell>
        </row>
        <row r="822">
          <cell r="B822" t="str">
            <v>ESTILPANEL/TECHOS PREPINTADO ESTILOX E=0.40MM</v>
          </cell>
        </row>
        <row r="823">
          <cell r="B823" t="str">
            <v>ESTILPANEL/TECHOS PREPINTADO ESTILOX E=0.45MM</v>
          </cell>
        </row>
        <row r="824">
          <cell r="B824" t="str">
            <v>ESTRUC. E-1 ADOSADAS HCPP 4 MÓDULOS</v>
          </cell>
        </row>
        <row r="825">
          <cell r="B825" t="str">
            <v>ESTRUC.METÁLICA (SOLO FABRICAC./MONTAJE)</v>
          </cell>
        </row>
        <row r="826">
          <cell r="B826" t="str">
            <v>ESTRUC.METÁLICA(PROVIS/FABRICAC/MONTAJE)</v>
          </cell>
        </row>
        <row r="827">
          <cell r="B827" t="str">
            <v>ESTRUC.METÁLICA(PROVIS/FABRICAC/MONTAJE)</v>
          </cell>
        </row>
        <row r="828">
          <cell r="B828" t="str">
            <v>ESTRUCTURA HASTA 10 CM</v>
          </cell>
        </row>
        <row r="829">
          <cell r="B829" t="str">
            <v>ESTRUCTURA METÁLICA (SOLO FABRICACIÓN)</v>
          </cell>
        </row>
        <row r="830">
          <cell r="B830" t="str">
            <v>ESTRUCTURA METÁLICA (SOLO MONTAJE)</v>
          </cell>
        </row>
        <row r="831">
          <cell r="B831" t="str">
            <v>ESTUCO DE TUMBADOS 0.60X0.60</v>
          </cell>
        </row>
        <row r="832">
          <cell r="B832" t="str">
            <v>ESTUCO DE TUMBADOS 1.20X0.60</v>
          </cell>
        </row>
        <row r="833">
          <cell r="B833" t="str">
            <v>ESTUCO DE TUMBADOS CON TEXTURA Y ACANALADO</v>
          </cell>
        </row>
        <row r="834">
          <cell r="B834" t="str">
            <v>ESTUCO DE TUMBADOS LISO TOTAL</v>
          </cell>
        </row>
        <row r="835">
          <cell r="B835" t="str">
            <v>ESTUCO EN PAREDES SOBRE BLOQUE REVOCADO</v>
          </cell>
        </row>
        <row r="836">
          <cell r="B836" t="str">
            <v>EUROLIT ESPAÑOLA 1.34X0.92</v>
          </cell>
        </row>
        <row r="837">
          <cell r="B837" t="str">
            <v>EUROLIT GRANONDA 1.22X0.92 (4')</v>
          </cell>
        </row>
        <row r="838">
          <cell r="B838" t="str">
            <v>EUROLIT GRANONDA 1.83X0.92 (6')</v>
          </cell>
        </row>
        <row r="839">
          <cell r="B839" t="str">
            <v>EUROLIT GRANONDA 2.44X0.92 (8')</v>
          </cell>
        </row>
        <row r="840">
          <cell r="B840" t="str">
            <v>EUROLIT SUPERGRANONDA 1.22X1.10 (4')</v>
          </cell>
        </row>
        <row r="841">
          <cell r="B841" t="str">
            <v>EUROLIT SUPERGRANONDA 1.83X1.10 (6')</v>
          </cell>
        </row>
        <row r="842">
          <cell r="B842" t="str">
            <v>EUROLIT SUPERGRANONDA 2.44X1.10 (8')</v>
          </cell>
        </row>
        <row r="843">
          <cell r="B843" t="str">
            <v>EXCAVACION A MANO YURALPA</v>
          </cell>
        </row>
        <row r="844">
          <cell r="B844" t="str">
            <v>EXCAVACION CON EQUIPO YURALPA</v>
          </cell>
        </row>
        <row r="845">
          <cell r="B845" t="str">
            <v>EXPLOGEL I 1 1/4 X 8 DINAMITAS</v>
          </cell>
        </row>
        <row r="846">
          <cell r="B846" t="str">
            <v>EXPLOGEL I 1" X 8 DINAMITAS</v>
          </cell>
        </row>
        <row r="847">
          <cell r="B847" t="str">
            <v>EXPLOGEL I 2" X 8 DINAMITAS</v>
          </cell>
        </row>
        <row r="848">
          <cell r="B848" t="str">
            <v>EXPLOGEL I 3" X 16 DINAMITAS</v>
          </cell>
        </row>
        <row r="849">
          <cell r="B849" t="str">
            <v>EXPLOGEL III 1" X 7 DINAMITAS</v>
          </cell>
        </row>
        <row r="850">
          <cell r="B850" t="str">
            <v>EXPLOGEL III 11/8" X 7 DINAMITAS</v>
          </cell>
        </row>
        <row r="851">
          <cell r="B851" t="str">
            <v>FACHALETA COL. 7X25</v>
          </cell>
        </row>
        <row r="852">
          <cell r="B852" t="str">
            <v>FAJAS</v>
          </cell>
        </row>
        <row r="853">
          <cell r="B853" t="str">
            <v>F'C= 120 KG/CM2</v>
          </cell>
        </row>
        <row r="854">
          <cell r="B854" t="str">
            <v>F'C= 140 KG/CM2</v>
          </cell>
        </row>
        <row r="855">
          <cell r="B855" t="str">
            <v>F'C= 140 KG/CM2</v>
          </cell>
        </row>
        <row r="856">
          <cell r="B856" t="str">
            <v>F'C= 140 KG/CM2</v>
          </cell>
        </row>
        <row r="857">
          <cell r="B857" t="str">
            <v>F'C= 140 KG/CM2</v>
          </cell>
        </row>
        <row r="858">
          <cell r="B858" t="str">
            <v>F'C= 180 KG/CM2</v>
          </cell>
        </row>
        <row r="859">
          <cell r="B859" t="str">
            <v>F'C= 180 KG/CM2</v>
          </cell>
        </row>
        <row r="860">
          <cell r="B860" t="str">
            <v>F'C= 180 KG/CM2</v>
          </cell>
        </row>
        <row r="861">
          <cell r="B861" t="str">
            <v>F'C= 180 KG/CM2</v>
          </cell>
        </row>
        <row r="862">
          <cell r="B862" t="str">
            <v>F'C= 210 KG/CM2</v>
          </cell>
        </row>
        <row r="863">
          <cell r="B863" t="str">
            <v>F'C= 210 KG/CM2</v>
          </cell>
        </row>
        <row r="864">
          <cell r="B864" t="str">
            <v>F'C= 210 KG/CM2</v>
          </cell>
        </row>
        <row r="865">
          <cell r="B865" t="str">
            <v>F'C= 210 KG/CM2</v>
          </cell>
        </row>
        <row r="866">
          <cell r="B866" t="str">
            <v>F'C= 240 KG/CM2</v>
          </cell>
        </row>
        <row r="867">
          <cell r="B867" t="str">
            <v>F'C= 240 KG/CM2</v>
          </cell>
        </row>
        <row r="868">
          <cell r="B868" t="str">
            <v>F'C= 240 KG/CM2</v>
          </cell>
        </row>
        <row r="869">
          <cell r="B869" t="str">
            <v>F'C= 240 KG/CM2</v>
          </cell>
        </row>
        <row r="870">
          <cell r="B870" t="str">
            <v>F'C= 250 KG/CM2</v>
          </cell>
        </row>
        <row r="871">
          <cell r="B871" t="str">
            <v>F'C= 250 KG/CM2</v>
          </cell>
        </row>
        <row r="872">
          <cell r="B872" t="str">
            <v>F'C= 250 KG/CM2</v>
          </cell>
        </row>
        <row r="873">
          <cell r="B873" t="str">
            <v>F'C= 250 KG/CM2</v>
          </cell>
        </row>
        <row r="874">
          <cell r="B874" t="str">
            <v>F'C= 280 KG/CM2</v>
          </cell>
        </row>
        <row r="875">
          <cell r="B875" t="str">
            <v>F'C= 280 KG/CM2</v>
          </cell>
        </row>
        <row r="876">
          <cell r="B876" t="str">
            <v>F'C= 280 KG/CM2</v>
          </cell>
        </row>
        <row r="877">
          <cell r="B877" t="str">
            <v>F'C= 280 KG/CM2</v>
          </cell>
        </row>
        <row r="878">
          <cell r="B878" t="str">
            <v>F'C= 300 KG/CM2</v>
          </cell>
        </row>
        <row r="879">
          <cell r="B879" t="str">
            <v>F'C= 300 KG/CM2</v>
          </cell>
        </row>
        <row r="880">
          <cell r="B880" t="str">
            <v>F'C= 300 KG/CM2</v>
          </cell>
        </row>
        <row r="881">
          <cell r="B881" t="str">
            <v>F'C= 300 KG/CM2</v>
          </cell>
        </row>
        <row r="882">
          <cell r="B882" t="str">
            <v>F'C= 350 KG/CM2</v>
          </cell>
        </row>
        <row r="883">
          <cell r="B883" t="str">
            <v>F'C= 350 KG/CM2</v>
          </cell>
        </row>
        <row r="884">
          <cell r="B884" t="str">
            <v>F'C= 350 KG/CM2</v>
          </cell>
        </row>
        <row r="885">
          <cell r="B885" t="str">
            <v>F'C= 350 KG/CM2</v>
          </cell>
        </row>
        <row r="886">
          <cell r="B886" t="str">
            <v>F'C= 380 KG/CM2</v>
          </cell>
        </row>
        <row r="887">
          <cell r="B887" t="str">
            <v>F'C= 380 KG/CM2</v>
          </cell>
        </row>
        <row r="888">
          <cell r="B888" t="str">
            <v>F'C= 400 KG/CM2</v>
          </cell>
        </row>
        <row r="889">
          <cell r="B889" t="str">
            <v>F'C= 400 KG/CM2</v>
          </cell>
        </row>
        <row r="890">
          <cell r="B890" t="str">
            <v>F'C= 420KG/CM3</v>
          </cell>
        </row>
        <row r="891">
          <cell r="B891" t="str">
            <v>F'C= 450KG/CM2</v>
          </cell>
        </row>
        <row r="892">
          <cell r="B892" t="str">
            <v>F'C= 500KG/CM2</v>
          </cell>
        </row>
        <row r="893">
          <cell r="B893" t="str">
            <v>F'C= 500KG/CM2</v>
          </cell>
        </row>
        <row r="894">
          <cell r="B894" t="str">
            <v>FILTRO TEXTIL</v>
          </cell>
        </row>
        <row r="895">
          <cell r="B895" t="str">
            <v>Fire Control Systems REF: SHEET E -211 &amp; E-212</v>
          </cell>
        </row>
        <row r="896">
          <cell r="B896" t="str">
            <v>Fire Control Systems REF: SHEET E-207</v>
          </cell>
        </row>
        <row r="897">
          <cell r="B897" t="str">
            <v>Flat, two-hole Cu. Connector # 1 to # 4/0 (double lugs)</v>
          </cell>
        </row>
        <row r="898">
          <cell r="B898" t="str">
            <v>Flat, two-hole Cu. Connector # 6 to # 2 (double lugs)</v>
          </cell>
        </row>
        <row r="899">
          <cell r="B899" t="str">
            <v>FLOTADO CLARO 10MM</v>
          </cell>
        </row>
        <row r="900">
          <cell r="B900" t="str">
            <v>FLOTADO CLARO 2MM</v>
          </cell>
        </row>
        <row r="901">
          <cell r="B901" t="str">
            <v>FLOTADO CLARO 3MM</v>
          </cell>
        </row>
        <row r="902">
          <cell r="B902" t="str">
            <v>FLOTADO CLARO 4MM</v>
          </cell>
        </row>
        <row r="903">
          <cell r="B903" t="str">
            <v>FLOTADO CLARO 5MM</v>
          </cell>
        </row>
        <row r="904">
          <cell r="B904" t="str">
            <v>FLOTADO CLARO 6MM</v>
          </cell>
        </row>
        <row r="905">
          <cell r="B905" t="str">
            <v>FLOTADO CLARO 8MM</v>
          </cell>
        </row>
        <row r="906">
          <cell r="B906" t="str">
            <v>FLUIDIFICANTE Y REDUCTOR DE AGUA MAXIFLO</v>
          </cell>
        </row>
        <row r="907">
          <cell r="B907" t="str">
            <v>FLUXÓMETRO PARA INODORO</v>
          </cell>
        </row>
        <row r="908">
          <cell r="B908" t="str">
            <v>FLUXÓMETRO PARA URINARIO</v>
          </cell>
        </row>
        <row r="909">
          <cell r="B909" t="str">
            <v>FOCO 100 W 120 V.</v>
          </cell>
        </row>
        <row r="910">
          <cell r="B910" t="str">
            <v>FOCO 25 W 120 V.</v>
          </cell>
        </row>
        <row r="911">
          <cell r="B911" t="str">
            <v>FOCO 40 W 120 V.</v>
          </cell>
        </row>
        <row r="912">
          <cell r="B912" t="str">
            <v>FOCO 60 W 120 V.</v>
          </cell>
        </row>
        <row r="913">
          <cell r="B913" t="str">
            <v>FONDO PARA MADERA XYLAMON</v>
          </cell>
        </row>
        <row r="914">
          <cell r="B914" t="str">
            <v>FREGADERO DE COCINA 3 POZOS DE LUJO FV (LINEA LUJO)</v>
          </cell>
        </row>
        <row r="915">
          <cell r="B915" t="str">
            <v>FREGADERO DE ROPA BLANCO FV (LINEA DE LUJO)</v>
          </cell>
        </row>
        <row r="916">
          <cell r="B916" t="str">
            <v>FRESAS METALICAS (CARBIDE BURS)</v>
          </cell>
        </row>
        <row r="917">
          <cell r="B917" t="str">
            <v>FULMINANTE ELÉCTRICO INSTANTÁNEO</v>
          </cell>
        </row>
        <row r="918">
          <cell r="B918" t="str">
            <v>FULMINANTE ELÉCTRICO RETARDO LP.</v>
          </cell>
        </row>
        <row r="919">
          <cell r="B919" t="str">
            <v>FULMINANTE ELÉCTRICO RETARDO MS.</v>
          </cell>
        </row>
        <row r="920">
          <cell r="B920" t="str">
            <v>FULMINANTE ORDINARIO # 8</v>
          </cell>
        </row>
        <row r="921">
          <cell r="B921" t="str">
            <v>GABION 1.00 X 0.90 X 0.90</v>
          </cell>
        </row>
        <row r="922">
          <cell r="B922" t="str">
            <v>GABION 1.00 X 90 X 0.45</v>
          </cell>
        </row>
        <row r="923">
          <cell r="B923" t="str">
            <v>GABION 1.00 X 90 X 0.90</v>
          </cell>
        </row>
        <row r="924">
          <cell r="B924" t="str">
            <v>GABION 3.60 X 1.00 X 0.45</v>
          </cell>
        </row>
        <row r="925">
          <cell r="B925" t="str">
            <v>GABION 5.40 X 1.00 X 0.45</v>
          </cell>
        </row>
        <row r="926">
          <cell r="B926" t="str">
            <v>GANCHOS J 125 MM.</v>
          </cell>
        </row>
        <row r="927">
          <cell r="B927" t="str">
            <v>GAS GLP</v>
          </cell>
        </row>
        <row r="928">
          <cell r="B928" t="str">
            <v>GASOLINA EXTRA</v>
          </cell>
        </row>
        <row r="929">
          <cell r="B929" t="str">
            <v>GAVIÓN SOLDADO ESTANDAR 1X1X1</v>
          </cell>
        </row>
        <row r="930">
          <cell r="B930" t="str">
            <v>GAVIÓN SOLDADO ESTANDAR 2X1X0.5</v>
          </cell>
        </row>
        <row r="931">
          <cell r="B931" t="str">
            <v>GAVIÓN SOLDADO ESTANDAR 2X1X1</v>
          </cell>
        </row>
        <row r="932">
          <cell r="B932" t="str">
            <v>GAVIÓN SOLDADO ESTANDAR 3X1X0.5</v>
          </cell>
        </row>
        <row r="933">
          <cell r="B933" t="str">
            <v>GAVIÓN SOLDADO ESTANDAR 3X1X1</v>
          </cell>
        </row>
        <row r="934">
          <cell r="B934" t="str">
            <v>GAVIÓN SOLDADO REFORZADO 2X1X0.5</v>
          </cell>
        </row>
        <row r="935">
          <cell r="B935" t="str">
            <v>GAVIÓN SOLDADO REFORZADO 2X1X1</v>
          </cell>
        </row>
        <row r="936">
          <cell r="B936" t="str">
            <v>GAVIÓN TRIPLE TORSIÓN 2X1X0.5</v>
          </cell>
        </row>
        <row r="937">
          <cell r="B937" t="str">
            <v>GAVIÓN TRIPLE TORSIÓN 2X1X1</v>
          </cell>
        </row>
        <row r="938">
          <cell r="B938" t="str">
            <v>GAVIÓN TRIPLE TORSIÓN 3X1X0.5</v>
          </cell>
        </row>
        <row r="939">
          <cell r="B939" t="str">
            <v>GAVIÓN TRIPLE TORSIÓN 3X1X1</v>
          </cell>
        </row>
        <row r="940">
          <cell r="B940" t="str">
            <v>GEOTENSAR BX 1100</v>
          </cell>
        </row>
        <row r="941">
          <cell r="B941" t="str">
            <v>GEOTEXTIL PAVCO 1050 T</v>
          </cell>
        </row>
        <row r="942">
          <cell r="B942" t="str">
            <v xml:space="preserve">GEOTEXTIL PAVCO 1400 NT </v>
          </cell>
        </row>
        <row r="943">
          <cell r="B943" t="str">
            <v>GEOTEXTIL PAVCO 1400 T</v>
          </cell>
        </row>
        <row r="944">
          <cell r="B944" t="str">
            <v>GEOTEXTIL PAVCO 1600 NT</v>
          </cell>
        </row>
        <row r="945">
          <cell r="B945" t="str">
            <v>GEOTEXTIL PAVCO 1600 NT TERMO FUNDIDO (POLYESTER) NT</v>
          </cell>
        </row>
        <row r="946">
          <cell r="B946" t="str">
            <v>GEOTEXTIL PAVCO 1700 T</v>
          </cell>
        </row>
        <row r="947">
          <cell r="B947" t="str">
            <v>GEOTEXTIL PAVCO 2000 NT</v>
          </cell>
        </row>
        <row r="948">
          <cell r="B948" t="str">
            <v>GEOTEXTIL PAVCO 2100 T</v>
          </cell>
        </row>
        <row r="949">
          <cell r="B949" t="str">
            <v>GEOTEXTIL PAVCO 2400 T</v>
          </cell>
        </row>
        <row r="950">
          <cell r="B950" t="str">
            <v>GEOTEXTIL PAVCO 3000 NT</v>
          </cell>
        </row>
        <row r="951">
          <cell r="B951" t="str">
            <v>GEOTEXTIL PAVCO 4000 NT</v>
          </cell>
        </row>
        <row r="952">
          <cell r="B952" t="str">
            <v>GEOTEXTIL PAVCO 5000 NT</v>
          </cell>
        </row>
        <row r="953">
          <cell r="B953" t="str">
            <v>GEOTEXTIL TEJIDO TC MIRAFI 800X</v>
          </cell>
        </row>
        <row r="954">
          <cell r="B954" t="str">
            <v>GRADA PIFO 25 X 25</v>
          </cell>
        </row>
        <row r="955">
          <cell r="B955" t="str">
            <v>GRES COLOMBIANO 30 X 30</v>
          </cell>
        </row>
        <row r="956">
          <cell r="B956" t="str">
            <v>GRES PIFO 25 X 25</v>
          </cell>
        </row>
        <row r="957">
          <cell r="B957" t="str">
            <v>Ground clamp right-angle</v>
          </cell>
        </row>
        <row r="958">
          <cell r="B958" t="str">
            <v>Ground System</v>
          </cell>
        </row>
        <row r="959">
          <cell r="B959" t="str">
            <v>Grounding bushing Ø 3 1/2"</v>
          </cell>
        </row>
        <row r="960">
          <cell r="B960" t="str">
            <v>Grounding bushing Ø 4"</v>
          </cell>
        </row>
        <row r="961">
          <cell r="B961" t="str">
            <v>GUANTES PARA ARGONERO</v>
          </cell>
        </row>
        <row r="962">
          <cell r="B962" t="str">
            <v>GUANTES PARA AYUDANTE</v>
          </cell>
        </row>
        <row r="963">
          <cell r="B963" t="str">
            <v>GUANTES PARA SOLDADOR API</v>
          </cell>
        </row>
        <row r="964">
          <cell r="B964" t="str">
            <v>Heavy duty copper Grd Rod  Clamp (E-806)</v>
          </cell>
        </row>
        <row r="965">
          <cell r="B965" t="str">
            <v>HIPOCLORITO DE CALCIO - CANECA DE 5 KG</v>
          </cell>
        </row>
        <row r="966">
          <cell r="B966" t="str">
            <v>HIPOCLORITO DE CALCIO - TAMBOR DE 45 KG USA</v>
          </cell>
        </row>
        <row r="967">
          <cell r="B967" t="str">
            <v>HORMIGON PREMEZCLADO</v>
          </cell>
        </row>
        <row r="968">
          <cell r="B968" t="str">
            <v>HORMIGON 140 KG/CM2 YURALPA</v>
          </cell>
        </row>
        <row r="969">
          <cell r="B969" t="str">
            <v>HORMIGON 180 KG/CM2 YURALPA</v>
          </cell>
        </row>
        <row r="970">
          <cell r="B970" t="str">
            <v>HORMIGON 210 KG/CM2 YURALPA</v>
          </cell>
        </row>
        <row r="971">
          <cell r="B971" t="str">
            <v>HORMIGON 250 KG/CM2 YURALPA</v>
          </cell>
        </row>
        <row r="972">
          <cell r="B972" t="str">
            <v>IGAS K</v>
          </cell>
        </row>
        <row r="973">
          <cell r="B973" t="str">
            <v>Iluminación interior</v>
          </cell>
        </row>
        <row r="974">
          <cell r="B974" t="str">
            <v>Iluminación interior</v>
          </cell>
        </row>
        <row r="975">
          <cell r="B975" t="str">
            <v>IMPERGLAS VERDE (FIBRA DE VIDRIO) P=4.3 KG/M2</v>
          </cell>
        </row>
        <row r="976">
          <cell r="B976" t="str">
            <v>IMPERMEAB.ASFÁLTICO IGOL DENSO (1 KG/M2)</v>
          </cell>
        </row>
        <row r="977">
          <cell r="B977" t="str">
            <v>IMPERMEAB.PARA HORMIGÓN /PLASTOCRETE DM</v>
          </cell>
        </row>
        <row r="978">
          <cell r="B978" t="str">
            <v>IMPERMEAB.REVESTIMIENTO FLEXIB. BITUFLEX NEGRO</v>
          </cell>
        </row>
        <row r="979">
          <cell r="B979" t="str">
            <v>IMPERMEABILIZANTE HIDROSEAL</v>
          </cell>
        </row>
        <row r="980">
          <cell r="B980" t="str">
            <v>IMPERMEABILIZANTE PARA HORMIGÓN IMPERSAN DM</v>
          </cell>
        </row>
        <row r="981">
          <cell r="B981" t="str">
            <v>IMPERMEABILIZANTE PARA MORTEROS /SIKA 1</v>
          </cell>
        </row>
        <row r="982">
          <cell r="B982" t="str">
            <v>IMPERMEABILIZANTE PARA MORTEROS ADITEC - 1</v>
          </cell>
        </row>
        <row r="983">
          <cell r="B983" t="str">
            <v>IMPERMEABILIZANTE PARA MORTEROS INBETÓN - 50</v>
          </cell>
        </row>
        <row r="984">
          <cell r="B984" t="str">
            <v>IMPERMEABILIZANTE SELLADOR IMPERSEAL</v>
          </cell>
        </row>
        <row r="985">
          <cell r="B985" t="str">
            <v>IMPERNYLON 3K, PESO=3 KG/M2</v>
          </cell>
        </row>
        <row r="986">
          <cell r="B986" t="str">
            <v>IMPERSEAL (IMPERMEABILIZANTE)</v>
          </cell>
        </row>
        <row r="987">
          <cell r="B987" t="str">
            <v>IMPRIMACION</v>
          </cell>
        </row>
        <row r="988">
          <cell r="B988" t="str">
            <v>IMPRIMANTE IMPERMEAB. KUPREX</v>
          </cell>
        </row>
        <row r="989">
          <cell r="B989" t="str">
            <v>IMPRIMANTE IMPERMEAB. TERROTEX CI</v>
          </cell>
        </row>
        <row r="990">
          <cell r="B990" t="str">
            <v>IMPRIMANTE PEGANTE P/TECHADOS POLIBREA</v>
          </cell>
        </row>
        <row r="991">
          <cell r="B991" t="str">
            <v>IMPRIMANTE PEGANTE PEGABITUM</v>
          </cell>
        </row>
        <row r="992">
          <cell r="B992" t="str">
            <v>INODORO ADRIÁTICA ELONGADO BLANCO FV (LINEA INTERMEDIA)</v>
          </cell>
        </row>
        <row r="993">
          <cell r="B993" t="str">
            <v>INODORO ADRIÁTICA ELONGADO COLOR SUAVES FV (LINEA INTERMEDIA)</v>
          </cell>
        </row>
        <row r="994">
          <cell r="B994" t="str">
            <v>INODORO FIRENZE PLUS BLANCO FV (LINEA ECONOMICA)</v>
          </cell>
        </row>
        <row r="995">
          <cell r="B995" t="str">
            <v>INODORO FIRENZE STANDARD BLANCO FV (LINEA ECONOMICA)</v>
          </cell>
        </row>
        <row r="996">
          <cell r="B996" t="str">
            <v>INODORO LIDO PLUS BLANCO FV (LINEA ECONOMICA)</v>
          </cell>
        </row>
        <row r="997">
          <cell r="B997" t="str">
            <v>INODORO LIDO STANDARD BLANCO FV (LINEA ECONOMICA)</v>
          </cell>
        </row>
        <row r="998">
          <cell r="B998" t="str">
            <v>INODORO MILANO BLANCO FV (LINEA DE LUJO)</v>
          </cell>
        </row>
        <row r="999">
          <cell r="B999" t="str">
            <v>INODORO MILANO CHAMPAGNE FV (LINEA DE LUJO)</v>
          </cell>
        </row>
        <row r="1000">
          <cell r="B1000" t="str">
            <v>INODORO PALATINO (ONE PIECE) BLANCO FV (LINEA DE LUJO)</v>
          </cell>
        </row>
        <row r="1001">
          <cell r="B1001" t="str">
            <v>INODORO PALATINO (ONE PIECE) BONE FV (LINEA DE LUJO)</v>
          </cell>
        </row>
        <row r="1002">
          <cell r="B1002" t="str">
            <v>INODORO TORINO ELONGADO BLANCO FV (LINEA INTERMEDIA)</v>
          </cell>
        </row>
        <row r="1003">
          <cell r="B1003" t="str">
            <v>INODORO TORINO ELONGADO COLORES SUAVES FV (LINEA INTERMEDIA)</v>
          </cell>
        </row>
        <row r="1004">
          <cell r="B1004" t="str">
            <v>INODORO VICTORIA BLANCO FV (LINEA DE LUJO)</v>
          </cell>
        </row>
        <row r="1005">
          <cell r="B1005" t="str">
            <v>INODORO VICTORIA COLORES BONE Y GRIS (LINEA DE LUJO)</v>
          </cell>
        </row>
        <row r="1006">
          <cell r="B1006" t="str">
            <v>INTERRUPTOR DOBLE C/LUZ PILOTO LUMINEX CLASICA</v>
          </cell>
        </row>
        <row r="1007">
          <cell r="B1007" t="str">
            <v>INTERRUPTOR SIMPLE C/LUZ PILOTO LUMINEX CLASICA</v>
          </cell>
        </row>
        <row r="1008">
          <cell r="B1008" t="str">
            <v>INTERRUPTOR TRIPLE C/LUZ PILOTO LUMINEX CLASICA</v>
          </cell>
        </row>
        <row r="1009">
          <cell r="B1009" t="str">
            <v>INTERRUPTOR UNIPOLAR SOBREPUESTO VETO</v>
          </cell>
        </row>
        <row r="1010">
          <cell r="B1010" t="str">
            <v>INTERRUPTOR+TOMACORRIENTE LUMINEX CLASICA</v>
          </cell>
        </row>
        <row r="1011">
          <cell r="B1011" t="str">
            <v>INYECCIÓN GRIETAS ESTRUCT.SIKADUR 52 HI</v>
          </cell>
        </row>
        <row r="1012">
          <cell r="B1012" t="str">
            <v>JABONCILLO COMÚN</v>
          </cell>
        </row>
        <row r="1013">
          <cell r="B1013" t="str">
            <v>JABONERA P/APLIC. FV COLLECTION STYLO BLANCO (LINEA DE LUJO)</v>
          </cell>
        </row>
        <row r="1014">
          <cell r="B1014" t="str">
            <v>JARDINERA DE ASBESTO YURALPA</v>
          </cell>
        </row>
        <row r="1015">
          <cell r="B1015" t="str">
            <v>JARDINERA DE MADERA YURALPA</v>
          </cell>
        </row>
        <row r="1016">
          <cell r="B1016" t="str">
            <v>JOINT PREFORMED ELASTOMERIC TYPE</v>
          </cell>
        </row>
        <row r="1017">
          <cell r="B1017" t="str">
            <v>JUEGO 2 LLAVE ANGULAR Y 2 TUBO ABASTO LAVABO</v>
          </cell>
        </row>
        <row r="1018">
          <cell r="B1018" t="str">
            <v>JUEGO COMPLETO ACCESORIOS FV COLL. STYLO BLANCO (LINEA DE LUJO)</v>
          </cell>
        </row>
        <row r="1019">
          <cell r="B1019" t="str">
            <v>JUEGO DE BAÑO CON TRANSFERENCIA KROMUS CROMO ORO (LINEA DE LUJO)</v>
          </cell>
        </row>
        <row r="1020">
          <cell r="B1020" t="str">
            <v>JUEGO DE BIDET FUTURA (LINEA INTERMEDIA)</v>
          </cell>
        </row>
        <row r="1021">
          <cell r="B1021" t="str">
            <v>JUEGO DE BIDET KROMUS CROMO ORO (LINEA DE LUJO)</v>
          </cell>
        </row>
        <row r="1022">
          <cell r="B1022" t="str">
            <v>JUEGO DE COCINA CRON / PLAST.</v>
          </cell>
        </row>
        <row r="1023">
          <cell r="B1023" t="str">
            <v>JUEGO DE COCINA CRON/MONOCOMANDO</v>
          </cell>
        </row>
        <row r="1024">
          <cell r="B1024" t="str">
            <v>JUEGO DE DUCHA TORNADO CRISTAL (LINEA ECONOMICA)</v>
          </cell>
        </row>
        <row r="1025">
          <cell r="B1025" t="str">
            <v>JUEGO DE LAVAMANOS CENTEREST 4" TAPON-CADENA TORNADO CRISTAL</v>
          </cell>
        </row>
        <row r="1026">
          <cell r="B1026" t="str">
            <v>JUEGO DE LAVAMANOS PISTÓN 8" FUTURA (LINEA INTERMEDIA)</v>
          </cell>
        </row>
        <row r="1027">
          <cell r="B1027" t="str">
            <v>JUEGO DE LAVAMANOS PISTÓN 8" KROMUS CROMO ORO (LINEA DE LUJO)</v>
          </cell>
        </row>
        <row r="1028">
          <cell r="B1028" t="str">
            <v>JUEGO DE LAVATORIO PISTÓN 4" FUTURA (LINEA INTERMEDIA)</v>
          </cell>
        </row>
        <row r="1029">
          <cell r="B1029" t="str">
            <v>JUEGO DE MESA CON DUCHA P/COCINA FUTURA (LINEA INTERMEDIA)</v>
          </cell>
        </row>
        <row r="1030">
          <cell r="B1030" t="str">
            <v>JUEGO DE MESA CON DUCHA P/COCINA KROMUS (LINEA DE LUJO)</v>
          </cell>
        </row>
        <row r="1031">
          <cell r="B1031" t="str">
            <v>JUEGO DE MESA P/COCINA 8" TORNADO CRISTAL (LINEA ECONOMICA)</v>
          </cell>
        </row>
        <row r="1032">
          <cell r="B1032" t="str">
            <v>JUEGO DE MESA PARA COCINA FUTURA (LINEA INTERMEDIA)</v>
          </cell>
        </row>
        <row r="1033">
          <cell r="B1033" t="str">
            <v>JUEGO DE MESA PARA COCINA KROMUS CROMO (LINEA DE LUJO)</v>
          </cell>
        </row>
        <row r="1034">
          <cell r="B1034" t="str">
            <v>JUEGO DE TINA CON TRANSFERENCIA FUTURA (LINEA INTERMEDIA)</v>
          </cell>
        </row>
        <row r="1035">
          <cell r="B1035" t="str">
            <v>JUEGO LLAVE ANGULAR Y TUBO ABASTO INODORO</v>
          </cell>
        </row>
        <row r="1036">
          <cell r="B1036" t="str">
            <v>JUNTAS ADIBAND PVC 10 CM. (0.66 KG/M)</v>
          </cell>
        </row>
        <row r="1037">
          <cell r="B1037" t="str">
            <v>JUNTAS ADIBAND PVC 15 CM. (1.06 KG/M)</v>
          </cell>
        </row>
        <row r="1038">
          <cell r="B1038" t="str">
            <v>JUNTAS ADIBAND PVC 18 CM. (1.35 KG/M)</v>
          </cell>
        </row>
        <row r="1039">
          <cell r="B1039" t="str">
            <v>JUNTAS ADIBAND PVC 23 CM. (1.82 KG/M)</v>
          </cell>
        </row>
        <row r="1040">
          <cell r="B1040" t="str">
            <v>JUNTAS MASIJUNT. 15MM</v>
          </cell>
        </row>
        <row r="1041">
          <cell r="B1041" t="str">
            <v>JUNTAS MASIJUNT. 40MM</v>
          </cell>
        </row>
        <row r="1042">
          <cell r="B1042" t="str">
            <v>LACA BRILLANTE UNIDAS</v>
          </cell>
        </row>
        <row r="1043">
          <cell r="B1043" t="str">
            <v>LACA CATALIZADA AL ÁCIDO UNILAC</v>
          </cell>
        </row>
        <row r="1044">
          <cell r="B1044" t="str">
            <v>LACA PARA PISOS FURNITAL</v>
          </cell>
        </row>
        <row r="1045">
          <cell r="B1045" t="str">
            <v>LACA TRANSPAREN.BRILLANTE (MADERA) WESCO</v>
          </cell>
        </row>
        <row r="1046">
          <cell r="B1046" t="str">
            <v>LACA VERNÍN BRILLANTE CONDOR</v>
          </cell>
        </row>
        <row r="1047">
          <cell r="B1047" t="str">
            <v>LADRILLO CORRIENTE 8X20X40 (EN OBRA)</v>
          </cell>
        </row>
        <row r="1048">
          <cell r="B1048" t="str">
            <v>LÁMINA DE TOOL AL CALOR 10.00 MM 4X8</v>
          </cell>
        </row>
        <row r="1049">
          <cell r="B1049" t="str">
            <v>LÁMINA DE TOOL AL CALOR 3.00 MM 4X8</v>
          </cell>
        </row>
        <row r="1050">
          <cell r="B1050" t="str">
            <v>LÁMINA DE TOOL AL CALOR 4.00 MM 4X8</v>
          </cell>
        </row>
        <row r="1051">
          <cell r="B1051" t="str">
            <v>LÁMINA DE TOOL AL FRÍO 0.75MM 4X8</v>
          </cell>
        </row>
        <row r="1052">
          <cell r="B1052" t="str">
            <v>LÁMINA DE TOOL AL FRÍO 0.90MM 4X8</v>
          </cell>
        </row>
        <row r="1053">
          <cell r="B1053" t="str">
            <v>LÁMINA DE TOOL AL FRÍO 1.20MM 4X8</v>
          </cell>
        </row>
        <row r="1054">
          <cell r="B1054" t="str">
            <v>LÁMINA DE TOOL AL FRÍO 6MM 4X8</v>
          </cell>
        </row>
        <row r="1055">
          <cell r="B1055" t="str">
            <v>LÁMINA GALVANIZADA 0.55MM 4X8</v>
          </cell>
        </row>
        <row r="1056">
          <cell r="B1056" t="str">
            <v>LÁMINA GALVANIZADA 0.60MM 4X8</v>
          </cell>
        </row>
        <row r="1057">
          <cell r="B1057" t="str">
            <v>LÁMINA GALVANIZADA 0.70MM 4X8</v>
          </cell>
        </row>
        <row r="1058">
          <cell r="B1058" t="str">
            <v>LÁMINA GALVANIZADA 1.10MM 4X8</v>
          </cell>
        </row>
        <row r="1059">
          <cell r="B1059" t="str">
            <v>LÁMINA GALVANIZADA 1.40MM 4X8</v>
          </cell>
        </row>
        <row r="1060">
          <cell r="B1060" t="str">
            <v>LÁMINA IMPERM. THERMO PLACK ALUM.</v>
          </cell>
        </row>
        <row r="1061">
          <cell r="B1061" t="str">
            <v>LÁMINA IMPERMEABLE ASFALUM P=3.00KG/M2; 10M</v>
          </cell>
        </row>
        <row r="1062">
          <cell r="B1062" t="str">
            <v>LÁMINA THERMO PLAK KM1</v>
          </cell>
        </row>
        <row r="1063">
          <cell r="B1063" t="str">
            <v>LÁMINA THERMO PLAK KM2</v>
          </cell>
        </row>
        <row r="1064">
          <cell r="B1064" t="str">
            <v>LÁMINA THERMO PLAK KM3</v>
          </cell>
        </row>
        <row r="1065">
          <cell r="B1065" t="str">
            <v>LÁMPARA 2X40W FLUORESCENTE CIELO RASO</v>
          </cell>
        </row>
        <row r="1066">
          <cell r="B1066" t="str">
            <v>LÁMPARA 2X40W FLUORESCENTE ECONOMICA RS.</v>
          </cell>
        </row>
        <row r="1067">
          <cell r="B1067" t="str">
            <v>LÁMPARA 2X40W FLUORESCENTE INDUSTRIAL RS.</v>
          </cell>
        </row>
        <row r="1068">
          <cell r="B1068" t="str">
            <v>LÁMPARA 2X40W FLUORESCENTE OVP ACRILICA RS.</v>
          </cell>
        </row>
        <row r="1069">
          <cell r="B1069" t="str">
            <v>LARGUERO SEYKE,COLORADO P/MARCO L=2.15M: A=18CM</v>
          </cell>
        </row>
        <row r="1070">
          <cell r="B1070" t="str">
            <v>LASTRE</v>
          </cell>
        </row>
        <row r="1071">
          <cell r="B1071" t="str">
            <v>LASTRE ORIENTE YURALPA</v>
          </cell>
        </row>
        <row r="1072">
          <cell r="B1072" t="str">
            <v>LASTRE PUESTO</v>
          </cell>
        </row>
        <row r="1073">
          <cell r="B1073" t="str">
            <v>LASTRE ZARANDEADO</v>
          </cell>
        </row>
        <row r="1074">
          <cell r="B1074" t="str">
            <v>LASTRE SARANDEADO EDEN-YUTURI</v>
          </cell>
        </row>
        <row r="1075">
          <cell r="B1075" t="str">
            <v>LATEX COMERCIAL</v>
          </cell>
        </row>
        <row r="1076">
          <cell r="B1076" t="str">
            <v>LATEX CUBRIENTE A</v>
          </cell>
        </row>
        <row r="1077">
          <cell r="B1077" t="str">
            <v>LATEX PARA GRANDES SUPERFICIES</v>
          </cell>
        </row>
        <row r="1078">
          <cell r="B1078" t="str">
            <v>LATEX SATINADO SUPER CUBRIENTE AAA</v>
          </cell>
        </row>
        <row r="1079">
          <cell r="B1079" t="str">
            <v>LATEX SUPER CUBRIENTE AA</v>
          </cell>
        </row>
        <row r="1080">
          <cell r="B1080" t="str">
            <v>LATEX SUPREMO INT/EXT</v>
          </cell>
        </row>
        <row r="1081">
          <cell r="B1081" t="str">
            <v>LAVABO FERRARA DE PARED 1 HUECO BLANCO FV (LINEA ECONOMICA)</v>
          </cell>
        </row>
        <row r="1082">
          <cell r="B1082" t="str">
            <v>LAVABO FERRARA DE PARED 4" COLORES SUAVES FV (LINEA ECONOMICA)</v>
          </cell>
        </row>
        <row r="1083">
          <cell r="B1083" t="str">
            <v>LAVABO P/E ANGELINA 4" U 8" BLANCO FV (LINEA INTERMEDIA)</v>
          </cell>
        </row>
        <row r="1084">
          <cell r="B1084" t="str">
            <v>LAVABO P/E ANGELINA 4" U 8" COLORES SUEVES FV (LINEA INTERMEDIA)</v>
          </cell>
        </row>
        <row r="1085">
          <cell r="B1085" t="str">
            <v>LAVABO SIENA CON PEDESTAL BLANCO (1 AGUJERO 4" Y 8") FV (LINEA ECONOMICA)</v>
          </cell>
        </row>
        <row r="1086">
          <cell r="B1086" t="str">
            <v>LAVABO SIENA CON PEDESTAL COLORES SUAVES (1 AGUJERO 4" Y 8") FV (LINEA ECONOMICA)</v>
          </cell>
        </row>
        <row r="1087">
          <cell r="B1087" t="str">
            <v>LAVABO SIENA DE PARED BLANCO (1 AGUJERO 4" Y 8") FV (LINEA ECONOMICA)</v>
          </cell>
        </row>
        <row r="1088">
          <cell r="B1088" t="str">
            <v>LAVABO SIENA DE PARED COLORES SUAVES (1 AGUJERO 4" Y 8") FV (LINEA ECONOMICA)</v>
          </cell>
        </row>
        <row r="1089">
          <cell r="B1089" t="str">
            <v>LAVABO VENECIA CON PEDESTAL BLANCO (1 AGUJERO 4" Y 8") FV (LINEA INTERMEDIA)</v>
          </cell>
        </row>
        <row r="1090">
          <cell r="B1090" t="str">
            <v>LAVABO VENECIA CON PEDESTAL COLORES SUAVES (1 AGUJERO 4" Y 8") FV (LINEA INTERMEDIA)</v>
          </cell>
        </row>
        <row r="1091">
          <cell r="B1091" t="str">
            <v>LAVABO VICTORIA CON PEDESTAL BLANCO 8" FV (LINEA DE LUJO)</v>
          </cell>
        </row>
        <row r="1092">
          <cell r="B1092" t="str">
            <v>LAVABO VICTORIA CON PEDESTAL COLORES BONE Y GRIS 8" FV (LINEA DE LUJO)</v>
          </cell>
        </row>
        <row r="1093">
          <cell r="B1093" t="str">
            <v>LAVADERO SIDEC 1 POZO 100X50 C/DESAGUE</v>
          </cell>
        </row>
        <row r="1094">
          <cell r="B1094" t="str">
            <v>LIGANTE HORMIGONES BETONCRYL - 14</v>
          </cell>
        </row>
        <row r="1095">
          <cell r="B1095" t="str">
            <v>LIJA DE MADERA # 100 (HERMERS)</v>
          </cell>
        </row>
        <row r="1096">
          <cell r="B1096" t="str">
            <v xml:space="preserve">LÍNEA COMERC. LAVAMANOS SHELBY (AMAPOLA) BLANCO              </v>
          </cell>
        </row>
        <row r="1097">
          <cell r="B1097" t="str">
            <v>LÍNEA COMERC. LAVAMANOS SHELBY (AMAPOLA) SUAVE</v>
          </cell>
        </row>
        <row r="1098">
          <cell r="B1098" t="str">
            <v>LÍNEA COMERCIAL INODORO CORONET BLANCO 1.6 GAL.</v>
          </cell>
        </row>
        <row r="1099">
          <cell r="B1099" t="str">
            <v>LÍNEA COMERCIAL INODORO CORONET SUAVE 1.6 GAL.</v>
          </cell>
        </row>
        <row r="1100">
          <cell r="B1100" t="str">
            <v>LÍNEA COMERCIAL POCETA CAMPESINA</v>
          </cell>
        </row>
        <row r="1101">
          <cell r="B1101" t="str">
            <v>LÍNEA GALAXIE BIDET BERETTA BLANCO</v>
          </cell>
        </row>
        <row r="1102">
          <cell r="B1102" t="str">
            <v>LÍNEA GALAXIE BIDET BERETTA FUERTE</v>
          </cell>
        </row>
        <row r="1103">
          <cell r="B1103" t="str">
            <v>LÍNEA GALAXIE BIDET BERETTA SUAVE</v>
          </cell>
        </row>
        <row r="1104">
          <cell r="B1104" t="str">
            <v>LÍNEA GALAXIE INODORO CENTURY ELONGADO BLANCO</v>
          </cell>
        </row>
        <row r="1105">
          <cell r="B1105" t="str">
            <v>LÍNEA GALAXIE INODORO CENTURY ELONGADO FUERTE</v>
          </cell>
        </row>
        <row r="1106">
          <cell r="B1106" t="str">
            <v>LÍNEA GALAXIE INODORO CENTURY ELONGADO SUAVE</v>
          </cell>
        </row>
        <row r="1107">
          <cell r="B1107" t="str">
            <v>LÍNEA GALAXIE INODORO CENTURY REGULAR BLANCO 1.6 GAL.</v>
          </cell>
        </row>
        <row r="1108">
          <cell r="B1108" t="str">
            <v>LÍNEA GALAXIE INODORO CENTURY REGULAR FUERTE 1.6 GAL.</v>
          </cell>
        </row>
        <row r="1109">
          <cell r="B1109" t="str">
            <v>LÍNEA GALAXIE INODORO CENTURY REGULAR SUAVE 1.6 GAL.</v>
          </cell>
        </row>
        <row r="1110">
          <cell r="B1110" t="str">
            <v xml:space="preserve">LÍNEA GALAXIE LAVAMANOS EMPRESS C/P BLANCO               </v>
          </cell>
        </row>
        <row r="1111">
          <cell r="B1111" t="str">
            <v>LÍNEA GALAXIE LAVAMANOS EMPRESS C/P FUERTE</v>
          </cell>
        </row>
        <row r="1112">
          <cell r="B1112" t="str">
            <v>LÍNEA GALAXIE LAVAMANOS EMPRESS C/P SUAVE</v>
          </cell>
        </row>
        <row r="1113">
          <cell r="B1113" t="str">
            <v>LÍNEA GALAXIE LAVAMANOS OAKBROOK BLANCO</v>
          </cell>
        </row>
        <row r="1114">
          <cell r="B1114" t="str">
            <v>LÍNEA GALAXIE LAVAMANOS OAKBROOK FUERTE</v>
          </cell>
        </row>
        <row r="1115">
          <cell r="B1115" t="str">
            <v>LÍNEA GALAXIE LAVAMANOS OAKBROOK SUAVE</v>
          </cell>
        </row>
        <row r="1116">
          <cell r="B1116" t="str">
            <v xml:space="preserve">LÍNEA GALAXIE LAVAMANOS POMPANO C/P BLANCO                   </v>
          </cell>
        </row>
        <row r="1117">
          <cell r="B1117" t="str">
            <v>LÍNEA GALAXIE LAVAMANOS POMPANO C/P FUERTE</v>
          </cell>
        </row>
        <row r="1118">
          <cell r="B1118" t="str">
            <v>LÍNEA GALAXIE LAVAMANOS POMPANO C/P SUAVE</v>
          </cell>
        </row>
        <row r="1119">
          <cell r="B1119" t="str">
            <v>LÍNEA INST. INODORO SAVEX REGULAR BLANCO</v>
          </cell>
        </row>
        <row r="1120">
          <cell r="B1120" t="str">
            <v>LÍNEA INST. INODORO SAVEX REGULAR FUERTE</v>
          </cell>
        </row>
        <row r="1121">
          <cell r="B1121" t="str">
            <v>LÍNEA INST. INODORO SAVEX REGULAR SUAVE</v>
          </cell>
        </row>
        <row r="1122">
          <cell r="B1122" t="str">
            <v xml:space="preserve">LÍNEA INST. LAVAMANOS TOME  BLANCO                 </v>
          </cell>
        </row>
        <row r="1123">
          <cell r="B1123" t="str">
            <v>LÍNEA INST. LAVAMANOS TOME  FUERTE</v>
          </cell>
        </row>
        <row r="1124">
          <cell r="B1124" t="str">
            <v>LÍNEA INST. LAVAMANOS TOME  SUAVE</v>
          </cell>
        </row>
        <row r="1125">
          <cell r="B1125" t="str">
            <v>LÍNEA INST. URINARIO COLBY PLUS BLANCO</v>
          </cell>
        </row>
        <row r="1126">
          <cell r="B1126" t="str">
            <v>LÍNEA INSTITUCIONAL INODORO CRAWFORD ELONGADO 1.6 GAL.</v>
          </cell>
        </row>
        <row r="1127">
          <cell r="B1127" t="str">
            <v>LÍNEA MEDIEVAL INODORO BLANCO 1.6 GAL.</v>
          </cell>
        </row>
        <row r="1128">
          <cell r="B1128" t="str">
            <v>LÍNEA MEDIEVAL INODORO SUAVE 1.6 GAL.</v>
          </cell>
        </row>
        <row r="1129">
          <cell r="B1129" t="str">
            <v>LÍNEA MEDIEVAL LAVAMANOS MEDIEVAL C/P BLANCO</v>
          </cell>
        </row>
        <row r="1130">
          <cell r="B1130" t="str">
            <v>LÍNEA MEDIEVAL LAVAMANOS MEDIEVAL C/P SUAVE</v>
          </cell>
        </row>
        <row r="1131">
          <cell r="B1131" t="str">
            <v>LÍNEA SPAZZIO LAVAMANOS ASPIO C/P BLANCO</v>
          </cell>
        </row>
        <row r="1132">
          <cell r="B1132" t="str">
            <v>LÍNEA SPAZZIO LAVAMANOS ASPIO C/P FUERTE</v>
          </cell>
        </row>
        <row r="1133">
          <cell r="B1133" t="str">
            <v>LÍNEA SPAZZIO LAVAMANOS ASPIO C/P SUAVE</v>
          </cell>
        </row>
        <row r="1134">
          <cell r="B1134" t="str">
            <v xml:space="preserve">LÍNEA SPAZZIO LAVAMANOS LYRA C/P BLANCO                          </v>
          </cell>
        </row>
        <row r="1135">
          <cell r="B1135" t="str">
            <v>LÍNEA SPAZZIO LAVAMANOS LYRA C/P FUERTE</v>
          </cell>
        </row>
        <row r="1136">
          <cell r="B1136" t="str">
            <v>LÍNEA SPAZZIO LAVAMANOS LYRA C/P SUAVE</v>
          </cell>
        </row>
        <row r="1137">
          <cell r="B1137" t="str">
            <v>LÍNEA SPAZZIO LAVAMANOS MONZA BLANCO</v>
          </cell>
        </row>
        <row r="1138">
          <cell r="B1138" t="str">
            <v>LÍNEA SPAZZIO LAVAMANOS MONZA SUAVE</v>
          </cell>
        </row>
        <row r="1139">
          <cell r="B1139" t="str">
            <v>LÍNEA SUPER GALAXIE INODORO KINGSLEY BLANCO 1.6 GAL.</v>
          </cell>
        </row>
        <row r="1140">
          <cell r="B1140" t="str">
            <v>LÍNEA SUPER GALAXIE INODORO KINGSLEY FUERTE 1.6 GAL.</v>
          </cell>
        </row>
        <row r="1141">
          <cell r="B1141" t="str">
            <v>LÍNEA SUPER GALAXIE INODORO KINGSLEY SUAVE 1.6 GAL.</v>
          </cell>
        </row>
        <row r="1142">
          <cell r="B1142" t="str">
            <v>LÍNEA SUPER GALAXIE INODORO KINGSTON BLANCO 3.5 GAL.</v>
          </cell>
        </row>
        <row r="1143">
          <cell r="B1143" t="str">
            <v>LÍNEA SUPER GALAXIE INODORO KINGSTON FUERTE 3.5 GAL.</v>
          </cell>
        </row>
        <row r="1144">
          <cell r="B1144" t="str">
            <v>LÍNEA SUPER GALAXIE INODORO KINGSTON SUAVE 3.5 GAL.</v>
          </cell>
        </row>
        <row r="1145">
          <cell r="B1145" t="str">
            <v xml:space="preserve">LÍNEA SUPER GALAXIE LAVAMANOS SCORPIO BLANCO               </v>
          </cell>
        </row>
        <row r="1146">
          <cell r="B1146" t="str">
            <v>LÍNEA SUPER GALAXIE LAVAMANOS SCORPIO FUERTE</v>
          </cell>
        </row>
        <row r="1147">
          <cell r="B1147" t="str">
            <v>LÍNEA SUPER GALAXIE LAVAMANOS SCORPIO SUAVE</v>
          </cell>
        </row>
        <row r="1148">
          <cell r="B1148" t="str">
            <v>LINER 30 MILS</v>
          </cell>
        </row>
        <row r="1149">
          <cell r="B1149" t="str">
            <v>LINER HDPE e = 1.00 mm</v>
          </cell>
        </row>
        <row r="1150">
          <cell r="B1150" t="str">
            <v>LITOPÓN</v>
          </cell>
        </row>
        <row r="1151">
          <cell r="B1151" t="str">
            <v>LLAVE CAMPANOLA H-H 1/2 FUTURA (LINEA INTERMEDIA)</v>
          </cell>
        </row>
        <row r="1152">
          <cell r="B1152" t="str">
            <v>LLAVE DE MANGUERA BRONCE FV</v>
          </cell>
        </row>
        <row r="1153">
          <cell r="B1153" t="str">
            <v>LLAVE DE PASO BRONCE FV</v>
          </cell>
        </row>
        <row r="1154">
          <cell r="B1154" t="str">
            <v>LLAVE DE PICO BRONCE FV</v>
          </cell>
        </row>
        <row r="1155">
          <cell r="B1155" t="str">
            <v>LLAVES DE ACERA 1"</v>
          </cell>
        </row>
        <row r="1156">
          <cell r="B1156" t="str">
            <v>LLAVES DE ACERA 1/2"</v>
          </cell>
        </row>
        <row r="1157">
          <cell r="B1157" t="str">
            <v>LLAVES DE ACERA 3/4"</v>
          </cell>
        </row>
        <row r="1158">
          <cell r="B1158" t="str">
            <v>LLAVES DE PASO CALCO 1/2"</v>
          </cell>
        </row>
        <row r="1159">
          <cell r="B1159" t="str">
            <v>LLAVES DE PICO CALCO 1/2"</v>
          </cell>
        </row>
        <row r="1160">
          <cell r="B1160" t="str">
            <v>LUMINARIA CERRADA DE ALUMINIO ESTAMPADO LÁMPARA SODIO 70 W</v>
          </cell>
        </row>
        <row r="1161">
          <cell r="B1161" t="str">
            <v>LUMINARIA DECORATIVA LÁMPARA DE MERCURIO 125 W</v>
          </cell>
        </row>
        <row r="1162">
          <cell r="B1162" t="str">
            <v>LUMINARIA DECORATIVA LÁMPARA DE MERCURIO 175 W</v>
          </cell>
        </row>
        <row r="1163">
          <cell r="B1163" t="str">
            <v>LUMINARIA DECORATIVA TIPO GLOBO CON LÁMPARA DE MERCURIO 125W</v>
          </cell>
        </row>
        <row r="1164">
          <cell r="B1164" t="str">
            <v>LUMINARIA FLUORESCENTE 2 TUBOS 32W CON BALASTO ELECTRÓNICO</v>
          </cell>
        </row>
        <row r="1165">
          <cell r="B1165" t="str">
            <v>LUMINARIA FLUORESCENTE 3 TUBOS 17W CON BALASTO ELECTRÓNICO</v>
          </cell>
        </row>
        <row r="1166">
          <cell r="B1166" t="str">
            <v>LUMINARIA INDUSTRIAL ABIERTA CON LÁMPARA DE MERCURIO 250W</v>
          </cell>
        </row>
        <row r="1167">
          <cell r="B1167" t="str">
            <v>LUMINARIA INDUSTRIAL ABIERTA CON LÁMPARA DE MERCURIO 400W</v>
          </cell>
        </row>
        <row r="1168">
          <cell r="B1168" t="str">
            <v>LUMINARIA INDUSTRIAL ABIERTA CON LÁMPARA DE MERCURIO HALOGENADO 250W</v>
          </cell>
        </row>
        <row r="1169">
          <cell r="B1169" t="str">
            <v>MALLA ARMEX R-106 (6.25X2.40)</v>
          </cell>
        </row>
        <row r="1170">
          <cell r="B1170" t="str">
            <v>MALLA ARMEX R-126 (6.25X2.40)</v>
          </cell>
        </row>
        <row r="1171">
          <cell r="B1171" t="str">
            <v>MALLA ARMEX R-131 (6.25X2.40)</v>
          </cell>
        </row>
        <row r="1172">
          <cell r="B1172" t="str">
            <v>MALLA ARMEX R-158 (6.25X2.40)</v>
          </cell>
        </row>
        <row r="1173">
          <cell r="B1173" t="str">
            <v>MALLA ARMEX R-196 (6.25X2.40)</v>
          </cell>
        </row>
        <row r="1174">
          <cell r="B1174" t="str">
            <v>MALLA ARMEX R-238 (6.25X2.40)</v>
          </cell>
        </row>
        <row r="1175">
          <cell r="B1175" t="str">
            <v>MALLA ARMEX R-257 (6.25X2.40)</v>
          </cell>
        </row>
        <row r="1176">
          <cell r="B1176" t="str">
            <v>MALLA ARMEX R-283 (6.25X2.40)</v>
          </cell>
        </row>
        <row r="1177">
          <cell r="B1177" t="str">
            <v>MALLA ARMEX R-64 (6.25X2.40)</v>
          </cell>
        </row>
        <row r="1178">
          <cell r="B1178" t="str">
            <v>MALLA ARMEX R-84 (6.25X2.40)</v>
          </cell>
        </row>
        <row r="1179">
          <cell r="B1179" t="str">
            <v>MALLA ARMEX YURALPA</v>
          </cell>
        </row>
        <row r="1180">
          <cell r="B1180" t="str">
            <v>MALLA CAMPERA 50M/100CM</v>
          </cell>
        </row>
        <row r="1181">
          <cell r="B1181" t="str">
            <v>MALLA CAMPERA 50M/120CM</v>
          </cell>
        </row>
        <row r="1182">
          <cell r="B1182" t="str">
            <v>MALLA CAMPERA 50M/140CM</v>
          </cell>
        </row>
        <row r="1183">
          <cell r="B1183" t="str">
            <v>MALLA CAMPERA 50M/60CM</v>
          </cell>
        </row>
        <row r="1184">
          <cell r="B1184" t="str">
            <v>MALLA CAMPERA 50M/80CM</v>
          </cell>
        </row>
        <row r="1185">
          <cell r="B1185" t="str">
            <v>MALLA DE CERRAMIENTO 50/10 10M/250CM</v>
          </cell>
        </row>
        <row r="1186">
          <cell r="B1186" t="str">
            <v>MALLA DE CERRAMIENTO 50/10 10M/300CM</v>
          </cell>
        </row>
        <row r="1187">
          <cell r="B1187" t="str">
            <v>MALLA DE CERRAMIENTO 50/10 20M/100CM</v>
          </cell>
        </row>
        <row r="1188">
          <cell r="B1188" t="str">
            <v>MALLA DE CERRAMIENTO 50/10 20M/150CM</v>
          </cell>
        </row>
        <row r="1189">
          <cell r="B1189" t="str">
            <v>MALLA DE CERRAMIENTO 50/10 20M/200CM</v>
          </cell>
        </row>
        <row r="1190">
          <cell r="B1190" t="str">
            <v>MALLA DE CERRAMIENTO 50/11 20M/100CM</v>
          </cell>
        </row>
        <row r="1191">
          <cell r="B1191" t="str">
            <v>MALLA DE CERRAMIENTO 50/11 20M/120CM</v>
          </cell>
        </row>
        <row r="1192">
          <cell r="B1192" t="str">
            <v>MALLA DE CERRAMIENTO 50/11 20M/150CM</v>
          </cell>
        </row>
        <row r="1193">
          <cell r="B1193" t="str">
            <v>MALLA DE CERRAMIENTO 50/11 20M/200CM</v>
          </cell>
        </row>
        <row r="1194">
          <cell r="B1194" t="str">
            <v>MALLA DE CERRAMIENTO 50/12 20M/100CM</v>
          </cell>
        </row>
        <row r="1195">
          <cell r="B1195" t="str">
            <v>MALLA DE CERRAMIENTO 50/12 20M/150CM</v>
          </cell>
        </row>
        <row r="1196">
          <cell r="B1196" t="str">
            <v>MALLA ELECTROSOLDADA R64</v>
          </cell>
        </row>
        <row r="1197">
          <cell r="B1197" t="str">
            <v>MALLA EXAGONAL 1 1/2" 30M/100CM</v>
          </cell>
        </row>
        <row r="1198">
          <cell r="B1198" t="str">
            <v>MALLA EXAGONAL 1 1/2" 30M/150CM</v>
          </cell>
        </row>
        <row r="1199">
          <cell r="B1199" t="str">
            <v>MALLA EXAGONAL 1" 30M/100CM</v>
          </cell>
        </row>
        <row r="1200">
          <cell r="B1200" t="str">
            <v>MALLA EXAGONAL 1" 30M/150CM</v>
          </cell>
        </row>
        <row r="1201">
          <cell r="B1201" t="str">
            <v>MALLA EXAGONAL 1/2" 30M/150CM</v>
          </cell>
        </row>
        <row r="1202">
          <cell r="B1202" t="str">
            <v>MALLA EXAGONAL 1/2" 50M/100CM</v>
          </cell>
        </row>
        <row r="1203">
          <cell r="B1203" t="str">
            <v>MALLA EXAGONAL 3/4" 30M/100CM</v>
          </cell>
        </row>
        <row r="1204">
          <cell r="B1204" t="str">
            <v>MALLA EXAGONAL 3/4" 30M/150CM</v>
          </cell>
        </row>
        <row r="1205">
          <cell r="B1205" t="str">
            <v>MALLA EXAGONAL 5/8" 30M/150CM</v>
          </cell>
        </row>
        <row r="1206">
          <cell r="B1206" t="str">
            <v>MALLA EXAGONAL 5/8" 50M/100CM</v>
          </cell>
        </row>
        <row r="1207">
          <cell r="B1207" t="str">
            <v>MALLA M 1015</v>
          </cell>
        </row>
        <row r="1208">
          <cell r="B1208" t="str">
            <v>MALLA M 3515</v>
          </cell>
        </row>
        <row r="1209">
          <cell r="B1209" t="str">
            <v>MALLA M 410</v>
          </cell>
        </row>
        <row r="1210">
          <cell r="B1210" t="str">
            <v>MALLA M 415</v>
          </cell>
        </row>
        <row r="1211">
          <cell r="B1211" t="str">
            <v>MALLA M 4515</v>
          </cell>
        </row>
        <row r="1212">
          <cell r="B1212" t="str">
            <v>MALLA M 510</v>
          </cell>
        </row>
        <row r="1213">
          <cell r="B1213" t="str">
            <v>MALLA M 515</v>
          </cell>
        </row>
        <row r="1214">
          <cell r="B1214" t="str">
            <v>MALLA M 5515</v>
          </cell>
        </row>
        <row r="1215">
          <cell r="B1215" t="str">
            <v>MALLA M 610</v>
          </cell>
        </row>
        <row r="1216">
          <cell r="B1216" t="str">
            <v>MALLA M 615</v>
          </cell>
        </row>
        <row r="1217">
          <cell r="B1217" t="str">
            <v>MALLA M 715</v>
          </cell>
        </row>
        <row r="1218">
          <cell r="B1218" t="str">
            <v>MALLA M 815</v>
          </cell>
        </row>
        <row r="1219">
          <cell r="B1219" t="str">
            <v>MALLA PARA TUMBADO</v>
          </cell>
        </row>
        <row r="1220">
          <cell r="B1220" t="str">
            <v>MALLA PARA TUMBADO (10 U DE 2.21X0.61)</v>
          </cell>
        </row>
        <row r="1221">
          <cell r="B1221" t="str">
            <v>MAMPARAS SISTEMA S-100</v>
          </cell>
        </row>
        <row r="1222">
          <cell r="B1222" t="str">
            <v>MANGAS RECUBRIMIENTO TUBERIA Ø 8 5/8"</v>
          </cell>
        </row>
        <row r="1223">
          <cell r="B1223" t="str">
            <v>MANGUERA CABLEADO ELÉCT. PVC REF. 1"</v>
          </cell>
        </row>
        <row r="1224">
          <cell r="B1224" t="str">
            <v>MANGUERA CABLEADO ELÉCT. PVC REF. 1/2"</v>
          </cell>
        </row>
        <row r="1225">
          <cell r="B1225" t="str">
            <v>MANGUERA CABLEADO ELÉCT. PVC REF. 3/4"</v>
          </cell>
        </row>
        <row r="1226">
          <cell r="B1226" t="str">
            <v>MANGUERA DE 1/2" JARDÍN 14 MTS. USA</v>
          </cell>
        </row>
        <row r="1227">
          <cell r="B1227" t="str">
            <v>MANÓMETRO 0 - 100 P.S.I</v>
          </cell>
        </row>
        <row r="1228">
          <cell r="B1228" t="str">
            <v>MANOMETRO 1600 PSI</v>
          </cell>
        </row>
        <row r="1229">
          <cell r="B1229" t="str">
            <v>MANOMETRO 300 PSI</v>
          </cell>
        </row>
        <row r="1230">
          <cell r="B1230" t="str">
            <v>MANOMETRO 6000 PSI</v>
          </cell>
        </row>
        <row r="1231">
          <cell r="B1231" t="str">
            <v>MARCADOR DE METAL</v>
          </cell>
        </row>
        <row r="1232">
          <cell r="B1232" t="str">
            <v xml:space="preserve">MARCO Y TAPA </v>
          </cell>
        </row>
        <row r="1233">
          <cell r="B1233" t="str">
            <v>MÁRMOL GRIS OBSCURO 30X30 Y 25X50</v>
          </cell>
        </row>
        <row r="1234">
          <cell r="B1234" t="str">
            <v>MÁRMOL HABANO 30X30 Y 25X50</v>
          </cell>
        </row>
        <row r="1235">
          <cell r="B1235" t="str">
            <v>MÁRMOL NEGRO 30X30 Y 25X50</v>
          </cell>
        </row>
        <row r="1236">
          <cell r="B1236" t="str">
            <v>MASILLA PLÁSTICA JUNTAS IGAS N.</v>
          </cell>
        </row>
        <row r="1237">
          <cell r="B1237" t="str">
            <v>MECHA LENTA</v>
          </cell>
        </row>
        <row r="1238">
          <cell r="B1238" t="str">
            <v>MEDIDORES DE AGUA 3 M3./HORA 1/2" TAVIRA</v>
          </cell>
        </row>
        <row r="1239">
          <cell r="B1239" t="str">
            <v>MEDIDORES DE AGUA 5 M3/HORA 3/4" TAVIRA</v>
          </cell>
        </row>
        <row r="1240">
          <cell r="B1240" t="str">
            <v>MEDIDORES DE AGUA 7 M3/HORA 1" TAVIRA</v>
          </cell>
        </row>
        <row r="1241">
          <cell r="B1241" t="str">
            <v>MEDIO JUEGO DE ACCES. FV COLL.STYLO BLANCO (LINEA DE LUJO)</v>
          </cell>
        </row>
        <row r="1242">
          <cell r="B1242" t="str">
            <v>METAL BRITE, LIMPIADOR PARA ACERO INOX.</v>
          </cell>
        </row>
        <row r="1243">
          <cell r="B1243" t="str">
            <v>MINI BUCLE DUPONT LUMENA (INC. FORRO) 10 AÑOS DE GARANTÍA</v>
          </cell>
        </row>
        <row r="1244">
          <cell r="B1244" t="str">
            <v>MINI BUCLE FORTE (INC. FORRO)</v>
          </cell>
        </row>
        <row r="1245">
          <cell r="B1245" t="str">
            <v>MINI BUCLE MONGOL (SIN FORRO)</v>
          </cell>
        </row>
        <row r="1246">
          <cell r="B1246" t="str">
            <v>MINI BUCLE RESISTO (INC. FORRO) 5 AÑOS DE GARANTÍA</v>
          </cell>
        </row>
        <row r="1247">
          <cell r="B1247" t="str">
            <v>MISCELANEOS PINTURA</v>
          </cell>
        </row>
        <row r="1248">
          <cell r="B1248" t="str">
            <v>ML CON URK 100 MM. CLASE 15</v>
          </cell>
        </row>
        <row r="1249">
          <cell r="B1249" t="str">
            <v>ML CON URK 100 MM. CLASE 20</v>
          </cell>
        </row>
        <row r="1250">
          <cell r="B1250" t="str">
            <v>ML CON URK 150 MM. CLASE 10</v>
          </cell>
        </row>
        <row r="1251">
          <cell r="B1251" t="str">
            <v>ML CON URK 150 MM. CLASE 15</v>
          </cell>
        </row>
        <row r="1252">
          <cell r="B1252" t="str">
            <v>ML CON URK 150 MM. CLASE 20</v>
          </cell>
        </row>
        <row r="1253">
          <cell r="B1253" t="str">
            <v>ML CON URK 200 MM. CLASE 10</v>
          </cell>
        </row>
        <row r="1254">
          <cell r="B1254" t="str">
            <v>ML CON URK 200 MM. CLASE 15</v>
          </cell>
        </row>
        <row r="1255">
          <cell r="B1255" t="str">
            <v>ML CON URK 200 MM. CLASE 20</v>
          </cell>
        </row>
        <row r="1256">
          <cell r="B1256" t="str">
            <v>ML CON URK 250 MM. CLASE 10</v>
          </cell>
        </row>
        <row r="1257">
          <cell r="B1257" t="str">
            <v>ML CON URK 250 MM. CLASE 15</v>
          </cell>
        </row>
        <row r="1258">
          <cell r="B1258" t="str">
            <v>ML CON URK 250 MM. CLASE 20</v>
          </cell>
        </row>
        <row r="1259">
          <cell r="B1259" t="str">
            <v>ML CON URK 300 MM. CLASE 10</v>
          </cell>
        </row>
        <row r="1260">
          <cell r="B1260" t="str">
            <v>ML CON URK 300 MM. CLASE 15</v>
          </cell>
        </row>
        <row r="1261">
          <cell r="B1261" t="str">
            <v>ML CON URK 300 MM. CLASE 20</v>
          </cell>
        </row>
        <row r="1262">
          <cell r="B1262" t="str">
            <v>ML CON URK 350 MM. CLASE 10</v>
          </cell>
        </row>
        <row r="1263">
          <cell r="B1263" t="str">
            <v>ML CON URK 350 MM. CLASE 15</v>
          </cell>
        </row>
        <row r="1264">
          <cell r="B1264" t="str">
            <v>ML CON URK 350 MM. CLASE 20</v>
          </cell>
        </row>
        <row r="1265">
          <cell r="B1265" t="str">
            <v>ML CON URK 400 MM. CLASE 10</v>
          </cell>
        </row>
        <row r="1266">
          <cell r="B1266" t="str">
            <v>ML CON URK 400 MM. CLASE 15</v>
          </cell>
        </row>
        <row r="1267">
          <cell r="B1267" t="str">
            <v>ML CON URK 400 MM. CLASE 20</v>
          </cell>
        </row>
        <row r="1268">
          <cell r="B1268" t="str">
            <v>ML CON URK 450 MM. CLASE 10</v>
          </cell>
        </row>
        <row r="1269">
          <cell r="B1269" t="str">
            <v>ML CON URK 450 MM. CLASE 15</v>
          </cell>
        </row>
        <row r="1270">
          <cell r="B1270" t="str">
            <v>ML CON URK 450 MM. CLASE 20</v>
          </cell>
        </row>
        <row r="1271">
          <cell r="B1271" t="str">
            <v>ML CON URK 500 MM. CLASE 10</v>
          </cell>
        </row>
        <row r="1272">
          <cell r="B1272" t="str">
            <v>ML CON URK 500 MM. CLASE 15</v>
          </cell>
        </row>
        <row r="1273">
          <cell r="B1273" t="str">
            <v>ML CON URK 500 MM. CLASE 20</v>
          </cell>
        </row>
        <row r="1274">
          <cell r="B1274" t="str">
            <v>ML CON URK 600 MM. CLASE 10</v>
          </cell>
        </row>
        <row r="1275">
          <cell r="B1275" t="str">
            <v>ML CON URK 600 MM. CLASE 15</v>
          </cell>
        </row>
        <row r="1276">
          <cell r="B1276" t="str">
            <v>ML CON URK 600 MM. CLASE 20</v>
          </cell>
        </row>
        <row r="1277">
          <cell r="B1277" t="str">
            <v>ML CON URK 700 MM. CLASE 10</v>
          </cell>
        </row>
        <row r="1278">
          <cell r="B1278" t="str">
            <v>ML CON URK 700 MM. CLASE 15</v>
          </cell>
        </row>
        <row r="1279">
          <cell r="B1279" t="str">
            <v>ML CON URK 700 MM. CLASE 20</v>
          </cell>
        </row>
        <row r="1280">
          <cell r="B1280" t="str">
            <v>ML CON URK 75 MM. CLASE 20</v>
          </cell>
        </row>
        <row r="1281">
          <cell r="B1281" t="str">
            <v>Molde cadwell Modelo T</v>
          </cell>
        </row>
        <row r="1282">
          <cell r="B1282" t="str">
            <v>Molde cadwell Modelo T &amp; Cable-Cable</v>
          </cell>
        </row>
        <row r="1283">
          <cell r="B1283" t="str">
            <v>MOLDES SYMONS DE 8' X 24"</v>
          </cell>
        </row>
        <row r="1284">
          <cell r="B1284" t="str">
            <v>MOLDURA CEDRO 1.50 M-11</v>
          </cell>
        </row>
        <row r="1285">
          <cell r="B1285" t="str">
            <v>MOLDURA SEYKE M-1 2.20</v>
          </cell>
        </row>
        <row r="1286">
          <cell r="B1286" t="str">
            <v>MORTERO SIN CONTRACCIONES GROUTMIX</v>
          </cell>
        </row>
        <row r="1287">
          <cell r="B1287" t="str">
            <v>NEPLO FLEX 1"</v>
          </cell>
        </row>
        <row r="1288">
          <cell r="B1288" t="str">
            <v>NEPLO FLEX 1/2"</v>
          </cell>
        </row>
        <row r="1289">
          <cell r="B1289" t="str">
            <v>NEPLO FLEX 3/4"</v>
          </cell>
        </row>
        <row r="1290">
          <cell r="B1290" t="str">
            <v>NITRATO DE AMONIO</v>
          </cell>
        </row>
        <row r="1291">
          <cell r="B1291" t="str">
            <v>NOVALOSA e=0,65 mm (c/instalación)</v>
          </cell>
        </row>
        <row r="1292">
          <cell r="B1292" t="str">
            <v>NPK10/30/10</v>
          </cell>
        </row>
        <row r="1293">
          <cell r="B1293" t="str">
            <v>OLEO EN PAREDES Y TUMBADO EN COCINA</v>
          </cell>
        </row>
        <row r="1294">
          <cell r="B1294" t="str">
            <v>ORTOTOLIDINA (REACTIVO CLORO RESIDUAL)</v>
          </cell>
        </row>
        <row r="1295">
          <cell r="B1295" t="str">
            <v>PALA CUADRADA COLOMBIANA MANGO EN D</v>
          </cell>
        </row>
        <row r="1296">
          <cell r="B1296" t="str">
            <v>PALAS</v>
          </cell>
        </row>
        <row r="1297">
          <cell r="B1297" t="str">
            <v>PALO ROLLIZO</v>
          </cell>
        </row>
        <row r="1298">
          <cell r="B1298" t="str">
            <v xml:space="preserve">PANEL FIBROCEL CIELO RASO SUSPENDIDO BLANCO .605X.605  E= 5MM              </v>
          </cell>
        </row>
        <row r="1299">
          <cell r="B1299" t="str">
            <v xml:space="preserve">PANEL FIBROCEL CIELO RASO SUSPENDIDO BLANCO 1.210X.605  E= 5MM              </v>
          </cell>
        </row>
        <row r="1300">
          <cell r="B1300" t="str">
            <v xml:space="preserve">PANEL FIBROCEL CIELO RASO SUSPENDIDO ROMANO GRIS .605X.605  E= 6MM              </v>
          </cell>
        </row>
        <row r="1301">
          <cell r="B1301" t="str">
            <v>PANEL GALVALUME/CIELO RASO-FRISO KOBILOC 38 E=0.40MM</v>
          </cell>
        </row>
        <row r="1302">
          <cell r="B1302" t="str">
            <v>PANEL GALVALUME/CUBIERTA KUBILOC 25 ANCHO UTIL=335MM E=0.40MM</v>
          </cell>
        </row>
        <row r="1303">
          <cell r="B1303" t="str">
            <v>PANEL GALVALUME/CUBIERTA KUBILOC 25 ANCHO UTIL=335MM E=0.45MM</v>
          </cell>
        </row>
        <row r="1304">
          <cell r="B1304" t="str">
            <v>PANEL GALVALUME/CUBIERTA KUBILOC 25 ANCHO UTIL=335MM E=0.50MM</v>
          </cell>
        </row>
        <row r="1305">
          <cell r="B1305" t="str">
            <v>PANEL GALVALUME/CUBIERTA KUBIMIL E=0.30MM</v>
          </cell>
        </row>
        <row r="1306">
          <cell r="B1306" t="str">
            <v>PANEL GALVALUME/CUBIERTA KUBIMIL E=0.35MM</v>
          </cell>
        </row>
        <row r="1307">
          <cell r="B1307" t="str">
            <v>PANEL GALVALUME/CUBIERTA KUBIMIL E=0.40MM</v>
          </cell>
        </row>
        <row r="1308">
          <cell r="B1308" t="str">
            <v>PANEL GALVALUME/CUBIERTA KUBIMIL E=0.45MM</v>
          </cell>
        </row>
        <row r="1309">
          <cell r="B1309" t="str">
            <v>PANEL GALVALUME/CUBIERTA KUBIMIL E=0.50MM</v>
          </cell>
        </row>
        <row r="1310">
          <cell r="B1310" t="str">
            <v>PANEL GYPSUM 12 MM</v>
          </cell>
        </row>
        <row r="1311">
          <cell r="B1311" t="str">
            <v xml:space="preserve">PANEL PLYCEM BASE DE TECHOS Y ACABADOS LIVIANOS 1.22X2.44  E=14MM              </v>
          </cell>
        </row>
        <row r="1312">
          <cell r="B1312" t="str">
            <v xml:space="preserve">PANEL PLYCEM BASE DE TECHOS, ACABADOS PESADOS 1.22X2.44  E=17MM              </v>
          </cell>
        </row>
        <row r="1313">
          <cell r="B1313" t="str">
            <v>PANEL PLYCEM CIELO RASO ARTESONADOS 1.22X2.44 E=6MM</v>
          </cell>
        </row>
        <row r="1314">
          <cell r="B1314" t="str">
            <v xml:space="preserve">PANEL PLYCEM ENTREPISOS RESIDENCIALES 1.22X2.44  E=22MM              </v>
          </cell>
        </row>
        <row r="1315">
          <cell r="B1315" t="str">
            <v xml:space="preserve">PANEL PLYCEM FORROS DE PAREDES Y DIVISIONES INTERIORES 1.22X2.44  E=8MM              </v>
          </cell>
        </row>
        <row r="1316">
          <cell r="B1316" t="str">
            <v>PANEL PREPINTADO/CIELO RASO-FRISO KOBILOC 38 E=0.40MM</v>
          </cell>
        </row>
        <row r="1317">
          <cell r="B1317" t="str">
            <v>PANEL PREPINTADO/CIELO RASO-FRISO KOBILOC 38 E=0.45MM</v>
          </cell>
        </row>
        <row r="1318">
          <cell r="B1318" t="str">
            <v>PANEL PREPINTADO/CUBIERTA KUBILOC 25 ANCHO UTIL=335MM  E=0.40MM</v>
          </cell>
        </row>
        <row r="1319">
          <cell r="B1319" t="str">
            <v>PANEL PREPINTADO/CUBIERTA KUBILOC 25 ANCHO UTIL=335MM  E=0.45MM</v>
          </cell>
        </row>
        <row r="1320">
          <cell r="B1320" t="str">
            <v>PANEL PREPINTADO/CUBIERTA KUBIMIL E=0.40MM</v>
          </cell>
        </row>
        <row r="1321">
          <cell r="B1321" t="str">
            <v>PANEL PREPINTADO/CUBIERTA KUBIMIL E=0.45MM</v>
          </cell>
        </row>
        <row r="1322">
          <cell r="B1322" t="str">
            <v>PARED 1 CARA</v>
          </cell>
        </row>
        <row r="1323">
          <cell r="B1323" t="str">
            <v>PARED 2 CARAS</v>
          </cell>
        </row>
        <row r="1324">
          <cell r="B1324" t="str">
            <v>PARQUET BÁLSAMO MOSAICO</v>
          </cell>
        </row>
        <row r="1325">
          <cell r="B1325" t="str">
            <v>PARQUET CHANUL MOSAICO</v>
          </cell>
        </row>
        <row r="1326">
          <cell r="B1326" t="str">
            <v>PARQUET CHANUL TRADICIONAL</v>
          </cell>
        </row>
        <row r="1327">
          <cell r="B1327" t="str">
            <v>PARQUET COLORADO MOSAICO</v>
          </cell>
        </row>
        <row r="1328">
          <cell r="B1328" t="str">
            <v>PARQUET EUCALIPTO MOSAICO</v>
          </cell>
        </row>
        <row r="1329">
          <cell r="B1329" t="str">
            <v>PARQUET EUCALIPTO TRADICIONAL</v>
          </cell>
        </row>
        <row r="1330">
          <cell r="B1330" t="str">
            <v>PARQUET GUAYACÁN OBSCURO MOSAICO</v>
          </cell>
        </row>
        <row r="1331">
          <cell r="B1331" t="str">
            <v>PARQUET MARFIL TRADICIONAL</v>
          </cell>
        </row>
        <row r="1332">
          <cell r="B1332" t="str">
            <v>PARQUET MASCAREY MOSAICO</v>
          </cell>
        </row>
        <row r="1333">
          <cell r="B1333" t="str">
            <v>PARQUET MASCAREY TRADICIONAL</v>
          </cell>
        </row>
        <row r="1334">
          <cell r="B1334" t="str">
            <v>PASAMANO CON ENTRAMADO DE MADERA YURALPA</v>
          </cell>
        </row>
        <row r="1335">
          <cell r="B1335" t="str">
            <v>PASAMANOS METÁLICO</v>
          </cell>
        </row>
        <row r="1336">
          <cell r="B1336" t="str">
            <v>PASAMANOS METÁLICO C/MANGÓN DE MADERA</v>
          </cell>
        </row>
        <row r="1337">
          <cell r="B1337" t="str">
            <v>PASTILLAS DE CLORO 200 GR</v>
          </cell>
        </row>
        <row r="1338">
          <cell r="B1338" t="str">
            <v>PATCH STICK</v>
          </cell>
        </row>
        <row r="1339">
          <cell r="B1339" t="str">
            <v>PEGAMENTO ASFÁLTICO</v>
          </cell>
        </row>
        <row r="1340">
          <cell r="B1340" t="str">
            <v>PEGAMENTO ASFÁLTICO</v>
          </cell>
        </row>
        <row r="1341">
          <cell r="B1341" t="str">
            <v>PEGAMENTO BLANCOLA</v>
          </cell>
        </row>
        <row r="1342">
          <cell r="B1342" t="str">
            <v>PEGAMENTO P/VINYL PAVCO</v>
          </cell>
        </row>
        <row r="1343">
          <cell r="B1343" t="str">
            <v>PEGAMENTO PARA LINER</v>
          </cell>
        </row>
        <row r="1344">
          <cell r="B1344" t="str">
            <v>PEGAMIL MASILLA</v>
          </cell>
        </row>
        <row r="1345">
          <cell r="B1345" t="str">
            <v>PELO ALTO MEDIO SHAGGY NORMAL</v>
          </cell>
        </row>
        <row r="1346">
          <cell r="B1346" t="str">
            <v>PELO ALTO MEDIO SHAGGY TUPIDO</v>
          </cell>
        </row>
        <row r="1347">
          <cell r="B1347" t="str">
            <v>PELO ALTO VELVET CON DISEÑO RELIEVE EN EL MISMO FONDO MÁS TRABAJADA (INC. FORRO)</v>
          </cell>
        </row>
        <row r="1348">
          <cell r="B1348" t="str">
            <v>PELO ALTO VELVET CON DISEÑO RELIEVE EN EL MISMO FONDO TIPO NORMAL (INC. FORRO)</v>
          </cell>
        </row>
        <row r="1349">
          <cell r="B1349" t="str">
            <v>PELO ALTO VELVET CON UNA CENEFA A UN COLOR (INC. FORRO)</v>
          </cell>
        </row>
        <row r="1350">
          <cell r="B1350" t="str">
            <v>PELO ALTO VELVET DE LANA (INC. FORRO)</v>
          </cell>
        </row>
        <row r="1351">
          <cell r="B1351" t="str">
            <v>PELO ALTO VELVET DISEÑO NORMAL (INC. FORRO)</v>
          </cell>
        </row>
        <row r="1352">
          <cell r="B1352" t="str">
            <v>PELO ALTO VELVET ETERNA (INC. FORRO)</v>
          </cell>
        </row>
        <row r="1353">
          <cell r="B1353" t="str">
            <v>PELO ALTO VELVET NORNAL (INC. FORRO)</v>
          </cell>
        </row>
        <row r="1354">
          <cell r="B1354" t="str">
            <v>PELO ALTO VELVET TIPO CEBRA O MÁS TRABAJADA (INC. FORRO)</v>
          </cell>
        </row>
        <row r="1355">
          <cell r="B1355" t="str">
            <v>PELO CORTADO DE 10MM</v>
          </cell>
        </row>
        <row r="1356">
          <cell r="B1356" t="str">
            <v>PELO CORTADO ETERNA NORMAL (NYLON)</v>
          </cell>
        </row>
        <row r="1357">
          <cell r="B1357" t="str">
            <v>PELO CORTADO ETERNA NORMAL (POLIPROPILENO)</v>
          </cell>
        </row>
        <row r="1358">
          <cell r="B1358" t="str">
            <v>PELO CORTADO TERCIOPELO EXTRA TUPIDO</v>
          </cell>
        </row>
        <row r="1359">
          <cell r="B1359" t="str">
            <v>PELO CORTADO TERCIOPELO NORMAL</v>
          </cell>
        </row>
        <row r="1360">
          <cell r="B1360" t="str">
            <v>PELO CORTADO TERCIOPELO TUPIDO DE LANA</v>
          </cell>
        </row>
        <row r="1361">
          <cell r="B1361" t="str">
            <v>PELO CORTADO TUPIDO</v>
          </cell>
        </row>
        <row r="1362">
          <cell r="B1362" t="str">
            <v>PELO CORTADO VERSATIL EXTRA</v>
          </cell>
        </row>
        <row r="1363">
          <cell r="B1363" t="str">
            <v>PERCHERO FV COLLECTION STYLO BLANCO (LINEA DE LUJO)</v>
          </cell>
        </row>
        <row r="1364">
          <cell r="B1364" t="str">
            <v>PERFIL GUARDAVÍA TIPO "W" L=3.81 M E=2.50 MM.</v>
          </cell>
        </row>
        <row r="1365">
          <cell r="B1365" t="str">
            <v>PERMATEX 2A 1 1/2 ONZAS</v>
          </cell>
        </row>
        <row r="1366">
          <cell r="B1366" t="str">
            <v>PERNOS</v>
          </cell>
        </row>
        <row r="1367">
          <cell r="B1367" t="str">
            <v>PICAPORTE BRONCE 2"</v>
          </cell>
        </row>
        <row r="1368">
          <cell r="B1368" t="str">
            <v>PICAPORTE COMÚN 76MM PIO-1Z (CON TORNILLOS)</v>
          </cell>
        </row>
        <row r="1369">
          <cell r="B1369" t="str">
            <v>PIEDRA #4 (19-38MM). EN CANTERA</v>
          </cell>
        </row>
        <row r="1370">
          <cell r="B1370" t="str">
            <v>PIEDRA BASE CLASE 1.EN CANTERA</v>
          </cell>
        </row>
        <row r="1371">
          <cell r="B1371" t="str">
            <v>PIEDRA BASE CLASE 1.EN CANTERA</v>
          </cell>
        </row>
        <row r="1372">
          <cell r="B1372" t="str">
            <v>PIEDRA BASÍLICA</v>
          </cell>
        </row>
        <row r="1373">
          <cell r="B1373" t="str">
            <v>PIEDRA BASÍLICA</v>
          </cell>
        </row>
        <row r="1374">
          <cell r="B1374" t="str">
            <v>PIEDRA BOLA</v>
          </cell>
        </row>
        <row r="1375">
          <cell r="B1375" t="str">
            <v>PIEDRA CHISPA TAMIZ(5-12MM). EN CANTERA</v>
          </cell>
        </row>
        <row r="1376">
          <cell r="B1376" t="str">
            <v>PIEDRA HOMOGENIZADA (4-25MM).EN CANTERA</v>
          </cell>
        </row>
        <row r="1377">
          <cell r="B1377" t="str">
            <v xml:space="preserve">PIEDRA SUB-BASE CLASE 3 </v>
          </cell>
        </row>
        <row r="1378">
          <cell r="B1378" t="str">
            <v>PIEDRA SUB-BASE CLASE 3 (0-76 MM). EN CANTERA</v>
          </cell>
        </row>
        <row r="1379">
          <cell r="B1379" t="str">
            <v>PIEDRAS PARA MOTOR TOOL A-1, A-3 (CARBURO DE TUNGUSTENO)</v>
          </cell>
        </row>
        <row r="1380">
          <cell r="B1380" t="str">
            <v>PIEDRAS PARA MOTOR TOOL SM-5, SL3 (CARBURO DE TUNGUSTENO)</v>
          </cell>
        </row>
        <row r="1381">
          <cell r="B1381" t="str">
            <v>PINGOS DE EUCALIPTO 4 A 7 M X 0.30</v>
          </cell>
        </row>
        <row r="1382">
          <cell r="B1382" t="str">
            <v>PINGOS DE EUCALIPTO 4 A 7 M X 0.40</v>
          </cell>
        </row>
        <row r="1383">
          <cell r="B1383" t="str">
            <v>PINGOS DE EUCALIPTO 4 A 7 M X 0.45</v>
          </cell>
        </row>
        <row r="1384">
          <cell r="B1384" t="str">
            <v>PINT. BARNIZ BRILLANTE TAN CÓNDOR</v>
          </cell>
        </row>
        <row r="1385">
          <cell r="B1385" t="str">
            <v>PINT.D/AGUA MASTER LÁTEX ECONÓMICA WESCO</v>
          </cell>
        </row>
        <row r="1386">
          <cell r="B1386" t="str">
            <v>PINT.DE AGUA DURAFLEX PROFESIONAL WESCO</v>
          </cell>
        </row>
        <row r="1387">
          <cell r="B1387" t="str">
            <v>PINT.DE AGUA LATEX VINIL ACRÍLICO CÓNDOR</v>
          </cell>
        </row>
        <row r="1388">
          <cell r="B1388" t="str">
            <v>PINT.ESMALTE TAN COLORES CÓNDOR</v>
          </cell>
        </row>
        <row r="1389">
          <cell r="B1389" t="str">
            <v>PINT.IMPERMEAB. D/LOSAS AQUA STOP CÓNDOR</v>
          </cell>
        </row>
        <row r="1390">
          <cell r="B1390" t="str">
            <v>PINT.P/ASBESTO CEMENTO CÓNDOR ETERNACRIL</v>
          </cell>
        </row>
        <row r="1391">
          <cell r="B1391" t="str">
            <v>PINT.SUPER CORONA INTENSO CÓNDOR</v>
          </cell>
        </row>
        <row r="1392">
          <cell r="B1392" t="str">
            <v>PINTURA ANTICORROSIVA</v>
          </cell>
        </row>
        <row r="1393">
          <cell r="B1393" t="str">
            <v>PINTURA CAUCHO CÓNDOR ECONÓMICA</v>
          </cell>
        </row>
        <row r="1394">
          <cell r="B1394" t="str">
            <v>PINTURA CUBIERTA UNITEJA</v>
          </cell>
        </row>
        <row r="1395">
          <cell r="B1395" t="str">
            <v>PINTURA DE AGUA PERMALÁTEX CÓNDOR</v>
          </cell>
        </row>
        <row r="1396">
          <cell r="B1396" t="str">
            <v>PINTURA DE TRAFICO</v>
          </cell>
        </row>
        <row r="1397">
          <cell r="B1397" t="str">
            <v>PINTURA DE TUMBADO SOBRE ESTUCO</v>
          </cell>
        </row>
        <row r="1398">
          <cell r="B1398" t="str">
            <v>PINTURA ECUATEJA VARIOS COLORES</v>
          </cell>
        </row>
        <row r="1399">
          <cell r="B1399" t="str">
            <v>PINTURA EN PAREDES SOBRE ESTUCO</v>
          </cell>
        </row>
        <row r="1400">
          <cell r="B1400" t="str">
            <v>PINTURA GALVANIZADA</v>
          </cell>
        </row>
        <row r="1401">
          <cell r="B1401" t="str">
            <v>PINTURA/ TECHADOS PINTERNIT WESCO LADRILLO EUROPEO, CAFÉ, NEGRO, TEJA ESPAÑOLA</v>
          </cell>
        </row>
        <row r="1402">
          <cell r="B1402" t="str">
            <v>PISO PARA PUENTE ANCHO=0.60 E=2.50MM.</v>
          </cell>
        </row>
        <row r="1403">
          <cell r="B1403" t="str">
            <v>PISO PARA PUENTE ANCHO=0.60 E=3.50MM.</v>
          </cell>
        </row>
        <row r="1404">
          <cell r="B1404" t="str">
            <v>POSTES DE MADERA PARA CERRAMIENTO</v>
          </cell>
        </row>
        <row r="1405">
          <cell r="B1405" t="str">
            <v>PLACA ONDULADA ARDEX GIGANTE (4') 8 ONDAS</v>
          </cell>
        </row>
        <row r="1406">
          <cell r="B1406" t="str">
            <v>PLACA ONDULADA ARDEX GIGANTE (6') 8 ONDAS</v>
          </cell>
        </row>
        <row r="1407">
          <cell r="B1407" t="str">
            <v>PLACA ONDULADA ARDEX GIGANTE (8') 8 ONDAS</v>
          </cell>
        </row>
        <row r="1408">
          <cell r="B1408" t="str">
            <v>PLACA P7/NT DE 4 PIES (1.22 X 4")</v>
          </cell>
        </row>
        <row r="1409">
          <cell r="B1409" t="str">
            <v>PLACA P7/NT DE 8 PIES (2.44 X 8")</v>
          </cell>
        </row>
        <row r="1410">
          <cell r="B1410" t="str">
            <v>PLAFÓN LOSA</v>
          </cell>
        </row>
        <row r="1411">
          <cell r="B1411" t="str">
            <v>PLANCHA DE ALUMINIO 0.5 mm</v>
          </cell>
        </row>
        <row r="1412">
          <cell r="B1412" t="str">
            <v>PLANCHA DE ZINC</v>
          </cell>
        </row>
        <row r="1413">
          <cell r="B1413" t="str">
            <v>PLANCHA DURATECHO 0.3MM.*1.80 M ANCHO=0.85M</v>
          </cell>
        </row>
        <row r="1414">
          <cell r="B1414" t="str">
            <v>PLANCHA DURATECHO 0.3MM.*2.40 M ANCHO=0.85M</v>
          </cell>
        </row>
        <row r="1415">
          <cell r="B1415" t="str">
            <v>PLANCHA DURATECHO 0.3MM.*3.00 M ANCHO=0.85M</v>
          </cell>
        </row>
        <row r="1416">
          <cell r="B1416" t="str">
            <v>PLANCHA DURATECHO 0.3MM.*3.60M ANCHO=0.85M</v>
          </cell>
        </row>
        <row r="1417">
          <cell r="B1417" t="str">
            <v>PLANCHA HIERRO 1/4"</v>
          </cell>
        </row>
        <row r="1418">
          <cell r="B1418" t="str">
            <v>PLANO 12 MM ANTIHUMEDAD</v>
          </cell>
        </row>
        <row r="1419">
          <cell r="B1419" t="str">
            <v>PLANO 12 MM NORMAL</v>
          </cell>
        </row>
        <row r="1420">
          <cell r="B1420" t="str">
            <v>PLANTAS/SEMILLAS PARA REVEGETACION</v>
          </cell>
        </row>
        <row r="1421">
          <cell r="B1421" t="str">
            <v>PLASTICO NEGRO</v>
          </cell>
        </row>
        <row r="1422">
          <cell r="B1422" t="str">
            <v>PLASTIF. DE RESISTENC./PLASTIMET BV 40</v>
          </cell>
        </row>
        <row r="1423">
          <cell r="B1423" t="str">
            <v>PLASTIF. REDUCTOR DE AGUA EPS 578 BV</v>
          </cell>
        </row>
        <row r="1424">
          <cell r="B1424" t="str">
            <v>PLASTIFICANTE ADITEC 100-N</v>
          </cell>
        </row>
        <row r="1425">
          <cell r="B1425" t="str">
            <v>PLASTIFICANTE ADITEC ALE-786</v>
          </cell>
        </row>
        <row r="1426">
          <cell r="B1426" t="str">
            <v>PLASTIFICANTE ADITEC SF-155</v>
          </cell>
        </row>
        <row r="1427">
          <cell r="B1427" t="str">
            <v xml:space="preserve">PLASTIFICANTE IMPERMEABILIZANTE    E P S     570   DM               </v>
          </cell>
        </row>
        <row r="1428">
          <cell r="B1428" t="str">
            <v>PLATINA 100X12MM PESO=56.52KG</v>
          </cell>
        </row>
        <row r="1429">
          <cell r="B1429" t="str">
            <v>PLATINA 100X6MM PESO=28.26KG</v>
          </cell>
        </row>
        <row r="1430">
          <cell r="B1430" t="str">
            <v>PLATINA 100X9MM PESO=42.42KG</v>
          </cell>
        </row>
        <row r="1431">
          <cell r="B1431" t="str">
            <v>PLATINA 12X3MM PESO= 1.70KG</v>
          </cell>
        </row>
        <row r="1432">
          <cell r="B1432" t="str">
            <v>PLATINA 12X4MM PESO= 2.26KG</v>
          </cell>
        </row>
        <row r="1433">
          <cell r="B1433" t="str">
            <v>PLATINA 19X3MM PESO= 2.70KG</v>
          </cell>
        </row>
        <row r="1434">
          <cell r="B1434" t="str">
            <v>PLATINA 19X6MM PESO= 5.40KG</v>
          </cell>
        </row>
        <row r="1435">
          <cell r="B1435" t="str">
            <v>PLATINA 25X3MM PESO= 3.54KG</v>
          </cell>
        </row>
        <row r="1436">
          <cell r="B1436" t="str">
            <v>PLATINA 25X4MM PESO= 4.71KG</v>
          </cell>
        </row>
        <row r="1437">
          <cell r="B1437" t="str">
            <v>PLATINA 25X6MM PESO= 7.08KG</v>
          </cell>
        </row>
        <row r="1438">
          <cell r="B1438" t="str">
            <v>PLATINA 30X3MM PESO= 4.26KG</v>
          </cell>
        </row>
        <row r="1439">
          <cell r="B1439" t="str">
            <v>PLATINA 30X4MM PESO= 5.65KG</v>
          </cell>
        </row>
        <row r="1440">
          <cell r="B1440" t="str">
            <v>PLATINA 30X6MM PESO= 8.48KG</v>
          </cell>
        </row>
        <row r="1441">
          <cell r="B1441" t="str">
            <v>PLATINA 38X3MM PESO= 5.37KG</v>
          </cell>
        </row>
        <row r="1442">
          <cell r="B1442" t="str">
            <v>PLATINA 38X4MM PESO= 7.16KG</v>
          </cell>
        </row>
        <row r="1443">
          <cell r="B1443" t="str">
            <v>PLATINA 38X6MM PESO=10.74KG</v>
          </cell>
        </row>
        <row r="1444">
          <cell r="B1444" t="str">
            <v>PLATINA 50X3MM PESO= 7.08KG</v>
          </cell>
        </row>
        <row r="1445">
          <cell r="B1445" t="str">
            <v>PLATINA 50X6MM PESO=14.16KG</v>
          </cell>
        </row>
        <row r="1446">
          <cell r="B1446" t="str">
            <v>PLATINA 50X9MM PESO=21.18KG</v>
          </cell>
        </row>
        <row r="1447">
          <cell r="B1447" t="str">
            <v>PLATINA 65X6MM PESO=18.36KG</v>
          </cell>
        </row>
        <row r="1448">
          <cell r="B1448" t="str">
            <v>PLATINA 75X6MM PESO=21.18KG</v>
          </cell>
        </row>
        <row r="1449">
          <cell r="B1449" t="str">
            <v>PLATINA 75X9MM PESO=31.80KG</v>
          </cell>
        </row>
        <row r="1450">
          <cell r="B1450" t="str">
            <v>PLATO DUCHA SENA 0.8X0.8 BLANCO</v>
          </cell>
        </row>
        <row r="1451">
          <cell r="B1451" t="str">
            <v>POLIETILENO</v>
          </cell>
        </row>
        <row r="1452">
          <cell r="B1452" t="str">
            <v>POLIKEN ROLLO DE 4"</v>
          </cell>
        </row>
        <row r="1453">
          <cell r="B1453" t="str">
            <v>POLIKEN ROLLO DE 6"</v>
          </cell>
        </row>
        <row r="1454">
          <cell r="B1454" t="str">
            <v>POLILIMPIA</v>
          </cell>
        </row>
        <row r="1455">
          <cell r="B1455" t="str">
            <v>POLINES</v>
          </cell>
        </row>
        <row r="1456">
          <cell r="B1456" t="str">
            <v>POLIPEGA</v>
          </cell>
        </row>
        <row r="1457">
          <cell r="B1457" t="str">
            <v>POLVO D/PIEDRA ROSADO</v>
          </cell>
        </row>
        <row r="1458">
          <cell r="B1458" t="str">
            <v>POLVO DE PIEDRA</v>
          </cell>
        </row>
        <row r="1459">
          <cell r="B1459" t="str">
            <v>PORCELANA ADITEC CERÁMICA BLANCA</v>
          </cell>
        </row>
        <row r="1460">
          <cell r="B1460" t="str">
            <v>POREXPAN</v>
          </cell>
        </row>
        <row r="1461">
          <cell r="B1461" t="str">
            <v>PORTAROLLO FV COLLECTION STYLO BLANCO (LINEA DE LUJO)</v>
          </cell>
        </row>
        <row r="1462">
          <cell r="B1462" t="str">
            <v>PORTAVASOS Y CEPILLOS FV COLLEC.STYLO BLANCO (LINEA DE LUJO)</v>
          </cell>
        </row>
        <row r="1463">
          <cell r="B1463" t="str">
            <v>POSTE HORMIGÓN ARMADO L=10.5M Q=350 KG</v>
          </cell>
        </row>
        <row r="1464">
          <cell r="B1464" t="str">
            <v>POSTE HORMIGÓN ARMADO L=10.5M Q=500 KG</v>
          </cell>
        </row>
        <row r="1465">
          <cell r="B1465" t="str">
            <v>POSTE HORMIGÓN ARMADO L=10M Q=350 KG</v>
          </cell>
        </row>
        <row r="1466">
          <cell r="B1466" t="str">
            <v>POSTE HORMIGÓN ARMADO L=10M Q=500 KG</v>
          </cell>
        </row>
        <row r="1467">
          <cell r="B1467" t="str">
            <v>POSTE HORMIGÓN ARMADO L=11.5M Q=500 KG</v>
          </cell>
        </row>
        <row r="1468">
          <cell r="B1468" t="str">
            <v>POSTE HORMIGÓN ARMADO L=11M Q=350 KG</v>
          </cell>
        </row>
        <row r="1469">
          <cell r="B1469" t="str">
            <v>POSTE HORMIGÓN ARMADO L=11M Q=500 KG</v>
          </cell>
        </row>
        <row r="1470">
          <cell r="B1470" t="str">
            <v>POSTE HORMIGÓN ARMADO L=12M Q=500 KG</v>
          </cell>
        </row>
        <row r="1471">
          <cell r="B1471" t="str">
            <v>POSTE HORMIGÓN ARMADO L=9.5M Q=350 KG</v>
          </cell>
        </row>
        <row r="1472">
          <cell r="B1472" t="str">
            <v>POSTE HORMIGÓN ARMADO L=9.5M Q=500 KG</v>
          </cell>
        </row>
        <row r="1473">
          <cell r="B1473" t="str">
            <v>POSTE HORMIGÓN ARMADO L=9M Q=350 KG</v>
          </cell>
        </row>
        <row r="1474">
          <cell r="B1474" t="str">
            <v>POSTE HORMIGÓN ARMADO L=9M Q=500 KG</v>
          </cell>
        </row>
        <row r="1475">
          <cell r="B1475" t="str">
            <v xml:space="preserve">PRESERVA MADERA MERULEX (REND=250GR/M2)               </v>
          </cell>
        </row>
        <row r="1476">
          <cell r="B1476" t="str">
            <v>PRESERVANTE TRANSPARENTE P/MADERA T- KILL</v>
          </cell>
        </row>
        <row r="1477">
          <cell r="B1477" t="str">
            <v>PRIMER</v>
          </cell>
        </row>
        <row r="1478">
          <cell r="B1478" t="str">
            <v>PROTECC.HIERRO VENTANA 1-10 MM PINT.Y COLOC.</v>
          </cell>
        </row>
        <row r="1479">
          <cell r="B1479" t="str">
            <v>PUENTE DE 1"</v>
          </cell>
        </row>
        <row r="1480">
          <cell r="B1480" t="str">
            <v>PUENTE DE 1/2"</v>
          </cell>
        </row>
        <row r="1481">
          <cell r="B1481" t="str">
            <v>PUENTE DE 3/4"</v>
          </cell>
        </row>
        <row r="1482">
          <cell r="B1482" t="str">
            <v>PUERTA DE HIERRO ENREJADA 2.10 X 1.00</v>
          </cell>
        </row>
        <row r="1483">
          <cell r="B1483" t="str">
            <v>PUERTA DE MALLA 2.10 X 0.90</v>
          </cell>
        </row>
        <row r="1484">
          <cell r="B1484" t="str">
            <v>PUERTA PANELADAYURALPA</v>
          </cell>
        </row>
        <row r="1485">
          <cell r="B1485" t="str">
            <v>PUERTA EMBUTIDA (UN PANEL) 2050X700X38 SAP/HAYA</v>
          </cell>
        </row>
        <row r="1486">
          <cell r="B1486" t="str">
            <v>PUERTA EMBUTIDA (UN PANEL) 2050X800X38 SAP/HAYA</v>
          </cell>
        </row>
        <row r="1487">
          <cell r="B1487" t="str">
            <v>PUERTA EMBUTIDA (UN PANEL) 2050X900X38 SAP/HAYA</v>
          </cell>
        </row>
        <row r="1488">
          <cell r="B1488" t="str">
            <v>PUERTA ENRROLLABLE DE LÁMINA GALV. 0.7</v>
          </cell>
        </row>
        <row r="1489">
          <cell r="B1489" t="str">
            <v>PUERTA ENRROLLABLE DE LÁMINA GALV. 0.9</v>
          </cell>
        </row>
        <row r="1490">
          <cell r="B1490" t="str">
            <v>PUERTA ENRROLLABLE DE LÁMINA NEGRA 0.7</v>
          </cell>
        </row>
        <row r="1491">
          <cell r="B1491" t="str">
            <v>PUERTA METÁLICA ESPECIAL</v>
          </cell>
        </row>
        <row r="1492">
          <cell r="B1492" t="str">
            <v>PUERTA SÓLIDA 2 PAN. 0.80 SEYKE</v>
          </cell>
        </row>
        <row r="1493">
          <cell r="B1493" t="str">
            <v>PUERTA SÓLIDA 2 PAN. 0.90 CEDRO</v>
          </cell>
        </row>
        <row r="1494">
          <cell r="B1494" t="str">
            <v>PUERTA SOLIDA 2 PAN. 2050X700X38</v>
          </cell>
        </row>
        <row r="1495">
          <cell r="B1495" t="str">
            <v>PUERTAS ALUMINIO Y VIDRIO CON MOSQUITERO</v>
          </cell>
        </row>
        <row r="1496">
          <cell r="B1496" t="str">
            <v>PULIDA BALDOSA EN SITIO</v>
          </cell>
        </row>
        <row r="1497">
          <cell r="B1497" t="str">
            <v>PULIDO EN FÁBRICA</v>
          </cell>
        </row>
        <row r="1498">
          <cell r="B1498" t="str">
            <v>PUNTALES DE EUCALIPTO 2.50 X 0.30</v>
          </cell>
        </row>
        <row r="1499">
          <cell r="B1499" t="str">
            <v>PUNTALES DE EUCALIPTO 2.50 X 0.30</v>
          </cell>
        </row>
        <row r="1500">
          <cell r="B1500" t="str">
            <v>PUNTALES DE EUCALIPTO 3.0 X 0.30</v>
          </cell>
        </row>
        <row r="1501">
          <cell r="B1501" t="str">
            <v>PUNTALES DE EUCALIPTO 3.0 X 0.30</v>
          </cell>
        </row>
        <row r="1502">
          <cell r="B1502" t="str">
            <v>RECUBRIMIENTO MULTIUSO MULTIMAX</v>
          </cell>
        </row>
        <row r="1503">
          <cell r="B1503" t="str">
            <v>REDUCCIÓN HG 1 1/2 X 1/2</v>
          </cell>
        </row>
        <row r="1504">
          <cell r="B1504" t="str">
            <v>REDUCCIÓN HG 1 1/2 X 3/4</v>
          </cell>
        </row>
        <row r="1505">
          <cell r="B1505" t="str">
            <v>REDUCCIÓN HG 1 1/4 X 1</v>
          </cell>
        </row>
        <row r="1506">
          <cell r="B1506" t="str">
            <v>REDUCCIÓN HG 1 X 3/4"</v>
          </cell>
        </row>
        <row r="1507">
          <cell r="B1507" t="str">
            <v>REDUCCIÓN HG 1" A 1/2"</v>
          </cell>
        </row>
        <row r="1508">
          <cell r="B1508" t="str">
            <v>REDUCCIÓN HG 1/2 X 1/4</v>
          </cell>
        </row>
        <row r="1509">
          <cell r="B1509" t="str">
            <v>REDUCCIÓN HG 2 X 1/2</v>
          </cell>
        </row>
        <row r="1510">
          <cell r="B1510" t="str">
            <v>REDUCCIÓN HG 3/4" A 1/2"</v>
          </cell>
        </row>
        <row r="1511">
          <cell r="B1511" t="str">
            <v>REDUCCIONES IPS DE 1" A 1/2"</v>
          </cell>
        </row>
        <row r="1512">
          <cell r="B1512" t="str">
            <v>REDUCCIONES IPS DE 1" A 3/4"</v>
          </cell>
        </row>
        <row r="1513">
          <cell r="B1513" t="str">
            <v>REDUCCIONES IPS DE 1/2" A 3/8"</v>
          </cell>
        </row>
        <row r="1514">
          <cell r="B1514" t="str">
            <v>REDUCCIONES IPS DE 3/4" A 1/2"</v>
          </cell>
        </row>
        <row r="1515">
          <cell r="B1515" t="str">
            <v>REDUCTOR CPVC (A.CALIENTE) 3/4" A 1/2</v>
          </cell>
        </row>
        <row r="1516">
          <cell r="B1516" t="str">
            <v>REDUCTOR PVC (DESAGUE) 160 A 110MM</v>
          </cell>
        </row>
        <row r="1517">
          <cell r="B1517" t="str">
            <v>REDUCTOR PVC (PRESIÓN) CED 40 ROSCA 1 1/2 A 1 1/4"</v>
          </cell>
        </row>
        <row r="1518">
          <cell r="B1518" t="str">
            <v>REDUCTOR PVC (PRESIÓN) CED 40 ROSCA 1 1/2 A 1"</v>
          </cell>
        </row>
        <row r="1519">
          <cell r="B1519" t="str">
            <v>REDUCTOR PVC (PRESIÓN) CED 40 ROSCA 1 1/2 A 1/2"</v>
          </cell>
        </row>
        <row r="1520">
          <cell r="B1520" t="str">
            <v>REDUCTOR PVC (PRESIÓN) CED 40 ROSCA 1 1/2 A 3/4"</v>
          </cell>
        </row>
        <row r="1521">
          <cell r="B1521" t="str">
            <v>REDUCTOR PVC (PRESIÓN) CED 40 ROSCA 1 1/4 A 1"</v>
          </cell>
        </row>
        <row r="1522">
          <cell r="B1522" t="str">
            <v>REDUCTOR PVC (PRESIÓN) CED 40 ROSCA 1 1/4 A 3/4"</v>
          </cell>
        </row>
        <row r="1523">
          <cell r="B1523" t="str">
            <v>REDUCTOR PVC (PRESIÓN) CED 40 ROSCA 1 A 3/4"</v>
          </cell>
        </row>
        <row r="1524">
          <cell r="B1524" t="str">
            <v>REDUCTOR PVC (PRESIÓN) CED 40 ROSCA 1" A 1/2</v>
          </cell>
        </row>
        <row r="1525">
          <cell r="B1525" t="str">
            <v>REDUCTOR PVC (PRESIÓN) CED 40 ROSCA 2 A 1 1/2"</v>
          </cell>
        </row>
        <row r="1526">
          <cell r="B1526" t="str">
            <v>REDUCTOR PVC (PRESIÓN) CED 40 ROSCA 2" A 1</v>
          </cell>
        </row>
        <row r="1527">
          <cell r="B1527" t="str">
            <v>REDUCTOR PVC (PRESIÓN) CED 40 ROSCA 3/4 A 1/2"</v>
          </cell>
        </row>
        <row r="1528">
          <cell r="B1528" t="str">
            <v>REDUCTOR PVC 110 MM. A 50 MM. DESAGUE</v>
          </cell>
        </row>
        <row r="1529">
          <cell r="B1529" t="str">
            <v>REDUCTOR PVC 110 MM. A 75 MM. DESAGUE</v>
          </cell>
        </row>
        <row r="1530">
          <cell r="B1530" t="str">
            <v>REDUCTOR PVC 150mmX100mm</v>
          </cell>
        </row>
        <row r="1531">
          <cell r="B1531" t="str">
            <v>REDUCTOR PVC 200 MM. A 160 MM. DESAGUE</v>
          </cell>
        </row>
        <row r="1532">
          <cell r="B1532" t="str">
            <v>REDUCTOR PVC 250 MM. A 200 MM. DESAGUE</v>
          </cell>
        </row>
        <row r="1533">
          <cell r="B1533" t="str">
            <v>REDUCTOR PVC 315 MM. A 250 MM. DESAGUE</v>
          </cell>
        </row>
        <row r="1534">
          <cell r="B1534" t="str">
            <v>REDUCTOR PVC 50mmX25mm</v>
          </cell>
        </row>
        <row r="1535">
          <cell r="B1535" t="str">
            <v>REDUCTOR PVC 75 MM. A 50 MM. DESAGUE</v>
          </cell>
        </row>
        <row r="1536">
          <cell r="B1536" t="str">
            <v>REDUCTOR PVC 75mmX50mm</v>
          </cell>
        </row>
        <row r="1537">
          <cell r="B1537" t="str">
            <v>REFUERZO EN ESQUINA</v>
          </cell>
        </row>
        <row r="1538">
          <cell r="B1538" t="str">
            <v>REJILLA A - 90 MM . EXAGONAL PLANA- ALUMINIO</v>
          </cell>
        </row>
        <row r="1539">
          <cell r="B1539" t="str">
            <v>REJILLA B - 150 X 150 X 110 MM PATIOS CUBIERTOS - ALUMINIO</v>
          </cell>
        </row>
        <row r="1540">
          <cell r="B1540" t="str">
            <v>REJILLA CC - 100 X 50 MM - ALUMINIO (CUBIERTAS Y VIGACANALES)</v>
          </cell>
        </row>
        <row r="1541">
          <cell r="B1541" t="str">
            <v>REJILLA CC - 150 X 110 MM - ALUMINIO (CUBIERTAS Y VIGACANALES)</v>
          </cell>
        </row>
        <row r="1542">
          <cell r="B1542" t="str">
            <v>REJILLA CD - 100 X 300 MM - ALUMINIO (COLECTORES)</v>
          </cell>
        </row>
        <row r="1543">
          <cell r="B1543" t="str">
            <v>REJILLA DE PISO CR. 1, 1/2-2"</v>
          </cell>
        </row>
        <row r="1544">
          <cell r="B1544" t="str">
            <v>REJILLA DE PLATINA 25X3,LISA,ROMBOS 250X80MM</v>
          </cell>
        </row>
        <row r="1545">
          <cell r="B1545" t="str">
            <v>REJILLA I - 100 X 75 MM - ALUMINIO TIPO ITALIANA</v>
          </cell>
        </row>
        <row r="1546">
          <cell r="B1546" t="str">
            <v>REJILLA KF - 150X150 MM (BENEFICIADEROS DE CAFÉ)</v>
          </cell>
        </row>
        <row r="1547">
          <cell r="B1547" t="str">
            <v>REJILLA LC - 50 X 70 X 40 MM - ALUMINIO (LAVADEROS Y LAVAPLATOS)</v>
          </cell>
        </row>
        <row r="1548">
          <cell r="B1548" t="str">
            <v>REJILLA METALICA 180X160</v>
          </cell>
        </row>
        <row r="1549">
          <cell r="B1549" t="str">
            <v>REJILLA METALICA 38X31MM</v>
          </cell>
        </row>
        <row r="1550">
          <cell r="B1550" t="str">
            <v>REJILLA METALICA ESPECIAL</v>
          </cell>
        </row>
        <row r="1551">
          <cell r="B1551" t="str">
            <v>REJILLA PC - 200 X 200 MM - ALUMINIO (PLANAS PRIMEROS PISOS)</v>
          </cell>
        </row>
        <row r="1552">
          <cell r="B1552" t="str">
            <v>REJILLA PC - 50 MM BRONCE - PLANA</v>
          </cell>
        </row>
        <row r="1553">
          <cell r="B1553" t="str">
            <v>REJILLA PC - ALUMINIO -125 X 125 MM</v>
          </cell>
        </row>
        <row r="1554">
          <cell r="B1554" t="str">
            <v>REJILLA PLATINA DENTADA 25X3, ROMB.250X80MM</v>
          </cell>
        </row>
        <row r="1555">
          <cell r="B1555" t="str">
            <v>REJILLA RN - 200X200 MM (TAPA DE REGISTRO) COMBINADO</v>
          </cell>
        </row>
        <row r="1556">
          <cell r="B1556" t="str">
            <v>REJILLA S - 150 X 150 X 110 MM - ALUMINIO (SIFÓN CONTRA MALOS OLORES)</v>
          </cell>
        </row>
        <row r="1557">
          <cell r="B1557" t="str">
            <v>REJILLA SC - 50 X 75 MM ALUMINIO (SIFÓN CONTRA MALOS OLORES)</v>
          </cell>
        </row>
        <row r="1558">
          <cell r="B1558" t="str">
            <v>REJILLA T - 75 X 50 MM - ALUMINIO (PARA TUBO PVC)</v>
          </cell>
        </row>
        <row r="1559">
          <cell r="B1559" t="str">
            <v>REJILLA TA - 80 X 80 X 50 MM BRONCE (ANTICUCARACHAS)</v>
          </cell>
        </row>
        <row r="1560">
          <cell r="B1560" t="str">
            <v>REJILLA TC - 125 X 75 MM COMBINADO (CONCÉNTRICAS)</v>
          </cell>
        </row>
        <row r="1561">
          <cell r="B1561" t="str">
            <v>REJILLA TC - 150 X 110 MM BRONCE (CONCÉNTRICAS)</v>
          </cell>
        </row>
        <row r="1562">
          <cell r="B1562" t="str">
            <v>REJILLA TC 75 X 50 MM. PLÁSTICO</v>
          </cell>
        </row>
        <row r="1563">
          <cell r="B1563" t="str">
            <v>REJILLA TI - 150 X 110MM - ALUMINIO (TAPAS DE INSPECCIÓN)</v>
          </cell>
        </row>
        <row r="1564">
          <cell r="B1564" t="str">
            <v>REJILLA V - 200 X 200 MM PLÁSTICO</v>
          </cell>
        </row>
        <row r="1565">
          <cell r="B1565" t="str">
            <v>REJILLA VIAL DE HIERRO FUNDIDO (MM) 800X500X50</v>
          </cell>
        </row>
        <row r="1566">
          <cell r="B1566" t="str">
            <v>REJILLA VP - 75 MM VÁLVULA POZUELO. COBRE</v>
          </cell>
        </row>
        <row r="1567">
          <cell r="B1567" t="str">
            <v>REJILLAS DE SUMIDERO</v>
          </cell>
        </row>
        <row r="1568">
          <cell r="B1568" t="str">
            <v>REJILLAS DE SUMIDERO HF</v>
          </cell>
        </row>
        <row r="1569">
          <cell r="B1569" t="str">
            <v>REJILLAS DE SUMIDERO HF</v>
          </cell>
        </row>
        <row r="1570">
          <cell r="B1570" t="str">
            <v>Remove 13.800 volt Pole riser servicing.</v>
          </cell>
        </row>
        <row r="1571">
          <cell r="B1571" t="str">
            <v>Remove 13.800 volt.3 PH underground service</v>
          </cell>
        </row>
        <row r="1572">
          <cell r="B1572" t="str">
            <v>Remove all electrical services: Equiment, transformer etc.</v>
          </cell>
        </row>
        <row r="1573">
          <cell r="B1573" t="str">
            <v>REPELENTE DE HUMEDAD PARA TODA SUPERFICIE SEALTEC</v>
          </cell>
        </row>
        <row r="1574">
          <cell r="B1574" t="str">
            <v>REPISA FV COLLECTION STYLO BLANCO (LINEA DE LUJO)</v>
          </cell>
        </row>
        <row r="1575">
          <cell r="B1575" t="str">
            <v>RESINA PARA IMPERMEABILIZAR LOSAS IMPERTEC</v>
          </cell>
        </row>
        <row r="1576">
          <cell r="B1576" t="str">
            <v>REVESTIMIENTO EXTERIOR TIPO RULATO</v>
          </cell>
        </row>
        <row r="1577">
          <cell r="B1577" t="str">
            <v>RIELES DE 0.60X0.60</v>
          </cell>
        </row>
        <row r="1578">
          <cell r="B1578" t="str">
            <v>RIELES DE 1.20X0.60</v>
          </cell>
        </row>
        <row r="1579">
          <cell r="B1579" t="str">
            <v>RIPIO CRIBADO</v>
          </cell>
        </row>
        <row r="1580">
          <cell r="B1580" t="str">
            <v>RIPIO CRIBADO</v>
          </cell>
        </row>
        <row r="1581">
          <cell r="B1581" t="str">
            <v>RIPIO MINADO</v>
          </cell>
        </row>
        <row r="1582">
          <cell r="B1582" t="str">
            <v xml:space="preserve">RIPIO TRITURADO  </v>
          </cell>
        </row>
        <row r="1583">
          <cell r="B1583" t="str">
            <v xml:space="preserve">RIPIO TRITURADO  </v>
          </cell>
        </row>
        <row r="1584">
          <cell r="B1584" t="str">
            <v>ROJOFENOL (REACTIVO PH)</v>
          </cell>
        </row>
        <row r="1585">
          <cell r="B1585" t="str">
            <v>ROOFTEC MASTER 1000, GALVALUME E=0.35 MM/CUBIERTA</v>
          </cell>
        </row>
        <row r="1586">
          <cell r="B1586" t="str">
            <v>ROOFTEC MASTER 1000, GALVALUME E=0.40 MM/CUBIERTA</v>
          </cell>
        </row>
        <row r="1587">
          <cell r="B1587" t="str">
            <v>ROOFTEC MASTER 1000, GALVALUME E=0.45 MM/CUBIERTA</v>
          </cell>
        </row>
        <row r="1588">
          <cell r="B1588" t="str">
            <v>ROOFTEC MASTER PRO, GALVALUME E=0.40MM /CUBIERTA-FRISO-CIELO FALSO</v>
          </cell>
        </row>
        <row r="1589">
          <cell r="B1589" t="str">
            <v>ROOFTEC MASTER PRO, GALVALUME E=0.45MM /CUBIERTA-FRISO-CIELO FALSO</v>
          </cell>
        </row>
        <row r="1590">
          <cell r="B1590" t="str">
            <v>ROOFTEC MASTER PRO, GALVALUME E=0.50MM /CUBIERTA-FRISO-CIELO FALSO</v>
          </cell>
        </row>
        <row r="1591">
          <cell r="B1591" t="str">
            <v>ROOFTEC MASTER PRO, PREPINTADO E=0.40MM /CUBIERTA-FRISO-CIELO FALSO</v>
          </cell>
        </row>
        <row r="1592">
          <cell r="B1592" t="str">
            <v>ROOFTEC MASTER PRO, PREPINTADO E=0.45MM /CUBIERTA-FRISO-CIELO FALSO</v>
          </cell>
        </row>
        <row r="1593">
          <cell r="B1593" t="str">
            <v>RUBEROID (TECHOFIELT 1500) 1.3 KG/M2</v>
          </cell>
        </row>
        <row r="1594">
          <cell r="B1594" t="str">
            <v>SACOS DE ARENA</v>
          </cell>
        </row>
        <row r="1595">
          <cell r="B1595" t="str">
            <v>SACOS DE YUTE</v>
          </cell>
        </row>
        <row r="1596">
          <cell r="B1596" t="str">
            <v>SACOS NEGROS DE POLIPROPILENO</v>
          </cell>
        </row>
        <row r="1597">
          <cell r="B1597" t="str">
            <v xml:space="preserve">SELLADOR DE FISURAS   MAXIFLEX - VIP 5101                        </v>
          </cell>
        </row>
        <row r="1598">
          <cell r="B1598" t="str">
            <v>SELLADOR MADERA ALTOS SÓLIDOS</v>
          </cell>
        </row>
        <row r="1599">
          <cell r="B1599" t="str">
            <v>SELLADOR PARA MADERA (VERNÍN ALTOS SÓLIDOS)</v>
          </cell>
        </row>
        <row r="1600">
          <cell r="B1600" t="str">
            <v>SELLADOR PARA MADERA WESCO</v>
          </cell>
        </row>
        <row r="1601">
          <cell r="B1601" t="str">
            <v xml:space="preserve">SELLANTE ELÁSTICO SIKAFLEX 1-A                        </v>
          </cell>
        </row>
        <row r="1602">
          <cell r="B1602" t="str">
            <v>SEPAROL</v>
          </cell>
        </row>
        <row r="1603">
          <cell r="B1603" t="str">
            <v>SET PERNO CON TUERCA PASO MEDIANO(M16X20MM)</v>
          </cell>
        </row>
        <row r="1604">
          <cell r="B1604" t="str">
            <v>SIFÓN BRONCE CR. DE 1 1/2"</v>
          </cell>
        </row>
        <row r="1605">
          <cell r="B1605" t="str">
            <v>SIFÓN BRONCE CR. DE 1 1/4"</v>
          </cell>
        </row>
        <row r="1606">
          <cell r="B1606" t="str">
            <v>SIFÓN DE RESINA ACETAL 1 1/2" CON ACOPLE</v>
          </cell>
        </row>
        <row r="1607">
          <cell r="B1607" t="str">
            <v>SIFÓN DE RESINA ACETAL 1 1/4" CON ACOPLE</v>
          </cell>
        </row>
        <row r="1608">
          <cell r="B1608" t="str">
            <v>SIKA ANTISOL</v>
          </cell>
        </row>
        <row r="1609">
          <cell r="B1609" t="str">
            <v>SIKA ARENA COLMA (CUARZO)</v>
          </cell>
        </row>
        <row r="1610">
          <cell r="B1610" t="str">
            <v>SIKA COLMA LIMPIADOR</v>
          </cell>
        </row>
        <row r="1611">
          <cell r="B1611" t="str">
            <v>SIKA FRIOLITE 161 FL (ACELERANTE)</v>
          </cell>
        </row>
        <row r="1612">
          <cell r="B1612" t="str">
            <v>SIKA FLEX ICSL</v>
          </cell>
        </row>
        <row r="1613">
          <cell r="B1613" t="str">
            <v>SIKA GROUT</v>
          </cell>
        </row>
        <row r="1614">
          <cell r="B1614" t="str">
            <v>SIKA GUARD CURE/HARD</v>
          </cell>
        </row>
        <row r="1615">
          <cell r="B1615" t="str">
            <v>SIKA JUNTA ANTIACIDA</v>
          </cell>
        </row>
        <row r="1616">
          <cell r="B1616" t="str">
            <v>SIKA PISO 40</v>
          </cell>
        </row>
        <row r="1617">
          <cell r="B1617" t="str">
            <v>SIKA PLASTOCRETE DM IMP.</v>
          </cell>
        </row>
        <row r="1618">
          <cell r="B1618" t="str">
            <v>SIKA TOP 122</v>
          </cell>
        </row>
        <row r="1619">
          <cell r="B1619" t="str">
            <v>SIKACRYL BLANCO</v>
          </cell>
        </row>
        <row r="1620">
          <cell r="B1620" t="str">
            <v>SIKADUR 32 PRIMER</v>
          </cell>
        </row>
        <row r="1621">
          <cell r="B1621" t="str">
            <v>SIKADUR 42 ANCLAJE</v>
          </cell>
        </row>
        <row r="1622">
          <cell r="B1622" t="str">
            <v>SIKAGUARD 62</v>
          </cell>
        </row>
        <row r="1623">
          <cell r="B1623" t="str">
            <v>SIKAMENT 300 PLST.</v>
          </cell>
        </row>
        <row r="1624">
          <cell r="B1624" t="str">
            <v>SIKATOP 144 BLANCO</v>
          </cell>
        </row>
        <row r="1625">
          <cell r="B1625" t="str">
            <v>SIKATOP 77</v>
          </cell>
        </row>
        <row r="1626">
          <cell r="B1626" t="str">
            <v>SIKADUR 42 ANCLAJE (EPOXICO)</v>
          </cell>
        </row>
        <row r="1627">
          <cell r="B1627" t="str">
            <v>Sistema a tierra</v>
          </cell>
        </row>
        <row r="1628">
          <cell r="B1628" t="str">
            <v>Sistema tomacorrientes</v>
          </cell>
        </row>
        <row r="1629">
          <cell r="B1629" t="str">
            <v>SOLDADURA CPVC (AGUA CALIENTE)</v>
          </cell>
        </row>
        <row r="1630">
          <cell r="B1630" t="str">
            <v>SOLVENTE (LIMPIADOR) MARCA WELD-ON</v>
          </cell>
        </row>
        <row r="1631">
          <cell r="B1631" t="str">
            <v>SOLVENTE (LIMPIADOR) MARCA WELD-ON</v>
          </cell>
        </row>
        <row r="1632">
          <cell r="B1632" t="str">
            <v>SUB-BASE CLASE 3 (0-76 mm.)</v>
          </cell>
        </row>
        <row r="1633">
          <cell r="B1633" t="str">
            <v>SUB-BASE CLASE 3 (0-76mm.)</v>
          </cell>
        </row>
        <row r="1634">
          <cell r="B1634" t="str">
            <v>SUB-BASE CLASE 3 S.A. (0-76 mm.)</v>
          </cell>
        </row>
        <row r="1635">
          <cell r="B1635" t="str">
            <v>Suelda Cadwell</v>
          </cell>
        </row>
        <row r="1636">
          <cell r="B1636" t="str">
            <v>Suelda cadwell</v>
          </cell>
        </row>
        <row r="1637">
          <cell r="B1637" t="str">
            <v>SUJETADORES DE BAJANTES (GALVANIZADO)</v>
          </cell>
        </row>
        <row r="1638">
          <cell r="B1638" t="str">
            <v>SUJETADORES DE BAJANTES (PREPINTADO)</v>
          </cell>
        </row>
        <row r="1639">
          <cell r="B1639" t="str">
            <v>SUJETADORES DE CANAL (GALVANIZADO)</v>
          </cell>
        </row>
        <row r="1640">
          <cell r="B1640" t="str">
            <v>SUJETADORES DE CANAL (PREPINTADO)</v>
          </cell>
        </row>
        <row r="1641">
          <cell r="B1641" t="str">
            <v>SULFATO DE ALUMINIO - CANECA DE 5 KG</v>
          </cell>
        </row>
        <row r="1642">
          <cell r="B1642" t="str">
            <v>SULFATO DE ALUMINIO - SACO DE 50 KG</v>
          </cell>
        </row>
        <row r="1643">
          <cell r="B1643" t="str">
            <v>SUMIDERO  HF CON BASE</v>
          </cell>
        </row>
        <row r="1644">
          <cell r="B1644" t="str">
            <v>SUMIDERO VIAL DE HF CON BASE</v>
          </cell>
        </row>
        <row r="1645">
          <cell r="B1645" t="str">
            <v>SUPREMO PREMIUM EXT.</v>
          </cell>
        </row>
        <row r="1646">
          <cell r="B1646" t="str">
            <v>TAB.ALISTONADO CORRIENTE 4X8X15 B PRESERVADO</v>
          </cell>
        </row>
        <row r="1647">
          <cell r="B1647" t="str">
            <v>TAB.ALISTONADO CORRIENTE 4X8X18 B PRESERVADO</v>
          </cell>
        </row>
        <row r="1648">
          <cell r="B1648" t="str">
            <v>TABLA COPAL 0.30 CEPILLADA</v>
          </cell>
        </row>
        <row r="1649">
          <cell r="B1649" t="str">
            <v>TABLA DURA DE ENCOFRADO DE 0.20 M.</v>
          </cell>
        </row>
        <row r="1650">
          <cell r="B1650" t="str">
            <v>TABLA DURA DE ENCOFRADO DE 0.30 M.</v>
          </cell>
        </row>
        <row r="1651">
          <cell r="B1651" t="str">
            <v>TABLA LAUREL COSTA 0.30 CEPILLADA</v>
          </cell>
        </row>
        <row r="1652">
          <cell r="B1652" t="str">
            <v>TABLA TRIPLEX e=2cm</v>
          </cell>
        </row>
        <row r="1653">
          <cell r="B1653" t="str">
            <v>TABLAESTACA L=VARIAB. A=0.46 M. E=3.50MM GALV.</v>
          </cell>
        </row>
        <row r="1654">
          <cell r="B1654" t="str">
            <v>TABLAESTACA L=VARIAB. A=0.46 M. E=3.50MM NEGRO</v>
          </cell>
        </row>
        <row r="1655">
          <cell r="B1655" t="str">
            <v>TABLAESTACA L=VARIAB. A=0.46 M. E=4.75MM GALV.</v>
          </cell>
        </row>
        <row r="1656">
          <cell r="B1656" t="str">
            <v>TABLAESTACA L=VARIAB. A=0.46 M. E=4.75MM NEGRO</v>
          </cell>
        </row>
        <row r="1657">
          <cell r="B1657" t="str">
            <v>TABLAESTACA L=VARIAB. A=0.46 M. E=6.00MM GALV.</v>
          </cell>
        </row>
        <row r="1658">
          <cell r="B1658" t="str">
            <v>TABLAESTACA L=VARIAB. A=0.46 M. E=6.00MM NEGRO</v>
          </cell>
        </row>
        <row r="1659">
          <cell r="B1659" t="str">
            <v>TABLERO ACOPLAC 12 MM.</v>
          </cell>
        </row>
        <row r="1660">
          <cell r="B1660" t="str">
            <v>TABLERO ACOPLAC 15 MM.</v>
          </cell>
        </row>
        <row r="1661">
          <cell r="B1661" t="str">
            <v>TABLERO ACOPLAC 6 MM.</v>
          </cell>
        </row>
        <row r="1662">
          <cell r="B1662" t="str">
            <v>TABLERO ACOPLAC 9 MM.</v>
          </cell>
        </row>
        <row r="1663">
          <cell r="B1663" t="str">
            <v>TABLERO CONTRACH. PARA ENCOFRADO 4X8X12 (INDUSTRIAL)</v>
          </cell>
        </row>
        <row r="1664">
          <cell r="B1664" t="str">
            <v>TABLERO CONTRACH. PARA ENCOFRADO 4X8X15 (INDUSTRIAL)</v>
          </cell>
        </row>
        <row r="1665">
          <cell r="B1665" t="str">
            <v>TABLERO DECORATIVO 1 CARA 4X8X13 B (ROBLE, EUCALIPTO, MASCAREY)</v>
          </cell>
        </row>
        <row r="1666">
          <cell r="B1666" t="str">
            <v>TABLERO DECORATIVO 2 CARAS 4X8X13 B (ROBLE, EUCALIPTO, MASACREY)</v>
          </cell>
        </row>
        <row r="1667">
          <cell r="B1667" t="str">
            <v>TABLERO GE BIFÁSICO 12-24 PUNTOS</v>
          </cell>
        </row>
        <row r="1668">
          <cell r="B1668" t="str">
            <v>TABLERO GE BIFÁSICO 2-4 PUNTOS</v>
          </cell>
        </row>
        <row r="1669">
          <cell r="B1669" t="str">
            <v>TABLERO GE BIFÁSICO 4-8 PUNTOS</v>
          </cell>
        </row>
        <row r="1670">
          <cell r="B1670" t="str">
            <v>TABLERO GE BIFÁSICO 6-12 PUNTOS</v>
          </cell>
        </row>
        <row r="1671">
          <cell r="B1671" t="str">
            <v>TABLERO GE BIFÁSICO 8-16 PUNTOS</v>
          </cell>
        </row>
        <row r="1672">
          <cell r="B1672" t="str">
            <v>TABLERO GE TRIFÁSICO 12 PUNTOS</v>
          </cell>
        </row>
        <row r="1673">
          <cell r="B1673" t="str">
            <v>TABLERO GE TRIFÁSICO 18 PUNTOS</v>
          </cell>
        </row>
        <row r="1674">
          <cell r="B1674" t="str">
            <v>TABLERO GE TRIFÁSICO 24 PUNTOS</v>
          </cell>
        </row>
        <row r="1675">
          <cell r="B1675" t="str">
            <v>TABLERO GE TRIFÁSICO 30 PUNTOS</v>
          </cell>
        </row>
        <row r="1676">
          <cell r="B1676" t="str">
            <v>TABLERO GE TRIFÁSICO 42 PUNTOS</v>
          </cell>
        </row>
        <row r="1677">
          <cell r="B1677" t="str">
            <v>TABLERO MDF ULTRALIVIANO 1.53X2.44X12MM</v>
          </cell>
        </row>
        <row r="1678">
          <cell r="B1678" t="str">
            <v>TABLERO MDF ULTRALIVIANO 1.53X2.44X15MM</v>
          </cell>
        </row>
        <row r="1679">
          <cell r="B1679" t="str">
            <v>TABLERO MDF ULTRALIVIANO 1.53X2.44X18MM</v>
          </cell>
        </row>
        <row r="1680">
          <cell r="B1680" t="str">
            <v>TABLERO MDF ULTRALIVIANO 1.53X2.44X20MM</v>
          </cell>
        </row>
        <row r="1681">
          <cell r="B1681" t="str">
            <v>TABLERO MDF ULTRALIVIANO 1.53X2.44X25MM</v>
          </cell>
        </row>
        <row r="1682">
          <cell r="B1682" t="str">
            <v>TABLERO NOVOENCOFRADO 1.22X2.44X12MM D/</v>
          </cell>
        </row>
        <row r="1683">
          <cell r="B1683" t="str">
            <v>TABLERO NOVOENCOFRADO 1.22X2.44X12MM D/D</v>
          </cell>
        </row>
        <row r="1684">
          <cell r="B1684" t="str">
            <v>TABLERO NOVOENCOFRADO 1.22X2.44X15MM D/</v>
          </cell>
        </row>
        <row r="1685">
          <cell r="B1685" t="str">
            <v>TABLERO NOVOENCOFRADO 1.22X2.44X15MM D/D</v>
          </cell>
        </row>
        <row r="1686">
          <cell r="B1686" t="str">
            <v>TABLERO NOVOENCOFRADO 1.22X2.44X18MM D/</v>
          </cell>
        </row>
        <row r="1687">
          <cell r="B1687" t="str">
            <v>TABLERO NOVOENCOFRADO 1.22X2.44X18MM D/D</v>
          </cell>
        </row>
        <row r="1688">
          <cell r="B1688" t="str">
            <v>TABLERO NOVOENCOFRADO 1.22X2.44X4MM D/</v>
          </cell>
        </row>
        <row r="1689">
          <cell r="B1689" t="str">
            <v>TABLERO NOVOENCOFRADO 1.22X2.44X4MM D/D</v>
          </cell>
        </row>
        <row r="1690">
          <cell r="B1690" t="str">
            <v>TABLERO NOVOENCOFRADO 1.22X2.44X6MM D/</v>
          </cell>
        </row>
        <row r="1691">
          <cell r="B1691" t="str">
            <v>TABLERO NOVOENCOFRADO 1.22X2.44X6MM D/D</v>
          </cell>
        </row>
        <row r="1692">
          <cell r="B1692" t="str">
            <v>TABLERO NOVOENCOFRADO 1.22X2.44X9MM D/</v>
          </cell>
        </row>
        <row r="1693">
          <cell r="B1693" t="str">
            <v>TABLERO NOVOENCOFRADO 1.22X2.44X9MM D/D</v>
          </cell>
        </row>
        <row r="1694">
          <cell r="B1694" t="str">
            <v>TABLERO NOVOFOIL BLANCO MARQUEZ D/D 2.14X2.44X12MM</v>
          </cell>
        </row>
        <row r="1695">
          <cell r="B1695" t="str">
            <v>TABLERO NOVOFOIL BLANCO MARQUEZ D/D 2.14X2.44X15MM</v>
          </cell>
        </row>
        <row r="1696">
          <cell r="B1696" t="str">
            <v>TABLERO NOVOFOIL BLANCO MARQUEZ D/D 2.14X2.44X4MM</v>
          </cell>
        </row>
        <row r="1697">
          <cell r="B1697" t="str">
            <v>TABLERO NOVOFOIL BLANCO MARQUEZ D/D 2.14X2.44X6MM</v>
          </cell>
        </row>
        <row r="1698">
          <cell r="B1698" t="str">
            <v>TABLERO NOVOFOIL BLANCO MARQUEZ D/D 2.14X2.44X9MM</v>
          </cell>
        </row>
        <row r="1699">
          <cell r="B1699" t="str">
            <v>TABLERO NOVOKOR BLANCO MARQUEZ D/D 2.14X2.44X12MM</v>
          </cell>
        </row>
        <row r="1700">
          <cell r="B1700" t="str">
            <v>TABLERO NOVOKOR BLANCO MARQUEZ D/D 2.14X2.44X15MM</v>
          </cell>
        </row>
        <row r="1701">
          <cell r="B1701" t="str">
            <v>TABLERO NOVOKOR BLANCO MARQUEZ D/D 2.14X2.44X4MM</v>
          </cell>
        </row>
        <row r="1702">
          <cell r="B1702" t="str">
            <v>TABLERO NOVOKOR BLANCO MARQUEZ D/D 2.14X2.44X6MM</v>
          </cell>
        </row>
        <row r="1703">
          <cell r="B1703" t="str">
            <v>TABLERO NOVOKOR BLANCO MARQUEZ D/D 2.14X2.44X9MM</v>
          </cell>
        </row>
        <row r="1704">
          <cell r="B1704" t="str">
            <v>TABLERO NOVOPLY PELIKANO 1.22X2.44X12MM</v>
          </cell>
        </row>
        <row r="1705">
          <cell r="B1705" t="str">
            <v>TABLERO NOVOPLY PELIKANO 1.22X2.44X15MM</v>
          </cell>
        </row>
        <row r="1706">
          <cell r="B1706" t="str">
            <v>TABLERO NOVOPLY PELIKANO 1.22X2.44X4MM</v>
          </cell>
        </row>
        <row r="1707">
          <cell r="B1707" t="str">
            <v>TABLERO NOVOPLY PELIKANO 1.22X2.44X6MM</v>
          </cell>
        </row>
        <row r="1708">
          <cell r="B1708" t="str">
            <v>TABLERO NOVOPLY PELIKANO 1.22X2.44X9MM</v>
          </cell>
        </row>
        <row r="1709">
          <cell r="B1709" t="str">
            <v>TABLERO P/ENCOFRADO EUCALIP. 60X1.2 CM</v>
          </cell>
        </row>
        <row r="1710">
          <cell r="B1710" t="str">
            <v>TABLERO PACOPLAC 15 MM.COLORES MADEREADOS (D/D)</v>
          </cell>
        </row>
        <row r="1711">
          <cell r="B1711" t="str">
            <v>TABLERO PACOPLAC 9 MM. COLORES MADEREADOS(D/D)</v>
          </cell>
        </row>
        <row r="1712">
          <cell r="B1712" t="str">
            <v>TABLERO PLYWOOD PELIKANO 1.22X2.44X12MM "C" 7 CAPAS</v>
          </cell>
        </row>
        <row r="1713">
          <cell r="B1713" t="str">
            <v>TABLERO PLYWOOD PELIKANO 1.22X2.44X15MM "C" 7 CAPAS</v>
          </cell>
        </row>
        <row r="1714">
          <cell r="B1714" t="str">
            <v>TABLERO PLYWOOD PELIKANO 1.22X2.44X18MM "C" 9 CAPAS</v>
          </cell>
        </row>
        <row r="1715">
          <cell r="B1715" t="str">
            <v>TABLERO PLYWOOD PELIKANO 1.22X2.44X20MM "C" 9 CAPAS</v>
          </cell>
        </row>
        <row r="1716">
          <cell r="B1716" t="str">
            <v>TABLERO PLYWOOD PELIKANO 1.22X2.44X22MM "C" 9 CAPAS</v>
          </cell>
        </row>
        <row r="1717">
          <cell r="B1717" t="str">
            <v>TABLERO PLYWOOD PELIKANO 1.22X2.44X25MM "C" 9 CAPAS</v>
          </cell>
        </row>
        <row r="1718">
          <cell r="B1718" t="str">
            <v>TABLERO PLYWOOD PELIKANO 1.22X2.44X4MM "C" 3 CAPAS</v>
          </cell>
        </row>
        <row r="1719">
          <cell r="B1719" t="str">
            <v>TABLERO PLYWOOD PELIKANO 1.22X2.44X6MM "C" 5 CAPAS</v>
          </cell>
        </row>
        <row r="1720">
          <cell r="B1720" t="str">
            <v>TABLERO PLYWOOD PELIKANO 1.22X2.44X9MM "C" 5 CAPAS</v>
          </cell>
        </row>
        <row r="1721">
          <cell r="B1721" t="str">
            <v>TABLERO SD BIFÁSICO 12 PUNTOS</v>
          </cell>
        </row>
        <row r="1722">
          <cell r="B1722" t="str">
            <v>TABLERO SD BIFÁSICO 16 PUNTOS</v>
          </cell>
        </row>
        <row r="1723">
          <cell r="B1723" t="str">
            <v>TABLERO SD BIFÁSICO 2 PUNTOS</v>
          </cell>
        </row>
        <row r="1724">
          <cell r="B1724" t="str">
            <v>TABLERO SD BIFÁSICO 20 PUNTOS</v>
          </cell>
        </row>
        <row r="1725">
          <cell r="B1725" t="str">
            <v>TABLERO SD BIFÁSICO 30 PUNTOS</v>
          </cell>
        </row>
        <row r="1726">
          <cell r="B1726" t="str">
            <v>TABLERO SD BIFÁSICO 4 PUNTOS</v>
          </cell>
        </row>
        <row r="1727">
          <cell r="B1727" t="str">
            <v>TABLERO SD BIFÁSICO 6 PUNTOS</v>
          </cell>
        </row>
        <row r="1728">
          <cell r="B1728" t="str">
            <v>TABLERO SD BIFÁSICO 8 PUNTOS</v>
          </cell>
        </row>
        <row r="1729">
          <cell r="B1729" t="str">
            <v>TABLERO SD TRIFÁSICO 12 PUNTOS</v>
          </cell>
        </row>
        <row r="1730">
          <cell r="B1730" t="str">
            <v>TABLERO SD TRIFÁSICO 20 PUNTOS</v>
          </cell>
        </row>
        <row r="1731">
          <cell r="B1731" t="str">
            <v>TABLERO SD TRIFÁSICO 3 PUNTOS</v>
          </cell>
        </row>
        <row r="1732">
          <cell r="B1732" t="str">
            <v>TABLERO SD TRIFÁSICO 30 PUNTOS</v>
          </cell>
        </row>
        <row r="1733">
          <cell r="B1733" t="str">
            <v>TABLERO SD TRIFÁSICO 42 PUNTOS</v>
          </cell>
        </row>
        <row r="1734">
          <cell r="B1734" t="str">
            <v>TABLERO SD TRIFÁSICO 6 PUNTOS</v>
          </cell>
        </row>
        <row r="1735">
          <cell r="B1735" t="str">
            <v>TABLEROS CORRIENTES 3X7X3.6 B (P.P.MM.)</v>
          </cell>
        </row>
        <row r="1736">
          <cell r="B1736" t="str">
            <v>TABLEROS CORRIENTES 4X7X3.6 B (P.P.MM.)</v>
          </cell>
        </row>
        <row r="1737">
          <cell r="B1737" t="str">
            <v>TABLEROS CORRIENTES 4X8X12 B (P.P.MM.)</v>
          </cell>
        </row>
        <row r="1738">
          <cell r="B1738" t="str">
            <v>TABLEROS CORRIENTES 4X8X15 B (P.P.MM.)</v>
          </cell>
        </row>
        <row r="1739">
          <cell r="B1739" t="str">
            <v>TABLON DE 2.40 X 0.25 X 0.05</v>
          </cell>
        </row>
        <row r="1740">
          <cell r="B1740" t="str">
            <v>TABLÓN CANELO 0.30 X 0.04 CEPILLADO</v>
          </cell>
        </row>
        <row r="1741">
          <cell r="B1741" t="str">
            <v>TABLÓN CHANUL 2.4MX4CMX27CM</v>
          </cell>
        </row>
        <row r="1742">
          <cell r="B1742" t="str">
            <v>TABLÓN CIPRÉS 0.30 X 0.04 CEPILLADO</v>
          </cell>
        </row>
        <row r="1743">
          <cell r="B1743" t="str">
            <v>TABLÓN COLORADO FINO 0.30 X 0.04 CEPILLADO</v>
          </cell>
        </row>
        <row r="1744">
          <cell r="B1744" t="str">
            <v>TABLÓN COPAL 0.30 X 0.04 CEPILLADO</v>
          </cell>
        </row>
        <row r="1745">
          <cell r="B1745" t="str">
            <v>TABLÓN ENCOFRADO 0.30 X 0.05 CEPILLADO</v>
          </cell>
        </row>
        <row r="1746">
          <cell r="B1746" t="str">
            <v>TABLÓN ESCALGRES 20 X 20. COLOR ROJO - SALMÓN</v>
          </cell>
        </row>
        <row r="1747">
          <cell r="B1747" t="str">
            <v>TABLÓN ESCALGRES 20 X 20. COLOR SAHARA</v>
          </cell>
        </row>
        <row r="1748">
          <cell r="B1748" t="str">
            <v>TABLÓN ESCALGRES 30X30. COLOR ROJO - SALMÓN</v>
          </cell>
        </row>
        <row r="1749">
          <cell r="B1749" t="str">
            <v>TABLÓN ESCALGRES 30X30. COLOR SAHARA</v>
          </cell>
        </row>
        <row r="1750">
          <cell r="B1750" t="str">
            <v>TABLÓN LAUREL COSTA 0.30 X 0.04 CEPILLADO</v>
          </cell>
        </row>
        <row r="1751">
          <cell r="B1751" t="str">
            <v>TABLÓN OCTOGONAL 20 X 20. COLOR ROJO - SALMÓN</v>
          </cell>
        </row>
        <row r="1752">
          <cell r="B1752" t="str">
            <v>TABLÓN P/PISO MACH. DE BÁLSAMO 23X3.5X230CM.</v>
          </cell>
        </row>
        <row r="1753">
          <cell r="B1753" t="str">
            <v>TABLÓN P/PISO MACH. DE CHANUL 23X3.5X230CM.</v>
          </cell>
        </row>
        <row r="1754">
          <cell r="B1754" t="str">
            <v>TABLÓN P/PISO MACH. DE COLORADO 23X3.5X230CM</v>
          </cell>
        </row>
        <row r="1755">
          <cell r="B1755" t="str">
            <v>TABLÓN P/PISO MASCAREY MACHIM. 23X3.5X230CM</v>
          </cell>
        </row>
        <row r="1756">
          <cell r="B1756" t="str">
            <v>TABLÓN PINO 0.30 X 0.04 CEPILLADO</v>
          </cell>
        </row>
        <row r="1757">
          <cell r="B1757" t="str">
            <v>TABLÓN SEIKE 2.4MX4CMX27 CM</v>
          </cell>
        </row>
        <row r="1758">
          <cell r="B1758" t="str">
            <v>TABLÓN TANGARÉ 0.30 X 0.04 CEPILLADO</v>
          </cell>
        </row>
        <row r="1759">
          <cell r="B1759" t="str">
            <v>TABLÓN TRADICIÓN Y MILENARIO. COLOR ROJO - SALMÓN</v>
          </cell>
        </row>
        <row r="1760">
          <cell r="B1760" t="str">
            <v>TABLONCILLO CHANUL:MACHI.,VICELADO,SECADO</v>
          </cell>
        </row>
        <row r="1761">
          <cell r="B1761" t="str">
            <v>TABLONCILLO DE BÁLSAMO MACHIMB. 2.3MX16X2CM</v>
          </cell>
        </row>
        <row r="1762">
          <cell r="B1762" t="str">
            <v>TABLONCILLO DE CHANUL MACHIMB. 2.3MX16X2CM</v>
          </cell>
        </row>
        <row r="1763">
          <cell r="B1763" t="str">
            <v>TABLONCILLO DE COLORADO MACHIMB. 2.3MX16X2CM</v>
          </cell>
        </row>
        <row r="1764">
          <cell r="B1764" t="str">
            <v>TABLONCILLO DE MASCAREY MACHIMB. 2.3MX16X2CM</v>
          </cell>
        </row>
        <row r="1765">
          <cell r="B1765" t="str">
            <v>TACOS FISHER 8" CON TORNILLO 1 1/2 X 8</v>
          </cell>
        </row>
        <row r="1766">
          <cell r="B1766" t="str">
            <v>TAIPE NEGRO NITO 10 YARDAS</v>
          </cell>
        </row>
        <row r="1767">
          <cell r="B1767" t="str">
            <v>TANQUE 1000 LTS. APILABLE E INDUSTRIAL</v>
          </cell>
        </row>
        <row r="1768">
          <cell r="B1768" t="str">
            <v>TANQUE 1000 LTS. BOCA ANCHA</v>
          </cell>
        </row>
        <row r="1769">
          <cell r="B1769" t="str">
            <v>TANQUE 1500 LTS. APILABLE E INDUSTRIAL</v>
          </cell>
        </row>
        <row r="1770">
          <cell r="B1770" t="str">
            <v>TANQUE 2000 LTS. APILABLE E INDUSTRIAL</v>
          </cell>
        </row>
        <row r="1771">
          <cell r="B1771" t="str">
            <v>TANQUE 2000 LTS. BOCA ANCHA</v>
          </cell>
        </row>
        <row r="1772">
          <cell r="B1772" t="str">
            <v>TANQUE 500 LTS. APILABLE E INDUSTRIAL</v>
          </cell>
        </row>
        <row r="1773">
          <cell r="B1773" t="str">
            <v>TANQUE 500 LTS. BOCA ANCHA</v>
          </cell>
        </row>
        <row r="1774">
          <cell r="B1774" t="str">
            <v>TANQUE CALENTADOR NAC. 15 GLNS.</v>
          </cell>
        </row>
        <row r="1775">
          <cell r="B1775" t="str">
            <v>TANQUE CALENTADOR NAC. 20 GLNS.</v>
          </cell>
        </row>
        <row r="1776">
          <cell r="B1776" t="str">
            <v>TANQUE CALENTADOR NAC. 30 GLNS.</v>
          </cell>
        </row>
        <row r="1777">
          <cell r="B1777" t="str">
            <v>TANQUE CALENTADOR NAC. 40 GLNS.</v>
          </cell>
        </row>
        <row r="1778">
          <cell r="B1778" t="str">
            <v>TANQUE DE AGUA CALIENTE 110/220 VTS - 20 GLNS</v>
          </cell>
        </row>
        <row r="1779">
          <cell r="B1779" t="str">
            <v>TANQUE DE AGUA CALIENTE 110/220 VTS - 30 GLNS</v>
          </cell>
        </row>
        <row r="1780">
          <cell r="B1780" t="str">
            <v>TANQUE DE POLIETILENO APILABLE 1000 LTS.</v>
          </cell>
        </row>
        <row r="1781">
          <cell r="B1781" t="str">
            <v>TANQUE DE POLIETILENO APILABLE 2000 LTS.</v>
          </cell>
        </row>
        <row r="1782">
          <cell r="B1782" t="str">
            <v>TANQUE DE POLIETILENO APILABLE 250 LTS.</v>
          </cell>
        </row>
        <row r="1783">
          <cell r="B1783" t="str">
            <v>TANQUE DE POLIETILENO APILABLE 500 LTS.</v>
          </cell>
        </row>
        <row r="1784">
          <cell r="B1784" t="str">
            <v>TANQUE DE POLIETILENO CILÍNDRICO 500 LTS.</v>
          </cell>
        </row>
        <row r="1785">
          <cell r="B1785" t="str">
            <v>TAPA CUADRADA 10X10</v>
          </cell>
        </row>
        <row r="1786">
          <cell r="B1786" t="str">
            <v>TAPA CUADRADA 12X12</v>
          </cell>
        </row>
        <row r="1787">
          <cell r="B1787" t="str">
            <v>TAPA DE ALCANTARILLADO</v>
          </cell>
        </row>
        <row r="1788">
          <cell r="B1788" t="str">
            <v>TAPA REDONDA GRANDE</v>
          </cell>
        </row>
        <row r="1789">
          <cell r="B1789" t="str">
            <v>TAPA REDONDA PEQUEÑA</v>
          </cell>
        </row>
        <row r="1790">
          <cell r="B1790" t="str">
            <v>TAPA SANITARIA</v>
          </cell>
        </row>
        <row r="1791">
          <cell r="B1791" t="str">
            <v>TAPAMARCO DE CHANUL 2.3MX6CMX1.5</v>
          </cell>
        </row>
        <row r="1792">
          <cell r="B1792" t="str">
            <v>TAPAMARCO DE COLORADO 2.3MX6CMX1.5</v>
          </cell>
        </row>
        <row r="1793">
          <cell r="B1793" t="str">
            <v>TAPAMARCO LAUREL/TANGARÉ 2.3MX6CMX1.6</v>
          </cell>
        </row>
        <row r="1794">
          <cell r="B1794" t="str">
            <v>TAPAMARCO MASCAREY 2.3X6X1.5</v>
          </cell>
        </row>
        <row r="1795">
          <cell r="B1795" t="str">
            <v>TAPAS DE POZO HF</v>
          </cell>
        </row>
        <row r="1796">
          <cell r="B1796" t="str">
            <v>TAPAS DE POZO HF CON BASE</v>
          </cell>
        </row>
        <row r="1797">
          <cell r="B1797" t="str">
            <v>TAPAS DE POZO HF CON BASE D=580</v>
          </cell>
        </row>
        <row r="1798">
          <cell r="B1798" t="str">
            <v>TAPÓN HEMBRA CPVC (AGUA CALIENTE) 1/2"</v>
          </cell>
        </row>
        <row r="1799">
          <cell r="B1799" t="str">
            <v>TAPÓN HEMBRA PVC CED 40 (PRESIÓN) ROSCA 1 1/2"</v>
          </cell>
        </row>
        <row r="1800">
          <cell r="B1800" t="str">
            <v>TAPÓN HEMBRA PVC CED 40 (PRESIÓN) ROSCA 1"</v>
          </cell>
        </row>
        <row r="1801">
          <cell r="B1801" t="str">
            <v>TAPÓN HEMBRA PVC CED 40 (PRESIÓN) ROSCA 1/2"</v>
          </cell>
        </row>
        <row r="1802">
          <cell r="B1802" t="str">
            <v>TAPÓN HEMBRA PVC CED 40 (PRESIÓN) ROSCA 2"</v>
          </cell>
        </row>
        <row r="1803">
          <cell r="B1803" t="str">
            <v>TAPÓN HEMBRA PVC CED 40 (PRESIÓN) ROSCA 3/4"</v>
          </cell>
        </row>
        <row r="1804">
          <cell r="B1804" t="str">
            <v>TAPÓN HEMBRA PVC CED 40(PRESIÓN) ROSCA 1 1/4"</v>
          </cell>
        </row>
        <row r="1805">
          <cell r="B1805" t="str">
            <v>TAPÓN IPS HEMBRA DE 1"</v>
          </cell>
        </row>
        <row r="1806">
          <cell r="B1806" t="str">
            <v>TAPÓN IPS HEMBRA DE 1/2"</v>
          </cell>
        </row>
        <row r="1807">
          <cell r="B1807" t="str">
            <v>TAPÓN IPS HEMBRA DE 3/4"</v>
          </cell>
        </row>
        <row r="1808">
          <cell r="B1808" t="str">
            <v>TAPÓN IPS MACHO DE 1"</v>
          </cell>
        </row>
        <row r="1809">
          <cell r="B1809" t="str">
            <v>TAPÓN IPS MACHO DE 1/2"</v>
          </cell>
        </row>
        <row r="1810">
          <cell r="B1810" t="str">
            <v>TAPÓN IPS MACHO DE 3/4"</v>
          </cell>
        </row>
        <row r="1811">
          <cell r="B1811" t="str">
            <v>TAPÓN MACHO PVC (DESAGUE) 110 MM</v>
          </cell>
        </row>
        <row r="1812">
          <cell r="B1812" t="str">
            <v>TAPÓN MACHO PVC (DESAGUE) 160 MM</v>
          </cell>
        </row>
        <row r="1813">
          <cell r="B1813" t="str">
            <v>TAPÓN MACHO PVC (DESAGUE) 200 MM</v>
          </cell>
        </row>
        <row r="1814">
          <cell r="B1814" t="str">
            <v>TAPÓN MACHO PVC (DESAGUE) 250 MM</v>
          </cell>
        </row>
        <row r="1815">
          <cell r="B1815" t="str">
            <v>TAPÓN MACHO PVC (DESAGUE) 315 MM</v>
          </cell>
        </row>
        <row r="1816">
          <cell r="B1816" t="str">
            <v>TAPÓN MACHO PVC (DESAGUE) 50 MM</v>
          </cell>
        </row>
        <row r="1817">
          <cell r="B1817" t="str">
            <v>TAPÓN MACHO PVC (DESAGUE) 75 MM</v>
          </cell>
        </row>
        <row r="1818">
          <cell r="B1818" t="str">
            <v>TAPÓN MACHO PVC CED 40 (PRESIÓN) ROSCA 1 1/2"</v>
          </cell>
        </row>
        <row r="1819">
          <cell r="B1819" t="str">
            <v>TAPÓN MACHO PVC CED 40 (PRESIÓN) ROSCA 1 1/4"</v>
          </cell>
        </row>
        <row r="1820">
          <cell r="B1820" t="str">
            <v>TAPÓN MACHO PVC CED 40 (PRESIÓN) ROSCA 1"</v>
          </cell>
        </row>
        <row r="1821">
          <cell r="B1821" t="str">
            <v>TAPÓN MACHO PVC CED 40 (PRESIÓN) ROSCA 1/2"</v>
          </cell>
        </row>
        <row r="1822">
          <cell r="B1822" t="str">
            <v>TAPÓN MACHO PVC CED 40 (PRESIÓN) ROSCA 2"</v>
          </cell>
        </row>
        <row r="1823">
          <cell r="B1823" t="str">
            <v>TAPÓN MACHO PVC CED 40 (PRESIÓN) ROSCA 3/4"</v>
          </cell>
        </row>
        <row r="1824">
          <cell r="B1824" t="str">
            <v>TAPÓN POLIPROPILENO (PP) MACHO ROSCADO 1/2"</v>
          </cell>
        </row>
        <row r="1825">
          <cell r="B1825" t="str">
            <v>TAPÓN POLIPROPILENO (PP) MACHO ROSCADO 3/4"</v>
          </cell>
        </row>
        <row r="1826">
          <cell r="B1826" t="str">
            <v>TAPON PVC 150mm HEMBRA</v>
          </cell>
        </row>
        <row r="1827">
          <cell r="B1827" t="str">
            <v>TEE 20X3MM PESO= 5.40KG</v>
          </cell>
        </row>
        <row r="1828">
          <cell r="B1828" t="str">
            <v>TEE 25X3MM PESO= 7.14KG</v>
          </cell>
        </row>
        <row r="1829">
          <cell r="B1829" t="str">
            <v>TEE 30X3MM PESO= 8.48KG</v>
          </cell>
        </row>
        <row r="1830">
          <cell r="B1830" t="str">
            <v>TEE CPVC (AGUA CALIENTE) 1/2"</v>
          </cell>
        </row>
        <row r="1831">
          <cell r="B1831" t="str">
            <v>TEE HG 1 1/2"</v>
          </cell>
        </row>
        <row r="1832">
          <cell r="B1832" t="str">
            <v>TEE HG 1 1/4"</v>
          </cell>
        </row>
        <row r="1833">
          <cell r="B1833" t="str">
            <v>TEE HG 1"</v>
          </cell>
        </row>
        <row r="1834">
          <cell r="B1834" t="str">
            <v>TEE HG 1/2"</v>
          </cell>
        </row>
        <row r="1835">
          <cell r="B1835" t="str">
            <v>TEE HG 2"</v>
          </cell>
        </row>
        <row r="1836">
          <cell r="B1836" t="str">
            <v>TEE HG 3/4"</v>
          </cell>
        </row>
        <row r="1837">
          <cell r="B1837" t="str">
            <v>TEE IPS DE 1" HHH</v>
          </cell>
        </row>
        <row r="1838">
          <cell r="B1838" t="str">
            <v>TEE IPS DE 1/2" HHH</v>
          </cell>
        </row>
        <row r="1839">
          <cell r="B1839" t="str">
            <v>TEE IPS DE 3/4" HHH</v>
          </cell>
        </row>
        <row r="1840">
          <cell r="B1840" t="str">
            <v>TEE POLIPROPILENO (PP) ROSCADA 1/2"</v>
          </cell>
        </row>
        <row r="1841">
          <cell r="B1841" t="str">
            <v>TEE POLIPROPILENO (PP) ROSCADA 3/4"</v>
          </cell>
        </row>
        <row r="1842">
          <cell r="B1842" t="str">
            <v>TEE PVC 110 MM. DESAGUE</v>
          </cell>
        </row>
        <row r="1843">
          <cell r="B1843" t="str">
            <v>TEE PVC 150mm</v>
          </cell>
        </row>
        <row r="1844">
          <cell r="B1844" t="str">
            <v>TEE PVC 160 MM. DESAGUE</v>
          </cell>
        </row>
        <row r="1845">
          <cell r="B1845" t="str">
            <v>TEE PVC 200 MM. DESAGUE</v>
          </cell>
        </row>
        <row r="1846">
          <cell r="B1846" t="str">
            <v>TEE PVC 250 MM. DESAGUE</v>
          </cell>
        </row>
        <row r="1847">
          <cell r="B1847" t="str">
            <v>TEE PVC 315 MM. DESAGUE</v>
          </cell>
        </row>
        <row r="1848">
          <cell r="B1848" t="str">
            <v>TEE PVC 50 MM. DESAGUE</v>
          </cell>
        </row>
        <row r="1849">
          <cell r="B1849" t="str">
            <v>TEE PVC 75 MM. DESAGUE</v>
          </cell>
        </row>
        <row r="1850">
          <cell r="B1850" t="str">
            <v>TEE PVC CED 40 (P/PRESIÓN) ROSCABLE 1 1/2"</v>
          </cell>
        </row>
        <row r="1851">
          <cell r="B1851" t="str">
            <v>TEE PVC CED 40 (P/PRESIÓN) ROSCABLE 1 1/4"</v>
          </cell>
        </row>
        <row r="1852">
          <cell r="B1852" t="str">
            <v>TEE PVC CED 40 (P/PRESIÓN) ROSCABLE 1/2"</v>
          </cell>
        </row>
        <row r="1853">
          <cell r="B1853" t="str">
            <v>TEE PVC CED 40 (P/PRESIÓN) ROSCABLE 2"</v>
          </cell>
        </row>
        <row r="1854">
          <cell r="B1854" t="str">
            <v>TEE PVC CED 40 (P/PRESIÓN) ROSCABLE 3/4"</v>
          </cell>
        </row>
        <row r="1855">
          <cell r="B1855" t="str">
            <v>TEE PVC CED 40(P/PRESIÓN) ROSCABLE 1"</v>
          </cell>
        </row>
        <row r="1856">
          <cell r="B1856" t="str">
            <v>TEFLÓN</v>
          </cell>
        </row>
        <row r="1857">
          <cell r="B1857" t="str">
            <v>TEFLÓN</v>
          </cell>
        </row>
        <row r="1858">
          <cell r="B1858" t="str">
            <v>TEJA CLASSIC BRILLANTE (NEGRO,ROJO,LADRILLO,TABACO,ESPAÑOL,VERDE)</v>
          </cell>
        </row>
        <row r="1859">
          <cell r="B1859" t="str">
            <v>TEJA CLASSIC CERÁMICO (NEGRO,ROJO,LADRILLO,TABACO,ESPAÑOL,VERDE)</v>
          </cell>
        </row>
        <row r="1860">
          <cell r="B1860" t="str">
            <v>TEJA CLASSIC GRIS CEMENTO</v>
          </cell>
        </row>
        <row r="1861">
          <cell r="B1861" t="str">
            <v>TEJA COLONIAL BRILLANTE (NEGRO,ROJO,LADRILLO,TABACO,ESPAÑOL,VERDE)</v>
          </cell>
        </row>
        <row r="1862">
          <cell r="B1862" t="str">
            <v>TEJA COLONIAL CERÁMICO (NEGRO,ROJO,LADRILLO,TABACO,ESPAÑOL,VERDE)</v>
          </cell>
        </row>
        <row r="1863">
          <cell r="B1863" t="str">
            <v>TEJA COLONIAL GRIS CEMENTO</v>
          </cell>
        </row>
        <row r="1864">
          <cell r="B1864" t="str">
            <v>TEJAS ASFÁLTICAS "SHINGLES" P=10KG/M2 NEGRA</v>
          </cell>
        </row>
        <row r="1865">
          <cell r="B1865" t="str">
            <v>TENSAR - BX 1100 (GEOMALLA TENAX LBO 201)</v>
          </cell>
        </row>
        <row r="1866">
          <cell r="B1866" t="str">
            <v>TENSAR - BX 1610</v>
          </cell>
        </row>
        <row r="1867">
          <cell r="B1867" t="str">
            <v>TENSAR - UX 1500 HS</v>
          </cell>
        </row>
        <row r="1868">
          <cell r="B1868" t="str">
            <v>TENSAR - UX 1500 SB</v>
          </cell>
        </row>
        <row r="1869">
          <cell r="B1869" t="str">
            <v>TENSOR  1/2"</v>
          </cell>
        </row>
        <row r="1870">
          <cell r="B1870" t="str">
            <v>TERMOMETRO AMBIENTAL Y ANALOGO</v>
          </cell>
        </row>
        <row r="1871">
          <cell r="B1871" t="str">
            <v>TERMOMETROPARA PRUEBA Y SUELO</v>
          </cell>
        </row>
        <row r="1872">
          <cell r="B1872" t="str">
            <v>THINNER COMERCIAL</v>
          </cell>
        </row>
        <row r="1873">
          <cell r="B1873" t="str">
            <v>TIMBRE C/LUZ PILOTO LUMINEX CLASICA</v>
          </cell>
        </row>
        <row r="1874">
          <cell r="B1874" t="str">
            <v>TIMBRE ZUMBADOR</v>
          </cell>
        </row>
        <row r="1875">
          <cell r="B1875" t="str">
            <v>TINA DAFNE 1.7X0.8 BLANCO</v>
          </cell>
        </row>
        <row r="1876">
          <cell r="B1876" t="str">
            <v>TINA NUEVA EUROPA 1.5X0.7 BLANCO</v>
          </cell>
        </row>
        <row r="1877">
          <cell r="B1877" t="str">
            <v>TINTA DE MADERA UNITINTE</v>
          </cell>
        </row>
        <row r="1878">
          <cell r="B1878" t="str">
            <v>TINTES DE COLORES P/MADERA</v>
          </cell>
        </row>
        <row r="1879">
          <cell r="B1879" t="str">
            <v>TIPO EMPERNABLE MP-100 D = 0.80 M.E=1.5MM A=0.5M2(GALV.)</v>
          </cell>
        </row>
        <row r="1880">
          <cell r="B1880" t="str">
            <v>TIPO EMPERNABLE MP-100 D = 1.00 M.E=1.5MM,A=0.79M2 (GALV.)</v>
          </cell>
        </row>
        <row r="1881">
          <cell r="B1881" t="str">
            <v>TIPO EMPERNABLE MP-100 D = 1.00 M.E=2.0MM,A=0.79M2 (GALV.)</v>
          </cell>
        </row>
        <row r="1882">
          <cell r="B1882" t="str">
            <v>TIPO EMPERNABLE MP-100 D = 1.20 M.E=1.5MM,A=1.13M2 (GALV.)</v>
          </cell>
        </row>
        <row r="1883">
          <cell r="B1883" t="str">
            <v>TIPO EMPERNABLE MP-100 D = 1.20 M.E=2.0MM,A=1.13M2 (GALV.)</v>
          </cell>
        </row>
        <row r="1884">
          <cell r="B1884" t="str">
            <v>TIPO EMPERNABLE MP-100 D = 1.20 M.E=2.5MM,A=1.13M2 (GALV.)</v>
          </cell>
        </row>
        <row r="1885">
          <cell r="B1885" t="str">
            <v>TIPO EMPERNABLE MP-100 D = 1.50 M.E=2.5MM,A=1.77 M2 (GALV.)</v>
          </cell>
        </row>
        <row r="1886">
          <cell r="B1886" t="str">
            <v>TIPO EMPERNABLE MP-100 D = 1.50 M.E=3.5MM,A=1.77 M2 (GALV.)</v>
          </cell>
        </row>
        <row r="1887">
          <cell r="B1887" t="str">
            <v>TIPO EMPERNABLE MP-100 D = 1.80 M.E=2.5MM,A=2.54M2 (GALV.)</v>
          </cell>
        </row>
        <row r="1888">
          <cell r="B1888" t="str">
            <v>TIPO EMPERNABLE MP-100 D = 1.80 M.E=3.5MM,A=2.54 M2 (GALV.)</v>
          </cell>
        </row>
        <row r="1889">
          <cell r="B1889" t="str">
            <v>TIPO EMPERNABLE MP-100 D = 2.40 M.E=3.5MM ,A=4.52 M2 (GALV.)</v>
          </cell>
        </row>
        <row r="1890">
          <cell r="B1890" t="str">
            <v>TIPO ENCAJABLE D = 0.35 M.E=2.0MM,A=0.10M2 (GALV.)</v>
          </cell>
        </row>
        <row r="1891">
          <cell r="B1891" t="str">
            <v>TIPO ENCAJABLE D = 0.41 M.E=2.0MM,A=0.13 M2 (GALV.)</v>
          </cell>
        </row>
        <row r="1892">
          <cell r="B1892" t="str">
            <v>TIPO ENCAJABLE D = 0.61 M.E=2.0MM, A=0.29 M2 (GALV.)</v>
          </cell>
        </row>
        <row r="1893">
          <cell r="B1893" t="str">
            <v>TIPO ENCAJABLE D = 0.61 M.E=2.5MM,A=0.29M2 (GALV.)</v>
          </cell>
        </row>
        <row r="1894">
          <cell r="B1894" t="str">
            <v>TIPO ENCAJABLE D = 0.91 M.E=2.0MM,A=0.65M2 (GALV.)</v>
          </cell>
        </row>
        <row r="1895">
          <cell r="B1895" t="str">
            <v>TIPO ENCAJABLE D = 0.91 M.E=2.5MM,A=0.65 M2(GALV.)</v>
          </cell>
        </row>
        <row r="1896">
          <cell r="B1896" t="str">
            <v>TIPO ENCAJABLE D = 1.07 M.E=2.0MM,A=0.90M2 (GALV.)</v>
          </cell>
        </row>
        <row r="1897">
          <cell r="B1897" t="str">
            <v>TIPO ENCAJABLE D = 1.07 M.E=2.5MM,A=0.90M2 (GALV.)</v>
          </cell>
        </row>
        <row r="1898">
          <cell r="B1898" t="str">
            <v>TIPO ENCAJABLE D = 1.22 M.E=2.0MM,A=1.17M2 (GALV.)</v>
          </cell>
        </row>
        <row r="1899">
          <cell r="B1899" t="str">
            <v>TIPO ENCAJABLE D = 1.22 M.E=2.5MM,A=1.17M2 (GALV.)</v>
          </cell>
        </row>
        <row r="1900">
          <cell r="B1900" t="str">
            <v>TIPO ENCAJABLE D = 1.22 M.E=3.5MM,A=1.17M2 (GALV.)</v>
          </cell>
        </row>
        <row r="1901">
          <cell r="B1901" t="str">
            <v>TIPO ENCAJABLE D = 1.52 M.E=3.5MM,A=1.81M2 (GALV.)</v>
          </cell>
        </row>
        <row r="1902">
          <cell r="B1902" t="str">
            <v>TIPO ENCAJABLE D = 1.83 M.E=3.5MM,A=2.63 M2 (GALV.)</v>
          </cell>
        </row>
        <row r="1903">
          <cell r="B1903" t="str">
            <v>TIRAFONDO 4" (125MM) X 1/4"</v>
          </cell>
        </row>
        <row r="1904">
          <cell r="B1904" t="str">
            <v>TIRAS DE EUCALIPTO 2.5X2X250 (CM) RÚSTICA</v>
          </cell>
        </row>
        <row r="1905">
          <cell r="B1905" t="str">
            <v>TOALLERO DE ARO FV COLLECTION STYLO BLANCO (LINEA DE LUJO)</v>
          </cell>
        </row>
        <row r="1906">
          <cell r="B1906" t="str">
            <v>TOLVA 1200 LTS.</v>
          </cell>
        </row>
        <row r="1907">
          <cell r="B1907" t="str">
            <v>TOLVA 2000 LTS.</v>
          </cell>
        </row>
        <row r="1908">
          <cell r="B1908" t="str">
            <v>TOLVA 600 LTS.</v>
          </cell>
        </row>
        <row r="1909">
          <cell r="B1909" t="str">
            <v>TOMA 50 AMP. 220 V. EMPOTRAR</v>
          </cell>
        </row>
        <row r="1910">
          <cell r="B1910" t="str">
            <v>TOMA DOBLE POLARIZADO BLANCO C/PLACA LEV.</v>
          </cell>
        </row>
        <row r="1911">
          <cell r="B1911" t="str">
            <v>TOMA TELÉFONO 4H PLUF. VETO C/PLACA</v>
          </cell>
        </row>
        <row r="1912">
          <cell r="B1912" t="str">
            <v>TOMA TV COAXIAL VETO C/PLACA</v>
          </cell>
        </row>
        <row r="1913">
          <cell r="B1913" t="str">
            <v>TOMAS DE INCORPORACIÓN 1"</v>
          </cell>
        </row>
        <row r="1914">
          <cell r="B1914" t="str">
            <v>TOMAS DE INCORPORACIÓN 1/2"</v>
          </cell>
        </row>
        <row r="1915">
          <cell r="B1915" t="str">
            <v>TOMAS DE INCORPORACIÓN 3/4"</v>
          </cell>
        </row>
        <row r="1916">
          <cell r="B1916" t="str">
            <v>TOMO UNIVERSAL DOBLE VETO C/PLACA</v>
          </cell>
        </row>
        <row r="1917">
          <cell r="B1917" t="str">
            <v>TOP SOIL (CAPA VEGETAL)</v>
          </cell>
        </row>
        <row r="1918">
          <cell r="B1918" t="str">
            <v>TRHEADOLETS Ø ½” X 3000 LBS</v>
          </cell>
        </row>
        <row r="1919">
          <cell r="B1919" t="str">
            <v>TRHEADOLETS Ø ½” X 6000 LBS</v>
          </cell>
        </row>
        <row r="1920">
          <cell r="B1920" t="str">
            <v>Tuberia casing Ø 12"</v>
          </cell>
        </row>
        <row r="1921">
          <cell r="B1921" t="str">
            <v>TUBERÍA CPVC (AGUA CALIENTE) 1/2"</v>
          </cell>
        </row>
        <row r="1922">
          <cell r="B1922" t="str">
            <v>TUBERÍA CPVC (AGUA CALIENTE) 3/4"</v>
          </cell>
        </row>
        <row r="1923">
          <cell r="B1923" t="str">
            <v>TUBERÍA GALVANIZADA 2 1/2" X 6.4M ASTM</v>
          </cell>
        </row>
        <row r="1924">
          <cell r="B1924" t="str">
            <v>TUBERÍA GALVANIZADA 2 1/2" X 6M. ISO II</v>
          </cell>
        </row>
        <row r="1925">
          <cell r="B1925" t="str">
            <v>TUBERÍA GALVANIZADA 2" X 6M. ASTM</v>
          </cell>
        </row>
        <row r="1926">
          <cell r="B1926" t="str">
            <v>TUBERÍA GALVANIZADA 3" X 6M ISO II</v>
          </cell>
        </row>
        <row r="1927">
          <cell r="B1927" t="str">
            <v>TUBERÍA GALVANIZADA 4" X 6M. ISO II</v>
          </cell>
        </row>
        <row r="1928">
          <cell r="B1928" t="str">
            <v>TUBERÍA POLIETILENO FLEX B/D 1/2"</v>
          </cell>
        </row>
        <row r="1929">
          <cell r="B1929" t="str">
            <v>TUBERÍA POLIETILENO FLEX B/D 2"</v>
          </cell>
        </row>
        <row r="1930">
          <cell r="B1930" t="str">
            <v>TUBERÍA POLIETILENO FLEX B/D 4"</v>
          </cell>
        </row>
        <row r="1931">
          <cell r="B1931" t="str">
            <v>TUBERÍA PVC (ROSCABLE) 1 1/2"</v>
          </cell>
        </row>
        <row r="1932">
          <cell r="B1932" t="str">
            <v>TUBERÍA PVC (ROSCABLE) 1 1/4"</v>
          </cell>
        </row>
        <row r="1933">
          <cell r="B1933" t="str">
            <v>TUBERÍA PVC (ROSCABLE) 1"</v>
          </cell>
        </row>
        <row r="1934">
          <cell r="B1934" t="str">
            <v>TUBERÍA PVC (ROSCABLE) 1/2"</v>
          </cell>
        </row>
        <row r="1935">
          <cell r="B1935" t="str">
            <v>TUBERÍA PVC (ROSCABLE) 2"</v>
          </cell>
        </row>
        <row r="1936">
          <cell r="B1936" t="str">
            <v>TUBERÍA PVC (ROSCABLE) 3/4"</v>
          </cell>
        </row>
        <row r="1937">
          <cell r="B1937" t="str">
            <v>TUBERÍA PVC CORRUGADA PARA DRENAJE 100MM</v>
          </cell>
        </row>
        <row r="1938">
          <cell r="B1938" t="str">
            <v>TUBERÍA PVC CORRUGADA PARA DRENAJE 160MM</v>
          </cell>
        </row>
        <row r="1939">
          <cell r="B1939" t="str">
            <v>TUBERIA PVC PRESION 160mm</v>
          </cell>
        </row>
        <row r="1940">
          <cell r="B1940" t="str">
            <v>TUBERIA PVC PRESION 25mm</v>
          </cell>
        </row>
        <row r="1941">
          <cell r="B1941" t="str">
            <v>TUBERÍA PVC UNIÓN E/C, 20 MM X 2.00 MPA</v>
          </cell>
        </row>
        <row r="1942">
          <cell r="B1942" t="str">
            <v>TUBERÍA PVC UNIÓN E/C, 25 MM X 1.60 MPA</v>
          </cell>
        </row>
        <row r="1943">
          <cell r="B1943" t="str">
            <v>TUBERÍA PVC UNIÓN E/C, 32 MM X 1.25 MPA</v>
          </cell>
        </row>
        <row r="1944">
          <cell r="B1944" t="str">
            <v>TUBERÍA PVC UNIÓN E/C, 40 MM X 1.25 MPA</v>
          </cell>
        </row>
        <row r="1945">
          <cell r="B1945" t="str">
            <v>TUBERÍA PVC UNIÓN E/C, 50 MM X 1.00 MPA</v>
          </cell>
        </row>
        <row r="1946">
          <cell r="B1946" t="str">
            <v>TUBERIA USADA Ø 16"</v>
          </cell>
        </row>
        <row r="1947">
          <cell r="B1947" t="str">
            <v>TUBO 1 1/2"X 6 HG ASTM</v>
          </cell>
        </row>
        <row r="1948">
          <cell r="B1948" t="str">
            <v>TUBO 1 1/4 X 6 HG ASTM</v>
          </cell>
        </row>
        <row r="1949">
          <cell r="B1949" t="str">
            <v>TUBO 1 X 6 HG ASTM</v>
          </cell>
        </row>
        <row r="1950">
          <cell r="B1950" t="str">
            <v>TUBO 1/2 X 6 HG ASTM</v>
          </cell>
        </row>
        <row r="1951">
          <cell r="B1951" t="str">
            <v>TUBO 3/4 X 6 HG ASTM</v>
          </cell>
        </row>
        <row r="1952">
          <cell r="B1952" t="str">
            <v>TUBO ASBESTO CEMENTO 32.5mm</v>
          </cell>
        </row>
        <row r="1953">
          <cell r="B1953" t="str">
            <v>TUBO ASBESTO CEMENTO 32.5mm</v>
          </cell>
        </row>
        <row r="1954">
          <cell r="B1954" t="str">
            <v>TUBO ASBESTO CEMENTO 60mm</v>
          </cell>
        </row>
        <row r="1955">
          <cell r="B1955" t="str">
            <v>TUBO ASBESTO CEMENTO 60mm</v>
          </cell>
        </row>
        <row r="1956">
          <cell r="B1956" t="str">
            <v>TUBO CONDUIT EMT 1" X 3M</v>
          </cell>
        </row>
        <row r="1957">
          <cell r="B1957" t="str">
            <v>TUBO CONDUIT EMT 1/2" X 3M</v>
          </cell>
        </row>
        <row r="1958">
          <cell r="B1958" t="str">
            <v>TUBO CONDUIT EMT 3/4" X 3M</v>
          </cell>
        </row>
        <row r="1959">
          <cell r="B1959" t="str">
            <v>TUBO CONDUIT LIVIANO 1"</v>
          </cell>
        </row>
        <row r="1960">
          <cell r="B1960" t="str">
            <v>TUBO CONDUIT LIVIANO 1/2"</v>
          </cell>
        </row>
        <row r="1961">
          <cell r="B1961" t="str">
            <v>TUBO CONDUIT LIVIANO 3/4"</v>
          </cell>
        </row>
        <row r="1962">
          <cell r="B1962" t="str">
            <v>TUBO CONDUIT PESADO 1"</v>
          </cell>
        </row>
        <row r="1963">
          <cell r="B1963" t="str">
            <v>TUBO CONDUIT PESADO 1/2"</v>
          </cell>
        </row>
        <row r="1964">
          <cell r="B1964" t="str">
            <v>TUBO CONDUIT PESADO 3/4"</v>
          </cell>
        </row>
        <row r="1965">
          <cell r="B1965" t="str">
            <v>TUBO CUADRADO 1 1/2" X 0.9MM</v>
          </cell>
        </row>
        <row r="1966">
          <cell r="B1966" t="str">
            <v>TUBO CUADRADO 1 1/2" X 1.0MM PESO= 7.56KG</v>
          </cell>
        </row>
        <row r="1967">
          <cell r="B1967" t="str">
            <v>TUBO CUADRADO 1 1/2" X 1.1MM</v>
          </cell>
        </row>
        <row r="1968">
          <cell r="B1968" t="str">
            <v>TUBO CUADRADO 1 1/2" X 1.5MM PESO=11.16KG</v>
          </cell>
        </row>
        <row r="1969">
          <cell r="B1969" t="str">
            <v>TUBO CUADRADO 1 1/2" X 2.0MM P=13.54KG</v>
          </cell>
        </row>
        <row r="1970">
          <cell r="B1970" t="str">
            <v>TUBO CUADRADO 1.0" X 1.1MM PESO= 4.62KG</v>
          </cell>
        </row>
        <row r="1971">
          <cell r="B1971" t="str">
            <v>TUBO CUADRADO 1.0" X 1.5MM PESO= 6.84KG</v>
          </cell>
        </row>
        <row r="1972">
          <cell r="B1972" t="str">
            <v>TUBO CUADRADO 1/2" X 0.75MM</v>
          </cell>
        </row>
        <row r="1973">
          <cell r="B1973" t="str">
            <v>TUBO CUADRADO 1/2" X 0.9MM</v>
          </cell>
        </row>
        <row r="1974">
          <cell r="B1974" t="str">
            <v>TUBO CUADRADO 1/2" X 0.9MM PESO= 2.28KG</v>
          </cell>
        </row>
        <row r="1975">
          <cell r="B1975" t="str">
            <v>TUBO CUADRADO 3/4" X 0.75MM</v>
          </cell>
        </row>
        <row r="1976">
          <cell r="B1976" t="str">
            <v>TUBO CUADRADO 3/4" X 0.9MM</v>
          </cell>
        </row>
        <row r="1977">
          <cell r="B1977" t="str">
            <v>TUBO CUADRADO 3/4" X 1.0MM PESO= 3.72KG</v>
          </cell>
        </row>
        <row r="1978">
          <cell r="B1978" t="str">
            <v>TUBO DE ABASTO PARA INODORO</v>
          </cell>
        </row>
        <row r="1979">
          <cell r="B1979" t="str">
            <v>TUBO DE ABASTO PARA LAVABO</v>
          </cell>
        </row>
        <row r="1980">
          <cell r="B1980" t="str">
            <v>TUBO DE CEMENTO CENTRIFUGADO 0.10 X 1 M. CLASE 1</v>
          </cell>
        </row>
        <row r="1981">
          <cell r="B1981" t="str">
            <v>TUBO DE CEMENTO CENTRIFUGADO 0.15 X 1 M. CLASE 1</v>
          </cell>
        </row>
        <row r="1982">
          <cell r="B1982" t="str">
            <v>TUBO DE CEMENTO CENTRIFUGADO 0.15 X 1 M. CLASE 2</v>
          </cell>
        </row>
        <row r="1983">
          <cell r="B1983" t="str">
            <v>TUBO DE CEMENTO CENTRIFUGADO 0.15 X 1 M. CLASE 3</v>
          </cell>
        </row>
        <row r="1984">
          <cell r="B1984" t="str">
            <v>TUBO DE CEMENTO CENTRIFUGADO 0.20 X 1 M. CLASE 1</v>
          </cell>
        </row>
        <row r="1985">
          <cell r="B1985" t="str">
            <v>TUBO DE CEMENTO CENTRIFUGADO 0.20 X 1 M. CLASE 2</v>
          </cell>
        </row>
        <row r="1986">
          <cell r="B1986" t="str">
            <v>TUBO DE CEMENTO CENTRIFUGADO 0.20 X 1 M. CLASE 3</v>
          </cell>
        </row>
        <row r="1987">
          <cell r="B1987" t="str">
            <v>TUBO DE CEMENTO CENTRIFUGADO 0.25 X 1 M. CLASE 1</v>
          </cell>
        </row>
        <row r="1988">
          <cell r="B1988" t="str">
            <v>TUBO DE CEMENTO CENTRIFUGADO 0.25 X 1 M. CLASE 2</v>
          </cell>
        </row>
        <row r="1989">
          <cell r="B1989" t="str">
            <v>TUBO DE CEMENTO CENTRIFUGADO 0.25 X 1 M. CLASE 3</v>
          </cell>
        </row>
        <row r="1990">
          <cell r="B1990" t="str">
            <v>TUBO DE CEMENTO CENTRIFUGADO 0.30 X 1 M. CLASE 1</v>
          </cell>
        </row>
        <row r="1991">
          <cell r="B1991" t="str">
            <v>TUBO DE CEMENTO CENTRIFUGADO 0.30 X 1 M. CLASE 2</v>
          </cell>
        </row>
        <row r="1992">
          <cell r="B1992" t="str">
            <v>TUBO DE CEMENTO CENTRIFUGADO 0.30 X 1 M. CLASE 3</v>
          </cell>
        </row>
        <row r="1993">
          <cell r="B1993" t="str">
            <v>TUBO DE CEMENTO CENTRIFUGADO 0.35 X 1 M. CLASE 2</v>
          </cell>
        </row>
        <row r="1994">
          <cell r="B1994" t="str">
            <v>TUBO DE CEMENTO CENTRIFUGADO 0.35 X 1 M. CLASE 3</v>
          </cell>
        </row>
        <row r="1995">
          <cell r="B1995" t="str">
            <v>TUBO DE CEMENTO CENTRIFUGADO 0.40 X 1 M. CLASE 2</v>
          </cell>
        </row>
        <row r="1996">
          <cell r="B1996" t="str">
            <v>TUBO DE CEMENTO CENTRIFUGADO 0.40 X 1 M. CLASE 3</v>
          </cell>
        </row>
        <row r="1997">
          <cell r="B1997" t="str">
            <v>TUBO DE CEMENTO CENTRIFUGADO 0.45 X 1 M. CLASE 2</v>
          </cell>
        </row>
        <row r="1998">
          <cell r="B1998" t="str">
            <v>TUBO DE CEMENTO CENTRIFUGADO 0.45 X 1 M. CLASE 3</v>
          </cell>
        </row>
        <row r="1999">
          <cell r="B1999" t="str">
            <v>TUBO DE CEMENTO CENTRIFUGADO 0.50 X 1 M. CLASE 2</v>
          </cell>
        </row>
        <row r="2000">
          <cell r="B2000" t="str">
            <v>TUBO DE CEMENTO CENTRIFUGADO 0.50 X 1 M. CLASE 3</v>
          </cell>
        </row>
        <row r="2001">
          <cell r="B2001" t="str">
            <v>TUBO DE CEMENTO CENTRIFUGADO 0.60 X 1 M. CLASE 1</v>
          </cell>
        </row>
        <row r="2002">
          <cell r="B2002" t="str">
            <v>TUBO DESAGUE PVC 12"x6m</v>
          </cell>
        </row>
        <row r="2003">
          <cell r="B2003" t="str">
            <v>TUBO DESAGUE PVC 15"x6m</v>
          </cell>
        </row>
        <row r="2004">
          <cell r="B2004" t="str">
            <v>TUBO DESAGUE PVC 18"x6m</v>
          </cell>
        </row>
        <row r="2005">
          <cell r="B2005" t="str">
            <v>TUBO DESAGUE PVC 24"x6m</v>
          </cell>
        </row>
        <row r="2006">
          <cell r="B2006" t="str">
            <v>TUBO FLUORESCENTE 20 W GE</v>
          </cell>
        </row>
        <row r="2007">
          <cell r="B2007" t="str">
            <v>TUBO FLUORESCENTE 40 W GE</v>
          </cell>
        </row>
        <row r="2008">
          <cell r="B2008" t="str">
            <v>TUBO GALVANIZADO  2"X6M</v>
          </cell>
        </row>
        <row r="2009">
          <cell r="B2009" t="str">
            <v>TUBO GALVANIZADO ASTM-A53 1 1/2"X6M</v>
          </cell>
        </row>
        <row r="2010">
          <cell r="B2010" t="str">
            <v>TUBO GALVANIZADO ASTM-A53 1 1/4"X6M</v>
          </cell>
        </row>
        <row r="2011">
          <cell r="B2011" t="str">
            <v>TUBO GALVANIZADO ASTM-A53 1"X6M</v>
          </cell>
        </row>
        <row r="2012">
          <cell r="B2012" t="str">
            <v>TUBO GALVANIZADO ASTM-A53 1/2"X6M</v>
          </cell>
        </row>
        <row r="2013">
          <cell r="B2013" t="str">
            <v>TUBO GALVANIZADO ASTM-A53 3/4"X6M</v>
          </cell>
        </row>
        <row r="2014">
          <cell r="B2014" t="str">
            <v>TUBO GALVANIZADO ISO-L1 1 1/2"X6M</v>
          </cell>
        </row>
        <row r="2015">
          <cell r="B2015" t="str">
            <v>TUBO GALVANIZADO ISO-L1 1 1/4"X6M</v>
          </cell>
        </row>
        <row r="2016">
          <cell r="B2016" t="str">
            <v>TUBO GALVANIZADO ISO-L1 1"X6M</v>
          </cell>
        </row>
        <row r="2017">
          <cell r="B2017" t="str">
            <v>TUBO GALVANIZADO ISO-L1 1/2"X6M</v>
          </cell>
        </row>
        <row r="2018">
          <cell r="B2018" t="str">
            <v>TUBO GALVANIZADO ISO-L1 2"X6M</v>
          </cell>
        </row>
        <row r="2019">
          <cell r="B2019" t="str">
            <v>TUBO GALVANIZADO ISO-L1 3/4"X6M</v>
          </cell>
        </row>
        <row r="2020">
          <cell r="B2020" t="str">
            <v>TUBO GALVANIZADO L=6M POSTE 1 1/2"</v>
          </cell>
        </row>
        <row r="2021">
          <cell r="B2021" t="str">
            <v>TUBO GALVANIZADO L=6M POSTE 1"</v>
          </cell>
        </row>
        <row r="2022">
          <cell r="B2022" t="str">
            <v>TUBO GALVANIZADO L=6M POSTE 2"</v>
          </cell>
        </row>
        <row r="2023">
          <cell r="B2023" t="str">
            <v>TUBO GALVANIZADO L=6M POSTE 3"</v>
          </cell>
        </row>
        <row r="2024">
          <cell r="B2024" t="str">
            <v>TUBO HIERRO FUNDIDO 160mm</v>
          </cell>
        </row>
        <row r="2025">
          <cell r="B2025" t="str">
            <v>TUBO HORMIGÓN ARMADO 0.60 X 1 M CLASE 3</v>
          </cell>
        </row>
        <row r="2026">
          <cell r="B2026" t="str">
            <v>TUBO HORMIGÓN ARMADO 0.70 X 1 M CLASE 3</v>
          </cell>
        </row>
        <row r="2027">
          <cell r="B2027" t="str">
            <v>TUBO HORMIGÓN ARMADO 0.80 X 1 M CLASE 3</v>
          </cell>
        </row>
        <row r="2028">
          <cell r="B2028" t="str">
            <v>TUBO HORMIGÓN ARMADO 0.90 X 1 M CLASE 3</v>
          </cell>
        </row>
        <row r="2029">
          <cell r="B2029" t="str">
            <v>TUBO HORMIGÓN ARMADO 1.00 X 1 M CLASE 3</v>
          </cell>
        </row>
        <row r="2030">
          <cell r="B2030" t="str">
            <v>TUBO NEGRO ASTM A-53 L=6M 1 1/2"</v>
          </cell>
        </row>
        <row r="2031">
          <cell r="B2031" t="str">
            <v>TUBO NEGRO ASTM A-53 L=6M 1 1/4"</v>
          </cell>
        </row>
        <row r="2032">
          <cell r="B2032" t="str">
            <v>TUBO NEGRO ASTM A-53 L=6M 1"</v>
          </cell>
        </row>
        <row r="2033">
          <cell r="B2033" t="str">
            <v>TUBO NEGRO ASTM A-53 L=6M 1/2"</v>
          </cell>
        </row>
        <row r="2034">
          <cell r="B2034" t="str">
            <v>TUBO NEGRO ASTM A-53 L=6M 2"</v>
          </cell>
        </row>
        <row r="2035">
          <cell r="B2035" t="str">
            <v>TUBO NEGRO ASTM A-53 L=6M 3/4"</v>
          </cell>
        </row>
        <row r="2036">
          <cell r="B2036" t="str">
            <v>TUBO NEGRO ISO-L1 L=6M 1 1/2"</v>
          </cell>
        </row>
        <row r="2037">
          <cell r="B2037" t="str">
            <v>TUBO NEGRO ISO-L1 L=6M 1 1/4"</v>
          </cell>
        </row>
        <row r="2038">
          <cell r="B2038" t="str">
            <v>TUBO NEGRO ISO-L1 L=6M 1"</v>
          </cell>
        </row>
        <row r="2039">
          <cell r="B2039" t="str">
            <v>TUBO NEGRO ISO-L1 L=6M 1/2"</v>
          </cell>
        </row>
        <row r="2040">
          <cell r="B2040" t="str">
            <v>TUBO NEGRO ISO-L1 L=6M 2"</v>
          </cell>
        </row>
        <row r="2041">
          <cell r="B2041" t="str">
            <v>TUBO NEGRO ISO-L1 L=6M 3/4"</v>
          </cell>
        </row>
        <row r="2042">
          <cell r="B2042" t="str">
            <v>TUBO NEGRO L=6M POSTE 1 1/2"</v>
          </cell>
        </row>
        <row r="2043">
          <cell r="B2043" t="str">
            <v>TUBO NEGRO L=6M POSTE 1 1/4"</v>
          </cell>
        </row>
        <row r="2044">
          <cell r="B2044" t="str">
            <v>TUBO NEGRO L=6M POSTE 1"</v>
          </cell>
        </row>
        <row r="2045">
          <cell r="B2045" t="str">
            <v>TUBO NEGRO L=6M POSTE 2"</v>
          </cell>
        </row>
        <row r="2046">
          <cell r="B2046" t="str">
            <v>TUBO NEGRO L=6M POSTE 3/4"</v>
          </cell>
        </row>
        <row r="2047">
          <cell r="B2047" t="str">
            <v>TUBO Ø 2” SCH 160</v>
          </cell>
        </row>
        <row r="2048">
          <cell r="B2048" t="str">
            <v>TUBO Ø 2” SCH 40 / A-106</v>
          </cell>
        </row>
        <row r="2049">
          <cell r="B2049" t="str">
            <v>TUBO Ø 3” SCH 40 / A-106</v>
          </cell>
        </row>
        <row r="2050">
          <cell r="B2050" t="str">
            <v>TUBO Ø 4” SCH 40 / A-106</v>
          </cell>
        </row>
        <row r="2051">
          <cell r="B2051" t="str">
            <v>TUBO PVC 110 MM. X 3 M. DESAGUE</v>
          </cell>
        </row>
        <row r="2052">
          <cell r="B2052" t="str">
            <v>TUBO PVC 110 MM. X 3 M. DESAGUE TIPO B</v>
          </cell>
        </row>
        <row r="2053">
          <cell r="B2053" t="str">
            <v>TUBO PVC 110 MM. X 3 M. PERFORADO</v>
          </cell>
        </row>
        <row r="2054">
          <cell r="B2054" t="str">
            <v>TUBO PVC 160 MM. X 3 M. DESAGUE</v>
          </cell>
        </row>
        <row r="2055">
          <cell r="B2055" t="str">
            <v>TUBO PVC 160 MM. X 3 M. DESAGUE TIPO B</v>
          </cell>
        </row>
        <row r="2056">
          <cell r="B2056" t="str">
            <v>TUBO PVC 200 MM. X 6 M. DESAGUE</v>
          </cell>
        </row>
        <row r="2057">
          <cell r="B2057" t="str">
            <v>TUBO PVC 250 MM. X 6 M. DESAGUE</v>
          </cell>
        </row>
        <row r="2058">
          <cell r="B2058" t="str">
            <v>TUBO PVC 315 MM. X 6 M. DESAGUE</v>
          </cell>
        </row>
        <row r="2059">
          <cell r="B2059" t="str">
            <v>TUBO PVC 500 MM. X 6 M. DESAGUE</v>
          </cell>
        </row>
        <row r="2060">
          <cell r="B2060" t="str">
            <v>TUBO PVC 50 MM. X 3 M. DESAGUE</v>
          </cell>
        </row>
        <row r="2061">
          <cell r="B2061" t="str">
            <v>TUBO PVC 50 MM. X 3 M. DESAGUE TIPO B</v>
          </cell>
        </row>
        <row r="2062">
          <cell r="B2062" t="str">
            <v>TUBO PVC 50 MM. X 3 M. VENTILACIÓN TIPO A</v>
          </cell>
        </row>
        <row r="2063">
          <cell r="B2063" t="str">
            <v>TUBO PVC 75 MM. X 3 M. DESAGUE</v>
          </cell>
        </row>
        <row r="2064">
          <cell r="B2064" t="str">
            <v>TUBO PVC 75 MM. X 3 M. DESAGUE TIPO B</v>
          </cell>
        </row>
        <row r="2065">
          <cell r="B2065" t="str">
            <v>TUBO PVC 75 MM. X 3 M. VENTILACIÓN TIPO A</v>
          </cell>
        </row>
        <row r="2066">
          <cell r="B2066" t="str">
            <v>TUBO PVC ROSCADO 1" X 40 SCH</v>
          </cell>
        </row>
        <row r="2067">
          <cell r="B2067" t="str">
            <v>TUBO PVC ROSCADO 1/2" X 40 SCH</v>
          </cell>
        </row>
        <row r="2068">
          <cell r="B2068" t="str">
            <v>TUBO PVC ROSCADO 3/4" X 40 SCH</v>
          </cell>
        </row>
        <row r="2069">
          <cell r="B2069" t="str">
            <v>TUBO RECTANGULAR 20X40X0,9MM P= 4,94KG</v>
          </cell>
        </row>
        <row r="2070">
          <cell r="B2070" t="str">
            <v>TUBO RECTANGULAR 20X40X1.1MM P= 6.85KG</v>
          </cell>
        </row>
        <row r="2071">
          <cell r="B2071" t="str">
            <v>TUBO RECTANGULAR 20X40X1.5MM P= 8.28KG</v>
          </cell>
        </row>
        <row r="2072">
          <cell r="B2072" t="str">
            <v>TUBO RECTANGULAR 25X50X0.9MM P= 7.08KG</v>
          </cell>
        </row>
        <row r="2073">
          <cell r="B2073" t="str">
            <v>TUBO RECTANGULAR 25X50X1.5MM P=10.50KG</v>
          </cell>
        </row>
        <row r="2074">
          <cell r="B2074" t="str">
            <v>TUBO REDONDO 1 1/2" X 0,9MM</v>
          </cell>
        </row>
        <row r="2075">
          <cell r="B2075" t="str">
            <v>TUBO REDONDO 1 1/2" X 0,9MM PESO= 5.00KG</v>
          </cell>
        </row>
        <row r="2076">
          <cell r="B2076" t="str">
            <v>TUBO REDONDO 1 1/2" X 1.1MM</v>
          </cell>
        </row>
        <row r="2077">
          <cell r="B2077" t="str">
            <v>TUBO REDONDO 1 1/2" X 1.1MM PESO= 6.11KG</v>
          </cell>
        </row>
        <row r="2078">
          <cell r="B2078" t="str">
            <v>TUBO REDONDO 1 1/2" X 1.4MM</v>
          </cell>
        </row>
        <row r="2079">
          <cell r="B2079" t="str">
            <v>TUBO REDONDO 1 1/2" X 1.5MM PESO= 8.25KG</v>
          </cell>
        </row>
        <row r="2080">
          <cell r="B2080" t="str">
            <v>TUBO REDONDO 1 1/2" X 2.0MM PESO=10.98KG</v>
          </cell>
        </row>
        <row r="2081">
          <cell r="B2081" t="str">
            <v>TUBO REDONDO 1 1/4" X 0,9MM</v>
          </cell>
        </row>
        <row r="2082">
          <cell r="B2082" t="str">
            <v>TUBO REDONDO 1 1/4" X 0,9MM PESO= 4.15KG</v>
          </cell>
        </row>
        <row r="2083">
          <cell r="B2083" t="str">
            <v>TUBO REDONDO 1 1/4" X 1.1MM</v>
          </cell>
        </row>
        <row r="2084">
          <cell r="B2084" t="str">
            <v>TUBO REDONDO 1 1/4" X 1.1MM PESO= 5.07KG</v>
          </cell>
        </row>
        <row r="2085">
          <cell r="B2085" t="str">
            <v>TUBO REDONDO 1 1/4" X 1.4MM</v>
          </cell>
        </row>
        <row r="2086">
          <cell r="B2086" t="str">
            <v>TUBO REDONDO 1 1/4" X 1.5MM PESO= 6.92KG</v>
          </cell>
        </row>
        <row r="2087">
          <cell r="B2087" t="str">
            <v>TUBO REDONDO 1 1/4" X 2.0MM PESO= 8,64KG</v>
          </cell>
        </row>
        <row r="2088">
          <cell r="B2088" t="str">
            <v>TUBO REDONDO 1 7/8" X 0,9MM</v>
          </cell>
        </row>
        <row r="2089">
          <cell r="B2089" t="str">
            <v>TUBO REDONDO 1 7/8" X 0,9MM PESO= 6,35KG</v>
          </cell>
        </row>
        <row r="2090">
          <cell r="B2090" t="str">
            <v>TUBO REDONDO 1 7/8" X 1.1MM</v>
          </cell>
        </row>
        <row r="2091">
          <cell r="B2091" t="str">
            <v>TUBO REDONDO 1 7/8" X 1.1MM PESO= 7,77KG</v>
          </cell>
        </row>
        <row r="2092">
          <cell r="B2092" t="str">
            <v>TUBO REDONDO 1 7/8" X 1.4MM</v>
          </cell>
        </row>
        <row r="2093">
          <cell r="B2093" t="str">
            <v>TUBO REDONDO 1.0" X 0.75 MM</v>
          </cell>
        </row>
        <row r="2094">
          <cell r="B2094" t="str">
            <v>TUBO REDONDO 1.0" X 0.90 MM</v>
          </cell>
        </row>
        <row r="2095">
          <cell r="B2095" t="str">
            <v>TUBO REDONDO 1.0" X 1.1 MM</v>
          </cell>
        </row>
        <row r="2096">
          <cell r="B2096" t="str">
            <v>TUBO REDONDO 1.0" X 1.1MM PESO= 4.09KG</v>
          </cell>
        </row>
        <row r="2097">
          <cell r="B2097" t="str">
            <v>TUBO REDONDO 1.0" X 1.5MM PESO= 5.46KG</v>
          </cell>
        </row>
        <row r="2098">
          <cell r="B2098" t="str">
            <v>TUBO REDONDO 1.0" X 2.0 MM PESO= 7.08KG</v>
          </cell>
        </row>
        <row r="2099">
          <cell r="B2099" t="str">
            <v>TUBO REDONDO 1/2" X 0,9MM PESO= 1.66KG</v>
          </cell>
        </row>
        <row r="2100">
          <cell r="B2100" t="str">
            <v>TUBO REDONDO 1/2" X 0.75MM PESO= 1.37KG</v>
          </cell>
        </row>
        <row r="2101">
          <cell r="B2101" t="str">
            <v>TUBO REDONDO 2.0" X 1.1MM PESO= 8,28KG</v>
          </cell>
        </row>
        <row r="2102">
          <cell r="B2102" t="str">
            <v>TUBO REDONDO 2.0" X 1.5MM PESO=11.30KG</v>
          </cell>
        </row>
        <row r="2103">
          <cell r="B2103" t="str">
            <v>TUBO REDONDO 2.0" X 2.0MM PESO=14.02KG</v>
          </cell>
        </row>
        <row r="2104">
          <cell r="B2104" t="str">
            <v>TUBO REDONDO 3/4" X 0,90MM</v>
          </cell>
        </row>
        <row r="2105">
          <cell r="B2105" t="str">
            <v>TUBO REDONDO 3/4" X 0,90MM PESO= 2.50KG</v>
          </cell>
        </row>
        <row r="2106">
          <cell r="B2106" t="str">
            <v>TUBO REDONDO 3/4" X 0.75MM</v>
          </cell>
        </row>
        <row r="2107">
          <cell r="B2107" t="str">
            <v>TUBO REDONDO 3/4" X 0.75MM PESO= 2.79KG</v>
          </cell>
        </row>
        <row r="2108">
          <cell r="B2108" t="str">
            <v>TUBO REDONDO 3/4" X 1.1MM</v>
          </cell>
        </row>
        <row r="2109">
          <cell r="B2109" t="str">
            <v>TUBO REDONDO 3/4" X 1.1MM PESO= 2,53KG</v>
          </cell>
        </row>
        <row r="2110">
          <cell r="B2110" t="str">
            <v>TUBO REDONDO 5/8" X 0.75MM</v>
          </cell>
        </row>
        <row r="2111">
          <cell r="B2111" t="str">
            <v>TUBO REDONDO 5/8" X 0.9MM</v>
          </cell>
        </row>
        <row r="2112">
          <cell r="B2112" t="str">
            <v>TUBO REDONDO 5/8" X 0.9MM PESO= 2,12KG</v>
          </cell>
        </row>
        <row r="2113">
          <cell r="B2113" t="str">
            <v>TUBO REDONDO 5/8" X 1.1MM</v>
          </cell>
        </row>
        <row r="2114">
          <cell r="B2114" t="str">
            <v>TUBO REDONDO 5/8" X 1.1MM PESO= 2.53KG</v>
          </cell>
        </row>
        <row r="2115">
          <cell r="B2115" t="str">
            <v>TUBO REDONDO 5/8" X 1.4MM</v>
          </cell>
        </row>
        <row r="2116">
          <cell r="B2116" t="str">
            <v>TUBO REDONDO 7/8" X 0,90MM</v>
          </cell>
        </row>
        <row r="2117">
          <cell r="B2117" t="str">
            <v>TUBO REDONDO 7/8" X 0,90MM PESO= 2,92KG</v>
          </cell>
        </row>
        <row r="2118">
          <cell r="B2118" t="str">
            <v>TUBO REDONDO 7/8" X 0.75MM</v>
          </cell>
        </row>
        <row r="2119">
          <cell r="B2119" t="str">
            <v>TUBO REDONDO 7/8" X 0.75MM PESO= 2.44KG</v>
          </cell>
        </row>
        <row r="2120">
          <cell r="B2120" t="str">
            <v>TUBO REDONDO 7/8" X 1.1MM</v>
          </cell>
        </row>
        <row r="2121">
          <cell r="B2121" t="str">
            <v>TUBO REDONDO 7/8" X 1.1MM PESO= 3.57KG</v>
          </cell>
        </row>
        <row r="2122">
          <cell r="B2122" t="str">
            <v>TUBO TRICAPA HIDRO 3 DE 1 1/2" X 6 MTS.</v>
          </cell>
        </row>
        <row r="2123">
          <cell r="B2123" t="str">
            <v>TUBO TRICAPA HIDRO 3 DE 1 1/4" X 6 MTS.</v>
          </cell>
        </row>
        <row r="2124">
          <cell r="B2124" t="str">
            <v>TUBO TRICAPA HIDRO 3 DE 1" X 6M</v>
          </cell>
        </row>
        <row r="2125">
          <cell r="B2125" t="str">
            <v>TUBO TRICAPA HIDRO 3 DE 1/2" X 6M</v>
          </cell>
        </row>
        <row r="2126">
          <cell r="B2126" t="str">
            <v>TUBO TRICAPA HIDRO 3 DE 2" X 6 MTS.</v>
          </cell>
        </row>
        <row r="2127">
          <cell r="B2127" t="str">
            <v>TUBO TRICAPA HIDRO 3 DE 3/4" X 6M</v>
          </cell>
        </row>
        <row r="2128">
          <cell r="B2128" t="str">
            <v>TUBO UNIÓN E/C 0.63 MPA 110 MM</v>
          </cell>
        </row>
        <row r="2129">
          <cell r="B2129" t="str">
            <v>TUBO UNIÓN E/C 0.63 MPA 160 MM</v>
          </cell>
        </row>
        <row r="2130">
          <cell r="B2130" t="str">
            <v>TUBO UNIÓN E/C 0.63 MPA 200 MM</v>
          </cell>
        </row>
        <row r="2131">
          <cell r="B2131" t="str">
            <v>TUBO UNIÓN E/C 0.63 MPA 225 MM</v>
          </cell>
        </row>
        <row r="2132">
          <cell r="B2132" t="str">
            <v>TUBO UNIÓN E/C 0.63 MPA 90 MM</v>
          </cell>
        </row>
        <row r="2133">
          <cell r="B2133" t="str">
            <v>TUBO UNIÓN E/C 0.80 MPA 110 MM</v>
          </cell>
        </row>
        <row r="2134">
          <cell r="B2134" t="str">
            <v>TUBO UNIÓN E/C 0.80 MPA 160 MM</v>
          </cell>
        </row>
        <row r="2135">
          <cell r="B2135" t="str">
            <v>TUBO UNIÓN E/C 0.80 MPA 200 MM</v>
          </cell>
        </row>
        <row r="2136">
          <cell r="B2136" t="str">
            <v>TUBO UNIÓN E/C 0.80 MPA 225 MM</v>
          </cell>
        </row>
        <row r="2137">
          <cell r="B2137" t="str">
            <v>TUBO UNIÓN E/C 0.80 MPA 63 MM</v>
          </cell>
        </row>
        <row r="2138">
          <cell r="B2138" t="str">
            <v>TUBO UNIÓN E/C 0.80 MPA 90 MM</v>
          </cell>
        </row>
        <row r="2139">
          <cell r="B2139" t="str">
            <v>TUBO UNIÓN E/C 1.00 MPA 40 MM</v>
          </cell>
        </row>
        <row r="2140">
          <cell r="B2140" t="str">
            <v>TUBO UNIÓN E/C 1.25 MPA 110 MM</v>
          </cell>
        </row>
        <row r="2141">
          <cell r="B2141" t="str">
            <v>TUBO UNIÓN E/C 1.25 MPA 160 MM</v>
          </cell>
        </row>
        <row r="2142">
          <cell r="B2142" t="str">
            <v>TUBO UNIÓN E/C 1.25 MPA 200 MM</v>
          </cell>
        </row>
        <row r="2143">
          <cell r="B2143" t="str">
            <v>TUBO UNIÓN E/C 1.25 MPA 50 MM</v>
          </cell>
        </row>
        <row r="2144">
          <cell r="B2144" t="str">
            <v>TUBO UNIÓN E/C 1.25 MPA 63 MM</v>
          </cell>
        </row>
        <row r="2145">
          <cell r="B2145" t="str">
            <v>TUBO UNIÓN E/C 1.25 MPA 90 MM</v>
          </cell>
        </row>
        <row r="2146">
          <cell r="B2146" t="str">
            <v>TUBO UNIÓN Z 0.50 MPA 110 MM</v>
          </cell>
        </row>
        <row r="2147">
          <cell r="B2147" t="str">
            <v>TUBO UNIÓN Z 0.50 MPA 160 MM</v>
          </cell>
        </row>
        <row r="2148">
          <cell r="B2148" t="str">
            <v>TUBO UNIÓN Z 0.50 MPA 200 MM</v>
          </cell>
        </row>
        <row r="2149">
          <cell r="B2149" t="str">
            <v>TUBO UNIÓN Z 0.50 MPA 250 MM</v>
          </cell>
        </row>
        <row r="2150">
          <cell r="B2150" t="str">
            <v>TUBO UNIÓN Z 0.50 MPA 315 MM</v>
          </cell>
        </row>
        <row r="2151">
          <cell r="B2151" t="str">
            <v>TUBO UNIÓN Z 0.50 MPA 90 MM</v>
          </cell>
        </row>
        <row r="2152">
          <cell r="B2152" t="str">
            <v>TUBO UNIÓN Z 0.63 MPA 110 MM</v>
          </cell>
        </row>
        <row r="2153">
          <cell r="B2153" t="str">
            <v>TUBO UNIÓN Z 0.63 MPA 160 MM</v>
          </cell>
        </row>
        <row r="2154">
          <cell r="B2154" t="str">
            <v>TUBO UNIÓN Z 0.63 MPA 200 MM</v>
          </cell>
        </row>
        <row r="2155">
          <cell r="B2155" t="str">
            <v>TUBO UNIÓN Z 0.63 MPA 250 MM</v>
          </cell>
        </row>
        <row r="2156">
          <cell r="B2156" t="str">
            <v>TUBO UNIÓN Z 0.63 MPA 315 MM</v>
          </cell>
        </row>
        <row r="2157">
          <cell r="B2157" t="str">
            <v>TUBO UNIÓN Z 0.63 MPA 90 MM</v>
          </cell>
        </row>
        <row r="2158">
          <cell r="B2158" t="str">
            <v>TUBO UNIÓN Z 0.80 MPA 110 MM</v>
          </cell>
        </row>
        <row r="2159">
          <cell r="B2159" t="str">
            <v>TUBO UNIÓN Z 0.80 MPA 160 MM</v>
          </cell>
        </row>
        <row r="2160">
          <cell r="B2160" t="str">
            <v>TUBO UNIÓN Z 0.80 MPA 200 MM</v>
          </cell>
        </row>
        <row r="2161">
          <cell r="B2161" t="str">
            <v>TUBO UNIÓN Z 0.80 MPA 250 MM</v>
          </cell>
        </row>
        <row r="2162">
          <cell r="B2162" t="str">
            <v>TUBO UNIÓN Z 0.80 MPA 315 MM</v>
          </cell>
        </row>
        <row r="2163">
          <cell r="B2163" t="str">
            <v>TUBO UNIÓN Z 0.80 MPA 63 MM</v>
          </cell>
        </row>
        <row r="2164">
          <cell r="B2164" t="str">
            <v>TUBO UNIÓN Z 0.80 MPA 90 MM</v>
          </cell>
        </row>
        <row r="2165">
          <cell r="B2165" t="str">
            <v>TUNGSTENO 3/32" 2% Th</v>
          </cell>
        </row>
        <row r="2166">
          <cell r="B2166" t="str">
            <v>U PARA SIFÓN PVC (DESAGUE) 110 MM</v>
          </cell>
        </row>
        <row r="2167">
          <cell r="B2167" t="str">
            <v>U PARA SIFÓN PVC (DESAGUE) 50 MM</v>
          </cell>
        </row>
        <row r="2168">
          <cell r="B2168" t="str">
            <v>U PARA SIFÓN PVC (DESAGUE) 75 MM</v>
          </cell>
        </row>
        <row r="2169">
          <cell r="B2169" t="str">
            <v>UNIEMPASTE (INTERIORES)</v>
          </cell>
        </row>
        <row r="2170">
          <cell r="B2170" t="str">
            <v>UNIFILLER (EXTERIORES)</v>
          </cell>
        </row>
        <row r="2171">
          <cell r="B2171" t="str">
            <v>UNILATEX ECONÓMICO</v>
          </cell>
        </row>
        <row r="2172">
          <cell r="B2172" t="str">
            <v>UNIÓN 1 1/2" HG</v>
          </cell>
        </row>
        <row r="2173">
          <cell r="B2173" t="str">
            <v>UNIÓN 1 1/4" HG</v>
          </cell>
        </row>
        <row r="2174">
          <cell r="B2174" t="str">
            <v>UNIÓN 2" HG</v>
          </cell>
        </row>
        <row r="2175">
          <cell r="B2175" t="str">
            <v>UNIÓN 3/4" HG</v>
          </cell>
        </row>
        <row r="2176">
          <cell r="B2176" t="str">
            <v>UNIÓN CONDUIT 1"</v>
          </cell>
        </row>
        <row r="2177">
          <cell r="B2177" t="str">
            <v>UNIÓN CONDUIT 1/2"</v>
          </cell>
        </row>
        <row r="2178">
          <cell r="B2178" t="str">
            <v>UNIÓN CONDUIT 3/4"</v>
          </cell>
        </row>
        <row r="2179">
          <cell r="B2179" t="str">
            <v>UNIÓN CPVC (AGUA CALIENTE) 1/2"</v>
          </cell>
        </row>
        <row r="2180">
          <cell r="B2180" t="str">
            <v>UNIÓN GIBAULT 110 MM SIMÉTRICA</v>
          </cell>
        </row>
        <row r="2181">
          <cell r="B2181" t="str">
            <v>UNIÓN GIBAULT 160 MM SIMÉTRICA</v>
          </cell>
        </row>
        <row r="2182">
          <cell r="B2182" t="str">
            <v>UNIÓN GIBAULT 200 MM SIMÉTRICA</v>
          </cell>
        </row>
        <row r="2183">
          <cell r="B2183" t="str">
            <v>UNIÓN GIBAULT 250 MM SIMÉTRICA</v>
          </cell>
        </row>
        <row r="2184">
          <cell r="B2184" t="str">
            <v>UNIÓN GIBAULT 300 MM SIMÉTRICA</v>
          </cell>
        </row>
        <row r="2185">
          <cell r="B2185" t="str">
            <v>UNIÓN GIBAULT 63 MM SIMÉTRICA</v>
          </cell>
        </row>
        <row r="2186">
          <cell r="B2186" t="str">
            <v>UNIÓN GIBAULT 90 MM SIMÉTRICA</v>
          </cell>
        </row>
        <row r="2187">
          <cell r="B2187" t="str">
            <v>UNIÓN HG 1"</v>
          </cell>
        </row>
        <row r="2188">
          <cell r="B2188" t="str">
            <v>UNIÓN HG 1/2"</v>
          </cell>
        </row>
        <row r="2189">
          <cell r="B2189" t="str">
            <v>UNIÓN IPS DE 1"</v>
          </cell>
        </row>
        <row r="2190">
          <cell r="B2190" t="str">
            <v>UNIÓN IPS DE 1/2"</v>
          </cell>
        </row>
        <row r="2191">
          <cell r="B2191" t="str">
            <v>UNIÓN IPS DE 3/4"</v>
          </cell>
        </row>
        <row r="2192">
          <cell r="B2192" t="str">
            <v>UNIÓN PVC (DESAGUE) 110 MM</v>
          </cell>
        </row>
        <row r="2193">
          <cell r="B2193" t="str">
            <v>UNIÓN PVC (DESAGUE) 160 MM</v>
          </cell>
        </row>
        <row r="2194">
          <cell r="B2194" t="str">
            <v>UNIÓN PVC (DESAGUE) 200 MM</v>
          </cell>
        </row>
        <row r="2195">
          <cell r="B2195" t="str">
            <v>UNIÓN PVC (DESAGUE) 250 MM</v>
          </cell>
        </row>
        <row r="2196">
          <cell r="B2196" t="str">
            <v>UNIÓN PVC (DESAGUE) 315 MM</v>
          </cell>
        </row>
        <row r="2197">
          <cell r="B2197" t="str">
            <v>UNIÓN PVC (DESAGUE) 50 MM</v>
          </cell>
        </row>
        <row r="2198">
          <cell r="B2198" t="str">
            <v>UNIÓN PVC (DESAGUE) 75 MM</v>
          </cell>
        </row>
        <row r="2199">
          <cell r="B2199" t="str">
            <v>UNIÓN PVC CED 40 ROSCABLE 1 1/2"</v>
          </cell>
        </row>
        <row r="2200">
          <cell r="B2200" t="str">
            <v>UNIÓN PVC CED 40 ROSCABLE 1 1/4"</v>
          </cell>
        </row>
        <row r="2201">
          <cell r="B2201" t="str">
            <v>UNIÓN PVC CED 40 ROSCABLE 1"</v>
          </cell>
        </row>
        <row r="2202">
          <cell r="B2202" t="str">
            <v>UNIÓN PVC CED 40 ROSCABLE 1/2"</v>
          </cell>
        </row>
        <row r="2203">
          <cell r="B2203" t="str">
            <v>UNIÓN PVC CED 40 ROSCABLE 2"</v>
          </cell>
        </row>
        <row r="2204">
          <cell r="B2204" t="str">
            <v>UNIÓN PVC CED 40 ROSCABLE 3/4"</v>
          </cell>
        </row>
        <row r="2205">
          <cell r="B2205" t="str">
            <v>UNIÓN TUBERÍA DE DRENAJE 100MM</v>
          </cell>
        </row>
        <row r="2206">
          <cell r="B2206" t="str">
            <v>UNIÓN TUBERÍA DE DRENAJE 160MM</v>
          </cell>
        </row>
        <row r="2207">
          <cell r="B2207" t="str">
            <v>UNIRESIN (RESINA PARA EMPASTE0</v>
          </cell>
        </row>
        <row r="2208">
          <cell r="B2208" t="str">
            <v>UNISEAL (SELLADOR CEMENTO EXT.)</v>
          </cell>
        </row>
        <row r="2209">
          <cell r="B2209" t="str">
            <v>UNIVERSAL CPVC (AGUA CALIENTE) 1/2"</v>
          </cell>
        </row>
        <row r="2210">
          <cell r="B2210" t="str">
            <v>UNIVERSAL HG 1/2"</v>
          </cell>
        </row>
        <row r="2211">
          <cell r="B2211" t="str">
            <v>UNIVERSAL HG 3/4"</v>
          </cell>
        </row>
        <row r="2212">
          <cell r="B2212" t="str">
            <v>UNIVERSAL PVC CED 40 ROSCABLE 1 1/2"</v>
          </cell>
        </row>
        <row r="2213">
          <cell r="B2213" t="str">
            <v>UNIVERSAL PVC CED 40 ROSCABLE 1 1/4"</v>
          </cell>
        </row>
        <row r="2214">
          <cell r="B2214" t="str">
            <v>UNIVERSAL PVC CED 40 ROSCABLE 1"</v>
          </cell>
        </row>
        <row r="2215">
          <cell r="B2215" t="str">
            <v>UNIVERSAL PVC CED 40 ROSCABLE 1/2"</v>
          </cell>
        </row>
        <row r="2216">
          <cell r="B2216" t="str">
            <v>UNIVERSAL PVC CED 40 ROSCABLE 2"</v>
          </cell>
        </row>
        <row r="2217">
          <cell r="B2217" t="str">
            <v>UNIVERSAL PVC CED 40 ROSCABLE 3/4"</v>
          </cell>
        </row>
        <row r="2218">
          <cell r="B2218" t="str">
            <v>URINARIO PEQUEÑO (LINEA ECONOMICA)</v>
          </cell>
        </row>
        <row r="2219">
          <cell r="B2219" t="str">
            <v>VÁLVULA CHECK 1 1/2" RW</v>
          </cell>
        </row>
        <row r="2220">
          <cell r="B2220" t="str">
            <v>VÁLVULA CHECK 1 1/4" RW</v>
          </cell>
        </row>
        <row r="2221">
          <cell r="B2221" t="str">
            <v>VÁLVULA CHECK 1"</v>
          </cell>
        </row>
        <row r="2222">
          <cell r="B2222" t="str">
            <v>VÁLVULA CHECK 1" RW</v>
          </cell>
        </row>
        <row r="2223">
          <cell r="B2223" t="str">
            <v>VÁLVULA CHECK 1/2"</v>
          </cell>
        </row>
        <row r="2224">
          <cell r="B2224" t="str">
            <v>VÁLVULA CHECK 1/2" RW</v>
          </cell>
        </row>
        <row r="2225">
          <cell r="B2225" t="str">
            <v>VÁLVULA CHECK 2" RW</v>
          </cell>
        </row>
        <row r="2226">
          <cell r="B2226" t="str">
            <v>VÁLVULA CHECK 3/4"</v>
          </cell>
        </row>
        <row r="2227">
          <cell r="B2227" t="str">
            <v>VALVULA COMPUERTA 150mm</v>
          </cell>
        </row>
        <row r="2228">
          <cell r="B2228" t="str">
            <v>VALVULA COMPUERTA 25mm</v>
          </cell>
        </row>
        <row r="2229">
          <cell r="B2229" t="str">
            <v>VÁLVULA COMPUERTA HF 4"</v>
          </cell>
        </row>
        <row r="2230">
          <cell r="B2230" t="str">
            <v>VÁLVULA COMPUERTA HF 8"</v>
          </cell>
        </row>
        <row r="2231">
          <cell r="B2231" t="str">
            <v>VÁLVULA COMPUERTA R.W. 3"</v>
          </cell>
        </row>
        <row r="2232">
          <cell r="B2232" t="str">
            <v>VÁLVULA COMPUERTA R.W. 4"</v>
          </cell>
        </row>
        <row r="2233">
          <cell r="B2233" t="str">
            <v>VÁLVULA FLOTADORA HELBERT 3"</v>
          </cell>
        </row>
        <row r="2234">
          <cell r="B2234" t="str">
            <v>VÁLVULA FLOTADORA HELBERT 4"</v>
          </cell>
        </row>
        <row r="2235">
          <cell r="B2235" t="str">
            <v>VÁLVULA HELMAN CHEQUE CORTINA BRONCE TIPO RW 1"</v>
          </cell>
        </row>
        <row r="2236">
          <cell r="B2236" t="str">
            <v>VÁLVULA HELMAN CHEQUE CORTINA BRONCE TIPO RW 1/2"</v>
          </cell>
        </row>
        <row r="2237">
          <cell r="B2237" t="str">
            <v>VÁLVULA HELMAN CHEQUE CORTINA BRONCE TIPO RW 3/4"</v>
          </cell>
        </row>
        <row r="2238">
          <cell r="B2238" t="str">
            <v>VÁLVULA HELMAN CHEQUE HIDRO BRONCE STANDARD 1 1/2"</v>
          </cell>
        </row>
        <row r="2239">
          <cell r="B2239" t="str">
            <v>VÁLVULA HELMAN CHEQUE HIDRO BRONCE STANDARD 1"</v>
          </cell>
        </row>
        <row r="2240">
          <cell r="B2240" t="str">
            <v>VÁLVULA HELMAN CHEQUE HIDRO BRONCE STANDARD 1/2"</v>
          </cell>
        </row>
        <row r="2241">
          <cell r="B2241" t="str">
            <v>VÁLVULA HELMAN CHEQUE HIDRO BRONCE STANDARD 2"</v>
          </cell>
        </row>
        <row r="2242">
          <cell r="B2242" t="str">
            <v>VÁLVULA HELMAN CHEQUE HIDRO BRONCE STANDARD 3"</v>
          </cell>
        </row>
        <row r="2243">
          <cell r="B2243" t="str">
            <v>VÁLVULA HELMAN CHEQUE HIDRO BRONCE STANDARD 3/4"</v>
          </cell>
        </row>
        <row r="2244">
          <cell r="B2244" t="str">
            <v>VÁLVULA HELMAN CHEQUE HIDRO BRONCE STANDARD 4"</v>
          </cell>
        </row>
        <row r="2245">
          <cell r="B2245" t="str">
            <v>VÁLVULA HELMAN DE PIE BRONCE CANASTILLA METÁLICA 1 1/2"</v>
          </cell>
        </row>
        <row r="2246">
          <cell r="B2246" t="str">
            <v>VÁLVULA HELMAN DE PIE BRONCE CANASTILLA METÁLICA 1 1/4"</v>
          </cell>
        </row>
        <row r="2247">
          <cell r="B2247" t="str">
            <v>VÁLVULA HELMAN DE PIE BRONCE CANASTILLA METÁLICA 1"</v>
          </cell>
        </row>
        <row r="2248">
          <cell r="B2248" t="str">
            <v>VÁLVULA HELMAN DE PIE BRONCE CANASTILLA METÁLICA 2"</v>
          </cell>
        </row>
        <row r="2249">
          <cell r="B2249" t="str">
            <v>VÁLVULA HELMAN DE PIE BRONCE CANASTILLA METÁLICA 3/4"</v>
          </cell>
        </row>
        <row r="2250">
          <cell r="B2250" t="str">
            <v>VÁLVULA HELMAN FLOTADORA BRONCE CON BOLA DE COBRE 1 1/2"</v>
          </cell>
        </row>
        <row r="2251">
          <cell r="B2251" t="str">
            <v>VÁLVULA HELMAN FLOTADORA BRONCE CON BOLA DE COBRE 1 1/4"</v>
          </cell>
        </row>
        <row r="2252">
          <cell r="B2252" t="str">
            <v>VÁLVULA HELMAN FLOTADORA BRONCE CON BOLA DE COBRE 1"</v>
          </cell>
        </row>
        <row r="2253">
          <cell r="B2253" t="str">
            <v>VÁLVULA HELMAN FLOTADORA BRONCE CON BOLA DE COBRE 1/2"</v>
          </cell>
        </row>
        <row r="2254">
          <cell r="B2254" t="str">
            <v>VÁLVULA HELMAN FLOTADORA BRONCE CON BOLA DE COBRE 2"</v>
          </cell>
        </row>
        <row r="2255">
          <cell r="B2255" t="str">
            <v>VÁLVULA HELMAN FLOTADORA BRONCE CON BOLA DE COBRE 3"</v>
          </cell>
        </row>
        <row r="2256">
          <cell r="B2256" t="str">
            <v>VÁLVULA HELMAN FLOTADORA BRONCE CON BOLA DE COBRE 3/4"</v>
          </cell>
        </row>
        <row r="2257">
          <cell r="B2257" t="str">
            <v>VÁLVULA HELMAN FLOTADORA BRONCE CON BOLA DE PLÁSTICA 1/2"</v>
          </cell>
        </row>
        <row r="2258">
          <cell r="B2258" t="str">
            <v>VÁLVULAS Ø ½” X 3000 LBS (DE BOLA)</v>
          </cell>
        </row>
        <row r="2259">
          <cell r="B2259" t="str">
            <v>VÁLVULAS Ø ½” X 6000 LBS (DE BOLA)</v>
          </cell>
        </row>
        <row r="2260">
          <cell r="B2260" t="str">
            <v>Varilla copperweld</v>
          </cell>
        </row>
        <row r="2261">
          <cell r="B2261" t="str">
            <v>Varilla Copperweld 19.05 mm DIA. X 6.1 M. Long.</v>
          </cell>
        </row>
        <row r="2262">
          <cell r="B2262" t="str">
            <v>VARILLA CORRUGADA ANTISISMICA A-42S. D=10MM</v>
          </cell>
        </row>
        <row r="2263">
          <cell r="B2263" t="str">
            <v>VARILLA CORRUGADA ANTISISMICA A-42S. D=10MM</v>
          </cell>
        </row>
        <row r="2264">
          <cell r="B2264" t="str">
            <v>VARILLA CORRUGADA ANTISISMICA A-42S. D=12MM</v>
          </cell>
        </row>
        <row r="2265">
          <cell r="B2265" t="str">
            <v>VARILLA CORRUGADA ANTISISMICA A-42S. D=12MM</v>
          </cell>
        </row>
        <row r="2266">
          <cell r="B2266" t="str">
            <v>VARILLA CORRUGADA ANTISISMICA A-42S. D=14-16MM</v>
          </cell>
        </row>
        <row r="2267">
          <cell r="B2267" t="str">
            <v>VARILLA CORRUGADA ANTISISMICA A-42S. D=14-16MM</v>
          </cell>
        </row>
        <row r="2268">
          <cell r="B2268" t="str">
            <v>VARILLA CORRUGADA ANTISISMICA A-42S. D=18-32MM</v>
          </cell>
        </row>
        <row r="2269">
          <cell r="B2269" t="str">
            <v>VARILLA CORRUGADA ANTISISMICA A-42S. D=18-32MM</v>
          </cell>
        </row>
        <row r="2270">
          <cell r="B2270" t="str">
            <v>VARILLA CORRUGADA ANTISISMICA A-42S. D=8MM</v>
          </cell>
        </row>
        <row r="2271">
          <cell r="B2271" t="str">
            <v>VARILLA CORRUGADA ANTISISMICA A-42S. D=8MM</v>
          </cell>
        </row>
        <row r="2272">
          <cell r="B2272" t="str">
            <v>VENNER PLASTER</v>
          </cell>
        </row>
        <row r="2273">
          <cell r="B2273" t="str">
            <v>VENTANA ALUMINIO NATURAL/VIDRIO CLARO (FIJA)</v>
          </cell>
        </row>
        <row r="2274">
          <cell r="B2274" t="str">
            <v>VENTANA ALUMINIO Y VIDRIO BRONCE (FIJA)</v>
          </cell>
        </row>
        <row r="2275">
          <cell r="B2275" t="str">
            <v>VENTANA CON PROTECCIÓN 1.00 X 1.00</v>
          </cell>
        </row>
        <row r="2276">
          <cell r="B2276" t="str">
            <v>VENTANA CON PROTECCIÓN 1.50 X 1.50</v>
          </cell>
        </row>
        <row r="2277">
          <cell r="B2277" t="str">
            <v>VENTANA CORREDIZA ALUMINIO/VIDRIO BRONCE</v>
          </cell>
        </row>
        <row r="2278">
          <cell r="B2278" t="str">
            <v>VENTANA CORREDIZA ALUMINIO/VIDRIO CLARO CON MOSQUITERO</v>
          </cell>
        </row>
        <row r="2279">
          <cell r="B2279" t="str">
            <v>VENTANAS YURALPA</v>
          </cell>
        </row>
        <row r="2280">
          <cell r="B2280" t="str">
            <v>VIDRIO CATEDRAL BRONCE BOREAL</v>
          </cell>
        </row>
        <row r="2281">
          <cell r="B2281" t="str">
            <v>VIDRIO CATEDRAL BRONCE CHINCHILLA 4</v>
          </cell>
        </row>
        <row r="2282">
          <cell r="B2282" t="str">
            <v>VIDRIO CATEDRAL BRONCE LLOVISNA</v>
          </cell>
        </row>
        <row r="2283">
          <cell r="B2283" t="str">
            <v>VIDRIO CATEDRAL BRONCE MORESQUI</v>
          </cell>
        </row>
        <row r="2284">
          <cell r="B2284" t="str">
            <v>VIDRIO CATEDRAL CLARO CHINCHILLA 4</v>
          </cell>
        </row>
        <row r="2285">
          <cell r="B2285" t="str">
            <v>VIDRIO CATEDRAL CLARO MORESQUI</v>
          </cell>
        </row>
        <row r="2286">
          <cell r="B2286" t="str">
            <v>VIDRIO CATEDRAL CLARO ORQUÍDEA</v>
          </cell>
        </row>
        <row r="2287">
          <cell r="B2287" t="str">
            <v>VIDRIO CATEDRAL CLARO PIRÁMIDE</v>
          </cell>
        </row>
        <row r="2288">
          <cell r="B2288" t="str">
            <v>VIDRIO ESTIRADO BRONCE 4MM</v>
          </cell>
        </row>
        <row r="2289">
          <cell r="B2289" t="str">
            <v>VIDRIO ESTIRADO BRONCE 6MM</v>
          </cell>
        </row>
        <row r="2290">
          <cell r="B2290" t="str">
            <v>VIDRIO FLOTADO BRONCE 10MM</v>
          </cell>
        </row>
        <row r="2291">
          <cell r="B2291" t="str">
            <v>VIDRIO FLOTADO BRONCE 3MM</v>
          </cell>
        </row>
        <row r="2292">
          <cell r="B2292" t="str">
            <v>VIDRIO FLOTADO BRONCE 4MM</v>
          </cell>
        </row>
        <row r="2293">
          <cell r="B2293" t="str">
            <v>VIDRIO FLOTADO BRONCE 5MM</v>
          </cell>
        </row>
        <row r="2294">
          <cell r="B2294" t="str">
            <v>VIDRIO FLOTADO BRONCE 6MM</v>
          </cell>
        </row>
        <row r="2295">
          <cell r="B2295" t="str">
            <v>VIDRIO FLOTADO BRONCE 8MM</v>
          </cell>
        </row>
        <row r="2296">
          <cell r="B2296" t="str">
            <v>VIGA DE CHANUL DE 1 A 6 M</v>
          </cell>
        </row>
        <row r="2297">
          <cell r="B2297" t="str">
            <v>VIGA DE CHANUL DE 7 A 8 M</v>
          </cell>
        </row>
        <row r="2298">
          <cell r="B2298" t="str">
            <v>VIGA V1</v>
          </cell>
        </row>
        <row r="2299">
          <cell r="B2299" t="str">
            <v>VIGA V1 L=6.5M A=100CM2</v>
          </cell>
        </row>
        <row r="2300">
          <cell r="B2300" t="str">
            <v>VIGA V2</v>
          </cell>
        </row>
        <row r="2301">
          <cell r="B2301" t="str">
            <v>VIGA V2 L=6.5M A=150CM2</v>
          </cell>
        </row>
        <row r="2302">
          <cell r="B2302" t="str">
            <v>VIGA V3 - V4</v>
          </cell>
        </row>
        <row r="2303">
          <cell r="B2303" t="str">
            <v>VIGA V3 L=6.5M A=225CM2</v>
          </cell>
        </row>
        <row r="2304">
          <cell r="B2304" t="str">
            <v>VIGA V4 L=6.5M A=200CM2</v>
          </cell>
        </row>
        <row r="2305">
          <cell r="B2305" t="str">
            <v>VIGAS I  H=25 CM</v>
          </cell>
        </row>
        <row r="2306">
          <cell r="B2306" t="str">
            <v>VINYL PAVCO BROCATEL V/COLOR. 1.6MM 25X25</v>
          </cell>
        </row>
        <row r="2307">
          <cell r="B2307" t="str">
            <v>VINYL PAVCO ESTANDAR V/COLOR. 1.6MM 25X25</v>
          </cell>
        </row>
        <row r="2308">
          <cell r="B2308" t="str">
            <v>VINYL PAVCO NOGAL V/COLOR. 1.6MM 25X25</v>
          </cell>
        </row>
        <row r="2309">
          <cell r="B2309" t="str">
            <v>VINYL PAVCO PARQUET V/COLOR. 1.6MM 25X25</v>
          </cell>
        </row>
        <row r="2310">
          <cell r="B2310" t="str">
            <v>VINYL PAVCO TABLETE V/COLOR. 1.6MM 25X25</v>
          </cell>
        </row>
        <row r="2311">
          <cell r="B2311" t="str">
            <v>VINYL PAVCO TRAVERTEX V/COLOR.1.6MM 25X25</v>
          </cell>
        </row>
        <row r="2312">
          <cell r="B2312" t="str">
            <v xml:space="preserve">VINYL REFORZADO FUTURA STANDAR 2.5MM          </v>
          </cell>
        </row>
        <row r="2313">
          <cell r="B2313" t="str">
            <v xml:space="preserve">VINYL REFORZADO FUTURA STANDAR 3.2MM          </v>
          </cell>
        </row>
        <row r="2314">
          <cell r="B2314" t="str">
            <v xml:space="preserve">VINYL REFORZADO LINES STANDAR 1.6MM  30X30        </v>
          </cell>
        </row>
        <row r="2315">
          <cell r="B2315" t="str">
            <v xml:space="preserve">VINYL SOLIDA, LUJOPAK E=2.5MM  30X30        </v>
          </cell>
        </row>
        <row r="2316">
          <cell r="B2316" t="str">
            <v xml:space="preserve">VINYL SOLIDA, LUJOPAK E=3.2MM  30X30        </v>
          </cell>
        </row>
        <row r="2317">
          <cell r="B2317" t="str">
            <v xml:space="preserve">VINYL SÓLIDO EXCELENCIA E=1.6MM  30X30        </v>
          </cell>
        </row>
        <row r="2318">
          <cell r="B2318" t="str">
            <v>VINYL TERRAZO V/COLOR.3MM 30X30</v>
          </cell>
        </row>
        <row r="2319">
          <cell r="B2319" t="str">
            <v>Wire connectors Thomas &amp; Betts  6X687</v>
          </cell>
        </row>
        <row r="2320">
          <cell r="B2320" t="str">
            <v>YEE DOBLE PVC 50 MM. DESAGUE</v>
          </cell>
        </row>
        <row r="2321">
          <cell r="B2321" t="str">
            <v>YEE PVC 110 MM. DESAGUE</v>
          </cell>
        </row>
        <row r="2322">
          <cell r="B2322" t="str">
            <v>YEE PVC 160 MM. DESAGUE</v>
          </cell>
        </row>
        <row r="2323">
          <cell r="B2323" t="str">
            <v>YEE PVC 50 MM. DESAGUE</v>
          </cell>
        </row>
        <row r="2324">
          <cell r="B2324" t="str">
            <v>YEE PVC 75 MM. DESAGUE</v>
          </cell>
        </row>
        <row r="2325">
          <cell r="B2325" t="str">
            <v>YESO</v>
          </cell>
        </row>
        <row r="2326">
          <cell r="B2326" t="str">
            <v>YEE PVC 160 MM. DESAGUE</v>
          </cell>
        </row>
        <row r="2327">
          <cell r="B2327" t="str">
            <v>YEE PVC 50 MM. DESAGUE</v>
          </cell>
        </row>
        <row r="2328">
          <cell r="B2328" t="str">
            <v>YEE PVC 75 MM. DESAGUE</v>
          </cell>
        </row>
        <row r="2329">
          <cell r="B2329" t="str">
            <v>YESO</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 val="Configuración"/>
      <sheetName val="Ingreso"/>
      <sheetName val="Formulario3"/>
      <sheetName val="proyectos"/>
      <sheetName val="Recursos"/>
    </sheetNames>
    <sheetDataSet>
      <sheetData sheetId="0" refreshError="1"/>
      <sheetData sheetId="1" refreshError="1">
        <row r="7">
          <cell r="C7" t="str">
            <v>GRUA GROVE RT 630</v>
          </cell>
        </row>
        <row r="8">
          <cell r="C8" t="str">
            <v>GRUA LINK BELT LS 78</v>
          </cell>
        </row>
        <row r="9">
          <cell r="C9" t="str">
            <v>GRUA LINK BELT LS 78</v>
          </cell>
        </row>
        <row r="10">
          <cell r="C10" t="str">
            <v>GRUA LINK BELT LS 98</v>
          </cell>
        </row>
        <row r="11">
          <cell r="C11" t="str">
            <v>GRUA PETTIBONE 3D</v>
          </cell>
        </row>
        <row r="12">
          <cell r="C12" t="str">
            <v>BULLDOZER CAT D4H</v>
          </cell>
        </row>
        <row r="13">
          <cell r="C13" t="str">
            <v>BULLDOZER CAT D4H</v>
          </cell>
        </row>
        <row r="14">
          <cell r="C14" t="str">
            <v>BULLDOZER CAT D4H</v>
          </cell>
        </row>
        <row r="15">
          <cell r="C15" t="str">
            <v>BULLDOZER CAT D5 M LGP</v>
          </cell>
        </row>
        <row r="16">
          <cell r="C16" t="str">
            <v>BULLDOZER CAT D6 D / CON WINCH CARCO</v>
          </cell>
        </row>
        <row r="17">
          <cell r="C17" t="str">
            <v>BULLDOZER CAT D6 H</v>
          </cell>
        </row>
        <row r="18">
          <cell r="C18" t="str">
            <v>BULLDOZER D6RLGP</v>
          </cell>
        </row>
        <row r="19">
          <cell r="C19" t="str">
            <v>BULLDOZER D5MLGP</v>
          </cell>
        </row>
        <row r="20">
          <cell r="C20" t="str">
            <v>CRAWLER DOZER JHON DEERE 450 C</v>
          </cell>
        </row>
        <row r="21">
          <cell r="C21" t="str">
            <v>CRAWLER DOZER JHON DEERE 450 C</v>
          </cell>
        </row>
        <row r="22">
          <cell r="C22" t="str">
            <v>CRAWLER DOZER JHON DEERE 650 C</v>
          </cell>
        </row>
        <row r="23">
          <cell r="C23" t="str">
            <v>TRACTOR AGRICOLA JHON DEERE 5500</v>
          </cell>
        </row>
        <row r="24">
          <cell r="C24" t="str">
            <v>EXCAVADORA CAT 235C</v>
          </cell>
        </row>
        <row r="25">
          <cell r="C25" t="str">
            <v>EXCAVADORA CAT 320L</v>
          </cell>
        </row>
        <row r="26">
          <cell r="C26" t="str">
            <v>EXCAVADORA CAT 320L</v>
          </cell>
        </row>
        <row r="27">
          <cell r="C27" t="str">
            <v>EXCAVADORA CAT 320L</v>
          </cell>
        </row>
        <row r="28">
          <cell r="C28" t="str">
            <v>EXCAVADORA CAT 320L</v>
          </cell>
        </row>
        <row r="29">
          <cell r="C29" t="str">
            <v>EXCAVADORA CAT 320CL</v>
          </cell>
        </row>
        <row r="30">
          <cell r="C30" t="str">
            <v>EXCAVADORA CAT 320CL</v>
          </cell>
        </row>
        <row r="31">
          <cell r="C31" t="str">
            <v>EXCAVADORA CAT 320BL</v>
          </cell>
        </row>
        <row r="32">
          <cell r="C32" t="str">
            <v>EXCAVADORA CAT 320BL</v>
          </cell>
        </row>
        <row r="33">
          <cell r="C33" t="str">
            <v>EXCAVADORA CAT E110B  92</v>
          </cell>
        </row>
        <row r="34">
          <cell r="C34" t="str">
            <v>EXCAVADORA CAT E110B  91</v>
          </cell>
        </row>
        <row r="35">
          <cell r="C35" t="str">
            <v>EXCAVADORA CAT 311</v>
          </cell>
        </row>
        <row r="36">
          <cell r="C36" t="str">
            <v>RETROEXCAVADORA JHON DEERE 510C</v>
          </cell>
        </row>
        <row r="37">
          <cell r="C37" t="str">
            <v>EXCAVADORA CAT EL 200 B</v>
          </cell>
        </row>
        <row r="38">
          <cell r="C38" t="str">
            <v>RETROEXCAVADORA JHON DEERE 710C</v>
          </cell>
        </row>
        <row r="39">
          <cell r="C39" t="str">
            <v>RETROEXCAVADORA CAT 446B</v>
          </cell>
        </row>
        <row r="40">
          <cell r="C40" t="str">
            <v>RETROEXCAVADORA CAT 416C</v>
          </cell>
        </row>
        <row r="41">
          <cell r="C41" t="str">
            <v>CARGADOR FRONTAL CAT IT-12</v>
          </cell>
        </row>
        <row r="42">
          <cell r="C42" t="str">
            <v>CARGADOR FRONTAL CAT IT-18 B</v>
          </cell>
        </row>
        <row r="43">
          <cell r="C43" t="str">
            <v>CARGADOR FRONTAL CAT 936F</v>
          </cell>
        </row>
        <row r="44">
          <cell r="C44" t="str">
            <v>CARGADOR FRONTAL CAT 966F</v>
          </cell>
        </row>
        <row r="45">
          <cell r="C45" t="str">
            <v>CARGADOR FRONTAL CAT 950G</v>
          </cell>
        </row>
        <row r="46">
          <cell r="C46" t="str">
            <v>MOTONIVELADORA CAT 120 G</v>
          </cell>
        </row>
        <row r="47">
          <cell r="C47" t="str">
            <v>MOTONIVELADORA CAT 140 G</v>
          </cell>
        </row>
        <row r="48">
          <cell r="C48" t="str">
            <v>MOTONIVELADORA CAT 140 G</v>
          </cell>
        </row>
        <row r="49">
          <cell r="C49" t="str">
            <v>SIDE BOOM CAT 561 D</v>
          </cell>
        </row>
        <row r="50">
          <cell r="C50" t="str">
            <v>RODILLO CAT CS563C</v>
          </cell>
        </row>
        <row r="51">
          <cell r="C51" t="str">
            <v>MULLER VAP-70L ROLLER</v>
          </cell>
        </row>
        <row r="52">
          <cell r="C52" t="str">
            <v>RODILLO CAT CS-533</v>
          </cell>
        </row>
        <row r="53">
          <cell r="C53" t="str">
            <v>DOBLADORA DE TUBOS CRC CROSE PB</v>
          </cell>
        </row>
        <row r="54">
          <cell r="C54" t="str">
            <v>CONCRETERA SILLA</v>
          </cell>
        </row>
        <row r="55">
          <cell r="C55" t="str">
            <v>CONCRETERA</v>
          </cell>
        </row>
        <row r="56">
          <cell r="C56" t="str">
            <v>CONCRETERA</v>
          </cell>
        </row>
        <row r="57">
          <cell r="C57" t="str">
            <v>COMPACTADOR MANUAL WISCONSIN</v>
          </cell>
        </row>
        <row r="58">
          <cell r="C58" t="str">
            <v>COMPACTADOR CONTINENTAL</v>
          </cell>
        </row>
        <row r="59">
          <cell r="C59" t="str">
            <v>COMPACTADOR INGERSOLL RAND RX-65</v>
          </cell>
        </row>
        <row r="60">
          <cell r="C60" t="str">
            <v>BALDE DE HORMIGON</v>
          </cell>
        </row>
        <row r="61">
          <cell r="C61" t="str">
            <v>GENERADOR CAT D 22995</v>
          </cell>
        </row>
        <row r="62">
          <cell r="C62" t="str">
            <v>GENERADOR KOHLER 250</v>
          </cell>
        </row>
        <row r="63">
          <cell r="C63" t="str">
            <v>GENERADOR KOHLER 250</v>
          </cell>
        </row>
        <row r="64">
          <cell r="C64" t="str">
            <v>GENERADOR CAT 3306</v>
          </cell>
        </row>
        <row r="65">
          <cell r="C65" t="str">
            <v>GENERADOR CAT SR 4</v>
          </cell>
        </row>
        <row r="66">
          <cell r="C66" t="str">
            <v>GENERADOR KOHLER 50</v>
          </cell>
        </row>
        <row r="67">
          <cell r="C67" t="str">
            <v>GENERADOR KOHLER 50</v>
          </cell>
        </row>
        <row r="68">
          <cell r="C68" t="str">
            <v>GENERADOR CAT SR 4</v>
          </cell>
        </row>
        <row r="69">
          <cell r="C69" t="str">
            <v>GENERADOR KOHLER 40</v>
          </cell>
        </row>
        <row r="70">
          <cell r="C70" t="str">
            <v>GENERADOR LISTER PETTER</v>
          </cell>
        </row>
        <row r="71">
          <cell r="C71" t="str">
            <v>GENERADOR LISTER PETTER</v>
          </cell>
        </row>
        <row r="72">
          <cell r="C72" t="str">
            <v>GENERADOR LISTER PETTER</v>
          </cell>
        </row>
        <row r="73">
          <cell r="C73" t="str">
            <v>GENERADOR LISTER PETER BS-649</v>
          </cell>
        </row>
        <row r="74">
          <cell r="C74" t="str">
            <v>GENERADOR BRIGGS STRATION</v>
          </cell>
        </row>
        <row r="75">
          <cell r="C75" t="str">
            <v>COMPRESOR INGERSOLL RAND 175 CFM</v>
          </cell>
        </row>
        <row r="76">
          <cell r="C76" t="str">
            <v>COMPRESOR INGERSOLL RAND 175 CFM</v>
          </cell>
        </row>
        <row r="77">
          <cell r="C77" t="str">
            <v>COMPRESOR SULLAIR 375 CFM</v>
          </cell>
        </row>
        <row r="78">
          <cell r="C78" t="str">
            <v>COMPRESOR ATLAS COPCO ST 71 DD</v>
          </cell>
        </row>
        <row r="79">
          <cell r="C79" t="str">
            <v xml:space="preserve">COMPRESOR QUINCY 340 </v>
          </cell>
        </row>
        <row r="80">
          <cell r="C80" t="str">
            <v>COMPRESOR ATLAS COPCO ST 71 DD</v>
          </cell>
        </row>
        <row r="81">
          <cell r="C81" t="str">
            <v>COMPRESOR ATLAS COPCO ST 71 DD</v>
          </cell>
        </row>
        <row r="82">
          <cell r="C82" t="str">
            <v>COMPRESOR INGERSOLL RAND 185 CFM</v>
          </cell>
        </row>
        <row r="83">
          <cell r="C83" t="str">
            <v>COMPRESOR INGERSOLL RAND 185 CFM</v>
          </cell>
        </row>
        <row r="84">
          <cell r="C84" t="str">
            <v>COMPRESOR SPEEDAIR</v>
          </cell>
        </row>
        <row r="85">
          <cell r="C85" t="str">
            <v>COMPRESOR SPEEDAIR</v>
          </cell>
        </row>
        <row r="86">
          <cell r="C86" t="str">
            <v>COMPRESOR BUCKEYE</v>
          </cell>
        </row>
        <row r="87">
          <cell r="C87" t="str">
            <v>COMPRESOR CAMBELL</v>
          </cell>
        </row>
        <row r="88">
          <cell r="C88" t="str">
            <v>EQUIPO DE SOLDADURA LINCOLN SAM 400</v>
          </cell>
        </row>
        <row r="89">
          <cell r="C89" t="str">
            <v>EQUIPO DE SOLDADURA LINCOLN SAM 400</v>
          </cell>
        </row>
        <row r="90">
          <cell r="C90" t="str">
            <v>EQUIPO DE SOLDADURA LINCOLN SAM 400</v>
          </cell>
        </row>
        <row r="91">
          <cell r="C91" t="str">
            <v>EQUIPO DE SOLDADURA LINCOLN SAM 400</v>
          </cell>
        </row>
        <row r="92">
          <cell r="C92" t="str">
            <v>EQUIPO DE SOLDADURA LINCOLN SAM 400</v>
          </cell>
        </row>
        <row r="93">
          <cell r="C93" t="str">
            <v>EQUIPO DE SOLDADURA LINCOLN SAM 400</v>
          </cell>
        </row>
        <row r="94">
          <cell r="C94" t="str">
            <v>EQUIPO DE SOLDADURA LINCOLN SAM 400</v>
          </cell>
        </row>
        <row r="95">
          <cell r="C95" t="str">
            <v>EQUIPO DE SOLDADURA LINCOLN SAM 400</v>
          </cell>
        </row>
        <row r="96">
          <cell r="C96" t="str">
            <v>EQUIPO DE SOLDADURA LINCOLN SAM 400</v>
          </cell>
        </row>
        <row r="97">
          <cell r="C97" t="str">
            <v>EQUIPO DE SOLDADURA LINCOLN SAM 400</v>
          </cell>
        </row>
        <row r="98">
          <cell r="C98" t="str">
            <v>EQUIPO DE SOLDADURA LINCOLN SAM 400</v>
          </cell>
        </row>
        <row r="99">
          <cell r="C99" t="str">
            <v>EQUIPO DE SOLDADURA LINCOLN SAM 400</v>
          </cell>
        </row>
        <row r="100">
          <cell r="C100" t="str">
            <v>EQUIPO DE SOLDADURA LINCOLN SAM 400</v>
          </cell>
        </row>
        <row r="101">
          <cell r="C101" t="str">
            <v>EQUIPO DE SOLDADURA LINCOLN SAM 400</v>
          </cell>
        </row>
        <row r="102">
          <cell r="C102" t="str">
            <v>EQUIPO DE SOLDADURA LINCOLN 350-SA</v>
          </cell>
        </row>
        <row r="103">
          <cell r="C103" t="str">
            <v>EQUIPO DE SOLDADURA LINCOLN 350-SA</v>
          </cell>
        </row>
        <row r="104">
          <cell r="C104" t="str">
            <v>EQUIPO DE SOLDADURA LINCOLN 350-SA</v>
          </cell>
        </row>
        <row r="105">
          <cell r="C105" t="str">
            <v>EQUIPO DE SOLDADURA LINCOLN SAE-300</v>
          </cell>
        </row>
        <row r="106">
          <cell r="C106" t="str">
            <v>SOLDADORA ELECTRICA MILLER</v>
          </cell>
        </row>
        <row r="107">
          <cell r="C107" t="str">
            <v>EQUIPO DE SOLDADURA LINCOLN SA-200</v>
          </cell>
        </row>
        <row r="108">
          <cell r="C108" t="str">
            <v>EQUIPO DE SOLDADURA LINCOLN SA-250</v>
          </cell>
        </row>
        <row r="109">
          <cell r="C109" t="str">
            <v>EQUIPO DE SOLDADURA LINCOLN AC 275</v>
          </cell>
        </row>
        <row r="110">
          <cell r="C110" t="str">
            <v>EQUIPO DE SOLDADURA LINCOLN AC 225</v>
          </cell>
        </row>
        <row r="111">
          <cell r="C111" t="str">
            <v>EQUIPO DE SOLDADURA BOMBOZI TRI B71</v>
          </cell>
        </row>
        <row r="112">
          <cell r="C112" t="str">
            <v>EQUIPO DE SOLDADURA BOMBOZI TRI B71</v>
          </cell>
        </row>
        <row r="113">
          <cell r="C113" t="str">
            <v>BOMBA DE AGUA MULTIQUIP 6''</v>
          </cell>
        </row>
        <row r="114">
          <cell r="C114" t="str">
            <v>BOMBA DE AGUA MULTIQUIP 6''</v>
          </cell>
        </row>
        <row r="115">
          <cell r="C115" t="str">
            <v>BOMBA DE AGUA 14X40SM 7''</v>
          </cell>
        </row>
        <row r="116">
          <cell r="C116" t="str">
            <v>BOMBA DE AGUA MULTIQUIP 4''</v>
          </cell>
        </row>
        <row r="117">
          <cell r="C117" t="str">
            <v>BOMBA DE AGUA MULTIQUIP 4''</v>
          </cell>
        </row>
        <row r="118">
          <cell r="C118" t="str">
            <v>BOMBA DE AGUA MULTIQUIP 4''</v>
          </cell>
        </row>
        <row r="119">
          <cell r="C119" t="str">
            <v>BOMBA DE AGUA MULTIQUIP 4''</v>
          </cell>
        </row>
        <row r="120">
          <cell r="C120" t="str">
            <v>BOMBA DE AGUA MULTIQUIP 4''</v>
          </cell>
        </row>
        <row r="121">
          <cell r="C121" t="str">
            <v>BOMBA DE AGUA MULTIQUIP 4''</v>
          </cell>
        </row>
        <row r="122">
          <cell r="C122" t="str">
            <v>BOMBA DE AGUA INDUSTRIAL PLUS 196492 3''</v>
          </cell>
        </row>
        <row r="123">
          <cell r="C123" t="str">
            <v>BOMBA DE AGUA HONDA GX-160 3''</v>
          </cell>
        </row>
        <row r="124">
          <cell r="C124" t="str">
            <v>BOMBA DE AGUA MULTIQUIP 3''</v>
          </cell>
        </row>
        <row r="125">
          <cell r="C125" t="str">
            <v>BOMBA DE AGUA SUZUKI 3''</v>
          </cell>
        </row>
        <row r="126">
          <cell r="C126" t="str">
            <v>BOMBA DE AGUA SUZUKI 2''</v>
          </cell>
        </row>
        <row r="127">
          <cell r="C127" t="str">
            <v>BOMBA DE AGUA DEUTZ 2''</v>
          </cell>
        </row>
        <row r="128">
          <cell r="C128" t="str">
            <v>LAVADORA DE VEHICULOS HONDA 4005</v>
          </cell>
        </row>
        <row r="129">
          <cell r="C129" t="str">
            <v>LAVADORA DE VEHICULOS HONDA 4005</v>
          </cell>
        </row>
        <row r="130">
          <cell r="C130" t="str">
            <v>MUD PUMP 78</v>
          </cell>
        </row>
        <row r="131">
          <cell r="C131" t="str">
            <v>MUD CLEADING TANK</v>
          </cell>
        </row>
        <row r="132">
          <cell r="C132" t="str">
            <v>GORMAN 16A2HR300 TRASH PUMP</v>
          </cell>
        </row>
        <row r="133">
          <cell r="C133" t="str">
            <v>GORMAN 16A2HR3 TRASH PUMP</v>
          </cell>
        </row>
        <row r="134">
          <cell r="C134" t="str">
            <v>GORMAN 16A2HR3 TRASH PUMP</v>
          </cell>
        </row>
        <row r="135">
          <cell r="C135" t="str">
            <v>HYDRAULIC POWER UNIT-SKIT MT</v>
          </cell>
        </row>
        <row r="136">
          <cell r="C136" t="str">
            <v>HIDRO LAVADORA (BOMBA DE ALTA PRESION) GHIBLI</v>
          </cell>
        </row>
        <row r="137">
          <cell r="C137" t="str">
            <v>BOMBA ALTA PRESION TRIPLEX GP-3405</v>
          </cell>
        </row>
        <row r="138">
          <cell r="C138" t="str">
            <v>CABEZAL AM GENERAL</v>
          </cell>
        </row>
        <row r="139">
          <cell r="C139" t="str">
            <v>CABEZAL MACK RD 690 S (PPG-311)</v>
          </cell>
        </row>
        <row r="140">
          <cell r="C140" t="str">
            <v>CABEZAL SUPER BRIGADIER</v>
          </cell>
        </row>
        <row r="141">
          <cell r="C141" t="str">
            <v>CAMION GRUA GMC (TOP KICK)</v>
          </cell>
        </row>
        <row r="142">
          <cell r="C142" t="str">
            <v>CAMION PLATAFORMA MITSUBISHI (PNR-352)</v>
          </cell>
        </row>
        <row r="143">
          <cell r="C143" t="str">
            <v>CAMION LUBRICADOR MITSUBISHI CANTER</v>
          </cell>
        </row>
        <row r="144">
          <cell r="C144" t="str">
            <v>CAMION DAIHATSU DELTA</v>
          </cell>
        </row>
        <row r="145">
          <cell r="C145" t="str">
            <v>CAMION DAIHATSU DELTA</v>
          </cell>
        </row>
        <row r="146">
          <cell r="C146" t="str">
            <v>CAMION DAIHATSU DELTA</v>
          </cell>
        </row>
        <row r="147">
          <cell r="C147" t="str">
            <v>CAMION DAIHATSU DELTA</v>
          </cell>
        </row>
        <row r="148">
          <cell r="C148" t="str">
            <v>CAMION DAIHATSU DELTA</v>
          </cell>
        </row>
        <row r="149">
          <cell r="C149" t="str">
            <v>CAMION DAIHATSU DELTA</v>
          </cell>
        </row>
        <row r="150">
          <cell r="C150" t="str">
            <v>CAMION DAIHATSU DELTA</v>
          </cell>
        </row>
        <row r="151">
          <cell r="C151" t="str">
            <v>CAMION HINO FF PLATAFORMA</v>
          </cell>
        </row>
        <row r="152">
          <cell r="C152" t="str">
            <v>TANQUERO HINO FF</v>
          </cell>
        </row>
        <row r="153">
          <cell r="C153" t="str">
            <v>CAMION HINO REFRIGERADO</v>
          </cell>
        </row>
        <row r="154">
          <cell r="C154" t="str">
            <v>STERLING 3 AXL DUMP TRUCK</v>
          </cell>
        </row>
        <row r="155">
          <cell r="C155" t="str">
            <v>STERLING 3 AXL DUMP TRUCK</v>
          </cell>
        </row>
        <row r="156">
          <cell r="C156" t="str">
            <v>STERLING 3 AXL DUMP TRUCK</v>
          </cell>
        </row>
        <row r="157">
          <cell r="C157" t="str">
            <v>STERLING 3 AXL DUMP TRUCK</v>
          </cell>
        </row>
        <row r="158">
          <cell r="C158" t="str">
            <v>STERLING 3 AXL DUMP TRUCK</v>
          </cell>
        </row>
        <row r="159">
          <cell r="C159" t="str">
            <v>STERLING 3 AXL DUMP TRUCK</v>
          </cell>
        </row>
        <row r="160">
          <cell r="C160" t="str">
            <v>STERLING 3 AXL DUMP TRUCK</v>
          </cell>
        </row>
        <row r="161">
          <cell r="C161" t="str">
            <v>STERLING 3 AXL DUMP TRUCK</v>
          </cell>
        </row>
        <row r="162">
          <cell r="C162" t="str">
            <v>STERLING 3 AXL DUMP TRUCK</v>
          </cell>
        </row>
        <row r="163">
          <cell r="C163" t="str">
            <v>STERLING 3 AXL DUMP TRUCK</v>
          </cell>
        </row>
        <row r="164">
          <cell r="C164" t="str">
            <v>STERLING 3 AXL DUMP TRUCK</v>
          </cell>
        </row>
        <row r="165">
          <cell r="C165" t="str">
            <v>STERLING 3 AXL DUMP TRUCK</v>
          </cell>
        </row>
        <row r="166">
          <cell r="C166" t="str">
            <v>STERLING 3 AXL DUMP TRUCK</v>
          </cell>
        </row>
        <row r="167">
          <cell r="C167" t="str">
            <v>CAMIONETA FIAT FIORINO</v>
          </cell>
        </row>
        <row r="168">
          <cell r="C168" t="str">
            <v>CAMIONETA FORD 350</v>
          </cell>
        </row>
        <row r="169">
          <cell r="C169" t="str">
            <v>CAMIONETA TOYOTA HILUX CS</v>
          </cell>
        </row>
        <row r="170">
          <cell r="C170" t="str">
            <v>CAMIONETA TOYOTA HILUX CS</v>
          </cell>
        </row>
        <row r="171">
          <cell r="C171" t="str">
            <v>CAMIONETA TOYOTA HILUX CS</v>
          </cell>
        </row>
        <row r="172">
          <cell r="C172" t="str">
            <v>CAMIONETA TOYOTA HILUX CS</v>
          </cell>
        </row>
        <row r="173">
          <cell r="C173" t="str">
            <v>CAMIONETA TOYOTA HILUX CS</v>
          </cell>
        </row>
        <row r="174">
          <cell r="C174" t="str">
            <v>CAMIONETA TOYOTA HILUX CS</v>
          </cell>
        </row>
        <row r="175">
          <cell r="C175" t="str">
            <v>CAMIONETA TOYOTA HILUX CS</v>
          </cell>
        </row>
        <row r="176">
          <cell r="C176" t="str">
            <v>CAMIONETA TOYOTA HILUX CS</v>
          </cell>
        </row>
        <row r="177">
          <cell r="C177" t="str">
            <v>CAMIONETA TOYOTA HILUX CS</v>
          </cell>
        </row>
        <row r="178">
          <cell r="C178" t="str">
            <v>CAMIONETA TOYOTA HILUX CS</v>
          </cell>
        </row>
        <row r="179">
          <cell r="C179" t="str">
            <v>CAMIONETA TOYOTA HILUX CS</v>
          </cell>
        </row>
        <row r="180">
          <cell r="C180" t="str">
            <v>CAMIONETA TOYOTA HILUX CS</v>
          </cell>
        </row>
        <row r="181">
          <cell r="C181" t="str">
            <v>CAMIONETA TOYOTA HILUX CS</v>
          </cell>
        </row>
        <row r="182">
          <cell r="C182" t="str">
            <v>CAMIONETA TOYOTA HILUX CS</v>
          </cell>
        </row>
        <row r="183">
          <cell r="C183" t="str">
            <v>CAMIONETA TOYOTA HILUX CS</v>
          </cell>
        </row>
        <row r="184">
          <cell r="C184" t="str">
            <v>CAMIONETA TOYOTA HILUX CS</v>
          </cell>
        </row>
        <row r="185">
          <cell r="C185" t="str">
            <v>CAMIONETA TOYOTA HILUX CS</v>
          </cell>
        </row>
        <row r="186">
          <cell r="C186" t="str">
            <v>CAMIONETA TOYOTA HILUX CS</v>
          </cell>
        </row>
        <row r="187">
          <cell r="C187" t="str">
            <v>CAMIONETA TOYOTA HILUX CS</v>
          </cell>
        </row>
        <row r="188">
          <cell r="C188" t="str">
            <v>CAMIONETA TOYOTA HILUX CS</v>
          </cell>
        </row>
        <row r="189">
          <cell r="C189" t="str">
            <v>CAMIONETA TOYOTA HILUX D/C 4X4 (TVD-932)</v>
          </cell>
        </row>
        <row r="190">
          <cell r="C190" t="str">
            <v>CAMIONETA TOYOTA HILX RN160 Verde 2 C</v>
          </cell>
        </row>
        <row r="191">
          <cell r="C191" t="str">
            <v>CAMIONETA TOYOTA HILX RN160 Beige 2 C</v>
          </cell>
        </row>
        <row r="192">
          <cell r="C192" t="str">
            <v xml:space="preserve">CAMIONETA TOYOTA HILUX D/C 4X4 </v>
          </cell>
        </row>
        <row r="193">
          <cell r="C193" t="str">
            <v>CAMA ALTA (2 EJES)</v>
          </cell>
        </row>
        <row r="194">
          <cell r="C194" t="str">
            <v>CAMA ALTA (3 EJES)</v>
          </cell>
        </row>
        <row r="195">
          <cell r="C195" t="str">
            <v>CAMA BAJA (2 EJES)</v>
          </cell>
        </row>
        <row r="196">
          <cell r="C196" t="str">
            <v>CAMA BAJA (4 EJES)</v>
          </cell>
        </row>
        <row r="197">
          <cell r="C197" t="str">
            <v>FRANK TANK MST-500</v>
          </cell>
        </row>
        <row r="198">
          <cell r="C198" t="str">
            <v>FRANK TANK MST-500</v>
          </cell>
        </row>
        <row r="199">
          <cell r="C199" t="str">
            <v>FRANK TANK MST-500</v>
          </cell>
        </row>
        <row r="200">
          <cell r="C200" t="str">
            <v>CANOA METALICA 25 M</v>
          </cell>
        </row>
        <row r="201">
          <cell r="C201" t="str">
            <v>CANOA METALICA 25 M</v>
          </cell>
        </row>
        <row r="202">
          <cell r="C202" t="str">
            <v>CANOA METALICA 25 M</v>
          </cell>
        </row>
        <row r="203">
          <cell r="C203" t="str">
            <v>CANOA METALICA 25 M</v>
          </cell>
        </row>
        <row r="204">
          <cell r="C204" t="str">
            <v>CANOA ZULEMA</v>
          </cell>
        </row>
        <row r="205">
          <cell r="C205" t="str">
            <v>TRITURADORA</v>
          </cell>
        </row>
        <row r="206">
          <cell r="C206" t="str">
            <v>TORRE DE ILUMINACION IRITE-LITE</v>
          </cell>
        </row>
        <row r="207">
          <cell r="C207" t="str">
            <v>TORRE DE ILUMINACION IRITE-LITE</v>
          </cell>
        </row>
        <row r="208">
          <cell r="C208" t="str">
            <v>TORRE DE ILUMINACION IRITE-LITE</v>
          </cell>
        </row>
        <row r="209">
          <cell r="C209" t="str">
            <v>CAMPER DORMITORIO 20'</v>
          </cell>
        </row>
        <row r="210">
          <cell r="C210" t="str">
            <v>CAMPER DORMITORIO 40'</v>
          </cell>
        </row>
        <row r="211">
          <cell r="C211" t="str">
            <v>CAMPER BAÑO 20'</v>
          </cell>
        </row>
        <row r="212">
          <cell r="C212" t="str">
            <v>CAMPER BAÑO 40'</v>
          </cell>
        </row>
        <row r="213">
          <cell r="C213" t="str">
            <v>CAMPER COCINA 40'</v>
          </cell>
        </row>
        <row r="214">
          <cell r="C214" t="str">
            <v>CAMPER COMEDOR 40'</v>
          </cell>
        </row>
        <row r="215">
          <cell r="C215" t="str">
            <v>CAMPER LAVANDERIA 20'</v>
          </cell>
        </row>
        <row r="216">
          <cell r="C216" t="str">
            <v>CAMPER DORMITORI CON BAÑO 40'</v>
          </cell>
        </row>
        <row r="217">
          <cell r="C217" t="str">
            <v>CAMPER OFICINA 20'</v>
          </cell>
        </row>
        <row r="218">
          <cell r="C218" t="str">
            <v>CAMPER OFICINA 40'</v>
          </cell>
        </row>
        <row r="219">
          <cell r="C219" t="str">
            <v>CAMPER MEDICO 20'</v>
          </cell>
        </row>
        <row r="220">
          <cell r="C220" t="str">
            <v>CAMPER COMERDOR 20'</v>
          </cell>
        </row>
        <row r="221">
          <cell r="C221" t="str">
            <v>CAMPER MATERIALES</v>
          </cell>
        </row>
        <row r="222">
          <cell r="C222" t="str">
            <v>CATERPILLAR HOSE MAKER / SAW</v>
          </cell>
        </row>
        <row r="223">
          <cell r="C223" t="str">
            <v>CAMPER DORMITORIO CON BAÑO 20'</v>
          </cell>
        </row>
        <row r="224">
          <cell r="C224" t="str">
            <v>CAMPER BODEGA MANGUERAS</v>
          </cell>
        </row>
        <row r="225">
          <cell r="C225" t="str">
            <v>CAMPER CUARTO FRIO -BODEGA 20'</v>
          </cell>
        </row>
        <row r="226">
          <cell r="C226" t="str">
            <v>MCLELLAN 1500G FUEL/LUBE SK</v>
          </cell>
        </row>
        <row r="227">
          <cell r="C227" t="str">
            <v>HACKNEY CROP DECK CONGEAR</v>
          </cell>
        </row>
        <row r="228">
          <cell r="C228" t="str">
            <v>HOMADE 14' CONGEAR 1 AXLE</v>
          </cell>
        </row>
        <row r="229">
          <cell r="C229" t="str">
            <v>HOMADE 14' CONGEAR 1 AXLE</v>
          </cell>
        </row>
        <row r="230">
          <cell r="C230" t="str">
            <v>94 HACKNEY CON GEAR/SINGLE AXL</v>
          </cell>
        </row>
        <row r="231">
          <cell r="C231" t="str">
            <v>CONGEAR SINGLE AXLE</v>
          </cell>
        </row>
        <row r="232">
          <cell r="C232" t="str">
            <v>DRAGA SAND PUMP DP-50B</v>
          </cell>
        </row>
        <row r="233">
          <cell r="C233" t="str">
            <v xml:space="preserve">4 SACK SANDBLASTING SET </v>
          </cell>
        </row>
        <row r="234">
          <cell r="C234" t="str">
            <v>MISC. DEAD WEIGTHS</v>
          </cell>
        </row>
        <row r="235">
          <cell r="C235" t="str">
            <v>CAT 24" GP BUCKET -320</v>
          </cell>
        </row>
        <row r="236">
          <cell r="C236" t="str">
            <v>CAT 30" GP BUCKET -320</v>
          </cell>
        </row>
        <row r="237">
          <cell r="C237" t="str">
            <v>CAT 24" GP BUCKET -320</v>
          </cell>
        </row>
        <row r="238">
          <cell r="C238" t="str">
            <v>CAT 30" GP BUCKET -320</v>
          </cell>
        </row>
        <row r="239">
          <cell r="C239" t="str">
            <v>CAT 36" GP BUCKET</v>
          </cell>
        </row>
        <row r="240">
          <cell r="C240" t="str">
            <v>CAT 54" GP BUCKET</v>
          </cell>
        </row>
        <row r="241">
          <cell r="C241" t="str">
            <v>CAT 24" GP BUCKET</v>
          </cell>
        </row>
        <row r="242">
          <cell r="C242" t="str">
            <v>CF 72" CLEANNUP BUCKET</v>
          </cell>
        </row>
        <row r="243">
          <cell r="C243" t="str">
            <v>JOHNSON 36" CLAM BUCKET</v>
          </cell>
        </row>
        <row r="244">
          <cell r="C244" t="str">
            <v>DRAGLINE BUCKET 52"</v>
          </cell>
        </row>
        <row r="245">
          <cell r="C245" t="str">
            <v>BACKFILL BUKET 84"</v>
          </cell>
        </row>
        <row r="246">
          <cell r="C246" t="str">
            <v>DARBY J16" LINED BENDING SET</v>
          </cell>
        </row>
        <row r="247">
          <cell r="C247" t="str">
            <v>FUEL &amp; LUBE SLEP/100 GAL TANK</v>
          </cell>
        </row>
        <row r="248">
          <cell r="C248" t="str">
            <v>SLED</v>
          </cell>
        </row>
        <row r="249">
          <cell r="C249" t="str">
            <v>SLED</v>
          </cell>
        </row>
        <row r="250">
          <cell r="C250" t="str">
            <v>SLED</v>
          </cell>
        </row>
        <row r="251">
          <cell r="C251" t="str">
            <v>EAGLE RAPING MACH</v>
          </cell>
        </row>
        <row r="252">
          <cell r="C252" t="str">
            <v>EAGLE RAPING MACH</v>
          </cell>
        </row>
        <row r="253">
          <cell r="C253" t="str">
            <v>EQUIPO DE OXICORTE</v>
          </cell>
        </row>
        <row r="254">
          <cell r="C254" t="str">
            <v>ESMERILADORA</v>
          </cell>
        </row>
        <row r="255">
          <cell r="C255" t="str">
            <v>SOLDADORA INVERTEC</v>
          </cell>
        </row>
        <row r="256">
          <cell r="C256" t="str">
            <v>EQUIPO DE SAND BLASTING</v>
          </cell>
        </row>
        <row r="257">
          <cell r="C257" t="str">
            <v>EQUIPO DE PRUEBAS DE PINTURA</v>
          </cell>
        </row>
        <row r="258">
          <cell r="C258" t="str">
            <v>HOLIDAY DETECTOR</v>
          </cell>
        </row>
        <row r="259">
          <cell r="C259" t="str">
            <v>TRITURADORA</v>
          </cell>
        </row>
        <row r="260">
          <cell r="C260" t="str">
            <v>ZARANDA</v>
          </cell>
        </row>
        <row r="261">
          <cell r="C261" t="str">
            <v>SIERRA CIRCULAR MANUAL</v>
          </cell>
        </row>
        <row r="262">
          <cell r="C262" t="str">
            <v>PLANTA DE TRATAMIENTO DE AGUA</v>
          </cell>
        </row>
        <row r="263">
          <cell r="C263" t="str">
            <v>CAMION LUBRICADOR</v>
          </cell>
        </row>
        <row r="264">
          <cell r="C264" t="str">
            <v>KK MACHINE</v>
          </cell>
        </row>
        <row r="265">
          <cell r="C265" t="str">
            <v>BICELADORA Ø 6"</v>
          </cell>
        </row>
        <row r="266">
          <cell r="C266" t="str">
            <v>BICELADORA Ø 8"</v>
          </cell>
        </row>
        <row r="267">
          <cell r="C267" t="str">
            <v>GRAPA Ø 8"</v>
          </cell>
        </row>
        <row r="268">
          <cell r="C268" t="str">
            <v>GRAPA Ø 6"</v>
          </cell>
        </row>
        <row r="269">
          <cell r="C269" t="str">
            <v>TIENDA 40' (COMEDOR)</v>
          </cell>
        </row>
        <row r="270">
          <cell r="C270" t="str">
            <v>CAMPER 20'</v>
          </cell>
        </row>
        <row r="271">
          <cell r="C271" t="str">
            <v>CAMPER 40'</v>
          </cell>
        </row>
        <row r="272">
          <cell r="C272" t="str">
            <v>TANQUE ESTACIONARIO 6000 GLNS</v>
          </cell>
        </row>
        <row r="273">
          <cell r="C273" t="str">
            <v>DENSIMETRO NUCLEAR</v>
          </cell>
        </row>
        <row r="274">
          <cell r="C274" t="str">
            <v>CABAÑA SANITARIA CON POZO SEPTICO</v>
          </cell>
        </row>
        <row r="275">
          <cell r="C275" t="str">
            <v>HERRAMIENTAS MENORES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ES CCQ"/>
      <sheetName val="MATERIAL FC"/>
      <sheetName val="MATERIALES"/>
      <sheetName val="MATERIAL F MECANIC"/>
      <sheetName val="CONSUM-ELECT"/>
      <sheetName val="HERRAM-ELECT"/>
      <sheetName val="ITEMS"/>
    </sheetNames>
    <sheetDataSet>
      <sheetData sheetId="0" refreshError="1">
        <row r="7">
          <cell r="B7" t="str">
            <v xml:space="preserve">Albañil  </v>
          </cell>
        </row>
        <row r="8">
          <cell r="B8" t="str">
            <v>Administrador</v>
          </cell>
        </row>
        <row r="9">
          <cell r="B9" t="str">
            <v>Alineador de Equipo</v>
          </cell>
        </row>
        <row r="10">
          <cell r="B10" t="str">
            <v>Alineador de Tuberia</v>
          </cell>
        </row>
        <row r="11">
          <cell r="B11" t="str">
            <v>Anotador de Volquetas y Time Keeper</v>
          </cell>
        </row>
        <row r="12">
          <cell r="B12" t="str">
            <v>Aislador de tubería</v>
          </cell>
        </row>
        <row r="13">
          <cell r="B13" t="str">
            <v>Armador</v>
          </cell>
        </row>
        <row r="14">
          <cell r="B14" t="str">
            <v>Arenador</v>
          </cell>
        </row>
        <row r="15">
          <cell r="B15" t="str">
            <v>Asistente de QA/QC</v>
          </cell>
        </row>
        <row r="16">
          <cell r="B16" t="str">
            <v>Ayudante Albañil</v>
          </cell>
        </row>
        <row r="17">
          <cell r="B17" t="str">
            <v>Ayudante de Bodega</v>
          </cell>
        </row>
        <row r="18">
          <cell r="B18" t="str">
            <v>Ayudante Carpintero</v>
          </cell>
        </row>
        <row r="19">
          <cell r="B19" t="str">
            <v>Ayudante de Cocina</v>
          </cell>
        </row>
        <row r="20">
          <cell r="B20" t="str">
            <v>Ayudante de Doblado</v>
          </cell>
        </row>
        <row r="21">
          <cell r="B21" t="str">
            <v>Ayudante Eléctrico</v>
          </cell>
        </row>
        <row r="22">
          <cell r="B22" t="str">
            <v>Ayudante de Fierrero</v>
          </cell>
        </row>
        <row r="23">
          <cell r="B23" t="str">
            <v>Ayudante Instrumentación</v>
          </cell>
        </row>
        <row r="24">
          <cell r="B24" t="str">
            <v xml:space="preserve">Ayudante de Mecánica  </v>
          </cell>
        </row>
        <row r="25">
          <cell r="B25" t="str">
            <v>Ayudante Pintura</v>
          </cell>
        </row>
        <row r="26">
          <cell r="B26" t="str">
            <v>Ayudante de Plomero</v>
          </cell>
        </row>
        <row r="27">
          <cell r="B27" t="str">
            <v>Ayudante de Soldadura</v>
          </cell>
        </row>
        <row r="28">
          <cell r="B28" t="str">
            <v>Ayudante Supervisor de Logistica</v>
          </cell>
        </row>
        <row r="29">
          <cell r="B29" t="str">
            <v>Ayudante Supervisor de Soldadura</v>
          </cell>
        </row>
        <row r="30">
          <cell r="B30" t="str">
            <v>Ayudante de Operador</v>
          </cell>
        </row>
        <row r="31">
          <cell r="B31" t="str">
            <v>Ayudante de Trayler</v>
          </cell>
        </row>
        <row r="32">
          <cell r="B32" t="str">
            <v>Ayudante Trituradora</v>
          </cell>
        </row>
        <row r="33">
          <cell r="B33" t="str">
            <v>Ayudante Tubero</v>
          </cell>
        </row>
        <row r="34">
          <cell r="B34" t="str">
            <v xml:space="preserve">Bodeguero  </v>
          </cell>
        </row>
        <row r="35">
          <cell r="B35" t="str">
            <v>Cadenero</v>
          </cell>
        </row>
        <row r="36">
          <cell r="B36" t="str">
            <v>Camarero</v>
          </cell>
        </row>
        <row r="37">
          <cell r="B37" t="str">
            <v>Carpintero</v>
          </cell>
        </row>
        <row r="38">
          <cell r="B38" t="str">
            <v xml:space="preserve">Capataz Civil </v>
          </cell>
        </row>
        <row r="39">
          <cell r="B39" t="str">
            <v>Capataz Mecanico</v>
          </cell>
        </row>
        <row r="40">
          <cell r="B40" t="str">
            <v>Cepillador</v>
          </cell>
        </row>
        <row r="41">
          <cell r="B41" t="str">
            <v>Chofer</v>
          </cell>
        </row>
        <row r="42">
          <cell r="B42" t="str">
            <v>Chofer de Camión Grúa</v>
          </cell>
        </row>
        <row r="43">
          <cell r="B43" t="str">
            <v>Chofer de Trayler</v>
          </cell>
        </row>
        <row r="44">
          <cell r="B44" t="str">
            <v>Cocinero</v>
          </cell>
        </row>
        <row r="45">
          <cell r="B45" t="str">
            <v>Control deMateriales</v>
          </cell>
        </row>
        <row r="46">
          <cell r="B46" t="str">
            <v>Digitador</v>
          </cell>
        </row>
        <row r="47">
          <cell r="B47" t="str">
            <v>Dibujante AutoCad</v>
          </cell>
        </row>
        <row r="48">
          <cell r="B48" t="str">
            <v>Doblador</v>
          </cell>
        </row>
        <row r="49">
          <cell r="B49" t="str">
            <v>Electricista</v>
          </cell>
        </row>
        <row r="50">
          <cell r="B50" t="str">
            <v>Electricista Especializado</v>
          </cell>
        </row>
        <row r="51">
          <cell r="B51" t="str">
            <v>Electromecánico</v>
          </cell>
        </row>
        <row r="52">
          <cell r="B52" t="str">
            <v>Encofrador</v>
          </cell>
        </row>
        <row r="53">
          <cell r="B53" t="str">
            <v>Enfermero</v>
          </cell>
        </row>
        <row r="54">
          <cell r="B54" t="str">
            <v>Engrapador</v>
          </cell>
        </row>
        <row r="55">
          <cell r="B55" t="str">
            <v>Entaipador</v>
          </cell>
        </row>
        <row r="56">
          <cell r="B56" t="str">
            <v>Esmerilador</v>
          </cell>
        </row>
        <row r="57">
          <cell r="B57" t="str">
            <v>Fierrero</v>
          </cell>
        </row>
        <row r="58">
          <cell r="B58" t="str">
            <v>Fuell Master</v>
          </cell>
        </row>
        <row r="59">
          <cell r="B59" t="str">
            <v>Gasfitero</v>
          </cell>
        </row>
        <row r="60">
          <cell r="B60" t="str">
            <v>Gerente de Calidad</v>
          </cell>
        </row>
        <row r="61">
          <cell r="B61" t="str">
            <v>Gerente de Proyecto</v>
          </cell>
        </row>
        <row r="62">
          <cell r="B62" t="str">
            <v>Gerente de Ingeniería</v>
          </cell>
        </row>
        <row r="63">
          <cell r="B63" t="str">
            <v>Guardian</v>
          </cell>
        </row>
        <row r="64">
          <cell r="B64" t="str">
            <v>Instrumentista</v>
          </cell>
        </row>
        <row r="65">
          <cell r="B65" t="str">
            <v>Ingeniero de Diseño</v>
          </cell>
        </row>
        <row r="66">
          <cell r="B66" t="str">
            <v>Ingeniero de Proyecto</v>
          </cell>
        </row>
        <row r="67">
          <cell r="B67" t="str">
            <v>Ingeniero de Planificación</v>
          </cell>
        </row>
        <row r="68">
          <cell r="B68" t="str">
            <v>Ingeniero de Costos</v>
          </cell>
        </row>
        <row r="69">
          <cell r="B69" t="str">
            <v>Ingeniero Lider Disciplina</v>
          </cell>
        </row>
        <row r="70">
          <cell r="B70" t="str">
            <v>Inspectores de SSA</v>
          </cell>
        </row>
        <row r="71">
          <cell r="B71" t="str">
            <v>Jefe de Ingeniería</v>
          </cell>
        </row>
        <row r="72">
          <cell r="B72" t="str">
            <v>Laboratorista</v>
          </cell>
        </row>
        <row r="73">
          <cell r="B73" t="str">
            <v>Lavandero</v>
          </cell>
        </row>
        <row r="74">
          <cell r="B74" t="str">
            <v>Load Master</v>
          </cell>
        </row>
        <row r="75">
          <cell r="B75" t="str">
            <v>Lubricador</v>
          </cell>
        </row>
        <row r="76">
          <cell r="B76" t="str">
            <v>Mantenimiento Campamento</v>
          </cell>
        </row>
        <row r="77">
          <cell r="B77" t="str">
            <v>Marinero</v>
          </cell>
        </row>
        <row r="78">
          <cell r="B78" t="str">
            <v xml:space="preserve">Mecánico </v>
          </cell>
        </row>
        <row r="79">
          <cell r="B79" t="str">
            <v>Mecánico Equipo Pesado</v>
          </cell>
        </row>
        <row r="80">
          <cell r="B80" t="str">
            <v>Médico</v>
          </cell>
        </row>
        <row r="81">
          <cell r="B81" t="str">
            <v>Montador I</v>
          </cell>
        </row>
        <row r="82">
          <cell r="B82" t="str">
            <v>Montador II</v>
          </cell>
        </row>
        <row r="83">
          <cell r="B83" t="str">
            <v>Motorista</v>
          </cell>
        </row>
        <row r="84">
          <cell r="B84" t="str">
            <v>Niplero</v>
          </cell>
        </row>
        <row r="85">
          <cell r="B85" t="str">
            <v>Nivelador</v>
          </cell>
        </row>
        <row r="86">
          <cell r="B86" t="str">
            <v>Obrero</v>
          </cell>
        </row>
        <row r="87">
          <cell r="B87" t="str">
            <v>Obrero Comuna</v>
          </cell>
        </row>
        <row r="88">
          <cell r="B88" t="str">
            <v>Oficinista</v>
          </cell>
        </row>
        <row r="89">
          <cell r="B89" t="str">
            <v>Operador Equipo Pesado</v>
          </cell>
        </row>
        <row r="90">
          <cell r="B90" t="str">
            <v>Operador Planta Hormigon</v>
          </cell>
        </row>
        <row r="91">
          <cell r="B91" t="str">
            <v>Operador Side Boom</v>
          </cell>
        </row>
        <row r="92">
          <cell r="B92" t="str">
            <v>Operador de Medio Ambiente</v>
          </cell>
        </row>
        <row r="93">
          <cell r="B93" t="str">
            <v>Operador de Oleoducto</v>
          </cell>
        </row>
        <row r="94">
          <cell r="B94" t="str">
            <v>Operador de Grúa</v>
          </cell>
        </row>
        <row r="95">
          <cell r="B95" t="str">
            <v>Operador de Taladro</v>
          </cell>
        </row>
        <row r="96">
          <cell r="B96" t="str">
            <v>Pastelero</v>
          </cell>
        </row>
        <row r="97">
          <cell r="B97" t="str">
            <v>Pintor industrial</v>
          </cell>
        </row>
        <row r="98">
          <cell r="B98" t="str">
            <v>Plomero</v>
          </cell>
        </row>
        <row r="99">
          <cell r="B99" t="str">
            <v>Posillero</v>
          </cell>
        </row>
        <row r="100">
          <cell r="B100" t="str">
            <v>Puntero</v>
          </cell>
        </row>
        <row r="101">
          <cell r="B101" t="str">
            <v>Radioperador</v>
          </cell>
        </row>
        <row r="102">
          <cell r="B102" t="str">
            <v>Salonero</v>
          </cell>
        </row>
        <row r="103">
          <cell r="B103" t="str">
            <v>Soldador Argón</v>
          </cell>
        </row>
        <row r="104">
          <cell r="B104" t="str">
            <v>Soldador API</v>
          </cell>
        </row>
        <row r="105">
          <cell r="B105" t="str">
            <v>Soldador Estructuras</v>
          </cell>
        </row>
        <row r="106">
          <cell r="B106" t="str">
            <v>Soldador de 2DA.</v>
          </cell>
        </row>
        <row r="107">
          <cell r="B107" t="str">
            <v>Superintendente Obra</v>
          </cell>
        </row>
        <row r="108">
          <cell r="B108" t="str">
            <v>Supervisor de Campamento</v>
          </cell>
        </row>
        <row r="109">
          <cell r="B109" t="str">
            <v>Supervisor de Relaciones Comunitarias</v>
          </cell>
        </row>
        <row r="110">
          <cell r="B110" t="str">
            <v>Supervisor de Construcciones</v>
          </cell>
        </row>
        <row r="111">
          <cell r="B111" t="str">
            <v>Supervisor de QA/QC</v>
          </cell>
        </row>
        <row r="112">
          <cell r="B112" t="str">
            <v>Supervisor Contrl de Proyectos</v>
          </cell>
        </row>
        <row r="113">
          <cell r="B113" t="str">
            <v>Supervisor de Lastrado</v>
          </cell>
        </row>
        <row r="114">
          <cell r="B114" t="str">
            <v>Supervisor de Logistica</v>
          </cell>
        </row>
        <row r="115">
          <cell r="B115" t="str">
            <v>Supervisor de Desbroce</v>
          </cell>
        </row>
        <row r="116">
          <cell r="B116" t="str">
            <v>Supervisor de Instrumentación</v>
          </cell>
        </row>
        <row r="117">
          <cell r="B117" t="str">
            <v>Supervisor Mantenimiento Vial</v>
          </cell>
        </row>
        <row r="118">
          <cell r="B118" t="str">
            <v>Supervisor de Materiales</v>
          </cell>
        </row>
        <row r="119">
          <cell r="B119" t="str">
            <v>Supervisor Minado</v>
          </cell>
        </row>
        <row r="120">
          <cell r="B120" t="str">
            <v>Supervisor Medio Ambiente</v>
          </cell>
        </row>
        <row r="121">
          <cell r="B121" t="str">
            <v>Supervisor de Mecánica</v>
          </cell>
        </row>
        <row r="122">
          <cell r="B122" t="str">
            <v>Supervisor de Pintura</v>
          </cell>
        </row>
        <row r="123">
          <cell r="B123" t="str">
            <v>Supervisor de Puentes</v>
          </cell>
        </row>
        <row r="124">
          <cell r="B124" t="str">
            <v>Supervisor Eléctrico</v>
          </cell>
        </row>
        <row r="125">
          <cell r="B125" t="str">
            <v>Superintendente de Oleoducto</v>
          </cell>
        </row>
        <row r="126">
          <cell r="B126" t="str">
            <v>Supervisor Seguridad Indust.</v>
          </cell>
        </row>
        <row r="127">
          <cell r="B127" t="str">
            <v>Supervisor de Soldadura</v>
          </cell>
        </row>
        <row r="128">
          <cell r="B128" t="str">
            <v>Supervisor de Montaje</v>
          </cell>
        </row>
        <row r="129">
          <cell r="B129" t="str">
            <v>Supervisor de Tubería</v>
          </cell>
        </row>
        <row r="130">
          <cell r="B130" t="str">
            <v>Supervisor de Sistemas</v>
          </cell>
        </row>
        <row r="131">
          <cell r="B131" t="str">
            <v>Tecnólogo en Comunicaciones</v>
          </cell>
        </row>
        <row r="132">
          <cell r="B132" t="str">
            <v>Tecnólogo en Informática</v>
          </cell>
        </row>
        <row r="133">
          <cell r="B133" t="str">
            <v>Tecnólogo Eléctrico</v>
          </cell>
        </row>
        <row r="134">
          <cell r="B134" t="str">
            <v>Tecnólogo Instrumentista</v>
          </cell>
        </row>
        <row r="135">
          <cell r="B135" t="str">
            <v>Trazador</v>
          </cell>
        </row>
        <row r="136">
          <cell r="B136" t="str">
            <v>Topografo</v>
          </cell>
        </row>
        <row r="137">
          <cell r="B137" t="str">
            <v>Tubero / Montaje</v>
          </cell>
        </row>
        <row r="138">
          <cell r="B138" t="str">
            <v>Vulcanizador</v>
          </cell>
        </row>
        <row r="139">
          <cell r="B139" t="str">
            <v>Personal subcontratos (alim/ Hosp/Dot)</v>
          </cell>
        </row>
      </sheetData>
      <sheetData sheetId="1" refreshError="1">
        <row r="8">
          <cell r="F8" t="str">
            <v>GRUA GROVE RT 630</v>
          </cell>
        </row>
        <row r="9">
          <cell r="F9" t="str">
            <v>GRUA LINK BELT LS 78</v>
          </cell>
        </row>
        <row r="10">
          <cell r="F10" t="str">
            <v>GRUA LINK BELT LS 78</v>
          </cell>
        </row>
        <row r="11">
          <cell r="F11" t="str">
            <v>GRUA LINK BELT LS 98</v>
          </cell>
        </row>
        <row r="12">
          <cell r="F12" t="str">
            <v>GRUA PETTIBONE 3D</v>
          </cell>
        </row>
        <row r="14">
          <cell r="F14" t="str">
            <v>BULLDOZER CAT D4H</v>
          </cell>
        </row>
        <row r="15">
          <cell r="F15" t="str">
            <v>BULLDOZER CAT D4H</v>
          </cell>
        </row>
        <row r="16">
          <cell r="F16" t="str">
            <v>BULLDOZER CAT D4H</v>
          </cell>
        </row>
        <row r="17">
          <cell r="F17" t="str">
            <v>BULLDOZER CAT D5 M LGP</v>
          </cell>
        </row>
        <row r="18">
          <cell r="F18" t="str">
            <v>BULLDOZER CAT D6 D / CON WINCH CARCO</v>
          </cell>
        </row>
        <row r="19">
          <cell r="F19" t="str">
            <v>BULLDOZER CAT D6 H</v>
          </cell>
        </row>
        <row r="20">
          <cell r="F20" t="str">
            <v>BULLDOZER D6RLGP</v>
          </cell>
        </row>
        <row r="21">
          <cell r="F21" t="str">
            <v>BULLDOZER D5MLGP</v>
          </cell>
        </row>
        <row r="22">
          <cell r="F22" t="str">
            <v>CRAWLER DOZER JHON DEERE 450 C</v>
          </cell>
        </row>
        <row r="23">
          <cell r="F23" t="str">
            <v>CRAWLER DOZER JHON DEERE 450 C</v>
          </cell>
        </row>
        <row r="24">
          <cell r="F24" t="str">
            <v>CRAWLER DOZER JHON DEERE 650 C</v>
          </cell>
        </row>
        <row r="25">
          <cell r="F25" t="str">
            <v>TRACTOR AGRICOLA JHON DEERE 5500</v>
          </cell>
        </row>
        <row r="27">
          <cell r="F27" t="str">
            <v>EXCAVADORA CAT 235C</v>
          </cell>
        </row>
        <row r="28">
          <cell r="F28" t="str">
            <v>EXCAVADORA CAT 320L</v>
          </cell>
        </row>
        <row r="29">
          <cell r="F29" t="str">
            <v>EXCAVADORA CAT 320L</v>
          </cell>
        </row>
        <row r="30">
          <cell r="F30" t="str">
            <v>EXCAVADORA CAT 320L</v>
          </cell>
        </row>
        <row r="31">
          <cell r="F31" t="str">
            <v>EXCAVADORA CAT 320L</v>
          </cell>
        </row>
        <row r="32">
          <cell r="F32" t="str">
            <v>EXCAVADORA CAT 320CL</v>
          </cell>
        </row>
        <row r="33">
          <cell r="F33" t="str">
            <v>EXCAVADORA CAT 320CL</v>
          </cell>
        </row>
        <row r="34">
          <cell r="F34" t="str">
            <v>EXCAVADORA CAT 320BL</v>
          </cell>
        </row>
        <row r="35">
          <cell r="F35" t="str">
            <v>EXCAVADORA CAT 320BL</v>
          </cell>
        </row>
        <row r="36">
          <cell r="F36" t="str">
            <v>EXCAVADORA CAT E110B  92</v>
          </cell>
        </row>
        <row r="37">
          <cell r="F37" t="str">
            <v>EXCAVADORA CAT E110B  91</v>
          </cell>
        </row>
        <row r="38">
          <cell r="F38" t="str">
            <v>EXCAVADORA CAT 311</v>
          </cell>
        </row>
        <row r="39">
          <cell r="F39" t="str">
            <v>RETROEXCAVADORA JHON DEERE 510C</v>
          </cell>
        </row>
        <row r="40">
          <cell r="F40" t="str">
            <v>EXCAVADORA CAT EL 200 B</v>
          </cell>
        </row>
        <row r="41">
          <cell r="F41" t="str">
            <v>RETROEXCAVADORA JHON DEERE 710C</v>
          </cell>
        </row>
        <row r="42">
          <cell r="F42" t="str">
            <v>RETROEXCAVADORA CAT 446B</v>
          </cell>
        </row>
        <row r="43">
          <cell r="F43" t="str">
            <v>RETROEXCAVADORA CAT 416C</v>
          </cell>
        </row>
        <row r="45">
          <cell r="F45" t="str">
            <v>CARGADOR FRONTAL CAT IT-12</v>
          </cell>
        </row>
        <row r="46">
          <cell r="F46" t="str">
            <v>CARGADOR FRONTAL CAT IT-18 B</v>
          </cell>
        </row>
        <row r="47">
          <cell r="F47" t="str">
            <v>CARGADOR FRONTAL CAT 936F</v>
          </cell>
        </row>
        <row r="48">
          <cell r="F48" t="str">
            <v>CARGADOR FRONTAL CAT 966F</v>
          </cell>
        </row>
        <row r="49">
          <cell r="F49" t="str">
            <v>CARGADOR FRONTAL CAT 950G</v>
          </cell>
        </row>
        <row r="51">
          <cell r="F51" t="str">
            <v>MOTONIVELADORA CAT 120 G</v>
          </cell>
        </row>
        <row r="52">
          <cell r="F52" t="str">
            <v>MOTONIVELADORA CAT 140 G</v>
          </cell>
        </row>
        <row r="53">
          <cell r="F53" t="str">
            <v>MOTONIVELADORA CAT 140 G</v>
          </cell>
        </row>
        <row r="55">
          <cell r="F55" t="str">
            <v>SIDE BOOM CAT 561 D</v>
          </cell>
        </row>
        <row r="57">
          <cell r="F57" t="str">
            <v>RODILLO CAT CS563C</v>
          </cell>
        </row>
        <row r="58">
          <cell r="F58" t="str">
            <v>MULLER VAP-70L ROLLER</v>
          </cell>
        </row>
        <row r="59">
          <cell r="F59" t="str">
            <v>RODILLO CAT CS-533</v>
          </cell>
        </row>
        <row r="61">
          <cell r="F61" t="str">
            <v>DOBLADORA DE TUBOS CRC CROSE PB</v>
          </cell>
        </row>
        <row r="63">
          <cell r="F63" t="str">
            <v>CONCRETERA SILLA</v>
          </cell>
        </row>
        <row r="64">
          <cell r="F64" t="str">
            <v>CONCRETERA</v>
          </cell>
        </row>
        <row r="65">
          <cell r="F65" t="str">
            <v>CONCRETERA</v>
          </cell>
        </row>
        <row r="66">
          <cell r="F66" t="str">
            <v>EQUIPO PARA FABRICACION DE HORMIGON</v>
          </cell>
        </row>
        <row r="68">
          <cell r="F68" t="str">
            <v>COMPACTADOR MANUAL WISCONSIN</v>
          </cell>
        </row>
        <row r="69">
          <cell r="F69" t="str">
            <v>COMPACTADOR CONTINENTAL</v>
          </cell>
        </row>
        <row r="70">
          <cell r="F70" t="str">
            <v>COMPACTADOR INGERSOLL RAND RX-65</v>
          </cell>
        </row>
        <row r="71">
          <cell r="F71" t="str">
            <v>BALDE DE HORMIGON</v>
          </cell>
        </row>
        <row r="73">
          <cell r="F73" t="str">
            <v>GENERADOR CAT D 22995</v>
          </cell>
        </row>
        <row r="74">
          <cell r="F74" t="str">
            <v>GENERADOR KOHLER 250</v>
          </cell>
        </row>
        <row r="75">
          <cell r="F75" t="str">
            <v>GENERADOR KOHLER 250</v>
          </cell>
        </row>
        <row r="76">
          <cell r="F76" t="str">
            <v>GENERADOR CAT 3306</v>
          </cell>
        </row>
        <row r="77">
          <cell r="F77" t="str">
            <v>GENERADOR CAT SR 4</v>
          </cell>
        </row>
        <row r="78">
          <cell r="F78" t="str">
            <v>GENERADOR KOHLER 50</v>
          </cell>
        </row>
        <row r="79">
          <cell r="F79" t="str">
            <v>GENERADOR KOHLER 50</v>
          </cell>
        </row>
        <row r="80">
          <cell r="F80" t="str">
            <v>GENERADOR CAT SR 4</v>
          </cell>
        </row>
        <row r="81">
          <cell r="F81" t="str">
            <v>GENERADOR KOHLER 40</v>
          </cell>
        </row>
        <row r="82">
          <cell r="F82" t="str">
            <v>GENERADOR LISTER PETTER</v>
          </cell>
        </row>
        <row r="83">
          <cell r="F83" t="str">
            <v>GENERADOR LISTER PETTER</v>
          </cell>
        </row>
        <row r="84">
          <cell r="F84" t="str">
            <v>GENERADOR LISTER PETTER</v>
          </cell>
        </row>
        <row r="85">
          <cell r="F85" t="str">
            <v>GENERADOR LISTER PETER BS-649</v>
          </cell>
        </row>
        <row r="86">
          <cell r="F86" t="str">
            <v>GENERADOR BRIGGS STRATION</v>
          </cell>
        </row>
        <row r="88">
          <cell r="F88" t="str">
            <v>COMPRESOR INGERSOLL RAND 175 CFM</v>
          </cell>
        </row>
        <row r="89">
          <cell r="F89" t="str">
            <v>COMPRESOR INGERSOLL RAND 175 CFM</v>
          </cell>
        </row>
        <row r="90">
          <cell r="F90" t="str">
            <v>COMPRESOR SULLAIR 375 CFM</v>
          </cell>
        </row>
        <row r="91">
          <cell r="F91" t="str">
            <v>COMPRESOR ATLAS COPCO ST 71 DD</v>
          </cell>
        </row>
        <row r="92">
          <cell r="F92" t="str">
            <v xml:space="preserve">COMPRESOR QUINCY 340 </v>
          </cell>
        </row>
        <row r="93">
          <cell r="F93" t="str">
            <v>COMPRESOR ATLAS COPCO ST 71 DD</v>
          </cell>
        </row>
        <row r="94">
          <cell r="F94" t="str">
            <v>COMPRESOR ATLAS COPCO ST 71 DD</v>
          </cell>
        </row>
        <row r="95">
          <cell r="F95" t="str">
            <v>COMPRESOR INGERSOLL RAND 185 CFM</v>
          </cell>
        </row>
        <row r="96">
          <cell r="F96" t="str">
            <v>COMPRESOR INGERSOLL RAND 185 CFM</v>
          </cell>
        </row>
        <row r="97">
          <cell r="F97" t="str">
            <v>COMPRESOR SPEEDAIR</v>
          </cell>
        </row>
        <row r="98">
          <cell r="F98" t="str">
            <v>COMPRESOR SPEEDAIR</v>
          </cell>
        </row>
        <row r="99">
          <cell r="F99" t="str">
            <v>COMPRESOR BUCKEYE</v>
          </cell>
        </row>
        <row r="100">
          <cell r="F100" t="str">
            <v>COMPRESOR CAMBELL</v>
          </cell>
        </row>
        <row r="102">
          <cell r="F102" t="str">
            <v>EQUIPO DE SOLDADURA LINCOLN SAM 400</v>
          </cell>
        </row>
        <row r="103">
          <cell r="F103" t="str">
            <v>EQUIPO DE SOLDADURA LINCOLN SAM 400</v>
          </cell>
        </row>
        <row r="104">
          <cell r="F104" t="str">
            <v>EQUIPO DE SOLDADURA LINCOLN SAM 400</v>
          </cell>
        </row>
        <row r="105">
          <cell r="F105" t="str">
            <v>EQUIPO DE SOLDADURA LINCOLN SAM 400</v>
          </cell>
        </row>
        <row r="106">
          <cell r="F106" t="str">
            <v>EQUIPO DE SOLDADURA LINCOLN SAM 400</v>
          </cell>
        </row>
        <row r="107">
          <cell r="F107" t="str">
            <v>EQUIPO DE SOLDADURA LINCOLN SAM 400</v>
          </cell>
        </row>
        <row r="108">
          <cell r="F108" t="str">
            <v>EQUIPO DE SOLDADURA LINCOLN SAM 400</v>
          </cell>
        </row>
        <row r="109">
          <cell r="F109" t="str">
            <v>EQUIPO DE SOLDADURA LINCOLN SAM 400</v>
          </cell>
        </row>
        <row r="110">
          <cell r="F110" t="str">
            <v>EQUIPO DE SOLDADURA LINCOLN SAM 400</v>
          </cell>
        </row>
        <row r="111">
          <cell r="F111" t="str">
            <v>EQUIPO DE SOLDADURA LINCOLN SAM 400</v>
          </cell>
        </row>
        <row r="112">
          <cell r="F112" t="str">
            <v>EQUIPO DE SOLDADURA LINCOLN SAM 400</v>
          </cell>
        </row>
        <row r="113">
          <cell r="F113" t="str">
            <v>EQUIPO DE SOLDADURA LINCOLN SAM 400</v>
          </cell>
        </row>
        <row r="114">
          <cell r="F114" t="str">
            <v>EQUIPO DE SOLDADURA LINCOLN SAM 400</v>
          </cell>
        </row>
        <row r="115">
          <cell r="F115" t="str">
            <v>EQUIPO DE SOLDADURA LINCOLN SAM 400</v>
          </cell>
        </row>
        <row r="116">
          <cell r="F116" t="str">
            <v>EQUIPO DE SOLDADURA LINCOLN 350-SA</v>
          </cell>
        </row>
        <row r="117">
          <cell r="F117" t="str">
            <v>EQUIPO DE SOLDADURA LINCOLN 350-SA</v>
          </cell>
        </row>
        <row r="118">
          <cell r="F118" t="str">
            <v>EQUIPO DE SOLDADURA LINCOLN 350-SA</v>
          </cell>
        </row>
        <row r="119">
          <cell r="F119" t="str">
            <v>EQUIPO DE SOLDADURA LINCOLN SAE-300</v>
          </cell>
        </row>
        <row r="120">
          <cell r="F120" t="str">
            <v>SOLDADORA ELECTRICA MILLER</v>
          </cell>
        </row>
        <row r="121">
          <cell r="F121" t="str">
            <v>EQUIPO DE SOLDADURA LINCOLN SA-200</v>
          </cell>
        </row>
        <row r="122">
          <cell r="F122" t="str">
            <v>EQUIPO DE SOLDADURA LINCOLN SA-250</v>
          </cell>
        </row>
        <row r="123">
          <cell r="F123" t="str">
            <v>EQUIPO DE SOLDADURA LINCOLN AC 275</v>
          </cell>
        </row>
        <row r="124">
          <cell r="F124" t="str">
            <v>EQUIPO DE SOLDADURA LINCOLN AC 225</v>
          </cell>
        </row>
        <row r="125">
          <cell r="F125" t="str">
            <v>EQUIPO DE SOLDADURA BOMBOZI TRI B71</v>
          </cell>
        </row>
        <row r="126">
          <cell r="F126" t="str">
            <v>EQUIPO DE SOLDADURA BOMBOZI TRI B71</v>
          </cell>
        </row>
        <row r="128">
          <cell r="F128" t="str">
            <v>BOMBA DE AGUA MULTIQUIP 6''</v>
          </cell>
        </row>
        <row r="129">
          <cell r="F129" t="str">
            <v>BOMBA DE AGUA MULTIQUIP 6''</v>
          </cell>
        </row>
        <row r="130">
          <cell r="F130" t="str">
            <v>BOMBA DE AGUA 14X40SM 7''</v>
          </cell>
        </row>
        <row r="131">
          <cell r="F131" t="str">
            <v>BOMBA DE AGUA MULTIQUIP 4''</v>
          </cell>
        </row>
        <row r="132">
          <cell r="F132" t="str">
            <v>BOMBA DE AGUA MULTIQUIP 4''</v>
          </cell>
        </row>
        <row r="133">
          <cell r="F133" t="str">
            <v>BOMBA DE AGUA MULTIQUIP 4''</v>
          </cell>
        </row>
        <row r="134">
          <cell r="F134" t="str">
            <v>BOMBA DE AGUA MULTIQUIP 4''</v>
          </cell>
        </row>
        <row r="135">
          <cell r="F135" t="str">
            <v>BOMBA DE AGUA MULTIQUIP 4''</v>
          </cell>
        </row>
        <row r="136">
          <cell r="F136" t="str">
            <v>BOMBA DE AGUA MULTIQUIP 4''</v>
          </cell>
        </row>
        <row r="137">
          <cell r="F137" t="str">
            <v>BOMBA DE AGUA INDUSTRIAL PLUS 196492 3''</v>
          </cell>
        </row>
        <row r="138">
          <cell r="F138" t="str">
            <v>BOMBA DE AGUA HONDA GX-160 3''</v>
          </cell>
        </row>
        <row r="139">
          <cell r="F139" t="str">
            <v>BOMBA DE AGUA MULTIQUIP 3''</v>
          </cell>
        </row>
        <row r="140">
          <cell r="F140" t="str">
            <v>BOMBA DE AGUA SUZUKI 3''</v>
          </cell>
        </row>
        <row r="141">
          <cell r="F141" t="str">
            <v>BOMBA DE AGUA SUZUKI 2''</v>
          </cell>
        </row>
        <row r="142">
          <cell r="F142" t="str">
            <v>BOMBA DE AGUA DEUTZ 2''</v>
          </cell>
        </row>
        <row r="143">
          <cell r="F143" t="str">
            <v>LAVADORA DE VEHICULOS HONDA 4005</v>
          </cell>
        </row>
        <row r="144">
          <cell r="F144" t="str">
            <v>LAVADORA DE VEHICULOS HONDA 4005</v>
          </cell>
        </row>
        <row r="145">
          <cell r="F145" t="str">
            <v>MUD PUMP 78</v>
          </cell>
        </row>
        <row r="146">
          <cell r="F146" t="str">
            <v>MUD CLEADING TANK</v>
          </cell>
        </row>
        <row r="147">
          <cell r="F147" t="str">
            <v>GORMAN 16A2HR300 TRASH PUMP</v>
          </cell>
        </row>
        <row r="148">
          <cell r="F148" t="str">
            <v>GORMAN 16A2HR3 TRASH PUMP</v>
          </cell>
        </row>
        <row r="149">
          <cell r="F149" t="str">
            <v>GORMAN 16A2HR3 TRASH PUMP</v>
          </cell>
        </row>
        <row r="150">
          <cell r="F150" t="str">
            <v>HYDRAULIC POWER UNIT-SKIT MT</v>
          </cell>
        </row>
        <row r="151">
          <cell r="F151" t="str">
            <v>HIDRO LAVADORA (BOMBA DE ALTA PRESION) GHIBLI</v>
          </cell>
        </row>
        <row r="152">
          <cell r="F152" t="str">
            <v>BOMBA ALTA PRESION TRIPLEX GP-3405</v>
          </cell>
        </row>
        <row r="154">
          <cell r="F154" t="str">
            <v>CABEZAL AM GENERAL</v>
          </cell>
        </row>
        <row r="155">
          <cell r="F155" t="str">
            <v>CABEZAL MACK RD 690 S (PPG-311)</v>
          </cell>
        </row>
        <row r="156">
          <cell r="F156" t="str">
            <v>CABEZAL SUPER BRIGADIER</v>
          </cell>
        </row>
        <row r="158">
          <cell r="F158" t="str">
            <v>CAMION GRUA GMC (TOP KICK)</v>
          </cell>
        </row>
        <row r="159">
          <cell r="F159" t="str">
            <v>CAMION PLATAFORMA MITSUBISHI (PNR-352)</v>
          </cell>
        </row>
        <row r="160">
          <cell r="F160" t="str">
            <v>CAMION LUBRICADOR MITSUBISHI CANTER</v>
          </cell>
        </row>
        <row r="161">
          <cell r="F161" t="str">
            <v>CAMION DAIHATSU DELTA</v>
          </cell>
        </row>
        <row r="162">
          <cell r="F162" t="str">
            <v>CAMION DAIHATSU DELTA</v>
          </cell>
        </row>
        <row r="163">
          <cell r="F163" t="str">
            <v>CAMION DAIHATSU DELTA</v>
          </cell>
        </row>
        <row r="164">
          <cell r="F164" t="str">
            <v>CAMION DAIHATSU DELTA</v>
          </cell>
        </row>
        <row r="165">
          <cell r="F165" t="str">
            <v>CAMION DAIHATSU DELTA</v>
          </cell>
        </row>
        <row r="166">
          <cell r="F166" t="str">
            <v>CAMION DAIHATSU DELTA</v>
          </cell>
        </row>
        <row r="167">
          <cell r="F167" t="str">
            <v>CAMION DAIHATSU DELTA</v>
          </cell>
        </row>
        <row r="168">
          <cell r="F168" t="str">
            <v>TANQUERO HINO FF</v>
          </cell>
        </row>
        <row r="169">
          <cell r="F169" t="str">
            <v>CAMIO PLATAFORMA HINO FF</v>
          </cell>
        </row>
        <row r="170">
          <cell r="F170" t="str">
            <v>TANQUERO HINO FF</v>
          </cell>
        </row>
        <row r="171">
          <cell r="F171" t="str">
            <v>CAMION HINO REFRIGERADO</v>
          </cell>
        </row>
        <row r="173">
          <cell r="F173" t="str">
            <v>STERLING 3 AXL DUMP TRUCK</v>
          </cell>
        </row>
        <row r="174">
          <cell r="F174" t="str">
            <v>STERLING 3 AXL DUMP TRUCK</v>
          </cell>
        </row>
        <row r="175">
          <cell r="F175" t="str">
            <v>STERLING 3 AXL DUMP TRUCK</v>
          </cell>
        </row>
        <row r="176">
          <cell r="F176" t="str">
            <v>STERLING 3 AXL DUMP TRUCK</v>
          </cell>
        </row>
        <row r="177">
          <cell r="F177" t="str">
            <v>STERLING 3 AXL DUMP TRUCK</v>
          </cell>
        </row>
        <row r="178">
          <cell r="F178" t="str">
            <v>STERLING 3 AXL DUMP TRUCK</v>
          </cell>
        </row>
        <row r="179">
          <cell r="F179" t="str">
            <v>STERLING 3 AXL DUMP TRUCK</v>
          </cell>
        </row>
        <row r="180">
          <cell r="F180" t="str">
            <v>STERLING 3 AXL DUMP TRUCK</v>
          </cell>
        </row>
        <row r="181">
          <cell r="F181" t="str">
            <v>STERLING 3 AXL DUMP TRUCK</v>
          </cell>
        </row>
        <row r="182">
          <cell r="F182" t="str">
            <v>STERLING 3 AXL DUMP TRUCK</v>
          </cell>
        </row>
        <row r="183">
          <cell r="F183" t="str">
            <v>STERLING 3 AXL DUMP TRUCK</v>
          </cell>
        </row>
        <row r="184">
          <cell r="F184" t="str">
            <v>STERLING 3 AXL DUMP TRUCK</v>
          </cell>
        </row>
        <row r="185">
          <cell r="F185" t="str">
            <v>STERLING 3 AXL DUMP TRUCK</v>
          </cell>
        </row>
        <row r="187">
          <cell r="F187" t="str">
            <v>CAMIONETA FIAT FIORINO</v>
          </cell>
        </row>
        <row r="188">
          <cell r="F188" t="str">
            <v>CAMIONETA FORD 350</v>
          </cell>
        </row>
        <row r="189">
          <cell r="F189" t="str">
            <v>CAMIONETA TOYOTA HILUX CS</v>
          </cell>
        </row>
        <row r="190">
          <cell r="F190" t="str">
            <v>CAMIONETA TOYOTA HILUX CS</v>
          </cell>
        </row>
        <row r="191">
          <cell r="F191" t="str">
            <v>CAMIONETA TOYOTA HILUX CS</v>
          </cell>
        </row>
        <row r="192">
          <cell r="F192" t="str">
            <v>CAMIONETA TOYOTA HILUX CS</v>
          </cell>
        </row>
        <row r="193">
          <cell r="F193" t="str">
            <v>CAMIONETA TOYOTA HILUX CS</v>
          </cell>
        </row>
        <row r="194">
          <cell r="F194" t="str">
            <v>CAMIONETA TOYOTA HILUX CS</v>
          </cell>
        </row>
        <row r="195">
          <cell r="F195" t="str">
            <v>CAMIONETA TOYOTA HILUX CS</v>
          </cell>
        </row>
        <row r="196">
          <cell r="F196" t="str">
            <v>CAMIONETA TOYOTA HILUX CS</v>
          </cell>
        </row>
        <row r="197">
          <cell r="F197" t="str">
            <v>CAMIONETA TOYOTA HILUX CS</v>
          </cell>
        </row>
        <row r="198">
          <cell r="F198" t="str">
            <v>CAMIONETA TOYOTA HILUX CS</v>
          </cell>
        </row>
        <row r="199">
          <cell r="F199" t="str">
            <v>CAMIONETA TOYOTA HILUX D/C 4X4 (TVD-932)</v>
          </cell>
        </row>
        <row r="200">
          <cell r="F200" t="str">
            <v>CAMIONETA TOYOTA HILX RN160 Verde 2 C</v>
          </cell>
        </row>
        <row r="201">
          <cell r="F201" t="str">
            <v>CAMIONETA TOYOTA HILX RN160 Beige 2 C</v>
          </cell>
        </row>
        <row r="202">
          <cell r="F202" t="str">
            <v xml:space="preserve">CAMIONETA TOYOTA HILUX D/C 4X4 </v>
          </cell>
        </row>
        <row r="204">
          <cell r="F204" t="str">
            <v>CAMA ALTA (2 EJES)</v>
          </cell>
        </row>
        <row r="205">
          <cell r="F205" t="str">
            <v>CAMA ALTA (3 EJES)</v>
          </cell>
        </row>
        <row r="206">
          <cell r="F206" t="str">
            <v>CAMA BAJA (2 EJES)</v>
          </cell>
        </row>
        <row r="207">
          <cell r="F207" t="str">
            <v>CAMA BAJA (4 EJES)</v>
          </cell>
        </row>
        <row r="208">
          <cell r="F208" t="str">
            <v>FRANK TANK MST-500</v>
          </cell>
        </row>
        <row r="209">
          <cell r="F209" t="str">
            <v>FRANK TANK MST-500</v>
          </cell>
        </row>
        <row r="210">
          <cell r="F210" t="str">
            <v>FRANK TANK MST-500</v>
          </cell>
        </row>
        <row r="212">
          <cell r="F212" t="str">
            <v>CANOA METALICA 25 M</v>
          </cell>
        </row>
        <row r="213">
          <cell r="F213" t="str">
            <v>CANOA METALICA 25 M</v>
          </cell>
        </row>
        <row r="214">
          <cell r="F214" t="str">
            <v>CANOA METALICA 25 M</v>
          </cell>
        </row>
        <row r="215">
          <cell r="F215" t="str">
            <v>CANOA METALICA 25 M</v>
          </cell>
        </row>
        <row r="216">
          <cell r="F216" t="str">
            <v>CANOA ZULEMA</v>
          </cell>
        </row>
        <row r="218">
          <cell r="F218" t="str">
            <v>TRITURADORA</v>
          </cell>
        </row>
        <row r="220">
          <cell r="F220" t="str">
            <v>TORRE DE ILUMINACION IRITE-LITE</v>
          </cell>
        </row>
        <row r="221">
          <cell r="F221" t="str">
            <v>TORRE DE ILUMINACION IRITE-LITE</v>
          </cell>
        </row>
        <row r="222">
          <cell r="F222" t="str">
            <v>TORRE DE ILUMINACION IRITE-LITE</v>
          </cell>
        </row>
        <row r="224">
          <cell r="F224" t="str">
            <v>CAMPER DORMITORIO 20'</v>
          </cell>
        </row>
        <row r="225">
          <cell r="F225" t="str">
            <v>CAMPER DORMITORIO 40'</v>
          </cell>
        </row>
        <row r="226">
          <cell r="F226" t="str">
            <v>CAMPER BAÑO 20'</v>
          </cell>
        </row>
        <row r="227">
          <cell r="F227" t="str">
            <v>CAMPER BAÑO 40'</v>
          </cell>
        </row>
        <row r="228">
          <cell r="F228" t="str">
            <v>CAMPER COCINA 40'</v>
          </cell>
        </row>
        <row r="229">
          <cell r="F229" t="str">
            <v>CAMPER COMEDOR 40'</v>
          </cell>
        </row>
        <row r="230">
          <cell r="F230" t="str">
            <v>CAMPER LAVANDERIA 20'</v>
          </cell>
        </row>
        <row r="231">
          <cell r="F231" t="str">
            <v>CAMPER DORMITORI CON BAÑO 40'</v>
          </cell>
        </row>
        <row r="232">
          <cell r="F232" t="str">
            <v>CAMPER OFICINA 20'</v>
          </cell>
        </row>
        <row r="233">
          <cell r="F233" t="str">
            <v>CAMPER OFICINA 40'</v>
          </cell>
        </row>
        <row r="234">
          <cell r="F234" t="str">
            <v>CAMPER MEDICO 20'</v>
          </cell>
        </row>
        <row r="235">
          <cell r="F235" t="str">
            <v>CAMPER COMERDOR 20'</v>
          </cell>
        </row>
        <row r="236">
          <cell r="F236" t="str">
            <v>CAMPER MATERIALES</v>
          </cell>
        </row>
        <row r="237">
          <cell r="F237" t="str">
            <v>CATERPILLAR HOSE MAKER / SAW</v>
          </cell>
        </row>
        <row r="238">
          <cell r="F238" t="str">
            <v>CAMPER DORMITORIO CON BAÑO 20'</v>
          </cell>
        </row>
        <row r="239">
          <cell r="F239" t="str">
            <v>CAMPER BODEGA MANGUERAS</v>
          </cell>
        </row>
        <row r="240">
          <cell r="F240" t="str">
            <v>CAMPER CUARTO FRIO -BODEGA 20'</v>
          </cell>
        </row>
        <row r="242">
          <cell r="F242" t="str">
            <v>MCLELLAN 1500G FUEL/LUBE SK</v>
          </cell>
        </row>
        <row r="243">
          <cell r="F243" t="str">
            <v>HACKNEY CROP DECK CONGEAR</v>
          </cell>
        </row>
        <row r="244">
          <cell r="F244" t="str">
            <v>HOMADE 14' CONGEAR 1 AXLE</v>
          </cell>
        </row>
        <row r="245">
          <cell r="F245" t="str">
            <v>HOMADE 14' CONGEAR 1 AXLE</v>
          </cell>
        </row>
        <row r="246">
          <cell r="F246" t="str">
            <v>94 HACKNEY CON GEAR/SINGLE AXL</v>
          </cell>
        </row>
        <row r="247">
          <cell r="F247" t="str">
            <v>CONGEAR SINGLE AXLE</v>
          </cell>
        </row>
        <row r="248">
          <cell r="F248" t="str">
            <v>DRAGA SAND PUMP DP-50B</v>
          </cell>
        </row>
        <row r="249">
          <cell r="F249" t="str">
            <v xml:space="preserve">4 SACK SANDBLASTING SET </v>
          </cell>
        </row>
        <row r="250">
          <cell r="F250" t="str">
            <v>MISC. DEAD WEIGTHS</v>
          </cell>
        </row>
        <row r="251">
          <cell r="F251" t="str">
            <v>CAT 24" GP BUCKET -320</v>
          </cell>
        </row>
        <row r="252">
          <cell r="F252" t="str">
            <v>CAT 30" GP BUCKET -320</v>
          </cell>
        </row>
        <row r="253">
          <cell r="F253" t="str">
            <v>CAT 24" GP BUCKET -320</v>
          </cell>
        </row>
        <row r="254">
          <cell r="F254" t="str">
            <v>CAT 30" GP BUCKET -320</v>
          </cell>
        </row>
        <row r="255">
          <cell r="F255" t="str">
            <v>CAT 36" GP BUCKET</v>
          </cell>
        </row>
        <row r="256">
          <cell r="F256" t="str">
            <v>CAT 54" GP BUCKET</v>
          </cell>
        </row>
        <row r="257">
          <cell r="F257" t="str">
            <v>CAT 24" GP BUCKET</v>
          </cell>
        </row>
        <row r="258">
          <cell r="F258" t="str">
            <v>CF 72" CLEANNUP BUCKET</v>
          </cell>
        </row>
        <row r="259">
          <cell r="F259" t="str">
            <v>JOHNSON 36" CLAM BUCKET</v>
          </cell>
        </row>
        <row r="260">
          <cell r="F260" t="str">
            <v>DRAGLINE BUCKET 52"</v>
          </cell>
        </row>
        <row r="261">
          <cell r="F261" t="str">
            <v>BACKFILL BUKET 84"</v>
          </cell>
        </row>
        <row r="262">
          <cell r="F262" t="str">
            <v>DARBY J16" LINED BENDING SET</v>
          </cell>
        </row>
        <row r="263">
          <cell r="F263" t="str">
            <v>FUEL &amp; LUBE SLEP/100 GAL TANK</v>
          </cell>
        </row>
        <row r="264">
          <cell r="F264" t="str">
            <v>SLED</v>
          </cell>
        </row>
        <row r="265">
          <cell r="F265" t="str">
            <v>SLED</v>
          </cell>
        </row>
        <row r="266">
          <cell r="F266" t="str">
            <v>SLED</v>
          </cell>
        </row>
        <row r="267">
          <cell r="F267" t="str">
            <v>EAGLE RAPING MACH</v>
          </cell>
        </row>
        <row r="268">
          <cell r="F268" t="str">
            <v>EAGLE RAPING MACH</v>
          </cell>
        </row>
        <row r="269">
          <cell r="F269" t="str">
            <v>ESTACION TOTAL</v>
          </cell>
        </row>
        <row r="270">
          <cell r="F270" t="str">
            <v xml:space="preserve">TIENDA 40' </v>
          </cell>
        </row>
        <row r="271">
          <cell r="F271" t="str">
            <v>CAMPER 20'</v>
          </cell>
        </row>
        <row r="272">
          <cell r="F272" t="str">
            <v>CAMPER 40'</v>
          </cell>
        </row>
        <row r="273">
          <cell r="F273" t="str">
            <v>KK MACHINE</v>
          </cell>
        </row>
        <row r="274">
          <cell r="F274" t="str">
            <v>MOTOSIERRA</v>
          </cell>
        </row>
        <row r="275">
          <cell r="F275" t="str">
            <v>TANQUE ESTACIONARIO 6000 GLNS</v>
          </cell>
        </row>
        <row r="276">
          <cell r="F276" t="str">
            <v>PLANTA DE TRATAMIENTO DE AGUA</v>
          </cell>
        </row>
        <row r="277">
          <cell r="F277" t="str">
            <v>CABAÑA SANITARIA</v>
          </cell>
        </row>
        <row r="278">
          <cell r="F278" t="str">
            <v>COMPUTADORA+IMPRESORA</v>
          </cell>
        </row>
        <row r="279">
          <cell r="F279" t="str">
            <v>CORTADORA DE HIERRO MANUAL</v>
          </cell>
        </row>
        <row r="280">
          <cell r="F280" t="str">
            <v>COPIADORA</v>
          </cell>
        </row>
        <row r="281">
          <cell r="F281" t="str">
            <v>KID DE ANALISIS DE AGUA</v>
          </cell>
        </row>
        <row r="282">
          <cell r="F282" t="str">
            <v>CAJAS DE HERRAMIENTAS</v>
          </cell>
        </row>
        <row r="283">
          <cell r="F283" t="str">
            <v>EQUIPO DE OXICORTE</v>
          </cell>
        </row>
        <row r="284">
          <cell r="F284" t="str">
            <v>EQUIPO DE CORTE HORIZONTAL</v>
          </cell>
        </row>
        <row r="285">
          <cell r="F285" t="str">
            <v>EQUIPO DE SAND BLASTING</v>
          </cell>
        </row>
        <row r="286">
          <cell r="F286" t="str">
            <v>EQUIPO DE MINI BLASTING</v>
          </cell>
        </row>
        <row r="287">
          <cell r="F287" t="str">
            <v>EQUIPO DE PINTURA</v>
          </cell>
        </row>
        <row r="288">
          <cell r="F288" t="str">
            <v>ESMERILADORA</v>
          </cell>
        </row>
        <row r="289">
          <cell r="F289" t="str">
            <v>TALADRO MAGNETICO</v>
          </cell>
        </row>
        <row r="290">
          <cell r="F290" t="str">
            <v>HOLIDAY DETECTOR</v>
          </cell>
        </row>
        <row r="291">
          <cell r="F291" t="str">
            <v>BICELADORA Ø 8"</v>
          </cell>
        </row>
        <row r="292">
          <cell r="F292" t="str">
            <v>GRAPA Ø 8"</v>
          </cell>
        </row>
        <row r="293">
          <cell r="F293" t="str">
            <v>DENSIMETRO NUCLEAR</v>
          </cell>
        </row>
        <row r="294">
          <cell r="F294" t="str">
            <v>VIBRADOR A GASOLINA</v>
          </cell>
        </row>
        <row r="295">
          <cell r="F295" t="str">
            <v>ALIZADOR</v>
          </cell>
        </row>
        <row r="296">
          <cell r="F296" t="str">
            <v>CORTADOR EN FRIO</v>
          </cell>
        </row>
        <row r="297">
          <cell r="F297" t="str">
            <v>LAVADORAS Y SECADORAS</v>
          </cell>
        </row>
        <row r="298">
          <cell r="F298" t="str">
            <v>TRINEO</v>
          </cell>
        </row>
        <row r="299">
          <cell r="F299" t="str">
            <v>HERRAMIENTA MENOR</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Cronograma"/>
      <sheetName val="Rubros"/>
      <sheetName val="Presupuesto"/>
      <sheetName val="A.1"/>
      <sheetName val="A.2"/>
      <sheetName val="A.3"/>
      <sheetName val="A.4"/>
      <sheetName val="A.5"/>
      <sheetName val="A.6"/>
      <sheetName val="A.7"/>
      <sheetName val="A.8"/>
      <sheetName val="A.9"/>
      <sheetName val="A.10"/>
      <sheetName val="A.11"/>
      <sheetName val="A.12"/>
      <sheetName val="A.13"/>
      <sheetName val="A.14"/>
      <sheetName val="A.15"/>
      <sheetName val="A.16"/>
      <sheetName val="B.1"/>
      <sheetName val="B.2"/>
      <sheetName val="B.3"/>
      <sheetName val="B.4"/>
      <sheetName val="B.5"/>
      <sheetName val="B.6"/>
      <sheetName val="B.7"/>
      <sheetName val="B.8"/>
      <sheetName val="B.9"/>
      <sheetName val="B.10"/>
      <sheetName val="B.11"/>
      <sheetName val="C.1"/>
      <sheetName val="C.2"/>
      <sheetName val="C.3"/>
      <sheetName val="C.4"/>
      <sheetName val="C.5"/>
      <sheetName val="C.6"/>
      <sheetName val="C.7"/>
      <sheetName val="C.8"/>
      <sheetName val="D.1"/>
      <sheetName val="D.2"/>
      <sheetName val="D.3"/>
      <sheetName val="D.4"/>
      <sheetName val="D.5"/>
      <sheetName val="D.6"/>
      <sheetName val="D.7"/>
      <sheetName val="D.8"/>
      <sheetName val="C1.1"/>
      <sheetName val="C1.2"/>
      <sheetName val="C1.3"/>
      <sheetName val="C1.4"/>
      <sheetName val="C1.5"/>
      <sheetName val="C1.6"/>
      <sheetName val="C1.7"/>
      <sheetName val="C1.8"/>
      <sheetName val="C1.9"/>
      <sheetName val="C1.10"/>
      <sheetName val="C2.1"/>
      <sheetName val="C2.2"/>
      <sheetName val="C2.3"/>
      <sheetName val="C2.4"/>
      <sheetName val="C2.5"/>
      <sheetName val="C2.6"/>
      <sheetName val="C2.7"/>
      <sheetName val="C2.8"/>
      <sheetName val="C2.9"/>
      <sheetName val="C2.10"/>
      <sheetName val="C2.11"/>
      <sheetName val="C3.1"/>
      <sheetName val="C3.2"/>
      <sheetName val="C3.3"/>
      <sheetName val="C3.4"/>
      <sheetName val="C3.5"/>
      <sheetName val="C3.6"/>
      <sheetName val="C3.7"/>
      <sheetName val="C4.1"/>
      <sheetName val="C4.2"/>
      <sheetName val="C4.3"/>
      <sheetName val="C4.4"/>
      <sheetName val="C4.5"/>
      <sheetName val="C4.6"/>
      <sheetName val="C4.7"/>
      <sheetName val="C4.8"/>
      <sheetName val="C4.9"/>
      <sheetName val="C4.10"/>
      <sheetName val="C4.11"/>
      <sheetName val="C4.12"/>
      <sheetName val="C5.1"/>
      <sheetName val="C5.2"/>
      <sheetName val="C5.3"/>
      <sheetName val="C5.4"/>
      <sheetName val="C5.5"/>
      <sheetName val="C5.6"/>
      <sheetName val="C5.7"/>
      <sheetName val="C5.8"/>
      <sheetName val="C6.1"/>
      <sheetName val="C6.2"/>
      <sheetName val="C6.3"/>
      <sheetName val="C6.4"/>
      <sheetName val="C6.5"/>
      <sheetName val="C6.6"/>
      <sheetName val="C7.1"/>
      <sheetName val="C7.2"/>
      <sheetName val="C7.3"/>
      <sheetName val="C7.4"/>
      <sheetName val="C7.5"/>
      <sheetName val="C7.6"/>
      <sheetName val="C7.7"/>
      <sheetName val="C7.8"/>
      <sheetName val="C7.9"/>
      <sheetName val="C7.10"/>
      <sheetName val="C7.11"/>
      <sheetName val="C7.12"/>
      <sheetName val="C7.13"/>
      <sheetName val="C7.14"/>
      <sheetName val="C7.15"/>
      <sheetName val="C7.16"/>
      <sheetName val="C7.17"/>
      <sheetName val="c7.18"/>
      <sheetName val="C7.19"/>
      <sheetName val="C7.20"/>
      <sheetName val="C7.21"/>
      <sheetName val="C8.1"/>
      <sheetName val="C8.2"/>
      <sheetName val="C8.3"/>
      <sheetName val="C8.4"/>
      <sheetName val="C8.5"/>
      <sheetName val="C8.6"/>
      <sheetName val="C8.7"/>
      <sheetName val="C8.8"/>
      <sheetName val="C8.9"/>
      <sheetName val="C9.1"/>
      <sheetName val="C9.2"/>
      <sheetName val="C9.3"/>
      <sheetName val="C9.4"/>
      <sheetName val="C9.5"/>
      <sheetName val="C10.1"/>
      <sheetName val="C10.2"/>
      <sheetName val="C10.3"/>
      <sheetName val="LFO1.1"/>
      <sheetName val="LFO1.2"/>
      <sheetName val="Desagregacion Tecnologica"/>
      <sheetName val="Equipos"/>
      <sheetName val="Mano de Obra"/>
      <sheetName val="Materiales"/>
      <sheetName val="Subcontratos"/>
      <sheetName val="Transporte"/>
      <sheetName val="Rendimientos"/>
      <sheetName val="Ensayos"/>
      <sheetName val="Anticipo"/>
      <sheetName val="Utilizacion Personal"/>
      <sheetName val="Utilizacion Equipos"/>
      <sheetName val="Indirectos"/>
      <sheetName val="Formulario 16"/>
      <sheetName val="Formulario 17"/>
      <sheetName val="Formulario 18"/>
      <sheetName val="Formulario 19"/>
      <sheetName val="Organigrama"/>
      <sheetName val="Numeros"/>
    </sheetNames>
    <sheetDataSet>
      <sheetData sheetId="0"/>
      <sheetData sheetId="1"/>
      <sheetData sheetId="2">
        <row r="8">
          <cell r="A8" t="str">
            <v>Nombre Codigo</v>
          </cell>
          <cell r="B8" t="str">
            <v>Codigo Actividad</v>
          </cell>
          <cell r="C8" t="str">
            <v>CÓDIGO MAXIMO</v>
          </cell>
          <cell r="D8" t="str">
            <v>D E S C R I P C I Ó N   D E L   R U B R O</v>
          </cell>
          <cell r="E8" t="str">
            <v>UNID</v>
          </cell>
          <cell r="F8" t="str">
            <v>CANT.</v>
          </cell>
          <cell r="G8" t="str">
            <v>PRECIO referencial</v>
          </cell>
          <cell r="H8">
            <v>0</v>
          </cell>
          <cell r="I8" t="str">
            <v>PRECIO OFERTA</v>
          </cell>
          <cell r="J8">
            <v>0</v>
          </cell>
          <cell r="K8" t="str">
            <v>Grupo</v>
          </cell>
          <cell r="M8" t="str">
            <v>Pagina</v>
          </cell>
        </row>
        <row r="9">
          <cell r="A9" t="str">
            <v>A</v>
          </cell>
          <cell r="B9" t="str">
            <v>A</v>
          </cell>
          <cell r="C9">
            <v>0</v>
          </cell>
          <cell r="D9" t="str">
            <v>ADJUNTO A</v>
          </cell>
          <cell r="E9">
            <v>0</v>
          </cell>
          <cell r="F9">
            <v>0</v>
          </cell>
          <cell r="G9">
            <v>0</v>
          </cell>
          <cell r="H9">
            <v>0</v>
          </cell>
          <cell r="I9">
            <v>0</v>
          </cell>
          <cell r="J9">
            <v>0</v>
          </cell>
        </row>
        <row r="10">
          <cell r="A10" t="str">
            <v>A1</v>
          </cell>
          <cell r="B10" t="str">
            <v>A1</v>
          </cell>
          <cell r="C10">
            <v>0</v>
          </cell>
          <cell r="D10" t="str">
            <v xml:space="preserve">TARIFAS PARA PROVISION DE CUADRILLAS DE SOLDADURA Y GRUAS </v>
          </cell>
          <cell r="E10">
            <v>0</v>
          </cell>
          <cell r="F10">
            <v>0</v>
          </cell>
          <cell r="G10">
            <v>0</v>
          </cell>
          <cell r="H10">
            <v>0</v>
          </cell>
          <cell r="I10">
            <v>0</v>
          </cell>
          <cell r="J10">
            <v>0</v>
          </cell>
          <cell r="K10">
            <v>0</v>
          </cell>
        </row>
        <row r="11">
          <cell r="A11" t="str">
            <v>A.1</v>
          </cell>
          <cell r="B11" t="str">
            <v>A.1</v>
          </cell>
          <cell r="C11" t="str">
            <v>CPFCW001</v>
          </cell>
          <cell r="D11" t="str">
            <v xml:space="preserve">CUADRILLA TIPO I </v>
          </cell>
          <cell r="E11" t="str">
            <v>Dias/cuadrilla</v>
          </cell>
          <cell r="F11">
            <v>2</v>
          </cell>
          <cell r="G11">
            <v>711.90605961824735</v>
          </cell>
          <cell r="H11">
            <v>1423.8121192364947</v>
          </cell>
          <cell r="I11">
            <v>717</v>
          </cell>
          <cell r="J11">
            <v>1434</v>
          </cell>
          <cell r="L11" t="str">
            <v>A.1</v>
          </cell>
          <cell r="M11">
            <v>1</v>
          </cell>
          <cell r="N11" t="str">
            <v>A.1</v>
          </cell>
        </row>
        <row r="12">
          <cell r="A12" t="str">
            <v>A.2</v>
          </cell>
          <cell r="B12" t="str">
            <v>A.2</v>
          </cell>
          <cell r="C12" t="str">
            <v>CPFCW002</v>
          </cell>
          <cell r="D12" t="str">
            <v xml:space="preserve">CUADRILLA TIPO II </v>
          </cell>
          <cell r="E12" t="str">
            <v>Dias/cuadrilla</v>
          </cell>
          <cell r="F12">
            <v>2</v>
          </cell>
          <cell r="G12">
            <v>444.96466783390764</v>
          </cell>
          <cell r="H12">
            <v>889.92933566781528</v>
          </cell>
          <cell r="I12">
            <v>435.99</v>
          </cell>
          <cell r="J12">
            <v>871.98</v>
          </cell>
          <cell r="L12" t="str">
            <v>A.2</v>
          </cell>
          <cell r="M12">
            <v>2</v>
          </cell>
          <cell r="N12" t="str">
            <v>A.2</v>
          </cell>
        </row>
        <row r="13">
          <cell r="A13" t="str">
            <v>A.3</v>
          </cell>
          <cell r="B13" t="str">
            <v>A.3</v>
          </cell>
          <cell r="C13" t="str">
            <v>CPFCW003</v>
          </cell>
          <cell r="D13" t="str">
            <v xml:space="preserve">HORAS EXTRAS CUADRILLA TIPO I (POR CUADRILLA) </v>
          </cell>
          <cell r="E13" t="str">
            <v xml:space="preserve">Horas </v>
          </cell>
          <cell r="F13">
            <v>1</v>
          </cell>
          <cell r="G13">
            <v>85.428727154189673</v>
          </cell>
          <cell r="H13">
            <v>85.428727154189673</v>
          </cell>
          <cell r="I13">
            <v>89.63</v>
          </cell>
          <cell r="J13">
            <v>89.63</v>
          </cell>
          <cell r="L13" t="str">
            <v>A.3</v>
          </cell>
          <cell r="M13">
            <v>3</v>
          </cell>
          <cell r="N13" t="str">
            <v>A.3</v>
          </cell>
        </row>
        <row r="14">
          <cell r="A14" t="str">
            <v>A.4</v>
          </cell>
          <cell r="B14" t="str">
            <v>A.4</v>
          </cell>
          <cell r="C14" t="str">
            <v>CPFCW004</v>
          </cell>
          <cell r="D14" t="str">
            <v xml:space="preserve">HORAS EXTRAS CUADRILLA TIPO II (POR CUADRILLA) </v>
          </cell>
          <cell r="E14" t="str">
            <v xml:space="preserve">Horas </v>
          </cell>
          <cell r="F14">
            <v>1</v>
          </cell>
          <cell r="G14">
            <v>53.395760140068916</v>
          </cell>
          <cell r="H14">
            <v>53.395760140068916</v>
          </cell>
          <cell r="I14">
            <v>54.5</v>
          </cell>
          <cell r="J14">
            <v>54.5</v>
          </cell>
          <cell r="L14" t="str">
            <v>A.4</v>
          </cell>
          <cell r="M14">
            <v>4</v>
          </cell>
          <cell r="N14" t="str">
            <v>A.4</v>
          </cell>
        </row>
        <row r="15">
          <cell r="A15" t="str">
            <v>A.5</v>
          </cell>
          <cell r="B15" t="str">
            <v>A.5</v>
          </cell>
          <cell r="C15" t="str">
            <v>CPFCW005</v>
          </cell>
          <cell r="D15" t="str">
            <v xml:space="preserve">GRUA DE 28 TONS CON OPERADOR Y AYUDANTE </v>
          </cell>
          <cell r="E15" t="str">
            <v xml:space="preserve">Dias </v>
          </cell>
          <cell r="F15">
            <v>1</v>
          </cell>
          <cell r="G15">
            <v>477.23705191046002</v>
          </cell>
          <cell r="H15">
            <v>477.23705191046002</v>
          </cell>
          <cell r="I15">
            <v>483.68</v>
          </cell>
          <cell r="J15">
            <v>483.68</v>
          </cell>
          <cell r="L15" t="str">
            <v>A.5</v>
          </cell>
          <cell r="M15">
            <v>5</v>
          </cell>
          <cell r="N15" t="str">
            <v>A.5</v>
          </cell>
        </row>
        <row r="16">
          <cell r="A16" t="str">
            <v>A.6</v>
          </cell>
          <cell r="B16" t="str">
            <v>A.6</v>
          </cell>
          <cell r="C16" t="str">
            <v>CPFCW006</v>
          </cell>
          <cell r="D16" t="str">
            <v xml:space="preserve">HORAS EXTRAS GRUA GRUA 28 TONS CON OPERADOR Y AYUDANTE </v>
          </cell>
          <cell r="E16" t="str">
            <v xml:space="preserve">Horas </v>
          </cell>
          <cell r="F16">
            <v>1</v>
          </cell>
          <cell r="G16">
            <v>59.654631488807503</v>
          </cell>
          <cell r="H16">
            <v>59.654631488807503</v>
          </cell>
          <cell r="I16">
            <v>59.12</v>
          </cell>
          <cell r="J16">
            <v>59.12</v>
          </cell>
          <cell r="L16" t="str">
            <v>A.6</v>
          </cell>
          <cell r="M16">
            <v>6</v>
          </cell>
          <cell r="N16" t="str">
            <v>A.6</v>
          </cell>
        </row>
        <row r="17">
          <cell r="A17" t="str">
            <v>A.7</v>
          </cell>
          <cell r="B17" t="str">
            <v>A.7</v>
          </cell>
          <cell r="C17" t="str">
            <v>CPFCW007</v>
          </cell>
          <cell r="D17" t="str">
            <v xml:space="preserve">GRUA 45 TONS CON OPERADOR Y AYUDANTE </v>
          </cell>
          <cell r="E17" t="str">
            <v xml:space="preserve">Dias </v>
          </cell>
          <cell r="F17">
            <v>2</v>
          </cell>
          <cell r="G17">
            <v>593.5068404626752</v>
          </cell>
          <cell r="H17">
            <v>1187.0136809253504</v>
          </cell>
          <cell r="I17">
            <v>586.12</v>
          </cell>
          <cell r="J17">
            <v>1172.24</v>
          </cell>
          <cell r="L17" t="str">
            <v>A.7</v>
          </cell>
          <cell r="M17">
            <v>7</v>
          </cell>
          <cell r="N17" t="str">
            <v>A.7</v>
          </cell>
        </row>
        <row r="18">
          <cell r="A18" t="str">
            <v>A.8</v>
          </cell>
          <cell r="B18" t="str">
            <v>A.8</v>
          </cell>
          <cell r="C18" t="str">
            <v>CPFCW008</v>
          </cell>
          <cell r="D18" t="str">
            <v xml:space="preserve">HORAS EXTRAS GRUA 45 TONS CON OPERADOR Y AYUDANTE </v>
          </cell>
          <cell r="E18" t="str">
            <v xml:space="preserve">Horas </v>
          </cell>
          <cell r="F18">
            <v>1</v>
          </cell>
          <cell r="G18">
            <v>74.1883550578344</v>
          </cell>
          <cell r="H18">
            <v>74.1883550578344</v>
          </cell>
          <cell r="I18">
            <v>76.239999999999995</v>
          </cell>
          <cell r="J18">
            <v>76.239999999999995</v>
          </cell>
          <cell r="L18" t="str">
            <v>A.8</v>
          </cell>
          <cell r="M18">
            <v>8</v>
          </cell>
          <cell r="N18" t="str">
            <v>A.8</v>
          </cell>
        </row>
        <row r="19">
          <cell r="A19" t="str">
            <v>A.9</v>
          </cell>
          <cell r="B19" t="str">
            <v>A.9</v>
          </cell>
          <cell r="C19" t="str">
            <v>PANCW001</v>
          </cell>
          <cell r="D19" t="str">
            <v xml:space="preserve">CUADRILLA TIPO I </v>
          </cell>
          <cell r="E19" t="str">
            <v>Dias/cuadrilla</v>
          </cell>
          <cell r="F19">
            <v>1</v>
          </cell>
          <cell r="G19">
            <v>818.69196856098438</v>
          </cell>
          <cell r="H19">
            <v>818.69196856098438</v>
          </cell>
          <cell r="I19">
            <v>803.04</v>
          </cell>
          <cell r="J19">
            <v>803.04</v>
          </cell>
          <cell r="L19" t="str">
            <v>A.9</v>
          </cell>
          <cell r="M19">
            <v>9</v>
          </cell>
          <cell r="N19" t="str">
            <v>A.9</v>
          </cell>
        </row>
        <row r="20">
          <cell r="A20" t="str">
            <v>A.10</v>
          </cell>
          <cell r="B20" t="str">
            <v>A.10</v>
          </cell>
          <cell r="C20" t="str">
            <v>PANCW002</v>
          </cell>
          <cell r="D20" t="str">
            <v xml:space="preserve">CUADRILLA TIPO II </v>
          </cell>
          <cell r="E20" t="str">
            <v>Dias/cuadrilla</v>
          </cell>
          <cell r="F20">
            <v>1</v>
          </cell>
          <cell r="G20">
            <v>511.70936800899375</v>
          </cell>
          <cell r="H20">
            <v>511.70936800899375</v>
          </cell>
          <cell r="I20">
            <v>524.66</v>
          </cell>
          <cell r="J20">
            <v>524.66</v>
          </cell>
          <cell r="L20" t="str">
            <v>A.10</v>
          </cell>
          <cell r="M20">
            <v>10</v>
          </cell>
          <cell r="N20" t="str">
            <v>A.10</v>
          </cell>
        </row>
        <row r="21">
          <cell r="A21" t="str">
            <v>A.11</v>
          </cell>
          <cell r="B21" t="str">
            <v>A.11</v>
          </cell>
          <cell r="C21" t="str">
            <v>PANCW003</v>
          </cell>
          <cell r="D21" t="str">
            <v xml:space="preserve">HORAS EXTRAS CUADRILLA TIPO I (POR CUADRILLA) </v>
          </cell>
          <cell r="E21" t="str">
            <v xml:space="preserve">Horas </v>
          </cell>
          <cell r="F21">
            <v>1</v>
          </cell>
          <cell r="G21">
            <v>98.243036227318115</v>
          </cell>
          <cell r="H21">
            <v>98.243036227318115</v>
          </cell>
          <cell r="I21">
            <v>100.38</v>
          </cell>
          <cell r="J21">
            <v>100.38</v>
          </cell>
          <cell r="L21" t="str">
            <v>A.11</v>
          </cell>
          <cell r="M21">
            <v>11</v>
          </cell>
          <cell r="N21" t="str">
            <v>A.11</v>
          </cell>
        </row>
        <row r="22">
          <cell r="A22" t="str">
            <v>A.12</v>
          </cell>
          <cell r="B22" t="str">
            <v>A.12</v>
          </cell>
          <cell r="C22" t="str">
            <v>PANCW004</v>
          </cell>
          <cell r="D22" t="str">
            <v xml:space="preserve">HORAS EXTRAS CUADRILLA TIPO II (POR CUADRILLA) </v>
          </cell>
          <cell r="E22" t="str">
            <v xml:space="preserve">Horas </v>
          </cell>
          <cell r="F22">
            <v>1</v>
          </cell>
          <cell r="G22">
            <v>61.40512416107925</v>
          </cell>
          <cell r="H22">
            <v>61.40512416107925</v>
          </cell>
          <cell r="I22">
            <v>61.04</v>
          </cell>
          <cell r="J22">
            <v>61.04</v>
          </cell>
          <cell r="L22" t="str">
            <v>A.12</v>
          </cell>
          <cell r="M22">
            <v>12</v>
          </cell>
          <cell r="N22" t="str">
            <v>A.12</v>
          </cell>
        </row>
        <row r="23">
          <cell r="A23" t="str">
            <v>A.13</v>
          </cell>
          <cell r="B23" t="str">
            <v>A.13</v>
          </cell>
          <cell r="C23" t="str">
            <v>PANCW005</v>
          </cell>
          <cell r="D23" t="str">
            <v xml:space="preserve">GRUA DE 28 TONS CON OPERADOR Y AYUDANTE </v>
          </cell>
          <cell r="E23" t="str">
            <v xml:space="preserve">Dias </v>
          </cell>
          <cell r="F23">
            <v>1</v>
          </cell>
          <cell r="G23">
            <v>548.82260969702895</v>
          </cell>
          <cell r="H23">
            <v>548.82260969702895</v>
          </cell>
          <cell r="I23">
            <v>541.72</v>
          </cell>
          <cell r="J23">
            <v>541.72</v>
          </cell>
          <cell r="L23" t="str">
            <v>A.13</v>
          </cell>
          <cell r="M23">
            <v>13</v>
          </cell>
          <cell r="N23" t="str">
            <v>A.13</v>
          </cell>
        </row>
        <row r="24">
          <cell r="A24" t="str">
            <v>A.14</v>
          </cell>
          <cell r="B24" t="str">
            <v>A.14</v>
          </cell>
          <cell r="C24" t="str">
            <v>PANCW006</v>
          </cell>
          <cell r="D24" t="str">
            <v xml:space="preserve">HORAS EXTRAS GRUA GRUA 28 TONS CON OPERADOR Y AYUDANTE </v>
          </cell>
          <cell r="E24" t="str">
            <v xml:space="preserve">Horas </v>
          </cell>
          <cell r="F24">
            <v>1</v>
          </cell>
          <cell r="G24">
            <v>68.602826212128619</v>
          </cell>
          <cell r="H24">
            <v>68.602826212128619</v>
          </cell>
          <cell r="I24">
            <v>66.209999999999994</v>
          </cell>
          <cell r="J24">
            <v>66.209999999999994</v>
          </cell>
          <cell r="L24" t="str">
            <v>A.14</v>
          </cell>
          <cell r="M24">
            <v>14</v>
          </cell>
          <cell r="N24" t="str">
            <v>A.14</v>
          </cell>
        </row>
        <row r="25">
          <cell r="A25" t="str">
            <v>A.15</v>
          </cell>
          <cell r="B25" t="str">
            <v>A.15</v>
          </cell>
          <cell r="C25" t="str">
            <v>PANCW007</v>
          </cell>
          <cell r="D25" t="str">
            <v xml:space="preserve">GRUA 45 TONS CON OPERADOR Y AYUDANTE </v>
          </cell>
          <cell r="E25" t="str">
            <v xml:space="preserve">Dias </v>
          </cell>
          <cell r="F25">
            <v>1</v>
          </cell>
          <cell r="G25">
            <v>682.53286653207647</v>
          </cell>
          <cell r="H25">
            <v>682.53286653207647</v>
          </cell>
          <cell r="I25">
            <v>683.13</v>
          </cell>
          <cell r="J25">
            <v>683.13</v>
          </cell>
          <cell r="L25" t="str">
            <v>A.15</v>
          </cell>
          <cell r="M25">
            <v>15</v>
          </cell>
          <cell r="N25" t="str">
            <v>A.15</v>
          </cell>
        </row>
        <row r="26">
          <cell r="A26" t="str">
            <v>A.16</v>
          </cell>
          <cell r="B26" t="str">
            <v>A.16</v>
          </cell>
          <cell r="C26" t="str">
            <v>PANCW008</v>
          </cell>
          <cell r="D26" t="str">
            <v xml:space="preserve">HORAS EXTRAS GRUA GRUA 45 TONS CON OPERADOR Y AYUDANTE </v>
          </cell>
          <cell r="E26" t="str">
            <v xml:space="preserve">Horas </v>
          </cell>
          <cell r="F26">
            <v>1</v>
          </cell>
          <cell r="G26">
            <v>85.316608316509559</v>
          </cell>
          <cell r="H26">
            <v>85.316608316509559</v>
          </cell>
          <cell r="I26">
            <v>85.39</v>
          </cell>
          <cell r="J26">
            <v>85.39</v>
          </cell>
          <cell r="L26" t="str">
            <v>A.16</v>
          </cell>
          <cell r="M26">
            <v>16</v>
          </cell>
          <cell r="N26" t="str">
            <v>A.16</v>
          </cell>
        </row>
        <row r="27">
          <cell r="A27" t="str">
            <v>B</v>
          </cell>
          <cell r="B27" t="str">
            <v>B</v>
          </cell>
          <cell r="C27">
            <v>0</v>
          </cell>
          <cell r="D27" t="str">
            <v>ADJUNTO B</v>
          </cell>
          <cell r="E27">
            <v>0</v>
          </cell>
          <cell r="F27">
            <v>0</v>
          </cell>
          <cell r="G27">
            <v>0</v>
          </cell>
          <cell r="H27">
            <v>0</v>
          </cell>
          <cell r="I27">
            <v>0</v>
          </cell>
          <cell r="J27">
            <v>0</v>
          </cell>
        </row>
        <row r="28">
          <cell r="A28" t="str">
            <v>B1</v>
          </cell>
          <cell r="B28" t="str">
            <v>B1</v>
          </cell>
          <cell r="C28" t="str">
            <v xml:space="preserve">TARIFAS PARA SERVICIOS DE TOPOGRAFIA </v>
          </cell>
          <cell r="D28">
            <v>0</v>
          </cell>
          <cell r="E28">
            <v>0</v>
          </cell>
          <cell r="F28">
            <v>0</v>
          </cell>
          <cell r="G28">
            <v>0</v>
          </cell>
          <cell r="H28">
            <v>0</v>
          </cell>
          <cell r="I28">
            <v>0</v>
          </cell>
          <cell r="J28">
            <v>0</v>
          </cell>
          <cell r="K28">
            <v>0</v>
          </cell>
        </row>
        <row r="29">
          <cell r="A29" t="str">
            <v>B.1</v>
          </cell>
          <cell r="B29" t="str">
            <v>B.1</v>
          </cell>
          <cell r="C29" t="str">
            <v>CPFPCS001</v>
          </cell>
          <cell r="D29" t="str">
            <v xml:space="preserve">TOPOGRAFO CLASE A </v>
          </cell>
          <cell r="E29" t="str">
            <v xml:space="preserve">Dias </v>
          </cell>
          <cell r="F29">
            <v>1</v>
          </cell>
          <cell r="G29">
            <v>158.70013212856503</v>
          </cell>
          <cell r="H29">
            <v>158.70013212856503</v>
          </cell>
          <cell r="I29">
            <v>161.07</v>
          </cell>
          <cell r="J29">
            <v>161.07</v>
          </cell>
          <cell r="L29" t="str">
            <v>B.1</v>
          </cell>
          <cell r="M29">
            <v>17</v>
          </cell>
          <cell r="N29" t="str">
            <v>B.1</v>
          </cell>
        </row>
        <row r="30">
          <cell r="A30" t="str">
            <v>B.2</v>
          </cell>
          <cell r="B30" t="str">
            <v>B.2</v>
          </cell>
          <cell r="C30" t="str">
            <v>CPFPCS002</v>
          </cell>
          <cell r="D30" t="str">
            <v xml:space="preserve">CADENEROS (COSTO POSICION/DIA) </v>
          </cell>
          <cell r="E30" t="str">
            <v xml:space="preserve">Dias </v>
          </cell>
          <cell r="F30">
            <v>3</v>
          </cell>
          <cell r="G30">
            <v>65.609483454783003</v>
          </cell>
          <cell r="H30">
            <v>196.82845036434901</v>
          </cell>
          <cell r="I30">
            <v>62.58</v>
          </cell>
          <cell r="J30">
            <v>187.74</v>
          </cell>
          <cell r="L30" t="str">
            <v>B.2</v>
          </cell>
          <cell r="M30">
            <v>18</v>
          </cell>
          <cell r="N30" t="str">
            <v>B.2</v>
          </cell>
        </row>
        <row r="31">
          <cell r="A31" t="str">
            <v>B.3</v>
          </cell>
          <cell r="B31" t="str">
            <v>B.3</v>
          </cell>
          <cell r="C31" t="str">
            <v>CPFPCS003</v>
          </cell>
          <cell r="D31" t="str">
            <v xml:space="preserve">INSTRUMENTOS Y EQUIPOS </v>
          </cell>
          <cell r="E31" t="str">
            <v xml:space="preserve">Dias </v>
          </cell>
          <cell r="F31">
            <v>1</v>
          </cell>
          <cell r="G31">
            <v>30.301221963985306</v>
          </cell>
          <cell r="H31">
            <v>30.301221963985306</v>
          </cell>
          <cell r="I31">
            <v>32.5</v>
          </cell>
          <cell r="J31">
            <v>32.5</v>
          </cell>
          <cell r="L31" t="str">
            <v>B.3</v>
          </cell>
          <cell r="M31">
            <v>19</v>
          </cell>
          <cell r="N31" t="str">
            <v>B.3</v>
          </cell>
        </row>
        <row r="32">
          <cell r="A32" t="str">
            <v>B.4</v>
          </cell>
          <cell r="B32" t="str">
            <v>B.4</v>
          </cell>
          <cell r="C32" t="str">
            <v>CPFPCS004</v>
          </cell>
          <cell r="D32" t="str">
            <v xml:space="preserve">CAMIONETA DOBLE CABINA 4X4 INCLUYENDO CHOFER </v>
          </cell>
          <cell r="E32" t="str">
            <v xml:space="preserve">Dias </v>
          </cell>
          <cell r="F32">
            <v>1</v>
          </cell>
          <cell r="G32">
            <v>105.4212029107884</v>
          </cell>
          <cell r="H32">
            <v>105.4212029107884</v>
          </cell>
          <cell r="I32">
            <v>102.7</v>
          </cell>
          <cell r="J32">
            <v>102.7</v>
          </cell>
          <cell r="L32" t="str">
            <v>B.4</v>
          </cell>
          <cell r="M32">
            <v>20</v>
          </cell>
          <cell r="N32" t="str">
            <v>B.4</v>
          </cell>
        </row>
        <row r="33">
          <cell r="A33" t="str">
            <v>B.5</v>
          </cell>
          <cell r="B33" t="str">
            <v>B.5</v>
          </cell>
          <cell r="C33" t="str">
            <v>PANPCS001</v>
          </cell>
          <cell r="D33" t="str">
            <v xml:space="preserve">TOPOGRAFO CLASE A </v>
          </cell>
          <cell r="E33" t="str">
            <v xml:space="preserve">Dias </v>
          </cell>
          <cell r="F33">
            <v>1</v>
          </cell>
          <cell r="G33">
            <v>182.50515194784978</v>
          </cell>
          <cell r="H33">
            <v>182.50515194784978</v>
          </cell>
          <cell r="I33">
            <v>180.4</v>
          </cell>
          <cell r="J33">
            <v>180.4</v>
          </cell>
          <cell r="L33" t="str">
            <v>B.5</v>
          </cell>
          <cell r="M33">
            <v>21</v>
          </cell>
          <cell r="N33" t="str">
            <v>B.5</v>
          </cell>
        </row>
        <row r="34">
          <cell r="A34" t="str">
            <v>B.6</v>
          </cell>
          <cell r="B34" t="str">
            <v>B.6</v>
          </cell>
          <cell r="C34" t="str">
            <v>PANPCS002</v>
          </cell>
          <cell r="D34" t="str">
            <v xml:space="preserve">CADENEROS (COSTO POSICION/DIA) </v>
          </cell>
          <cell r="E34" t="str">
            <v xml:space="preserve">Dias </v>
          </cell>
          <cell r="F34">
            <v>3</v>
          </cell>
          <cell r="G34">
            <v>75.450905973000445</v>
          </cell>
          <cell r="H34">
            <v>226.35271791900135</v>
          </cell>
          <cell r="I34">
            <v>70.09</v>
          </cell>
          <cell r="J34">
            <v>210.27</v>
          </cell>
          <cell r="L34" t="str">
            <v>B.6</v>
          </cell>
          <cell r="M34">
            <v>22</v>
          </cell>
          <cell r="N34" t="str">
            <v>B.6</v>
          </cell>
        </row>
        <row r="35">
          <cell r="A35" t="str">
            <v>B.7</v>
          </cell>
          <cell r="B35" t="str">
            <v>B.7</v>
          </cell>
          <cell r="C35" t="str">
            <v>PANPCS003</v>
          </cell>
          <cell r="D35" t="str">
            <v xml:space="preserve">INSTRUMENTOS Y EQUIPOS </v>
          </cell>
          <cell r="E35" t="str">
            <v xml:space="preserve">Dias </v>
          </cell>
          <cell r="F35">
            <v>1</v>
          </cell>
          <cell r="G35">
            <v>34.846405258583097</v>
          </cell>
          <cell r="H35">
            <v>34.846405258583097</v>
          </cell>
          <cell r="I35">
            <v>36.4</v>
          </cell>
          <cell r="J35">
            <v>36.4</v>
          </cell>
          <cell r="L35" t="str">
            <v>B.7</v>
          </cell>
          <cell r="M35">
            <v>23</v>
          </cell>
          <cell r="N35" t="str">
            <v>B.7</v>
          </cell>
        </row>
        <row r="36">
          <cell r="A36" t="str">
            <v>B.8</v>
          </cell>
          <cell r="B36" t="str">
            <v>B.8</v>
          </cell>
          <cell r="C36" t="str">
            <v>PANPCS004</v>
          </cell>
          <cell r="D36" t="str">
            <v xml:space="preserve">CAMIONETA DOBLE CABINA 4X4 INCLUYENDO CHOFER </v>
          </cell>
          <cell r="E36" t="str">
            <v xml:space="preserve">Dias </v>
          </cell>
          <cell r="F36">
            <v>1</v>
          </cell>
          <cell r="G36">
            <v>121.23438334740665</v>
          </cell>
          <cell r="H36">
            <v>121.23438334740665</v>
          </cell>
          <cell r="I36">
            <v>115.03</v>
          </cell>
          <cell r="J36">
            <v>115.03</v>
          </cell>
          <cell r="L36" t="str">
            <v>B.8</v>
          </cell>
          <cell r="M36">
            <v>24</v>
          </cell>
          <cell r="N36" t="str">
            <v>B.8</v>
          </cell>
        </row>
        <row r="37">
          <cell r="A37" t="str">
            <v>B.9</v>
          </cell>
          <cell r="B37" t="str">
            <v>B.9</v>
          </cell>
          <cell r="C37" t="str">
            <v>CPFPCS001</v>
          </cell>
          <cell r="D37" t="str">
            <v xml:space="preserve">EMISION DE PLANO INEN A0 </v>
          </cell>
          <cell r="E37" t="str">
            <v>Un</v>
          </cell>
          <cell r="F37">
            <v>1</v>
          </cell>
          <cell r="G37">
            <v>410.80744991249225</v>
          </cell>
          <cell r="H37">
            <v>410.80744991249225</v>
          </cell>
          <cell r="I37">
            <v>433.39</v>
          </cell>
          <cell r="J37">
            <v>433.39</v>
          </cell>
          <cell r="L37" t="str">
            <v>B.9</v>
          </cell>
          <cell r="M37">
            <v>25</v>
          </cell>
          <cell r="N37" t="str">
            <v>B.9</v>
          </cell>
        </row>
        <row r="38">
          <cell r="A38" t="str">
            <v>B.10</v>
          </cell>
          <cell r="B38" t="str">
            <v>B.10</v>
          </cell>
          <cell r="C38" t="str">
            <v>CPFPCS002</v>
          </cell>
          <cell r="D38" t="str">
            <v xml:space="preserve">EMISIION DE PLANO INEN A1 </v>
          </cell>
          <cell r="E38" t="str">
            <v>Un</v>
          </cell>
          <cell r="F38">
            <v>1</v>
          </cell>
          <cell r="G38">
            <v>402.98035364069358</v>
          </cell>
          <cell r="H38">
            <v>402.98035364069358</v>
          </cell>
          <cell r="I38">
            <v>428.39</v>
          </cell>
          <cell r="J38">
            <v>428.39</v>
          </cell>
          <cell r="L38" t="str">
            <v>B.10</v>
          </cell>
          <cell r="M38">
            <v>26</v>
          </cell>
          <cell r="N38" t="str">
            <v>B.10</v>
          </cell>
        </row>
        <row r="39">
          <cell r="A39" t="str">
            <v>B.11</v>
          </cell>
          <cell r="B39" t="str">
            <v>B.11</v>
          </cell>
          <cell r="C39" t="str">
            <v>CPFPCS003</v>
          </cell>
          <cell r="D39" t="str">
            <v>EMISIION DE PLANO INEN A2</v>
          </cell>
          <cell r="E39" t="str">
            <v xml:space="preserve">Un </v>
          </cell>
          <cell r="F39">
            <v>1</v>
          </cell>
          <cell r="G39">
            <v>395.15325736889486</v>
          </cell>
          <cell r="H39">
            <v>395.15325736889486</v>
          </cell>
          <cell r="I39">
            <v>422.14</v>
          </cell>
          <cell r="J39">
            <v>422.14</v>
          </cell>
          <cell r="L39" t="str">
            <v>B.11</v>
          </cell>
          <cell r="M39">
            <v>27</v>
          </cell>
          <cell r="N39" t="str">
            <v>B.11</v>
          </cell>
        </row>
        <row r="40">
          <cell r="A40" t="str">
            <v>C</v>
          </cell>
          <cell r="B40" t="str">
            <v>C</v>
          </cell>
          <cell r="C40">
            <v>0</v>
          </cell>
          <cell r="D40" t="str">
            <v>ADJUNTO C</v>
          </cell>
          <cell r="E40">
            <v>0</v>
          </cell>
          <cell r="F40">
            <v>0</v>
          </cell>
          <cell r="G40">
            <v>0</v>
          </cell>
          <cell r="H40">
            <v>0</v>
          </cell>
          <cell r="I40">
            <v>0</v>
          </cell>
          <cell r="J40">
            <v>0</v>
          </cell>
        </row>
        <row r="41">
          <cell r="A41" t="str">
            <v>C-1</v>
          </cell>
          <cell r="B41" t="str">
            <v>C-1</v>
          </cell>
          <cell r="C41" t="str">
            <v>TARIFAS PARA PROVISION DE EQUIPO DE CONSTRUCCION  EN BASE PERMANENTE</v>
          </cell>
          <cell r="D41">
            <v>0</v>
          </cell>
          <cell r="E41">
            <v>0</v>
          </cell>
          <cell r="F41">
            <v>0</v>
          </cell>
          <cell r="G41">
            <v>0</v>
          </cell>
          <cell r="H41">
            <v>0</v>
          </cell>
          <cell r="I41">
            <v>0</v>
          </cell>
          <cell r="J41">
            <v>0</v>
          </cell>
          <cell r="K41">
            <v>0</v>
          </cell>
        </row>
        <row r="42">
          <cell r="A42" t="str">
            <v>C.1</v>
          </cell>
          <cell r="B42" t="str">
            <v>C.1</v>
          </cell>
          <cell r="C42" t="str">
            <v>CPFPCE001</v>
          </cell>
          <cell r="D42" t="str">
            <v xml:space="preserve">Una Excavadora Cat-320 o su equivalente , incluyendo Operador y Ayudante de Operador </v>
          </cell>
          <cell r="E42" t="str">
            <v>Dia</v>
          </cell>
          <cell r="F42">
            <v>180</v>
          </cell>
          <cell r="G42">
            <v>74.803443965222982</v>
          </cell>
          <cell r="H42">
            <v>13464.619913740136</v>
          </cell>
          <cell r="I42">
            <v>73.5</v>
          </cell>
          <cell r="J42">
            <v>13230</v>
          </cell>
          <cell r="L42" t="str">
            <v>C.1</v>
          </cell>
          <cell r="M42">
            <v>28</v>
          </cell>
          <cell r="N42" t="str">
            <v>C.1</v>
          </cell>
        </row>
        <row r="43">
          <cell r="A43" t="str">
            <v>C.2</v>
          </cell>
          <cell r="B43" t="str">
            <v>C.2</v>
          </cell>
          <cell r="C43" t="str">
            <v>CPFPCE002</v>
          </cell>
          <cell r="D43" t="str">
            <v xml:space="preserve">Un camión Grúa con su respectivo Boom Hidráulico 10 Tons de capacidad , incluyendo chofer y Ayudante </v>
          </cell>
          <cell r="E43" t="str">
            <v>Mes</v>
          </cell>
          <cell r="F43">
            <v>1</v>
          </cell>
          <cell r="G43">
            <v>10419.821911831985</v>
          </cell>
          <cell r="H43">
            <v>10419.821911831985</v>
          </cell>
          <cell r="I43">
            <v>10275.18</v>
          </cell>
          <cell r="J43">
            <v>10275.18</v>
          </cell>
          <cell r="L43" t="str">
            <v>C.2</v>
          </cell>
          <cell r="M43">
            <v>29</v>
          </cell>
          <cell r="N43" t="str">
            <v>C.2</v>
          </cell>
        </row>
        <row r="44">
          <cell r="A44" t="str">
            <v>C.3</v>
          </cell>
          <cell r="B44" t="str">
            <v>C.3</v>
          </cell>
          <cell r="C44" t="str">
            <v>CPFPCE003</v>
          </cell>
          <cell r="D44" t="str">
            <v xml:space="preserve">Una Volqueta de 10 m3 , incluyendo chofer </v>
          </cell>
          <cell r="E44" t="str">
            <v>Mes</v>
          </cell>
          <cell r="F44">
            <v>1</v>
          </cell>
          <cell r="G44">
            <v>8695.5</v>
          </cell>
          <cell r="H44">
            <v>8695.5</v>
          </cell>
          <cell r="I44">
            <v>8861.67</v>
          </cell>
          <cell r="J44">
            <v>8861.67</v>
          </cell>
          <cell r="L44" t="str">
            <v>C.3</v>
          </cell>
          <cell r="M44">
            <v>30</v>
          </cell>
          <cell r="N44" t="str">
            <v>C.3</v>
          </cell>
        </row>
        <row r="45">
          <cell r="A45" t="str">
            <v>C.4</v>
          </cell>
          <cell r="B45" t="str">
            <v>C.4</v>
          </cell>
          <cell r="C45" t="str">
            <v>CPFPCE004</v>
          </cell>
          <cell r="D45" t="str">
            <v xml:space="preserve">Una cama baja (40 tons , tres ejes), incluyendo chofer y ayudante de chofer. Incluye camioneta guía </v>
          </cell>
          <cell r="E45" t="str">
            <v>Mes</v>
          </cell>
          <cell r="F45">
            <v>1</v>
          </cell>
          <cell r="G45">
            <v>19534.792057323117</v>
          </cell>
          <cell r="H45">
            <v>19534.792057323117</v>
          </cell>
          <cell r="I45">
            <v>20054.099999999999</v>
          </cell>
          <cell r="J45">
            <v>20054.099999999999</v>
          </cell>
          <cell r="L45" t="str">
            <v>C.4</v>
          </cell>
          <cell r="M45">
            <v>31</v>
          </cell>
          <cell r="N45" t="str">
            <v>C.4</v>
          </cell>
        </row>
        <row r="46">
          <cell r="A46" t="str">
            <v>C.5</v>
          </cell>
          <cell r="B46" t="str">
            <v>C.5</v>
          </cell>
          <cell r="C46" t="str">
            <v>PANPCE001</v>
          </cell>
          <cell r="D46" t="str">
            <v xml:space="preserve">Una Excavadora Cat-320 o su equivalente , incluyendo Operador y Ayudante de Operador </v>
          </cell>
          <cell r="E46" t="str">
            <v>Dia</v>
          </cell>
          <cell r="F46">
            <v>180</v>
          </cell>
          <cell r="G46">
            <v>86.023960560006429</v>
          </cell>
          <cell r="H46">
            <v>15484.312900801157</v>
          </cell>
          <cell r="I46">
            <v>82.32</v>
          </cell>
          <cell r="J46">
            <v>14817.599999999999</v>
          </cell>
          <cell r="L46" t="str">
            <v>C.5</v>
          </cell>
          <cell r="M46">
            <v>32</v>
          </cell>
          <cell r="N46" t="str">
            <v>C.5</v>
          </cell>
        </row>
        <row r="47">
          <cell r="A47" t="str">
            <v>C.6</v>
          </cell>
          <cell r="B47" t="str">
            <v>C.6</v>
          </cell>
          <cell r="C47" t="str">
            <v>PANPCE002</v>
          </cell>
          <cell r="D47" t="str">
            <v xml:space="preserve">Un camión Grúa con su respectivo Boom Hidráulico 10 Tons de capacidad , incluyendo chofer y Ayudante </v>
          </cell>
          <cell r="E47" t="str">
            <v>Mes</v>
          </cell>
          <cell r="F47">
            <v>1</v>
          </cell>
          <cell r="G47">
            <v>11982.795198606782</v>
          </cell>
          <cell r="H47">
            <v>11982.795198606782</v>
          </cell>
          <cell r="I47">
            <v>11508.2</v>
          </cell>
          <cell r="J47">
            <v>11508.2</v>
          </cell>
          <cell r="L47" t="str">
            <v>C.6</v>
          </cell>
          <cell r="M47">
            <v>33</v>
          </cell>
          <cell r="N47" t="str">
            <v>C.6</v>
          </cell>
        </row>
        <row r="48">
          <cell r="A48" t="str">
            <v>C.7</v>
          </cell>
          <cell r="B48" t="str">
            <v>C.7</v>
          </cell>
          <cell r="C48" t="str">
            <v>PANPCE003</v>
          </cell>
          <cell r="D48" t="str">
            <v xml:space="preserve">Una Volqueta de 10 m3 , incluyendo chofer </v>
          </cell>
          <cell r="E48" t="str">
            <v>Mes</v>
          </cell>
          <cell r="F48">
            <v>1</v>
          </cell>
          <cell r="G48">
            <v>9999.8249999999989</v>
          </cell>
          <cell r="H48">
            <v>9999.8249999999989</v>
          </cell>
          <cell r="I48">
            <v>9925.08</v>
          </cell>
          <cell r="J48">
            <v>9925.08</v>
          </cell>
          <cell r="L48" t="str">
            <v>C.7</v>
          </cell>
          <cell r="M48">
            <v>34</v>
          </cell>
          <cell r="N48" t="str">
            <v>C.7</v>
          </cell>
        </row>
        <row r="49">
          <cell r="A49" t="str">
            <v>C.8</v>
          </cell>
          <cell r="B49" t="str">
            <v>C.8</v>
          </cell>
          <cell r="C49" t="str">
            <v>PANPCE004</v>
          </cell>
          <cell r="D49" t="str">
            <v xml:space="preserve">Una cama baja (40 tons , tres ejes), incluyendo chofer y ayudante de chofer. Incluye camioneta guía </v>
          </cell>
          <cell r="E49" t="str">
            <v>Mes</v>
          </cell>
          <cell r="F49">
            <v>1</v>
          </cell>
          <cell r="G49">
            <v>22465.010865921584</v>
          </cell>
          <cell r="H49">
            <v>22465.010865921584</v>
          </cell>
          <cell r="I49">
            <v>22460.6</v>
          </cell>
          <cell r="J49">
            <v>22460.6</v>
          </cell>
          <cell r="L49" t="str">
            <v>C.8</v>
          </cell>
          <cell r="M49">
            <v>35</v>
          </cell>
          <cell r="N49" t="str">
            <v>C.8</v>
          </cell>
        </row>
        <row r="50">
          <cell r="A50" t="str">
            <v>D</v>
          </cell>
          <cell r="B50" t="str">
            <v>D</v>
          </cell>
          <cell r="C50">
            <v>0</v>
          </cell>
          <cell r="D50" t="str">
            <v>ADJUNTO D</v>
          </cell>
          <cell r="E50">
            <v>0</v>
          </cell>
          <cell r="F50">
            <v>0</v>
          </cell>
          <cell r="G50">
            <v>0</v>
          </cell>
          <cell r="H50">
            <v>0</v>
          </cell>
          <cell r="I50">
            <v>0</v>
          </cell>
          <cell r="J50">
            <v>0</v>
          </cell>
          <cell r="L50">
            <v>0</v>
          </cell>
        </row>
        <row r="51">
          <cell r="A51" t="str">
            <v>C1</v>
          </cell>
          <cell r="B51" t="str">
            <v>C1</v>
          </cell>
          <cell r="C51">
            <v>0</v>
          </cell>
          <cell r="D51" t="str">
            <v xml:space="preserve">SERVICIOS DE MANTENIMIENTO VIAL Y/O PLATAFORMAS </v>
          </cell>
          <cell r="E51">
            <v>0</v>
          </cell>
          <cell r="F51">
            <v>0</v>
          </cell>
          <cell r="G51">
            <v>0</v>
          </cell>
          <cell r="H51">
            <v>0</v>
          </cell>
          <cell r="I51">
            <v>0</v>
          </cell>
          <cell r="J51">
            <v>0</v>
          </cell>
          <cell r="K51">
            <v>0</v>
          </cell>
          <cell r="L51">
            <v>0</v>
          </cell>
        </row>
        <row r="52">
          <cell r="A52" t="str">
            <v>D.1</v>
          </cell>
          <cell r="B52" t="str">
            <v>D.1</v>
          </cell>
          <cell r="C52" t="str">
            <v>CPFCRM001</v>
          </cell>
          <cell r="D52" t="str">
            <v xml:space="preserve">Mantenimiento de Vías </v>
          </cell>
          <cell r="E52" t="str">
            <v>Km</v>
          </cell>
          <cell r="F52">
            <v>2000</v>
          </cell>
          <cell r="G52">
            <v>1546.5133637326301</v>
          </cell>
          <cell r="H52">
            <v>3093026.7274652603</v>
          </cell>
          <cell r="I52">
            <v>1510.63</v>
          </cell>
          <cell r="J52">
            <v>3021260</v>
          </cell>
          <cell r="L52" t="str">
            <v>D.1</v>
          </cell>
          <cell r="M52">
            <v>36</v>
          </cell>
          <cell r="N52" t="str">
            <v>D.1</v>
          </cell>
        </row>
        <row r="53">
          <cell r="A53" t="str">
            <v>D.2</v>
          </cell>
          <cell r="B53" t="str">
            <v>D.2</v>
          </cell>
          <cell r="C53" t="str">
            <v>CPFCRM002</v>
          </cell>
          <cell r="D53" t="str">
            <v xml:space="preserve">Mantenimiento de Islas de Producción o Plataformas </v>
          </cell>
          <cell r="E53" t="str">
            <v>Ha</v>
          </cell>
          <cell r="F53">
            <v>2000</v>
          </cell>
          <cell r="G53">
            <v>1209.7180153314134</v>
          </cell>
          <cell r="H53">
            <v>2419436.0306628267</v>
          </cell>
          <cell r="I53">
            <v>1150.54</v>
          </cell>
          <cell r="J53">
            <v>2301080</v>
          </cell>
          <cell r="L53" t="str">
            <v>D.2</v>
          </cell>
          <cell r="M53">
            <v>37</v>
          </cell>
          <cell r="N53" t="str">
            <v>D.2</v>
          </cell>
        </row>
        <row r="54">
          <cell r="A54" t="str">
            <v>D.3</v>
          </cell>
          <cell r="B54" t="str">
            <v>D.3</v>
          </cell>
          <cell r="C54" t="str">
            <v>CPFCRM003</v>
          </cell>
          <cell r="D54" t="str">
            <v xml:space="preserve">Provisión de grava zarandeada (max 2") </v>
          </cell>
          <cell r="E54" t="str">
            <v>m3</v>
          </cell>
          <cell r="F54">
            <v>2000</v>
          </cell>
          <cell r="G54">
            <v>7.4817832009840259</v>
          </cell>
          <cell r="H54">
            <v>14963.566401968052</v>
          </cell>
          <cell r="I54">
            <v>7.33</v>
          </cell>
          <cell r="J54">
            <v>14660</v>
          </cell>
          <cell r="L54" t="str">
            <v>D.3</v>
          </cell>
          <cell r="M54">
            <v>38</v>
          </cell>
          <cell r="N54" t="str">
            <v>D.3</v>
          </cell>
        </row>
        <row r="55">
          <cell r="A55" t="str">
            <v>D.4</v>
          </cell>
          <cell r="B55" t="str">
            <v>D.4</v>
          </cell>
          <cell r="C55" t="str">
            <v>CPFCRM004</v>
          </cell>
          <cell r="D55" t="str">
            <v xml:space="preserve">Transporte de Grava </v>
          </cell>
          <cell r="E55" t="str">
            <v>m3-km</v>
          </cell>
          <cell r="F55">
            <v>200000</v>
          </cell>
          <cell r="G55">
            <v>0.5611337400738019</v>
          </cell>
          <cell r="H55">
            <v>112226.74801476038</v>
          </cell>
          <cell r="I55">
            <v>0.52</v>
          </cell>
          <cell r="J55">
            <v>104000</v>
          </cell>
          <cell r="L55" t="str">
            <v>D.4</v>
          </cell>
          <cell r="M55">
            <v>39</v>
          </cell>
          <cell r="N55" t="str">
            <v>D.4</v>
          </cell>
        </row>
        <row r="56">
          <cell r="A56" t="str">
            <v>D.5</v>
          </cell>
          <cell r="B56" t="str">
            <v>D.5</v>
          </cell>
          <cell r="C56" t="str">
            <v>CPFCRM005</v>
          </cell>
          <cell r="D56" t="str">
            <v xml:space="preserve">Provisión e Instalación de empalizado (5m ancho , 15 cm de diametro) </v>
          </cell>
          <cell r="E56" t="str">
            <v>m</v>
          </cell>
          <cell r="F56">
            <v>10000</v>
          </cell>
          <cell r="G56">
            <v>5.9710385161699442</v>
          </cell>
          <cell r="H56">
            <v>59710.385161699443</v>
          </cell>
          <cell r="I56">
            <v>5.43</v>
          </cell>
          <cell r="J56">
            <v>54300</v>
          </cell>
          <cell r="L56" t="str">
            <v>D.5</v>
          </cell>
          <cell r="M56">
            <v>40</v>
          </cell>
          <cell r="N56" t="str">
            <v>D.5</v>
          </cell>
        </row>
        <row r="57">
          <cell r="A57" t="str">
            <v>D.6</v>
          </cell>
          <cell r="B57" t="str">
            <v>D.6</v>
          </cell>
          <cell r="C57" t="str">
            <v>CPFCRM006</v>
          </cell>
          <cell r="D57" t="str">
            <v xml:space="preserve">Provisión arena de Río </v>
          </cell>
          <cell r="E57" t="str">
            <v>m3</v>
          </cell>
          <cell r="F57">
            <v>5000</v>
          </cell>
          <cell r="G57">
            <v>5.2084721514542647</v>
          </cell>
          <cell r="H57">
            <v>26042.360757271323</v>
          </cell>
          <cell r="I57">
            <v>5.03</v>
          </cell>
          <cell r="J57">
            <v>25150</v>
          </cell>
          <cell r="L57" t="str">
            <v>D.6</v>
          </cell>
          <cell r="M57">
            <v>41</v>
          </cell>
          <cell r="N57" t="str">
            <v>D.6</v>
          </cell>
        </row>
        <row r="58">
          <cell r="A58" t="str">
            <v>D.7</v>
          </cell>
          <cell r="B58" t="str">
            <v>D.7</v>
          </cell>
          <cell r="C58" t="str">
            <v>CPFCRM007</v>
          </cell>
          <cell r="D58" t="str">
            <v xml:space="preserve">Transporte de Arena de Río </v>
          </cell>
          <cell r="E58" t="str">
            <v>m3-km</v>
          </cell>
          <cell r="F58">
            <v>300000</v>
          </cell>
          <cell r="G58">
            <v>0.5611337400738019</v>
          </cell>
          <cell r="H58">
            <v>168340.12202214057</v>
          </cell>
          <cell r="I58">
            <v>0.53</v>
          </cell>
          <cell r="J58">
            <v>159000</v>
          </cell>
          <cell r="L58" t="str">
            <v>D.7</v>
          </cell>
          <cell r="M58">
            <v>42</v>
          </cell>
          <cell r="N58" t="str">
            <v>D.7</v>
          </cell>
        </row>
        <row r="59">
          <cell r="A59" t="str">
            <v>D.8</v>
          </cell>
          <cell r="B59" t="str">
            <v>D.8</v>
          </cell>
          <cell r="C59" t="str">
            <v>CPFCRM008</v>
          </cell>
          <cell r="D59" t="str">
            <v xml:space="preserve">Limpieza y perfilado de cuneta por Excavadora </v>
          </cell>
          <cell r="E59" t="str">
            <v>m</v>
          </cell>
          <cell r="F59">
            <v>2000</v>
          </cell>
          <cell r="G59">
            <v>1.4388044617276972</v>
          </cell>
          <cell r="H59">
            <v>2877.6089234553942</v>
          </cell>
          <cell r="I59">
            <v>1.41</v>
          </cell>
          <cell r="J59">
            <v>2820</v>
          </cell>
          <cell r="L59" t="str">
            <v>D.8</v>
          </cell>
          <cell r="M59">
            <v>43</v>
          </cell>
          <cell r="N59" t="str">
            <v>D.8</v>
          </cell>
        </row>
        <row r="60">
          <cell r="A60" t="str">
            <v>E</v>
          </cell>
          <cell r="B60" t="str">
            <v>E</v>
          </cell>
          <cell r="C60">
            <v>0</v>
          </cell>
          <cell r="D60" t="str">
            <v>ADJUNTO E</v>
          </cell>
          <cell r="E60">
            <v>0</v>
          </cell>
          <cell r="F60">
            <v>0</v>
          </cell>
          <cell r="G60">
            <v>0</v>
          </cell>
          <cell r="H60">
            <v>0</v>
          </cell>
          <cell r="J60">
            <v>0</v>
          </cell>
          <cell r="L60">
            <v>0</v>
          </cell>
        </row>
        <row r="61">
          <cell r="A61" t="str">
            <v>C2</v>
          </cell>
          <cell r="B61" t="str">
            <v>C2</v>
          </cell>
          <cell r="C61">
            <v>0</v>
          </cell>
          <cell r="D61" t="str">
            <v>OBRAS CIVILES</v>
          </cell>
          <cell r="E61">
            <v>0</v>
          </cell>
          <cell r="F61">
            <v>0</v>
          </cell>
          <cell r="G61">
            <v>0</v>
          </cell>
          <cell r="H61">
            <v>0</v>
          </cell>
          <cell r="J61">
            <v>0</v>
          </cell>
          <cell r="L61">
            <v>0</v>
          </cell>
        </row>
        <row r="62">
          <cell r="A62" t="str">
            <v>1.0</v>
          </cell>
          <cell r="B62" t="str">
            <v>1.0</v>
          </cell>
          <cell r="C62">
            <v>0</v>
          </cell>
          <cell r="D62" t="str">
            <v xml:space="preserve">TOPOGRAFIA, DESBROCE, REMOCION DE CAPA VEGETAL, TRABAJO DE SUELOS &amp; PREPARACION DE SUB RAZANTE, EMPALIZADO DE VIAS Y PLATAFORMAS </v>
          </cell>
          <cell r="E62">
            <v>0</v>
          </cell>
          <cell r="F62">
            <v>0</v>
          </cell>
          <cell r="G62">
            <v>0</v>
          </cell>
          <cell r="H62">
            <v>0</v>
          </cell>
          <cell r="I62">
            <v>0</v>
          </cell>
          <cell r="J62">
            <v>0</v>
          </cell>
          <cell r="K62">
            <v>0</v>
          </cell>
          <cell r="L62">
            <v>0</v>
          </cell>
        </row>
        <row r="63">
          <cell r="A63" t="str">
            <v>C1.1</v>
          </cell>
          <cell r="B63" t="str">
            <v>C1.1</v>
          </cell>
          <cell r="C63" t="str">
            <v>CPFOCUC1.1</v>
          </cell>
          <cell r="D63" t="str">
            <v xml:space="preserve">Topografía &amp; Replanteo </v>
          </cell>
          <cell r="E63" t="str">
            <v>Ha</v>
          </cell>
          <cell r="F63">
            <v>2000</v>
          </cell>
          <cell r="G63">
            <v>2552</v>
          </cell>
          <cell r="H63">
            <v>5104000</v>
          </cell>
          <cell r="I63">
            <v>2485.16</v>
          </cell>
          <cell r="J63">
            <v>4970320</v>
          </cell>
          <cell r="L63" t="str">
            <v>C1.1</v>
          </cell>
          <cell r="M63">
            <v>44</v>
          </cell>
          <cell r="N63" t="str">
            <v>C1.1</v>
          </cell>
        </row>
        <row r="64">
          <cell r="A64" t="str">
            <v>C1.2</v>
          </cell>
          <cell r="B64" t="str">
            <v>C1.2</v>
          </cell>
          <cell r="C64" t="str">
            <v>CPFOCUC1.2</v>
          </cell>
          <cell r="D64" t="str">
            <v>Desbroce Manual</v>
          </cell>
          <cell r="E64" t="str">
            <v>Ha</v>
          </cell>
          <cell r="F64">
            <v>2000</v>
          </cell>
          <cell r="G64">
            <v>4926.6000000000004</v>
          </cell>
          <cell r="H64">
            <v>9853200</v>
          </cell>
          <cell r="I64">
            <v>4656.75</v>
          </cell>
          <cell r="J64">
            <v>9313500</v>
          </cell>
          <cell r="L64" t="str">
            <v>C1.2</v>
          </cell>
          <cell r="M64">
            <v>45</v>
          </cell>
          <cell r="N64" t="str">
            <v>C1.2</v>
          </cell>
        </row>
        <row r="65">
          <cell r="A65" t="str">
            <v>C1.3</v>
          </cell>
          <cell r="B65" t="str">
            <v>C1.3</v>
          </cell>
          <cell r="C65" t="str">
            <v>CPFOCUC1.3</v>
          </cell>
          <cell r="D65" t="str">
            <v xml:space="preserve">Desbroce Mecánico </v>
          </cell>
          <cell r="E65" t="str">
            <v>Ha</v>
          </cell>
          <cell r="F65">
            <v>2000</v>
          </cell>
          <cell r="G65">
            <v>3692.87</v>
          </cell>
          <cell r="H65">
            <v>7385740</v>
          </cell>
          <cell r="I65">
            <v>3489.41</v>
          </cell>
          <cell r="J65">
            <v>6978820</v>
          </cell>
          <cell r="L65" t="str">
            <v>C1.3</v>
          </cell>
          <cell r="M65">
            <v>46</v>
          </cell>
          <cell r="N65" t="str">
            <v>C1.3</v>
          </cell>
        </row>
        <row r="66">
          <cell r="A66" t="str">
            <v>C1.4</v>
          </cell>
          <cell r="B66" t="str">
            <v>C1.4</v>
          </cell>
          <cell r="C66" t="str">
            <v>CPFOCUC1.4</v>
          </cell>
          <cell r="D66" t="str">
            <v>Excavación manual y relleno compactado</v>
          </cell>
          <cell r="E66" t="str">
            <v>m3</v>
          </cell>
          <cell r="F66">
            <v>2000</v>
          </cell>
          <cell r="G66">
            <v>27.68</v>
          </cell>
          <cell r="H66">
            <v>55360</v>
          </cell>
          <cell r="I66">
            <v>25.71</v>
          </cell>
          <cell r="J66">
            <v>51420</v>
          </cell>
          <cell r="L66" t="str">
            <v>C1.4</v>
          </cell>
          <cell r="M66">
            <v>47</v>
          </cell>
          <cell r="N66" t="str">
            <v>C1.4</v>
          </cell>
        </row>
        <row r="67">
          <cell r="A67" t="str">
            <v>C1.5</v>
          </cell>
          <cell r="B67" t="str">
            <v>C1.5</v>
          </cell>
          <cell r="C67" t="str">
            <v>CPFOCUC1.5</v>
          </cell>
          <cell r="D67" t="str">
            <v>Excavación mecánica y relleno compactado</v>
          </cell>
          <cell r="E67" t="str">
            <v>m3</v>
          </cell>
          <cell r="F67">
            <v>2000</v>
          </cell>
          <cell r="G67">
            <v>10.8</v>
          </cell>
          <cell r="H67">
            <v>21600</v>
          </cell>
          <cell r="I67">
            <v>10</v>
          </cell>
          <cell r="J67">
            <v>20000</v>
          </cell>
          <cell r="L67" t="str">
            <v>C1.5</v>
          </cell>
          <cell r="M67">
            <v>48</v>
          </cell>
          <cell r="N67" t="str">
            <v>C1.5</v>
          </cell>
        </row>
        <row r="68">
          <cell r="A68" t="str">
            <v>C1.6</v>
          </cell>
          <cell r="B68" t="str">
            <v>C1.6</v>
          </cell>
          <cell r="C68" t="str">
            <v>CPFOCUC1.6</v>
          </cell>
          <cell r="D68" t="str">
            <v>Movimiento de Tierras (corte &amp; relleno)</v>
          </cell>
          <cell r="E68" t="str">
            <v>m3</v>
          </cell>
          <cell r="F68">
            <v>2000</v>
          </cell>
          <cell r="G68">
            <v>3.6</v>
          </cell>
          <cell r="H68">
            <v>7200</v>
          </cell>
          <cell r="I68">
            <v>3.46</v>
          </cell>
          <cell r="J68">
            <v>6920</v>
          </cell>
          <cell r="L68" t="str">
            <v>C1.6</v>
          </cell>
          <cell r="M68">
            <v>49</v>
          </cell>
          <cell r="N68" t="str">
            <v>C1.6</v>
          </cell>
        </row>
        <row r="69">
          <cell r="A69" t="str">
            <v>C1.7</v>
          </cell>
          <cell r="B69" t="str">
            <v>C1.7</v>
          </cell>
          <cell r="C69" t="str">
            <v>CPFOCUC1.7</v>
          </cell>
          <cell r="D69" t="str">
            <v xml:space="preserve">Provisión de Material de Préstamo en Obra (material adecuado para relleno) </v>
          </cell>
          <cell r="E69" t="str">
            <v xml:space="preserve">m3  </v>
          </cell>
          <cell r="F69">
            <v>2000</v>
          </cell>
          <cell r="G69">
            <v>3.41</v>
          </cell>
          <cell r="H69">
            <v>6820</v>
          </cell>
          <cell r="I69">
            <v>4.67</v>
          </cell>
          <cell r="J69">
            <v>9340</v>
          </cell>
          <cell r="L69" t="str">
            <v>C1.7</v>
          </cell>
          <cell r="M69">
            <v>50</v>
          </cell>
          <cell r="N69" t="str">
            <v>C1.7</v>
          </cell>
        </row>
        <row r="70">
          <cell r="A70" t="str">
            <v>C1.8</v>
          </cell>
          <cell r="B70" t="str">
            <v>C1.8</v>
          </cell>
          <cell r="C70" t="str">
            <v>CPFOCUC1.8</v>
          </cell>
          <cell r="D70" t="str">
            <v>Preparación de  subrasante</v>
          </cell>
          <cell r="E70" t="str">
            <v>m2</v>
          </cell>
          <cell r="F70">
            <v>2000</v>
          </cell>
          <cell r="G70">
            <v>0.73</v>
          </cell>
          <cell r="H70">
            <v>1460</v>
          </cell>
          <cell r="I70">
            <v>0.66</v>
          </cell>
          <cell r="J70">
            <v>1320</v>
          </cell>
          <cell r="L70" t="str">
            <v>C1.8</v>
          </cell>
          <cell r="M70">
            <v>51</v>
          </cell>
          <cell r="N70" t="str">
            <v>C1.8</v>
          </cell>
        </row>
        <row r="71">
          <cell r="A71" t="str">
            <v>C1.9</v>
          </cell>
          <cell r="B71" t="str">
            <v>C1.9</v>
          </cell>
          <cell r="C71" t="str">
            <v>CPFOCUC1.9</v>
          </cell>
          <cell r="D71" t="str">
            <v>Provisión e Instalación de Empalizado en vías y plataformas (separación entre retazos de tronco de 0 a 50 centímetros)</v>
          </cell>
          <cell r="E71" t="str">
            <v>m2</v>
          </cell>
          <cell r="F71">
            <v>2000</v>
          </cell>
          <cell r="G71">
            <v>34.33</v>
          </cell>
          <cell r="H71">
            <v>68660</v>
          </cell>
          <cell r="I71">
            <v>31.99</v>
          </cell>
          <cell r="J71">
            <v>63980</v>
          </cell>
          <cell r="L71" t="str">
            <v>C1.9</v>
          </cell>
          <cell r="M71">
            <v>52</v>
          </cell>
          <cell r="N71" t="str">
            <v>C1.9</v>
          </cell>
        </row>
        <row r="72">
          <cell r="A72" t="str">
            <v>C1.10</v>
          </cell>
          <cell r="B72" t="str">
            <v>C1.10</v>
          </cell>
          <cell r="C72" t="str">
            <v>CPFOCUC1.10</v>
          </cell>
          <cell r="D72" t="str">
            <v>Provisión e Instalación de Empalizado en vías y plataformas(separación entre retazos de tronco de 50 a 100 centímetros)</v>
          </cell>
          <cell r="E72" t="str">
            <v>m2</v>
          </cell>
          <cell r="F72">
            <v>2000</v>
          </cell>
          <cell r="G72">
            <v>27.19</v>
          </cell>
          <cell r="H72">
            <v>54380</v>
          </cell>
          <cell r="I72">
            <v>25.22</v>
          </cell>
          <cell r="J72">
            <v>50440</v>
          </cell>
          <cell r="L72" t="str">
            <v>C1.10</v>
          </cell>
          <cell r="M72">
            <v>53</v>
          </cell>
          <cell r="N72" t="str">
            <v>C1.10</v>
          </cell>
        </row>
        <row r="73">
          <cell r="A73" t="str">
            <v>2.0</v>
          </cell>
          <cell r="B73" t="str">
            <v>2.0</v>
          </cell>
          <cell r="C73">
            <v>0</v>
          </cell>
          <cell r="D73" t="str">
            <v>PROVISIÓN DE AGREGADOS, TENDIDO Y COMPACTACIÓN</v>
          </cell>
          <cell r="E73">
            <v>0</v>
          </cell>
          <cell r="F73">
            <v>0</v>
          </cell>
          <cell r="G73">
            <v>0</v>
          </cell>
          <cell r="H73">
            <v>0</v>
          </cell>
          <cell r="I73">
            <v>0</v>
          </cell>
          <cell r="J73">
            <v>0</v>
          </cell>
          <cell r="L73" t="str">
            <v>2.0</v>
          </cell>
        </row>
        <row r="74">
          <cell r="A74" t="str">
            <v>C2.1</v>
          </cell>
          <cell r="B74" t="str">
            <v>C2.1</v>
          </cell>
          <cell r="C74" t="str">
            <v>CPFOCUC2.1</v>
          </cell>
          <cell r="D74" t="str">
            <v>Provisión de Arena de Río (Material extraído usando Draga)</v>
          </cell>
          <cell r="E74" t="str">
            <v xml:space="preserve">m3  </v>
          </cell>
          <cell r="F74">
            <v>2000</v>
          </cell>
          <cell r="G74">
            <v>9.93</v>
          </cell>
          <cell r="H74">
            <v>19860</v>
          </cell>
          <cell r="I74">
            <v>9.16</v>
          </cell>
          <cell r="J74">
            <v>18320</v>
          </cell>
          <cell r="L74" t="str">
            <v>C2.1</v>
          </cell>
          <cell r="M74">
            <v>54</v>
          </cell>
          <cell r="N74" t="str">
            <v>C2.1</v>
          </cell>
        </row>
        <row r="75">
          <cell r="A75" t="str">
            <v>C2.2</v>
          </cell>
          <cell r="B75" t="str">
            <v>C2.2</v>
          </cell>
          <cell r="C75" t="str">
            <v>CPFOCUC2.2</v>
          </cell>
          <cell r="D75" t="str">
            <v>Provisión de Arena de Río (Minado en Río por retroexcavadoras y cargado en volquetas)</v>
          </cell>
          <cell r="E75" t="str">
            <v xml:space="preserve">m3  </v>
          </cell>
          <cell r="F75">
            <v>2000</v>
          </cell>
          <cell r="G75">
            <v>9.42</v>
          </cell>
          <cell r="H75">
            <v>18840</v>
          </cell>
          <cell r="I75">
            <v>9.08</v>
          </cell>
          <cell r="J75">
            <v>18160</v>
          </cell>
          <cell r="L75" t="str">
            <v>C2.2</v>
          </cell>
          <cell r="M75">
            <v>55</v>
          </cell>
          <cell r="N75" t="str">
            <v>C2.2</v>
          </cell>
        </row>
        <row r="76">
          <cell r="A76" t="str">
            <v>C2.3</v>
          </cell>
          <cell r="B76" t="str">
            <v>C2.3</v>
          </cell>
          <cell r="C76" t="str">
            <v>CPFOCUC2.3</v>
          </cell>
          <cell r="D76" t="str">
            <v>Provisión de grava zarandeada de hasta  un tamaño máximo de 2”</v>
          </cell>
          <cell r="E76" t="str">
            <v xml:space="preserve">m3  </v>
          </cell>
          <cell r="F76">
            <v>2000</v>
          </cell>
          <cell r="G76">
            <v>8.0299999999999994</v>
          </cell>
          <cell r="H76">
            <v>16059.999999999998</v>
          </cell>
          <cell r="I76">
            <v>7.33</v>
          </cell>
          <cell r="J76">
            <v>14660</v>
          </cell>
          <cell r="L76" t="str">
            <v>C2.3</v>
          </cell>
          <cell r="M76">
            <v>56</v>
          </cell>
          <cell r="N76" t="str">
            <v>C2.3</v>
          </cell>
        </row>
        <row r="77">
          <cell r="A77" t="str">
            <v>C2.4</v>
          </cell>
          <cell r="B77" t="str">
            <v>C2.4</v>
          </cell>
          <cell r="C77" t="str">
            <v>CPFOCUC2.4</v>
          </cell>
          <cell r="D77" t="str">
            <v>Provisión de grava triturada de hasta  un tamaño máximo de 2”</v>
          </cell>
          <cell r="E77" t="str">
            <v xml:space="preserve">m3  </v>
          </cell>
          <cell r="F77">
            <v>2000</v>
          </cell>
          <cell r="G77">
            <v>28.44</v>
          </cell>
          <cell r="H77">
            <v>56880</v>
          </cell>
          <cell r="I77">
            <v>27.87</v>
          </cell>
          <cell r="J77">
            <v>55740</v>
          </cell>
          <cell r="L77" t="str">
            <v>C2.4</v>
          </cell>
          <cell r="M77">
            <v>57</v>
          </cell>
          <cell r="N77" t="str">
            <v>C2.4</v>
          </cell>
        </row>
        <row r="78">
          <cell r="A78" t="str">
            <v>C2.5</v>
          </cell>
          <cell r="B78" t="str">
            <v>C2.5</v>
          </cell>
          <cell r="C78" t="str">
            <v>CPFOCUC2.5</v>
          </cell>
          <cell r="D78" t="str">
            <v>Provisión de grava triturada de hasta  un tamaño máximo de 3/4”</v>
          </cell>
          <cell r="E78" t="str">
            <v xml:space="preserve">m3  </v>
          </cell>
          <cell r="F78">
            <v>2000</v>
          </cell>
          <cell r="G78">
            <v>23.71</v>
          </cell>
          <cell r="H78">
            <v>47420</v>
          </cell>
          <cell r="I78">
            <v>23.01</v>
          </cell>
          <cell r="J78">
            <v>46020</v>
          </cell>
          <cell r="L78" t="str">
            <v>C2.5</v>
          </cell>
          <cell r="M78">
            <v>58</v>
          </cell>
          <cell r="N78" t="str">
            <v>C2.5</v>
          </cell>
        </row>
        <row r="79">
          <cell r="A79" t="str">
            <v>C2.6</v>
          </cell>
          <cell r="B79" t="str">
            <v>C2.6</v>
          </cell>
          <cell r="C79" t="str">
            <v>CPFOCUC2.6</v>
          </cell>
          <cell r="D79" t="str">
            <v>Transporte de agregados (incluye material de préstamo)</v>
          </cell>
          <cell r="E79" t="str">
            <v>m3 -Km</v>
          </cell>
          <cell r="F79">
            <v>2000</v>
          </cell>
          <cell r="G79">
            <v>0.61</v>
          </cell>
          <cell r="H79">
            <v>1220</v>
          </cell>
          <cell r="I79">
            <v>0.6</v>
          </cell>
          <cell r="J79">
            <v>1200</v>
          </cell>
          <cell r="L79" t="str">
            <v>C2.6</v>
          </cell>
          <cell r="M79">
            <v>59</v>
          </cell>
          <cell r="N79" t="str">
            <v>C2.6</v>
          </cell>
        </row>
        <row r="80">
          <cell r="A80" t="str">
            <v>C2.7</v>
          </cell>
          <cell r="B80" t="str">
            <v>C2.7</v>
          </cell>
          <cell r="C80" t="str">
            <v>CPFOCUC2.7</v>
          </cell>
          <cell r="D80" t="str">
            <v xml:space="preserve">Carga, descarga y almacenamiento en stocks  de agregados a ser transportados por vía fluvial </v>
          </cell>
          <cell r="E80" t="str">
            <v>m3</v>
          </cell>
          <cell r="F80">
            <v>2000</v>
          </cell>
          <cell r="G80">
            <v>5.74</v>
          </cell>
          <cell r="H80">
            <v>11480</v>
          </cell>
          <cell r="I80">
            <v>5.54</v>
          </cell>
          <cell r="J80">
            <v>11080</v>
          </cell>
          <cell r="L80" t="str">
            <v>C2.7</v>
          </cell>
          <cell r="M80">
            <v>60</v>
          </cell>
          <cell r="N80" t="str">
            <v>C2.7</v>
          </cell>
        </row>
        <row r="81">
          <cell r="A81" t="str">
            <v>C2.8</v>
          </cell>
          <cell r="B81" t="str">
            <v>C2.8</v>
          </cell>
          <cell r="C81" t="str">
            <v>CPFOCUC2.8</v>
          </cell>
          <cell r="D81" t="str">
            <v>Tendido y compactación de arena</v>
          </cell>
          <cell r="E81" t="str">
            <v xml:space="preserve">m3  </v>
          </cell>
          <cell r="F81">
            <v>2000</v>
          </cell>
          <cell r="G81">
            <v>7.75</v>
          </cell>
          <cell r="H81">
            <v>15500</v>
          </cell>
          <cell r="I81">
            <v>7.17</v>
          </cell>
          <cell r="J81">
            <v>14340</v>
          </cell>
          <cell r="L81" t="str">
            <v>C2.8</v>
          </cell>
          <cell r="M81">
            <v>61</v>
          </cell>
          <cell r="N81" t="str">
            <v>C2.8</v>
          </cell>
        </row>
        <row r="82">
          <cell r="A82" t="str">
            <v>C2.9</v>
          </cell>
          <cell r="B82" t="str">
            <v>C2.9</v>
          </cell>
          <cell r="C82" t="str">
            <v>CPFOCUC2.9</v>
          </cell>
          <cell r="D82" t="str">
            <v>Tendido y compactación de grava zarandeada de hasta  un tamaño máximo de 2”</v>
          </cell>
          <cell r="E82" t="str">
            <v xml:space="preserve">m3  </v>
          </cell>
          <cell r="F82">
            <v>2000</v>
          </cell>
          <cell r="G82">
            <v>7.75</v>
          </cell>
          <cell r="H82">
            <v>15500</v>
          </cell>
          <cell r="I82">
            <v>7.17</v>
          </cell>
          <cell r="J82">
            <v>14340</v>
          </cell>
          <cell r="L82" t="str">
            <v>C2.9</v>
          </cell>
          <cell r="M82">
            <v>62</v>
          </cell>
          <cell r="N82" t="str">
            <v>C2.9</v>
          </cell>
        </row>
        <row r="83">
          <cell r="A83" t="str">
            <v>C2.10</v>
          </cell>
          <cell r="B83" t="str">
            <v>C2.10</v>
          </cell>
          <cell r="C83" t="str">
            <v>CPFOCUC2.10</v>
          </cell>
          <cell r="D83" t="str">
            <v>Tendido y compactación de grava triturada de hasta  un tamaño máximo de 2”</v>
          </cell>
          <cell r="E83" t="str">
            <v xml:space="preserve">m3  </v>
          </cell>
          <cell r="F83">
            <v>2000</v>
          </cell>
          <cell r="G83">
            <v>7.75</v>
          </cell>
          <cell r="H83">
            <v>15500</v>
          </cell>
          <cell r="I83">
            <v>7.17</v>
          </cell>
          <cell r="J83">
            <v>14340</v>
          </cell>
          <cell r="L83" t="str">
            <v>C2.10</v>
          </cell>
          <cell r="M83">
            <v>63</v>
          </cell>
          <cell r="N83" t="str">
            <v>C2.10</v>
          </cell>
        </row>
        <row r="84">
          <cell r="A84" t="str">
            <v>C2.11</v>
          </cell>
          <cell r="B84" t="str">
            <v>C2.11</v>
          </cell>
          <cell r="C84" t="str">
            <v>CPFOCUC2.11</v>
          </cell>
          <cell r="D84" t="str">
            <v>Tendido y compactación de grava triturada de hasta  un tamaño máximo de 3/4”</v>
          </cell>
          <cell r="E84" t="str">
            <v xml:space="preserve">m3  </v>
          </cell>
          <cell r="F84">
            <v>2000</v>
          </cell>
          <cell r="G84">
            <v>8.3699999999999992</v>
          </cell>
          <cell r="H84">
            <v>16740</v>
          </cell>
          <cell r="I84">
            <v>8.09</v>
          </cell>
          <cell r="J84">
            <v>16180</v>
          </cell>
          <cell r="L84" t="str">
            <v>C2.11</v>
          </cell>
          <cell r="M84">
            <v>64</v>
          </cell>
          <cell r="N84" t="str">
            <v>C2.11</v>
          </cell>
        </row>
        <row r="85">
          <cell r="A85" t="str">
            <v>3.0</v>
          </cell>
          <cell r="B85" t="str">
            <v>3.0</v>
          </cell>
          <cell r="C85">
            <v>0</v>
          </cell>
          <cell r="D85" t="str">
            <v>PROVISIÓN E INSTALACIÓN DE GEOSINTETICOS</v>
          </cell>
          <cell r="E85">
            <v>0</v>
          </cell>
          <cell r="F85">
            <v>0</v>
          </cell>
          <cell r="G85">
            <v>0</v>
          </cell>
          <cell r="H85">
            <v>0</v>
          </cell>
          <cell r="I85">
            <v>0</v>
          </cell>
          <cell r="J85">
            <v>0</v>
          </cell>
          <cell r="L85" t="str">
            <v>3.0</v>
          </cell>
        </row>
        <row r="86">
          <cell r="A86" t="str">
            <v>C3.1</v>
          </cell>
          <cell r="B86" t="str">
            <v>C3.1</v>
          </cell>
          <cell r="C86" t="str">
            <v>CPFOCUC3.1</v>
          </cell>
          <cell r="D86" t="str">
            <v>Provisión e Instalación de Geomalla Tensar BX-1100 o similar</v>
          </cell>
          <cell r="E86" t="str">
            <v>m2</v>
          </cell>
          <cell r="F86">
            <v>2000</v>
          </cell>
          <cell r="G86">
            <v>5.42</v>
          </cell>
          <cell r="H86">
            <v>10840</v>
          </cell>
          <cell r="I86">
            <v>5.15</v>
          </cell>
          <cell r="J86">
            <v>10300</v>
          </cell>
          <cell r="L86" t="str">
            <v>C3.1</v>
          </cell>
          <cell r="M86">
            <v>65</v>
          </cell>
          <cell r="N86" t="str">
            <v>C3.1</v>
          </cell>
        </row>
        <row r="87">
          <cell r="A87" t="str">
            <v>C3.2</v>
          </cell>
          <cell r="B87" t="str">
            <v>C3.2</v>
          </cell>
          <cell r="C87" t="str">
            <v>CPFOCUC3.2</v>
          </cell>
          <cell r="D87" t="str">
            <v>Provisión e Instalación de Geomalla Tensar BX-1200 o similar</v>
          </cell>
          <cell r="E87" t="str">
            <v>m2</v>
          </cell>
          <cell r="F87">
            <v>2000</v>
          </cell>
          <cell r="G87">
            <v>7.51</v>
          </cell>
          <cell r="H87">
            <v>15020</v>
          </cell>
          <cell r="I87">
            <v>7.06</v>
          </cell>
          <cell r="J87">
            <v>14120</v>
          </cell>
          <cell r="L87" t="str">
            <v>C3.2</v>
          </cell>
          <cell r="M87">
            <v>66</v>
          </cell>
          <cell r="N87" t="str">
            <v>C3.2</v>
          </cell>
        </row>
        <row r="88">
          <cell r="A88" t="str">
            <v>C3.3</v>
          </cell>
          <cell r="B88" t="str">
            <v>C3.3</v>
          </cell>
          <cell r="C88" t="str">
            <v>CPFOCUC3.3</v>
          </cell>
          <cell r="D88" t="str">
            <v>Provisión e instalación de geotextil NT 1600 con un mínimo de 160 gr/m2.  La marca será aprobada por PAM.</v>
          </cell>
          <cell r="E88" t="str">
            <v>m2</v>
          </cell>
          <cell r="F88">
            <v>2000</v>
          </cell>
          <cell r="G88">
            <v>3.17</v>
          </cell>
          <cell r="H88">
            <v>6340</v>
          </cell>
          <cell r="I88">
            <v>3.11</v>
          </cell>
          <cell r="J88">
            <v>6220</v>
          </cell>
          <cell r="L88" t="str">
            <v>C3.3</v>
          </cell>
          <cell r="M88">
            <v>67</v>
          </cell>
          <cell r="N88" t="str">
            <v>C3.3</v>
          </cell>
        </row>
        <row r="89">
          <cell r="A89" t="str">
            <v>C3.4</v>
          </cell>
          <cell r="B89" t="str">
            <v>C3.4</v>
          </cell>
          <cell r="C89" t="str">
            <v>CPFOCUC3.4</v>
          </cell>
          <cell r="D89" t="str">
            <v>Provisión e instalación de geotextil tejido  MIrafiT2400 o similar.</v>
          </cell>
          <cell r="E89" t="str">
            <v>m2</v>
          </cell>
          <cell r="F89">
            <v>2000</v>
          </cell>
          <cell r="G89">
            <v>9.27</v>
          </cell>
          <cell r="H89">
            <v>18540</v>
          </cell>
          <cell r="I89">
            <v>8.9700000000000006</v>
          </cell>
          <cell r="J89">
            <v>17940</v>
          </cell>
          <cell r="L89" t="str">
            <v>C3.4</v>
          </cell>
          <cell r="M89">
            <v>68</v>
          </cell>
          <cell r="N89" t="str">
            <v>C3.4</v>
          </cell>
        </row>
        <row r="90">
          <cell r="A90" t="str">
            <v>C3.5</v>
          </cell>
          <cell r="B90" t="str">
            <v>C3.5</v>
          </cell>
          <cell r="C90" t="str">
            <v>CPFOCUC3.5</v>
          </cell>
          <cell r="D90" t="str">
            <v>Provisión e instalación de geomembrana (liner) de PVC de 30 mils de espesor</v>
          </cell>
          <cell r="E90" t="str">
            <v>m2</v>
          </cell>
          <cell r="F90">
            <v>2000</v>
          </cell>
          <cell r="G90">
            <v>12.16</v>
          </cell>
          <cell r="H90">
            <v>24320</v>
          </cell>
          <cell r="I90">
            <v>11.94</v>
          </cell>
          <cell r="J90">
            <v>23880</v>
          </cell>
          <cell r="L90" t="str">
            <v>C3.5</v>
          </cell>
          <cell r="M90">
            <v>69</v>
          </cell>
          <cell r="N90" t="str">
            <v>C3.5</v>
          </cell>
        </row>
        <row r="91">
          <cell r="A91" t="str">
            <v>C3.6</v>
          </cell>
          <cell r="B91" t="str">
            <v>C3.6</v>
          </cell>
          <cell r="C91" t="str">
            <v>CPFOCUC3.6</v>
          </cell>
          <cell r="D91" t="str">
            <v>Provisión e instalación de geomembrana (liner) de alta densidad (HPD), 60 mils de espesor</v>
          </cell>
          <cell r="E91" t="str">
            <v>m2</v>
          </cell>
          <cell r="F91">
            <v>2000</v>
          </cell>
          <cell r="G91">
            <v>14.55</v>
          </cell>
          <cell r="H91">
            <v>29100</v>
          </cell>
          <cell r="I91">
            <v>14.11</v>
          </cell>
          <cell r="J91">
            <v>28220</v>
          </cell>
          <cell r="L91" t="str">
            <v>C3.6</v>
          </cell>
          <cell r="M91">
            <v>70</v>
          </cell>
          <cell r="N91" t="str">
            <v>C3.6</v>
          </cell>
        </row>
        <row r="92">
          <cell r="A92" t="str">
            <v>C3.7</v>
          </cell>
          <cell r="B92" t="str">
            <v>C3.7</v>
          </cell>
          <cell r="C92" t="str">
            <v>CPFOCUC3.7</v>
          </cell>
          <cell r="D92" t="str">
            <v>Instalación de manta biodegradable para control de erosión</v>
          </cell>
          <cell r="E92" t="str">
            <v>m2</v>
          </cell>
          <cell r="F92">
            <v>2000</v>
          </cell>
          <cell r="G92">
            <v>3.55</v>
          </cell>
          <cell r="H92">
            <v>7100</v>
          </cell>
          <cell r="I92">
            <v>3.23</v>
          </cell>
          <cell r="J92">
            <v>6460</v>
          </cell>
          <cell r="L92" t="str">
            <v>C3.7</v>
          </cell>
          <cell r="M92">
            <v>71</v>
          </cell>
          <cell r="N92" t="str">
            <v>C3.7</v>
          </cell>
        </row>
        <row r="93">
          <cell r="A93" t="str">
            <v>4.0</v>
          </cell>
          <cell r="B93" t="str">
            <v>4.0</v>
          </cell>
          <cell r="C93">
            <v>0</v>
          </cell>
          <cell r="D93" t="str">
            <v>SISTEMAS DE DRENAJE</v>
          </cell>
          <cell r="E93">
            <v>0</v>
          </cell>
          <cell r="F93">
            <v>0</v>
          </cell>
          <cell r="G93">
            <v>0</v>
          </cell>
          <cell r="H93">
            <v>0</v>
          </cell>
          <cell r="I93">
            <v>0</v>
          </cell>
          <cell r="J93">
            <v>0</v>
          </cell>
          <cell r="L93" t="str">
            <v>4.0</v>
          </cell>
        </row>
        <row r="94">
          <cell r="A94" t="str">
            <v>C4.1</v>
          </cell>
          <cell r="B94" t="str">
            <v>C4.1</v>
          </cell>
          <cell r="C94" t="str">
            <v>CPFOCUC4.1</v>
          </cell>
          <cell r="D94" t="str">
            <v>Construcción de cunetas revestidas con hormigón armado (f'c= 180 kg/cm2)</v>
          </cell>
          <cell r="E94" t="str">
            <v xml:space="preserve">m3  </v>
          </cell>
          <cell r="F94">
            <v>2000</v>
          </cell>
          <cell r="G94">
            <v>460</v>
          </cell>
          <cell r="H94">
            <v>920000</v>
          </cell>
          <cell r="I94">
            <v>443.79</v>
          </cell>
          <cell r="J94">
            <v>887580</v>
          </cell>
          <cell r="L94" t="str">
            <v>C4.1</v>
          </cell>
          <cell r="M94">
            <v>72</v>
          </cell>
          <cell r="N94" t="str">
            <v>C4.1</v>
          </cell>
        </row>
        <row r="95">
          <cell r="A95" t="str">
            <v>C4.2</v>
          </cell>
          <cell r="B95" t="str">
            <v>C4.2</v>
          </cell>
          <cell r="C95" t="str">
            <v>CPFOCUC4.2</v>
          </cell>
          <cell r="D95" t="str">
            <v>Construcción de cunetas de madera (tablones)  recubiertas con geomembranas de PVC (liner)</v>
          </cell>
          <cell r="E95" t="str">
            <v>m</v>
          </cell>
          <cell r="F95">
            <v>2000</v>
          </cell>
          <cell r="G95">
            <v>57.89</v>
          </cell>
          <cell r="H95">
            <v>115780</v>
          </cell>
          <cell r="I95">
            <v>56.71</v>
          </cell>
          <cell r="J95">
            <v>113420</v>
          </cell>
          <cell r="L95" t="str">
            <v>C4.2</v>
          </cell>
          <cell r="M95">
            <v>73</v>
          </cell>
          <cell r="N95" t="str">
            <v>C4.2</v>
          </cell>
        </row>
        <row r="96">
          <cell r="A96" t="str">
            <v>C4.3</v>
          </cell>
          <cell r="B96" t="str">
            <v>C4.3</v>
          </cell>
          <cell r="C96" t="str">
            <v>CPFOCUC4.3</v>
          </cell>
          <cell r="D96" t="str">
            <v>Construcción de cajas de hormigón armado (f’c= 210 Kg/cm2)</v>
          </cell>
          <cell r="E96" t="str">
            <v xml:space="preserve">m3  </v>
          </cell>
          <cell r="F96">
            <v>2000</v>
          </cell>
          <cell r="G96">
            <v>1267.46</v>
          </cell>
          <cell r="H96">
            <v>2534920</v>
          </cell>
          <cell r="I96">
            <v>1236.57</v>
          </cell>
          <cell r="J96">
            <v>2473140</v>
          </cell>
          <cell r="L96" t="str">
            <v>C4.3</v>
          </cell>
          <cell r="M96">
            <v>74</v>
          </cell>
          <cell r="N96" t="str">
            <v>C4.3</v>
          </cell>
        </row>
        <row r="97">
          <cell r="A97" t="str">
            <v>C4.4</v>
          </cell>
          <cell r="B97" t="str">
            <v>C4.4</v>
          </cell>
          <cell r="C97" t="str">
            <v>CPFOCUC4.4</v>
          </cell>
          <cell r="D97" t="str">
            <v>Construcción de trincheras revestidas de hormigón armado (f’c= 210 Kg/cm2)</v>
          </cell>
          <cell r="E97" t="str">
            <v xml:space="preserve">m3  </v>
          </cell>
          <cell r="F97">
            <v>2000</v>
          </cell>
          <cell r="G97">
            <v>2024.38</v>
          </cell>
          <cell r="H97">
            <v>4048760</v>
          </cell>
          <cell r="I97">
            <v>1976.65</v>
          </cell>
          <cell r="J97">
            <v>3953300</v>
          </cell>
          <cell r="L97" t="str">
            <v>C4.4</v>
          </cell>
          <cell r="M97">
            <v>75</v>
          </cell>
          <cell r="N97" t="str">
            <v>C4.4</v>
          </cell>
        </row>
        <row r="98">
          <cell r="A98" t="str">
            <v>C4.5</v>
          </cell>
          <cell r="B98" t="str">
            <v>C4.5</v>
          </cell>
          <cell r="C98" t="str">
            <v>CPFOCUC4.5</v>
          </cell>
          <cell r="D98" t="str">
            <v>Construcción de trampa de grasa API de hormigón armado incluye provisión e instalación de tubería de PVC y grating (f’c= 210 Kg/cm2)</v>
          </cell>
          <cell r="E98" t="str">
            <v>m3</v>
          </cell>
          <cell r="F98">
            <v>2000</v>
          </cell>
          <cell r="G98">
            <v>1897.29</v>
          </cell>
          <cell r="H98">
            <v>3794580</v>
          </cell>
          <cell r="I98">
            <v>1857.01</v>
          </cell>
          <cell r="J98">
            <v>3714020</v>
          </cell>
          <cell r="L98" t="str">
            <v>C4.5</v>
          </cell>
          <cell r="M98">
            <v>76</v>
          </cell>
          <cell r="N98" t="str">
            <v>C4.5</v>
          </cell>
        </row>
        <row r="99">
          <cell r="A99" t="str">
            <v>C4.6</v>
          </cell>
          <cell r="B99" t="str">
            <v>C4.6</v>
          </cell>
          <cell r="C99" t="str">
            <v>CPFOCUC4.6</v>
          </cell>
          <cell r="D99" t="str">
            <v xml:space="preserve">Provisión e instalación y construcción de trampas de grasa de alcantarilla de acero corrugada d=1.50 m, 1.70 metros de profundidad y recubiertas interna y externamente con geomembrana de  PVC de 30 mils de espesor como mínimo </v>
          </cell>
          <cell r="E99" t="str">
            <v>un</v>
          </cell>
          <cell r="F99">
            <v>2000</v>
          </cell>
          <cell r="G99">
            <v>3618.32</v>
          </cell>
          <cell r="H99">
            <v>7236640</v>
          </cell>
          <cell r="I99">
            <v>3498.13</v>
          </cell>
          <cell r="J99">
            <v>6996260</v>
          </cell>
          <cell r="L99" t="str">
            <v>C4.6</v>
          </cell>
          <cell r="M99">
            <v>77</v>
          </cell>
          <cell r="N99" t="str">
            <v>C4.6</v>
          </cell>
        </row>
        <row r="100">
          <cell r="A100" t="str">
            <v>C4.7</v>
          </cell>
          <cell r="B100" t="str">
            <v>C4.7</v>
          </cell>
          <cell r="C100" t="str">
            <v>CPFOCUC4.7</v>
          </cell>
          <cell r="D100" t="str">
            <v>Construcción de diques</v>
          </cell>
          <cell r="E100" t="str">
            <v>m3</v>
          </cell>
          <cell r="F100">
            <v>2000</v>
          </cell>
          <cell r="G100">
            <v>8.69</v>
          </cell>
          <cell r="H100">
            <v>17380</v>
          </cell>
          <cell r="I100">
            <v>8.25</v>
          </cell>
          <cell r="J100">
            <v>16500</v>
          </cell>
          <cell r="L100" t="str">
            <v>C4.7</v>
          </cell>
          <cell r="M100">
            <v>78</v>
          </cell>
          <cell r="N100" t="str">
            <v>C4.7</v>
          </cell>
        </row>
        <row r="101">
          <cell r="A101" t="str">
            <v>C4.8</v>
          </cell>
          <cell r="B101" t="str">
            <v>C4.8</v>
          </cell>
          <cell r="C101" t="str">
            <v>CPFOCUC4.8</v>
          </cell>
          <cell r="D101" t="str">
            <v>Revestimiento de diques en hormigón armado con 10 cm. de espesor</v>
          </cell>
          <cell r="E101" t="str">
            <v>m2</v>
          </cell>
          <cell r="F101">
            <v>2000</v>
          </cell>
          <cell r="G101">
            <v>62.54</v>
          </cell>
          <cell r="H101">
            <v>125080</v>
          </cell>
          <cell r="I101">
            <v>61.24</v>
          </cell>
          <cell r="J101">
            <v>122480</v>
          </cell>
          <cell r="L101" t="str">
            <v>C4.8</v>
          </cell>
          <cell r="M101">
            <v>79</v>
          </cell>
          <cell r="N101" t="str">
            <v>C4.8</v>
          </cell>
        </row>
        <row r="102">
          <cell r="A102" t="str">
            <v>C4.9</v>
          </cell>
          <cell r="B102" t="str">
            <v>C4.9</v>
          </cell>
          <cell r="C102" t="str">
            <v>CPFOCUC4.9</v>
          </cell>
          <cell r="D102" t="str">
            <v>Provisión e instalación de alcantarillas de acero corrugada con cabezales de sacos arena cemento</v>
          </cell>
          <cell r="E102" t="str">
            <v>pulg-m</v>
          </cell>
          <cell r="F102">
            <v>2000</v>
          </cell>
          <cell r="G102">
            <v>15.53</v>
          </cell>
          <cell r="H102">
            <v>31060</v>
          </cell>
          <cell r="I102">
            <v>14.95</v>
          </cell>
          <cell r="J102">
            <v>29900</v>
          </cell>
          <cell r="L102" t="str">
            <v>C4.9</v>
          </cell>
          <cell r="M102">
            <v>80</v>
          </cell>
          <cell r="N102" t="str">
            <v>C4.9</v>
          </cell>
        </row>
        <row r="103">
          <cell r="A103" t="str">
            <v>C4.10</v>
          </cell>
          <cell r="B103" t="str">
            <v>C4.10</v>
          </cell>
          <cell r="C103" t="str">
            <v>CPFOCUC4.10</v>
          </cell>
          <cell r="D103" t="str">
            <v xml:space="preserve">Provisión e instalación de alcantarillas de acero corrugada con cabezales de hormigón armado </v>
          </cell>
          <cell r="E103" t="str">
            <v>pulg-m</v>
          </cell>
          <cell r="F103">
            <v>2000</v>
          </cell>
          <cell r="G103">
            <v>45.36</v>
          </cell>
          <cell r="H103">
            <v>90720</v>
          </cell>
          <cell r="I103">
            <v>43.51</v>
          </cell>
          <cell r="J103">
            <v>87020</v>
          </cell>
          <cell r="L103" t="str">
            <v>C4.10</v>
          </cell>
          <cell r="M103">
            <v>81</v>
          </cell>
          <cell r="N103" t="str">
            <v>C4.10</v>
          </cell>
        </row>
        <row r="104">
          <cell r="A104" t="str">
            <v>C4.11</v>
          </cell>
          <cell r="B104" t="str">
            <v>C4.11</v>
          </cell>
          <cell r="C104" t="str">
            <v>CPFOCUC4.11</v>
          </cell>
          <cell r="D104" t="str">
            <v xml:space="preserve">Provisión e instalación de tubería de drenaje abierto de PVC </v>
          </cell>
          <cell r="E104" t="str">
            <v>pulg-m</v>
          </cell>
          <cell r="F104">
            <v>2000</v>
          </cell>
          <cell r="G104">
            <v>22.38</v>
          </cell>
          <cell r="H104">
            <v>44760</v>
          </cell>
          <cell r="I104">
            <v>21.76</v>
          </cell>
          <cell r="J104">
            <v>43520</v>
          </cell>
          <cell r="L104" t="str">
            <v>C4.11</v>
          </cell>
          <cell r="M104">
            <v>82</v>
          </cell>
          <cell r="N104" t="str">
            <v>C4.11</v>
          </cell>
        </row>
        <row r="105">
          <cell r="A105" t="str">
            <v>C4.12</v>
          </cell>
          <cell r="B105" t="str">
            <v>C4.12</v>
          </cell>
          <cell r="C105" t="str">
            <v>CPFOCUC4.12</v>
          </cell>
          <cell r="D105" t="str">
            <v xml:space="preserve">Provisión e instalación de subdrenes con tubería PVC </v>
          </cell>
          <cell r="E105" t="str">
            <v>m</v>
          </cell>
          <cell r="F105">
            <v>2000</v>
          </cell>
          <cell r="G105">
            <v>159.01</v>
          </cell>
          <cell r="H105">
            <v>318020</v>
          </cell>
          <cell r="I105">
            <v>152.43</v>
          </cell>
          <cell r="J105">
            <v>304860</v>
          </cell>
          <cell r="L105" t="str">
            <v>C4.12</v>
          </cell>
          <cell r="M105">
            <v>83</v>
          </cell>
          <cell r="N105" t="str">
            <v>C4.12</v>
          </cell>
        </row>
        <row r="106">
          <cell r="A106" t="str">
            <v>5.0</v>
          </cell>
          <cell r="B106" t="str">
            <v>5.0</v>
          </cell>
          <cell r="C106">
            <v>0</v>
          </cell>
          <cell r="D106" t="str">
            <v xml:space="preserve"> CERRAMIENTOS</v>
          </cell>
          <cell r="E106">
            <v>0</v>
          </cell>
          <cell r="F106">
            <v>0</v>
          </cell>
          <cell r="G106">
            <v>0</v>
          </cell>
          <cell r="H106">
            <v>0</v>
          </cell>
          <cell r="I106">
            <v>0</v>
          </cell>
          <cell r="J106">
            <v>0</v>
          </cell>
          <cell r="L106" t="str">
            <v>5.0</v>
          </cell>
        </row>
        <row r="107">
          <cell r="A107" t="str">
            <v>C5.1</v>
          </cell>
          <cell r="B107" t="str">
            <v>C5.1</v>
          </cell>
          <cell r="C107" t="str">
            <v>CPFOCUC5.1</v>
          </cell>
          <cell r="D107" t="str">
            <v>Provisión e instalación de cerramiento de malla galvanizada con alambre de púas en la parte superior, 2.50 metros de altura (con cadena de amarre de hormigón armado)</v>
          </cell>
          <cell r="E107" t="str">
            <v>m</v>
          </cell>
          <cell r="F107">
            <v>2000</v>
          </cell>
          <cell r="G107">
            <v>138</v>
          </cell>
          <cell r="H107">
            <v>276000</v>
          </cell>
          <cell r="I107">
            <v>133.93</v>
          </cell>
          <cell r="J107">
            <v>267860</v>
          </cell>
          <cell r="L107" t="str">
            <v>C5.1</v>
          </cell>
          <cell r="M107">
            <v>84</v>
          </cell>
          <cell r="N107" t="str">
            <v>C5.1</v>
          </cell>
        </row>
        <row r="108">
          <cell r="A108" t="str">
            <v>C5.2</v>
          </cell>
          <cell r="B108" t="str">
            <v>C5.2</v>
          </cell>
          <cell r="C108" t="str">
            <v>CPFOCUC5.2</v>
          </cell>
          <cell r="D108" t="str">
            <v>Provisión e instalación de cerramiento de malla galvanizada con alambre de púas en la parte superior, 2.50 metros de altura (sin cadena de amarre)</v>
          </cell>
          <cell r="E108" t="str">
            <v>m</v>
          </cell>
          <cell r="F108">
            <v>2000</v>
          </cell>
          <cell r="G108">
            <v>112.69</v>
          </cell>
          <cell r="H108">
            <v>225380</v>
          </cell>
          <cell r="I108">
            <v>118.69</v>
          </cell>
          <cell r="J108">
            <v>237380</v>
          </cell>
          <cell r="L108" t="str">
            <v>C5.2</v>
          </cell>
          <cell r="M108">
            <v>85</v>
          </cell>
          <cell r="N108" t="str">
            <v>C5.2</v>
          </cell>
        </row>
        <row r="109">
          <cell r="A109" t="str">
            <v>C5.3</v>
          </cell>
          <cell r="B109" t="str">
            <v>C5.3</v>
          </cell>
          <cell r="C109" t="str">
            <v>CPFOCUC5.3</v>
          </cell>
          <cell r="D109" t="str">
            <v>Provisión e instalación de cerramiento de  alambre de púas con postes de hormigón de 2 metros de altura, con 9 líneas de alambres de púas</v>
          </cell>
          <cell r="E109" t="str">
            <v>m</v>
          </cell>
          <cell r="F109">
            <v>2000</v>
          </cell>
          <cell r="G109">
            <v>33.229999999999997</v>
          </cell>
          <cell r="H109">
            <v>66460</v>
          </cell>
          <cell r="I109">
            <v>32.56</v>
          </cell>
          <cell r="J109">
            <v>65120.000000000007</v>
          </cell>
          <cell r="L109" t="str">
            <v>C5.3</v>
          </cell>
          <cell r="M109">
            <v>86</v>
          </cell>
          <cell r="N109" t="str">
            <v>C5.3</v>
          </cell>
        </row>
        <row r="110">
          <cell r="A110" t="str">
            <v>C5.4</v>
          </cell>
          <cell r="B110" t="str">
            <v>C5.4</v>
          </cell>
          <cell r="C110" t="str">
            <v>CPFOCUC5.4</v>
          </cell>
          <cell r="D110" t="str">
            <v>Provisión e instalación de cerramiento de  alambre de púas con postes de madera de 2 metros de altura, con 9 líneas de alambres de púas</v>
          </cell>
          <cell r="E110" t="str">
            <v>m</v>
          </cell>
          <cell r="F110">
            <v>2000</v>
          </cell>
          <cell r="G110">
            <v>26.65</v>
          </cell>
          <cell r="H110">
            <v>53300</v>
          </cell>
          <cell r="I110">
            <v>26.73</v>
          </cell>
          <cell r="J110">
            <v>53460</v>
          </cell>
          <cell r="L110" t="str">
            <v>C5.4</v>
          </cell>
          <cell r="M110">
            <v>87</v>
          </cell>
          <cell r="N110" t="str">
            <v>C5.4</v>
          </cell>
        </row>
        <row r="111">
          <cell r="A111" t="str">
            <v>C5.5</v>
          </cell>
          <cell r="B111" t="str">
            <v>C5.5</v>
          </cell>
          <cell r="C111" t="str">
            <v>CPFOCUC5.5</v>
          </cell>
          <cell r="D111" t="str">
            <v xml:space="preserve">Provisión e instalación de puerta peatonal de malla galvanizada de 1.20 metros de ancho </v>
          </cell>
          <cell r="E111" t="str">
            <v>un</v>
          </cell>
          <cell r="F111">
            <v>2000</v>
          </cell>
          <cell r="G111">
            <v>335.05</v>
          </cell>
          <cell r="H111">
            <v>670100</v>
          </cell>
          <cell r="I111">
            <v>331.95</v>
          </cell>
          <cell r="J111">
            <v>663900</v>
          </cell>
          <cell r="L111" t="str">
            <v>C5.5</v>
          </cell>
          <cell r="M111">
            <v>88</v>
          </cell>
          <cell r="N111" t="str">
            <v>C5.5</v>
          </cell>
        </row>
        <row r="112">
          <cell r="A112" t="str">
            <v>C5.6</v>
          </cell>
          <cell r="B112" t="str">
            <v>C5.6</v>
          </cell>
          <cell r="C112" t="str">
            <v>CPFOCUC5.6</v>
          </cell>
          <cell r="D112" t="str">
            <v xml:space="preserve">Provisión e instalación de puerta vehicular de malla galvanizada de 6.00 metros de ancho </v>
          </cell>
          <cell r="E112" t="str">
            <v>un</v>
          </cell>
          <cell r="F112">
            <v>2000</v>
          </cell>
          <cell r="G112">
            <v>3780.54</v>
          </cell>
          <cell r="H112">
            <v>7561080</v>
          </cell>
          <cell r="I112">
            <v>3769.45</v>
          </cell>
          <cell r="J112">
            <v>7538900</v>
          </cell>
          <cell r="L112" t="str">
            <v>C5.6</v>
          </cell>
          <cell r="M112">
            <v>89</v>
          </cell>
          <cell r="N112" t="str">
            <v>C5.6</v>
          </cell>
        </row>
        <row r="113">
          <cell r="A113" t="str">
            <v>C5.7</v>
          </cell>
          <cell r="B113" t="str">
            <v>C5.7</v>
          </cell>
          <cell r="C113" t="str">
            <v>CPFOCUC5.7</v>
          </cell>
          <cell r="D113" t="str">
            <v xml:space="preserve">Remoción de cerramiento de malla galvanizada con alambre de púas en la parte superior, 2.50 metros de altura </v>
          </cell>
          <cell r="E113" t="str">
            <v>m</v>
          </cell>
          <cell r="F113">
            <v>2000</v>
          </cell>
          <cell r="G113">
            <v>7.2</v>
          </cell>
          <cell r="H113">
            <v>14400</v>
          </cell>
          <cell r="I113">
            <v>6.87</v>
          </cell>
          <cell r="J113">
            <v>13740</v>
          </cell>
          <cell r="L113" t="str">
            <v>C5.7</v>
          </cell>
          <cell r="M113">
            <v>90</v>
          </cell>
          <cell r="N113" t="str">
            <v>C5.7</v>
          </cell>
        </row>
        <row r="114">
          <cell r="A114" t="str">
            <v>C5.8</v>
          </cell>
          <cell r="B114" t="str">
            <v>C5.8</v>
          </cell>
          <cell r="C114" t="str">
            <v>CPFOCUC5.8</v>
          </cell>
          <cell r="D114" t="str">
            <v>Remoción de cerramiento de malla galvanizada con alambre de púas en la parte superior, 2.50 metros de altura</v>
          </cell>
          <cell r="E114" t="str">
            <v>m</v>
          </cell>
          <cell r="F114">
            <v>2000</v>
          </cell>
          <cell r="G114">
            <v>7.5</v>
          </cell>
          <cell r="H114">
            <v>15000</v>
          </cell>
          <cell r="I114">
            <v>7.35</v>
          </cell>
          <cell r="J114">
            <v>14700</v>
          </cell>
          <cell r="L114" t="str">
            <v>C5.8</v>
          </cell>
          <cell r="M114">
            <v>91</v>
          </cell>
          <cell r="N114" t="str">
            <v>C5.8</v>
          </cell>
        </row>
        <row r="115">
          <cell r="A115" t="str">
            <v>6.0</v>
          </cell>
          <cell r="B115" t="str">
            <v>6.0</v>
          </cell>
          <cell r="C115">
            <v>0</v>
          </cell>
          <cell r="D115" t="str">
            <v>PILOTAJE, INCLUYE CORTE Y SOLDADURA DE JUNTAS</v>
          </cell>
          <cell r="E115">
            <v>0</v>
          </cell>
          <cell r="F115">
            <v>0</v>
          </cell>
          <cell r="G115">
            <v>0</v>
          </cell>
          <cell r="H115">
            <v>0</v>
          </cell>
          <cell r="I115">
            <v>0</v>
          </cell>
          <cell r="J115">
            <v>0</v>
          </cell>
          <cell r="L115" t="str">
            <v>6.0</v>
          </cell>
        </row>
        <row r="116">
          <cell r="A116" t="str">
            <v>C6.1</v>
          </cell>
          <cell r="B116" t="str">
            <v>C6.1</v>
          </cell>
          <cell r="C116" t="str">
            <v>CPFOCUC6.1</v>
          </cell>
          <cell r="D116" t="str">
            <v>Pilotaje de tubería de acero de hasta 12 pulgadas de diámetro nominal</v>
          </cell>
          <cell r="E116" t="str">
            <v>pulg-m</v>
          </cell>
          <cell r="F116">
            <v>2000</v>
          </cell>
          <cell r="G116">
            <v>2.29</v>
          </cell>
          <cell r="H116">
            <v>4580</v>
          </cell>
          <cell r="I116">
            <v>2.35</v>
          </cell>
          <cell r="J116">
            <v>4700</v>
          </cell>
          <cell r="L116" t="str">
            <v>C6.1</v>
          </cell>
          <cell r="M116">
            <v>92</v>
          </cell>
          <cell r="N116" t="str">
            <v>C6.1</v>
          </cell>
        </row>
        <row r="117">
          <cell r="A117" t="str">
            <v>C6.2</v>
          </cell>
          <cell r="B117" t="str">
            <v>C6.2</v>
          </cell>
          <cell r="C117" t="str">
            <v>CPFOCUC6.2</v>
          </cell>
          <cell r="D117" t="str">
            <v>Pilotaje de tubería de acero con diámetros mayores a 12 pulgadas, hasta un  máximo de 20 pulgadas de diámetro nominal</v>
          </cell>
          <cell r="E117" t="str">
            <v>pulg-m</v>
          </cell>
          <cell r="F117">
            <v>2000</v>
          </cell>
          <cell r="G117">
            <v>2.44</v>
          </cell>
          <cell r="H117">
            <v>4880</v>
          </cell>
          <cell r="I117">
            <v>2.5499999999999998</v>
          </cell>
          <cell r="J117">
            <v>5100</v>
          </cell>
          <cell r="L117" t="str">
            <v>C6.2</v>
          </cell>
          <cell r="M117">
            <v>93</v>
          </cell>
          <cell r="N117" t="str">
            <v>C6.2</v>
          </cell>
        </row>
        <row r="118">
          <cell r="A118" t="str">
            <v>C6.3</v>
          </cell>
          <cell r="B118" t="str">
            <v>C6.3</v>
          </cell>
          <cell r="C118" t="str">
            <v>CPFOCUC6.3</v>
          </cell>
          <cell r="D118" t="str">
            <v>Pilotaje de tubería de acero con diámetros mayores a 20 pulgadas de diámetro nominal</v>
          </cell>
          <cell r="E118" t="str">
            <v>pulg-m</v>
          </cell>
          <cell r="F118">
            <v>2000</v>
          </cell>
          <cell r="G118">
            <v>6.89</v>
          </cell>
          <cell r="H118">
            <v>13780</v>
          </cell>
          <cell r="I118">
            <v>6.83</v>
          </cell>
          <cell r="J118">
            <v>13660</v>
          </cell>
          <cell r="L118" t="str">
            <v>C6.3</v>
          </cell>
          <cell r="M118">
            <v>94</v>
          </cell>
          <cell r="N118" t="str">
            <v>C6.3</v>
          </cell>
        </row>
        <row r="119">
          <cell r="A119" t="str">
            <v>C6.4</v>
          </cell>
          <cell r="B119" t="str">
            <v>C6.4</v>
          </cell>
          <cell r="C119" t="str">
            <v>CPFOCUC6.4</v>
          </cell>
          <cell r="D119" t="str">
            <v>Provisión e instalación de placas de anclaje sobre los pilotes</v>
          </cell>
          <cell r="E119" t="str">
            <v>Diam -pulg</v>
          </cell>
          <cell r="F119">
            <v>2000</v>
          </cell>
          <cell r="G119">
            <v>15.73</v>
          </cell>
          <cell r="H119">
            <v>31460</v>
          </cell>
          <cell r="I119">
            <v>16.57</v>
          </cell>
          <cell r="J119">
            <v>33140</v>
          </cell>
          <cell r="L119" t="str">
            <v>C6.4</v>
          </cell>
          <cell r="M119">
            <v>95</v>
          </cell>
          <cell r="N119" t="str">
            <v>C6.4</v>
          </cell>
        </row>
        <row r="120">
          <cell r="A120" t="str">
            <v>C6.5</v>
          </cell>
          <cell r="B120" t="str">
            <v>C6.5</v>
          </cell>
          <cell r="C120" t="str">
            <v>CPFOCUC6.5</v>
          </cell>
          <cell r="D120" t="str">
            <v xml:space="preserve">Junta soldada para extensión de pilotes </v>
          </cell>
          <cell r="E120" t="str">
            <v>Diam -pulg</v>
          </cell>
          <cell r="F120">
            <v>2000</v>
          </cell>
          <cell r="G120">
            <v>12.59</v>
          </cell>
          <cell r="H120">
            <v>25180</v>
          </cell>
          <cell r="I120">
            <v>12.74</v>
          </cell>
          <cell r="J120">
            <v>25480</v>
          </cell>
          <cell r="L120" t="str">
            <v>C6.5</v>
          </cell>
          <cell r="M120">
            <v>96</v>
          </cell>
          <cell r="N120" t="str">
            <v>C6.5</v>
          </cell>
        </row>
        <row r="121">
          <cell r="A121" t="str">
            <v>C6.6</v>
          </cell>
          <cell r="B121" t="str">
            <v>C6.6</v>
          </cell>
          <cell r="C121" t="str">
            <v>CPFOCUC6.6</v>
          </cell>
          <cell r="D121" t="str">
            <v>Hincado de tablestacas (0.80 m de ancho por 1/4" espesor)</v>
          </cell>
          <cell r="E121" t="str">
            <v>m</v>
          </cell>
          <cell r="F121">
            <v>2000</v>
          </cell>
          <cell r="G121">
            <v>70.040000000000006</v>
          </cell>
          <cell r="H121">
            <v>140080</v>
          </cell>
          <cell r="I121">
            <v>68.22</v>
          </cell>
          <cell r="J121">
            <v>136440</v>
          </cell>
          <cell r="L121" t="str">
            <v>C6.6</v>
          </cell>
          <cell r="M121">
            <v>97</v>
          </cell>
          <cell r="N121" t="str">
            <v>C6.6</v>
          </cell>
        </row>
        <row r="122">
          <cell r="A122" t="str">
            <v>7.0</v>
          </cell>
          <cell r="B122" t="str">
            <v>7.0</v>
          </cell>
          <cell r="C122">
            <v>0</v>
          </cell>
          <cell r="D122" t="str">
            <v>HORMIGON ARMADO, TRABAJOS DE MAMPOSTERIA E INSTALACION DE GROUTING</v>
          </cell>
          <cell r="E122">
            <v>0</v>
          </cell>
          <cell r="F122">
            <v>0</v>
          </cell>
          <cell r="G122">
            <v>0</v>
          </cell>
          <cell r="H122">
            <v>0</v>
          </cell>
          <cell r="I122">
            <v>0</v>
          </cell>
          <cell r="J122">
            <v>0</v>
          </cell>
          <cell r="L122" t="str">
            <v>7.0</v>
          </cell>
        </row>
        <row r="123">
          <cell r="A123" t="str">
            <v>C7.1</v>
          </cell>
          <cell r="B123" t="str">
            <v>C7.1</v>
          </cell>
          <cell r="C123" t="str">
            <v>CPFOCUC7.1</v>
          </cell>
          <cell r="D123" t="str">
            <v>Hormigón armado en losas de piso y/o fundaciones hasta un volumen de 10 m3, f'c = 210 kg/cm2 (No se incluye acero de refuerzo)</v>
          </cell>
          <cell r="E123" t="str">
            <v>m3</v>
          </cell>
          <cell r="F123">
            <v>2000</v>
          </cell>
          <cell r="G123">
            <v>373.65</v>
          </cell>
          <cell r="H123">
            <v>747300</v>
          </cell>
          <cell r="I123">
            <v>363.85</v>
          </cell>
          <cell r="J123">
            <v>727700</v>
          </cell>
          <cell r="L123" t="str">
            <v>C7.1</v>
          </cell>
          <cell r="M123">
            <v>98</v>
          </cell>
          <cell r="N123" t="str">
            <v>C7.1</v>
          </cell>
        </row>
        <row r="124">
          <cell r="A124" t="str">
            <v>C7.2</v>
          </cell>
          <cell r="B124" t="str">
            <v>C7.2</v>
          </cell>
          <cell r="C124" t="str">
            <v>CPFOCUC7.2</v>
          </cell>
          <cell r="D124" t="str">
            <v>Hormigón armado en losas de piso y/o fundaciones desde un volumen mayor a 10m3 hasta un volumen de 25m3, f'c = 210 kg/cm2 (No se incluye acero de refuerzo)</v>
          </cell>
          <cell r="E124" t="str">
            <v>m3</v>
          </cell>
          <cell r="F124">
            <v>2000</v>
          </cell>
          <cell r="G124">
            <v>373.65</v>
          </cell>
          <cell r="H124">
            <v>747300</v>
          </cell>
          <cell r="I124">
            <v>363.85</v>
          </cell>
          <cell r="J124">
            <v>727700</v>
          </cell>
          <cell r="L124" t="str">
            <v>C7.2</v>
          </cell>
          <cell r="M124">
            <v>99</v>
          </cell>
          <cell r="N124" t="str">
            <v>C7.2</v>
          </cell>
        </row>
        <row r="125">
          <cell r="A125" t="str">
            <v>C7.3</v>
          </cell>
          <cell r="B125" t="str">
            <v>C7.3</v>
          </cell>
          <cell r="C125" t="str">
            <v>CPFOCUC7.3</v>
          </cell>
          <cell r="D125" t="str">
            <v>Hormigón armado en losas de piso y/o fundaciones para un volumen mayor a 25m3, f'c = 210 kg/cm2 (No se incluye acero de refuerzo)</v>
          </cell>
          <cell r="E125" t="str">
            <v>m3</v>
          </cell>
          <cell r="F125">
            <v>2000</v>
          </cell>
          <cell r="G125">
            <v>359.57</v>
          </cell>
          <cell r="H125">
            <v>719140</v>
          </cell>
          <cell r="I125">
            <v>360.37</v>
          </cell>
          <cell r="J125">
            <v>720740</v>
          </cell>
          <cell r="L125" t="str">
            <v>C7.3</v>
          </cell>
          <cell r="M125">
            <v>100</v>
          </cell>
          <cell r="N125" t="str">
            <v>C7.3</v>
          </cell>
        </row>
        <row r="126">
          <cell r="A126" t="str">
            <v>C7.4</v>
          </cell>
          <cell r="B126" t="str">
            <v>C7.4</v>
          </cell>
          <cell r="C126" t="str">
            <v>CPFOCUC7.4</v>
          </cell>
          <cell r="D126" t="str">
            <v>Hormigón armado en muros, f'c = 210 kg/cm2 (No se incluye acero de refuerzo)</v>
          </cell>
          <cell r="E126" t="str">
            <v>m3</v>
          </cell>
          <cell r="F126">
            <v>2000</v>
          </cell>
          <cell r="G126">
            <v>827.66</v>
          </cell>
          <cell r="H126">
            <v>1655320</v>
          </cell>
          <cell r="I126">
            <v>390.96</v>
          </cell>
          <cell r="J126">
            <v>781920</v>
          </cell>
          <cell r="L126" t="str">
            <v>C7.4</v>
          </cell>
          <cell r="M126">
            <v>101</v>
          </cell>
          <cell r="N126" t="str">
            <v>C7.4</v>
          </cell>
        </row>
        <row r="127">
          <cell r="A127" t="str">
            <v>C7.5</v>
          </cell>
          <cell r="B127" t="str">
            <v>C7.5</v>
          </cell>
          <cell r="C127" t="str">
            <v>CPFOCUC7.5</v>
          </cell>
          <cell r="D127" t="str">
            <v>Hormigón armado en cimentaciones poco profundas (Zapatas, bloques de hormigón, durmientes, etc) , hasta un volumen de 3 m3, f'c = 210 kg/cm2 (No se incluye acero de refuerzo)</v>
          </cell>
          <cell r="E127" t="str">
            <v>m3</v>
          </cell>
          <cell r="F127">
            <v>2000</v>
          </cell>
          <cell r="G127">
            <v>426.52</v>
          </cell>
          <cell r="H127">
            <v>853040</v>
          </cell>
          <cell r="I127">
            <v>403.39</v>
          </cell>
          <cell r="J127">
            <v>806780</v>
          </cell>
          <cell r="L127" t="str">
            <v>C7.5</v>
          </cell>
          <cell r="M127">
            <v>102</v>
          </cell>
          <cell r="N127" t="str">
            <v>C7.5</v>
          </cell>
        </row>
        <row r="128">
          <cell r="A128" t="str">
            <v>C7.6</v>
          </cell>
          <cell r="B128" t="str">
            <v>C7.6</v>
          </cell>
          <cell r="C128" t="str">
            <v>CPFOCUC7.6</v>
          </cell>
          <cell r="D128" t="str">
            <v>Hormigón armado en cimentaciones poco profundas (Zapatas, bloques de hormigón, durmientes, etc) , desde un volumen mayor a 3 m3 hasta 20 m3, f'c = 210 kg/cm2 (No se incluye acero de refuerzo)</v>
          </cell>
          <cell r="E128" t="str">
            <v>m3</v>
          </cell>
          <cell r="F128">
            <v>2000</v>
          </cell>
          <cell r="G128">
            <v>426.52</v>
          </cell>
          <cell r="H128">
            <v>853040</v>
          </cell>
          <cell r="I128">
            <v>403.39</v>
          </cell>
          <cell r="J128">
            <v>806780</v>
          </cell>
          <cell r="L128" t="str">
            <v>C7.6</v>
          </cell>
          <cell r="M128">
            <v>103</v>
          </cell>
          <cell r="N128" t="str">
            <v>C7.6</v>
          </cell>
        </row>
        <row r="129">
          <cell r="A129" t="str">
            <v>C7.7</v>
          </cell>
          <cell r="B129" t="str">
            <v>C7.7</v>
          </cell>
          <cell r="C129" t="str">
            <v>CPFOCUC7.7</v>
          </cell>
          <cell r="D129" t="str">
            <v>Hormigón armado en cimentaciones poco profundas (Zapatas, bloques de hormigón, durmientes, etc) , para un  volumen mayor a 20 m3, f'c = 210 kg/cm2 (No se incluye acero de refuerzo)</v>
          </cell>
          <cell r="E129" t="str">
            <v>m3</v>
          </cell>
          <cell r="F129">
            <v>2000</v>
          </cell>
          <cell r="G129">
            <v>412.53</v>
          </cell>
          <cell r="H129">
            <v>825060</v>
          </cell>
          <cell r="I129">
            <v>403.39</v>
          </cell>
          <cell r="J129">
            <v>806780</v>
          </cell>
          <cell r="L129" t="str">
            <v>C7.7</v>
          </cell>
          <cell r="M129">
            <v>104</v>
          </cell>
          <cell r="N129" t="str">
            <v>C7.7</v>
          </cell>
        </row>
        <row r="130">
          <cell r="A130" t="str">
            <v>C7.8</v>
          </cell>
          <cell r="B130" t="str">
            <v>C7.8</v>
          </cell>
          <cell r="C130" t="str">
            <v>CPFOCUC7.8</v>
          </cell>
          <cell r="D130" t="str">
            <v>Hormigón armado en aceras, f'c = 180 kg/cm2 (No se incluye acero de refuerzo)</v>
          </cell>
          <cell r="E130" t="str">
            <v>m3</v>
          </cell>
          <cell r="F130">
            <v>2000</v>
          </cell>
          <cell r="G130">
            <v>360.61</v>
          </cell>
          <cell r="H130">
            <v>721220</v>
          </cell>
          <cell r="I130">
            <v>357.32</v>
          </cell>
          <cell r="J130">
            <v>714640</v>
          </cell>
          <cell r="L130" t="str">
            <v>C7.8</v>
          </cell>
          <cell r="M130">
            <v>105</v>
          </cell>
          <cell r="N130" t="str">
            <v>C7.8</v>
          </cell>
        </row>
        <row r="131">
          <cell r="A131" t="str">
            <v>C7.9</v>
          </cell>
          <cell r="B131" t="str">
            <v>C7.9</v>
          </cell>
          <cell r="C131" t="str">
            <v>CPFOCUC7.9</v>
          </cell>
          <cell r="D131" t="str">
            <v>Hormigón armado en paredes de anillos, f'c = 210 kg/cm2 (No se incluye acero de refuerzo)</v>
          </cell>
          <cell r="E131" t="str">
            <v>m3</v>
          </cell>
          <cell r="F131">
            <v>2000</v>
          </cell>
          <cell r="G131">
            <v>405.22</v>
          </cell>
          <cell r="H131">
            <v>810440</v>
          </cell>
          <cell r="I131">
            <v>403.39</v>
          </cell>
          <cell r="J131">
            <v>806780</v>
          </cell>
          <cell r="L131" t="str">
            <v>C7.9</v>
          </cell>
          <cell r="M131">
            <v>106</v>
          </cell>
          <cell r="N131" t="str">
            <v>C7.9</v>
          </cell>
        </row>
        <row r="132">
          <cell r="A132" t="str">
            <v>C7.10</v>
          </cell>
          <cell r="B132" t="str">
            <v>C7.10</v>
          </cell>
          <cell r="C132" t="str">
            <v>CPFOCUC7.10</v>
          </cell>
          <cell r="D132" t="str">
            <v>Hormigón armado en vigas, f'c = 210 kg/cm2 (No se incluye acero de refuerzo)</v>
          </cell>
          <cell r="E132" t="str">
            <v>m3</v>
          </cell>
          <cell r="F132">
            <v>2000</v>
          </cell>
          <cell r="G132">
            <v>840.72</v>
          </cell>
          <cell r="H132">
            <v>1681440</v>
          </cell>
          <cell r="I132">
            <v>403.39</v>
          </cell>
          <cell r="J132">
            <v>806780</v>
          </cell>
          <cell r="L132" t="str">
            <v>C7.10</v>
          </cell>
          <cell r="M132">
            <v>107</v>
          </cell>
          <cell r="N132" t="str">
            <v>C7.10</v>
          </cell>
        </row>
        <row r="133">
          <cell r="A133" t="str">
            <v>C7.11</v>
          </cell>
          <cell r="B133" t="str">
            <v>C7.11</v>
          </cell>
          <cell r="C133" t="str">
            <v>CPFOCUC7.11</v>
          </cell>
          <cell r="D133" t="str">
            <v>Hormigón armado en columnas, f'c = 210 kg/cm2 (No se incluye acero de refuerzo)</v>
          </cell>
          <cell r="E133" t="str">
            <v>m3</v>
          </cell>
          <cell r="F133">
            <v>2000</v>
          </cell>
          <cell r="G133">
            <v>840.72</v>
          </cell>
          <cell r="H133">
            <v>1681440</v>
          </cell>
          <cell r="I133">
            <v>403.39</v>
          </cell>
          <cell r="J133">
            <v>806780</v>
          </cell>
          <cell r="L133" t="str">
            <v>C7.11</v>
          </cell>
          <cell r="M133">
            <v>108</v>
          </cell>
          <cell r="N133" t="str">
            <v>C7.11</v>
          </cell>
        </row>
        <row r="134">
          <cell r="A134" t="str">
            <v>C7.12</v>
          </cell>
          <cell r="B134" t="str">
            <v>C7.12</v>
          </cell>
          <cell r="C134" t="str">
            <v>CPFOCUC7.12</v>
          </cell>
          <cell r="D134" t="str">
            <v>Hormigón armado de alta resistencia para fundaciones de equipos especiales, f'c = 255 kg/cm2 (No se incluye acero de refuerzo)</v>
          </cell>
          <cell r="E134" t="str">
            <v>m3</v>
          </cell>
          <cell r="F134">
            <v>2000</v>
          </cell>
          <cell r="G134">
            <v>414.22</v>
          </cell>
          <cell r="H134">
            <v>828440</v>
          </cell>
          <cell r="I134">
            <v>418.39</v>
          </cell>
          <cell r="J134">
            <v>836780</v>
          </cell>
          <cell r="L134" t="str">
            <v>C7.12</v>
          </cell>
          <cell r="M134">
            <v>109</v>
          </cell>
          <cell r="N134" t="str">
            <v>C7.12</v>
          </cell>
        </row>
        <row r="135">
          <cell r="A135" t="str">
            <v>C7.13</v>
          </cell>
          <cell r="B135" t="str">
            <v>C7.13</v>
          </cell>
          <cell r="C135" t="str">
            <v>CPFOCUC7.13</v>
          </cell>
          <cell r="D135" t="str">
            <v>Hormigón no estructural, f'c = 180 kg/cm2  (Se incluye acero de refuerzo)</v>
          </cell>
          <cell r="E135" t="str">
            <v>M2</v>
          </cell>
          <cell r="F135">
            <v>2000</v>
          </cell>
          <cell r="G135">
            <v>539.96</v>
          </cell>
          <cell r="H135">
            <v>1079920</v>
          </cell>
          <cell r="I135">
            <v>543.80999999999995</v>
          </cell>
          <cell r="J135">
            <v>1087620</v>
          </cell>
          <cell r="L135" t="str">
            <v>C7.13</v>
          </cell>
          <cell r="M135">
            <v>110</v>
          </cell>
          <cell r="N135" t="str">
            <v>C7.13</v>
          </cell>
        </row>
        <row r="136">
          <cell r="A136" t="str">
            <v>C7.14</v>
          </cell>
          <cell r="B136" t="str">
            <v>C7.14</v>
          </cell>
          <cell r="C136" t="str">
            <v>CPFOCUC7.14</v>
          </cell>
          <cell r="D136" t="str">
            <v>Provisión e instalación de acero de refuerzo con varilla corrugada, grado 60.</v>
          </cell>
          <cell r="E136" t="str">
            <v>Kg</v>
          </cell>
          <cell r="F136">
            <v>2000</v>
          </cell>
          <cell r="G136">
            <v>3.66</v>
          </cell>
          <cell r="H136">
            <v>7320</v>
          </cell>
          <cell r="I136">
            <v>3.47</v>
          </cell>
          <cell r="J136">
            <v>6940</v>
          </cell>
          <cell r="L136" t="str">
            <v>C7.14</v>
          </cell>
          <cell r="M136">
            <v>111</v>
          </cell>
          <cell r="N136" t="str">
            <v>C7.14</v>
          </cell>
        </row>
        <row r="137">
          <cell r="A137" t="str">
            <v>C7.15</v>
          </cell>
          <cell r="B137" t="str">
            <v>C7.15</v>
          </cell>
          <cell r="C137" t="str">
            <v>CPFOCUC7.15</v>
          </cell>
          <cell r="D137" t="str">
            <v>Instalación de acero de refuerzo con varilla corrugada, grado 60.</v>
          </cell>
          <cell r="E137" t="str">
            <v>Kg</v>
          </cell>
          <cell r="F137">
            <v>2000</v>
          </cell>
          <cell r="G137">
            <v>1.77</v>
          </cell>
          <cell r="H137">
            <v>3540</v>
          </cell>
          <cell r="I137">
            <v>2.82</v>
          </cell>
          <cell r="J137">
            <v>5640</v>
          </cell>
          <cell r="L137" t="str">
            <v>C7.15</v>
          </cell>
          <cell r="M137">
            <v>112</v>
          </cell>
          <cell r="N137" t="str">
            <v>C7.15</v>
          </cell>
        </row>
        <row r="138">
          <cell r="A138" t="str">
            <v>C7.16</v>
          </cell>
          <cell r="B138" t="str">
            <v>C7.16</v>
          </cell>
          <cell r="C138" t="str">
            <v xml:space="preserve">CPFOCUC 7.16 </v>
          </cell>
          <cell r="D138" t="str">
            <v>Provisión e instalación de embebidos para hormigón figurados en  frío con acero A-36, galvanizados en caliente, soportes para grating, placas de anclaje, anclajes en general, etc</v>
          </cell>
          <cell r="E138" t="str">
            <v>Kg</v>
          </cell>
          <cell r="F138">
            <v>2000</v>
          </cell>
          <cell r="G138">
            <v>8.42</v>
          </cell>
          <cell r="H138">
            <v>16840</v>
          </cell>
          <cell r="I138">
            <v>8.33</v>
          </cell>
          <cell r="J138">
            <v>16660</v>
          </cell>
          <cell r="L138" t="str">
            <v>C7.16</v>
          </cell>
          <cell r="M138">
            <v>113</v>
          </cell>
          <cell r="N138" t="str">
            <v>C7.16</v>
          </cell>
        </row>
        <row r="139">
          <cell r="A139" t="str">
            <v>C7.17</v>
          </cell>
          <cell r="B139" t="str">
            <v>C7.17</v>
          </cell>
          <cell r="C139" t="str">
            <v xml:space="preserve">CPFOCUC7.17 </v>
          </cell>
          <cell r="D139" t="str">
            <v>Paredes de  bloques prensado con una altura máxima de 3.0 m. y espesor de 0.20 m.</v>
          </cell>
          <cell r="E139" t="str">
            <v>m2</v>
          </cell>
          <cell r="F139">
            <v>2000</v>
          </cell>
          <cell r="G139">
            <v>68.069999999999993</v>
          </cell>
          <cell r="H139">
            <v>136140</v>
          </cell>
          <cell r="I139">
            <v>65.25</v>
          </cell>
          <cell r="J139">
            <v>130500</v>
          </cell>
          <cell r="L139" t="str">
            <v>C7.17</v>
          </cell>
          <cell r="M139">
            <v>114</v>
          </cell>
          <cell r="N139" t="str">
            <v>C7.17</v>
          </cell>
        </row>
        <row r="140">
          <cell r="A140" t="str">
            <v>C7.18</v>
          </cell>
          <cell r="B140" t="str">
            <v>C7.18</v>
          </cell>
          <cell r="C140" t="str">
            <v xml:space="preserve">CPFOCUC7.18 </v>
          </cell>
          <cell r="D140" t="str">
            <v>Demolición y desalojo de paredes y divisiones de bloque</v>
          </cell>
          <cell r="E140" t="str">
            <v>m2</v>
          </cell>
          <cell r="F140">
            <v>2000</v>
          </cell>
          <cell r="G140">
            <v>8.56</v>
          </cell>
          <cell r="H140">
            <v>17120</v>
          </cell>
          <cell r="I140">
            <v>8.57</v>
          </cell>
          <cell r="J140">
            <v>17140</v>
          </cell>
          <cell r="L140" t="str">
            <v>C7.18</v>
          </cell>
          <cell r="M140">
            <v>115</v>
          </cell>
          <cell r="N140" t="str">
            <v>C7.18</v>
          </cell>
        </row>
        <row r="141">
          <cell r="A141" t="str">
            <v>C7.19</v>
          </cell>
          <cell r="B141" t="str">
            <v>C7.19</v>
          </cell>
          <cell r="C141" t="str">
            <v xml:space="preserve">CPFOCUC7.19 </v>
          </cell>
          <cell r="D141" t="str">
            <v>Demolición de estructuras de hormigón armado</v>
          </cell>
          <cell r="E141" t="str">
            <v>m3</v>
          </cell>
          <cell r="F141">
            <v>2000</v>
          </cell>
          <cell r="G141">
            <v>11.58</v>
          </cell>
          <cell r="H141">
            <v>23160</v>
          </cell>
          <cell r="I141">
            <v>11.42</v>
          </cell>
          <cell r="J141">
            <v>22840</v>
          </cell>
          <cell r="L141" t="str">
            <v>C7.19</v>
          </cell>
          <cell r="M141">
            <v>116</v>
          </cell>
          <cell r="N141" t="str">
            <v>C7.19</v>
          </cell>
        </row>
        <row r="142">
          <cell r="A142" t="str">
            <v>C7.20</v>
          </cell>
          <cell r="B142" t="str">
            <v>C7.20</v>
          </cell>
          <cell r="C142" t="str">
            <v>CPFOCUC7.20</v>
          </cell>
          <cell r="D142" t="str">
            <v>Provisión e instalación de grouting cementicio SIKA o similar</v>
          </cell>
          <cell r="E142" t="str">
            <v>m3</v>
          </cell>
          <cell r="F142">
            <v>2000</v>
          </cell>
          <cell r="G142">
            <v>1827.71</v>
          </cell>
          <cell r="H142">
            <v>3655420</v>
          </cell>
          <cell r="I142">
            <v>1768.54</v>
          </cell>
          <cell r="J142">
            <v>3537080</v>
          </cell>
          <cell r="L142" t="str">
            <v>C7.20</v>
          </cell>
          <cell r="M142">
            <v>117</v>
          </cell>
          <cell r="N142" t="str">
            <v>C7.20</v>
          </cell>
        </row>
        <row r="143">
          <cell r="A143" t="str">
            <v>C7.21</v>
          </cell>
          <cell r="B143" t="str">
            <v>C7.21</v>
          </cell>
          <cell r="C143" t="str">
            <v>CPFOCUC7.21</v>
          </cell>
          <cell r="D143" t="str">
            <v>Provisión e instalación de grouting epóxico SIKA 42 para anclaje o similar</v>
          </cell>
          <cell r="E143" t="str">
            <v>m3</v>
          </cell>
          <cell r="F143">
            <v>2000</v>
          </cell>
          <cell r="G143">
            <v>31825.69</v>
          </cell>
          <cell r="H143">
            <v>63651380</v>
          </cell>
          <cell r="I143">
            <v>31926.91</v>
          </cell>
          <cell r="J143">
            <v>63853820</v>
          </cell>
          <cell r="L143" t="str">
            <v>C7.21</v>
          </cell>
          <cell r="M143">
            <v>118</v>
          </cell>
          <cell r="N143" t="str">
            <v>C7.21</v>
          </cell>
        </row>
        <row r="144">
          <cell r="A144" t="str">
            <v>8.0</v>
          </cell>
          <cell r="B144" t="str">
            <v>8.0</v>
          </cell>
          <cell r="C144">
            <v>0</v>
          </cell>
          <cell r="D144" t="str">
            <v xml:space="preserve">FABRICACIÓN E INSTALACIÓN DE GALPONES, CUBIERTAS, ESTRUCTURAS Y SOPORTES PARA TUBERIA </v>
          </cell>
          <cell r="E144">
            <v>0</v>
          </cell>
          <cell r="F144">
            <v>0</v>
          </cell>
          <cell r="G144">
            <v>0</v>
          </cell>
          <cell r="H144">
            <v>0</v>
          </cell>
          <cell r="I144">
            <v>0</v>
          </cell>
          <cell r="J144">
            <v>0</v>
          </cell>
          <cell r="L144" t="str">
            <v>8.0</v>
          </cell>
        </row>
        <row r="145">
          <cell r="A145" t="str">
            <v>C8.1</v>
          </cell>
          <cell r="B145" t="str">
            <v>C8.1</v>
          </cell>
          <cell r="C145" t="str">
            <v>CPFOCUC8.1</v>
          </cell>
          <cell r="D145" t="str">
            <v>Provisión de Galpón de estructura metálica galvanizada en caliente</v>
          </cell>
          <cell r="E145" t="str">
            <v>Kg</v>
          </cell>
          <cell r="F145">
            <v>2000</v>
          </cell>
          <cell r="G145">
            <v>5.0999999999999996</v>
          </cell>
          <cell r="H145">
            <v>10200</v>
          </cell>
          <cell r="I145">
            <v>5.01</v>
          </cell>
          <cell r="J145">
            <v>10020</v>
          </cell>
          <cell r="L145" t="str">
            <v>C8.1</v>
          </cell>
          <cell r="M145">
            <v>119</v>
          </cell>
          <cell r="N145" t="str">
            <v>C8.1</v>
          </cell>
        </row>
        <row r="146">
          <cell r="A146" t="str">
            <v>C8.2</v>
          </cell>
          <cell r="B146" t="str">
            <v>C8.2</v>
          </cell>
          <cell r="C146" t="str">
            <v>CPFOCUC8.2</v>
          </cell>
          <cell r="D146" t="str">
            <v xml:space="preserve">Provisión de soportes para tubería  y cables (pipe racks)  y soportes en general que son galvanizados en caliente </v>
          </cell>
          <cell r="E146" t="str">
            <v>Kg</v>
          </cell>
          <cell r="F146">
            <v>2000</v>
          </cell>
          <cell r="G146">
            <v>5.25</v>
          </cell>
          <cell r="H146">
            <v>10500</v>
          </cell>
          <cell r="I146">
            <v>5</v>
          </cell>
          <cell r="J146">
            <v>10000</v>
          </cell>
          <cell r="L146" t="str">
            <v>C8.2</v>
          </cell>
          <cell r="M146">
            <v>120</v>
          </cell>
          <cell r="N146" t="str">
            <v>C8.2</v>
          </cell>
        </row>
        <row r="147">
          <cell r="A147" t="str">
            <v>C8.3</v>
          </cell>
          <cell r="B147" t="str">
            <v>C8.3</v>
          </cell>
          <cell r="C147" t="str">
            <v>CPFOCUC8.3</v>
          </cell>
          <cell r="D147" t="str">
            <v>Montaje de Galpón de estructura metálica galvanizada en caliente</v>
          </cell>
          <cell r="E147" t="str">
            <v>Kg</v>
          </cell>
          <cell r="F147">
            <v>2000</v>
          </cell>
          <cell r="G147">
            <v>2.16</v>
          </cell>
          <cell r="H147">
            <v>4320</v>
          </cell>
          <cell r="I147">
            <v>2.1</v>
          </cell>
          <cell r="J147">
            <v>4200</v>
          </cell>
          <cell r="L147" t="str">
            <v>C8.3</v>
          </cell>
          <cell r="M147">
            <v>121</v>
          </cell>
          <cell r="N147" t="str">
            <v>C8.3</v>
          </cell>
        </row>
        <row r="148">
          <cell r="A148" t="str">
            <v>C8.4</v>
          </cell>
          <cell r="B148" t="str">
            <v>C8.4</v>
          </cell>
          <cell r="C148" t="str">
            <v>CPFOCUC8.4</v>
          </cell>
          <cell r="D148" t="str">
            <v>Montaje de soportes para tubería  y cables (pipe racks)  y soportes en general que son galvanizados en caliente</v>
          </cell>
          <cell r="E148" t="str">
            <v>Kg</v>
          </cell>
          <cell r="F148">
            <v>2000</v>
          </cell>
          <cell r="G148">
            <v>4.04</v>
          </cell>
          <cell r="H148">
            <v>8080</v>
          </cell>
          <cell r="I148">
            <v>3.93</v>
          </cell>
          <cell r="J148">
            <v>7860</v>
          </cell>
          <cell r="L148" t="str">
            <v>C8.4</v>
          </cell>
          <cell r="M148">
            <v>122</v>
          </cell>
          <cell r="N148" t="str">
            <v>C8.4</v>
          </cell>
        </row>
        <row r="149">
          <cell r="A149" t="str">
            <v>C8.5</v>
          </cell>
          <cell r="B149" t="str">
            <v>C8.5</v>
          </cell>
          <cell r="C149" t="str">
            <v>CPFOCUC8.5</v>
          </cell>
          <cell r="D149" t="str">
            <v xml:space="preserve">Fabricación e instalación de soportes de acero (tubería, eléctricos e instrumentación) con pesos menores a 5 Kg por soporte </v>
          </cell>
          <cell r="E149" t="str">
            <v>Kg</v>
          </cell>
          <cell r="F149">
            <v>2000</v>
          </cell>
          <cell r="G149">
            <v>4.04</v>
          </cell>
          <cell r="H149">
            <v>8080</v>
          </cell>
          <cell r="I149">
            <v>4.1900000000000004</v>
          </cell>
          <cell r="J149">
            <v>8380</v>
          </cell>
          <cell r="L149" t="str">
            <v>C8.5</v>
          </cell>
          <cell r="M149">
            <v>123</v>
          </cell>
          <cell r="N149" t="str">
            <v>C8.5</v>
          </cell>
        </row>
        <row r="150">
          <cell r="A150" t="str">
            <v>C8.6</v>
          </cell>
          <cell r="B150" t="str">
            <v>C8.6</v>
          </cell>
          <cell r="C150" t="str">
            <v>CPFOCUC8.6</v>
          </cell>
          <cell r="D150" t="str">
            <v xml:space="preserve">Fabricación e instalación de soportes de acero (tubería, eléctricos e instrumentación) con pesos iguales o mayores a 5 Kg y menores a 15 Kg por soporte </v>
          </cell>
          <cell r="E150" t="str">
            <v>Kg</v>
          </cell>
          <cell r="F150">
            <v>2000</v>
          </cell>
          <cell r="G150">
            <v>4.04</v>
          </cell>
          <cell r="H150">
            <v>8080</v>
          </cell>
          <cell r="I150">
            <v>4.1900000000000004</v>
          </cell>
          <cell r="J150">
            <v>8380</v>
          </cell>
          <cell r="L150" t="str">
            <v>C8.6</v>
          </cell>
          <cell r="M150">
            <v>124</v>
          </cell>
          <cell r="N150" t="str">
            <v>C8.6</v>
          </cell>
        </row>
        <row r="151">
          <cell r="A151" t="str">
            <v>C8.7</v>
          </cell>
          <cell r="B151" t="str">
            <v>C8.7</v>
          </cell>
          <cell r="C151" t="str">
            <v>CPFOCUC8.7</v>
          </cell>
          <cell r="D151" t="str">
            <v xml:space="preserve">Fabricación e instalación de soportes de acero (tubería, eléctricos e instrumentación) con pesos iguales o mayores a 15 Kg y menores a 50 Kg por soporte </v>
          </cell>
          <cell r="E151" t="str">
            <v>Kg</v>
          </cell>
          <cell r="F151">
            <v>2000</v>
          </cell>
          <cell r="G151">
            <v>4.04</v>
          </cell>
          <cell r="H151">
            <v>8080</v>
          </cell>
          <cell r="I151">
            <v>4.1900000000000004</v>
          </cell>
          <cell r="J151">
            <v>8380</v>
          </cell>
          <cell r="L151" t="str">
            <v>C8.7</v>
          </cell>
          <cell r="M151">
            <v>125</v>
          </cell>
          <cell r="N151" t="str">
            <v>C8.7</v>
          </cell>
        </row>
        <row r="152">
          <cell r="A152" t="str">
            <v>C8.8</v>
          </cell>
          <cell r="B152" t="str">
            <v>C8.8</v>
          </cell>
          <cell r="C152" t="str">
            <v>CPFOCUC8.8</v>
          </cell>
          <cell r="D152" t="str">
            <v xml:space="preserve">Fabricación e instalación de soportes de acero (tubería, eléctricos e instrumentación) con pesos mayores a 50 Kg por soporte </v>
          </cell>
          <cell r="E152" t="str">
            <v>Kg</v>
          </cell>
          <cell r="F152">
            <v>2000</v>
          </cell>
          <cell r="G152">
            <v>4.04</v>
          </cell>
          <cell r="H152">
            <v>8080</v>
          </cell>
          <cell r="I152">
            <v>4.1900000000000004</v>
          </cell>
          <cell r="J152">
            <v>8380</v>
          </cell>
          <cell r="L152" t="str">
            <v>C8.8</v>
          </cell>
          <cell r="M152">
            <v>126</v>
          </cell>
          <cell r="N152" t="str">
            <v>C8.8</v>
          </cell>
        </row>
        <row r="153">
          <cell r="A153" t="str">
            <v>C8.9</v>
          </cell>
          <cell r="B153" t="str">
            <v>C8.9</v>
          </cell>
          <cell r="C153" t="str">
            <v>CPFOCUC8.9</v>
          </cell>
          <cell r="D153" t="str">
            <v>Escaleras, barandas, plataformas y estructuras menores misceláneas</v>
          </cell>
          <cell r="E153" t="str">
            <v>Kg</v>
          </cell>
          <cell r="F153">
            <v>2000</v>
          </cell>
          <cell r="G153">
            <v>5.38</v>
          </cell>
          <cell r="H153">
            <v>10760</v>
          </cell>
          <cell r="I153">
            <v>8.7899999999999991</v>
          </cell>
          <cell r="J153">
            <v>17580</v>
          </cell>
          <cell r="L153" t="str">
            <v>C8.9</v>
          </cell>
          <cell r="M153">
            <v>127</v>
          </cell>
          <cell r="N153" t="str">
            <v>C8.9</v>
          </cell>
        </row>
        <row r="154">
          <cell r="A154" t="str">
            <v>9.0</v>
          </cell>
          <cell r="B154" t="str">
            <v>9.0</v>
          </cell>
          <cell r="C154">
            <v>0</v>
          </cell>
          <cell r="D154" t="str">
            <v>TRABAJOS EN PLATAFORMAS E ISLAS DE PRODUCCION PARA OPERACIÓN DE TALADROS DE PERFORACION</v>
          </cell>
          <cell r="E154">
            <v>0</v>
          </cell>
          <cell r="F154">
            <v>0</v>
          </cell>
          <cell r="G154">
            <v>0</v>
          </cell>
          <cell r="H154">
            <v>0</v>
          </cell>
          <cell r="I154">
            <v>0</v>
          </cell>
          <cell r="J154">
            <v>0</v>
          </cell>
          <cell r="L154" t="str">
            <v>9.0</v>
          </cell>
        </row>
        <row r="155">
          <cell r="A155" t="str">
            <v>C9.1</v>
          </cell>
          <cell r="B155" t="str">
            <v>C9.1</v>
          </cell>
          <cell r="C155" t="str">
            <v>CPFOCUC9.1</v>
          </cell>
          <cell r="D155" t="str">
            <v>Construcción  de piscina para lodos de perforación (incluye provisión e instalación de geomembrana liner termo sellado de PVC de 40 mils de espesor)</v>
          </cell>
          <cell r="E155" t="str">
            <v>m3</v>
          </cell>
          <cell r="F155">
            <v>2000</v>
          </cell>
          <cell r="G155">
            <v>15.24</v>
          </cell>
          <cell r="H155">
            <v>30480</v>
          </cell>
          <cell r="I155">
            <v>15.26</v>
          </cell>
          <cell r="J155">
            <v>30520</v>
          </cell>
          <cell r="L155" t="str">
            <v>C9.1</v>
          </cell>
          <cell r="M155">
            <v>128</v>
          </cell>
          <cell r="N155" t="str">
            <v>C9.1</v>
          </cell>
        </row>
        <row r="156">
          <cell r="A156" t="str">
            <v>C9.2</v>
          </cell>
          <cell r="B156" t="str">
            <v>C9.2</v>
          </cell>
          <cell r="C156" t="str">
            <v>CPFOCUC9.2</v>
          </cell>
          <cell r="D156" t="str">
            <v>Provisión e instalación de cellars</v>
          </cell>
          <cell r="E156" t="str">
            <v>un</v>
          </cell>
          <cell r="F156">
            <v>2000</v>
          </cell>
          <cell r="G156">
            <v>7291.78</v>
          </cell>
          <cell r="H156">
            <v>14583560</v>
          </cell>
          <cell r="I156">
            <v>7196.81</v>
          </cell>
          <cell r="J156">
            <v>14393620</v>
          </cell>
          <cell r="L156" t="str">
            <v>C9.2</v>
          </cell>
          <cell r="M156">
            <v>129</v>
          </cell>
          <cell r="N156" t="str">
            <v>C9.2</v>
          </cell>
        </row>
        <row r="157">
          <cell r="A157" t="str">
            <v>C9.3</v>
          </cell>
          <cell r="B157" t="str">
            <v>C9.3</v>
          </cell>
          <cell r="C157" t="str">
            <v>CPFOCUC9.3</v>
          </cell>
          <cell r="D157" t="str">
            <v>Limpieza y desalojo de piscina para lodos de perforación, Construcción  de piscina para lodos de perforación (incluye provisión e instalación de geomembrana liner termo sellado de PVC de 40 mils de espesor)</v>
          </cell>
          <cell r="E157" t="str">
            <v>m3</v>
          </cell>
          <cell r="F157">
            <v>2000</v>
          </cell>
          <cell r="G157">
            <v>27.68</v>
          </cell>
          <cell r="H157">
            <v>55360</v>
          </cell>
          <cell r="I157">
            <v>27.48</v>
          </cell>
          <cell r="J157">
            <v>54960</v>
          </cell>
          <cell r="L157" t="str">
            <v>C9.3</v>
          </cell>
          <cell r="M157">
            <v>130</v>
          </cell>
          <cell r="N157" t="str">
            <v>C9.3</v>
          </cell>
        </row>
        <row r="158">
          <cell r="A158" t="str">
            <v>C9.4</v>
          </cell>
          <cell r="B158" t="str">
            <v>C9.4</v>
          </cell>
          <cell r="C158" t="str">
            <v>CPFOCUC9.4</v>
          </cell>
          <cell r="D158" t="str">
            <v>Transporte de lodos de perforación</v>
          </cell>
          <cell r="E158" t="str">
            <v>m3 -Km</v>
          </cell>
          <cell r="F158">
            <v>2000</v>
          </cell>
          <cell r="G158">
            <v>0.66</v>
          </cell>
          <cell r="H158">
            <v>1320</v>
          </cell>
          <cell r="I158">
            <v>0.65</v>
          </cell>
          <cell r="J158">
            <v>1300</v>
          </cell>
          <cell r="L158" t="str">
            <v>C9.4</v>
          </cell>
          <cell r="M158">
            <v>131</v>
          </cell>
          <cell r="N158" t="str">
            <v>C9.4</v>
          </cell>
        </row>
        <row r="159">
          <cell r="A159" t="str">
            <v>C9.5</v>
          </cell>
          <cell r="B159" t="str">
            <v>C9.5</v>
          </cell>
          <cell r="C159" t="str">
            <v>CPFOCUC9.5</v>
          </cell>
          <cell r="D159" t="str">
            <v>Instalación de topes para piscina de lodos de perforación</v>
          </cell>
          <cell r="E159" t="str">
            <v>un</v>
          </cell>
          <cell r="F159">
            <v>2000</v>
          </cell>
          <cell r="G159">
            <v>1047.21</v>
          </cell>
          <cell r="H159">
            <v>2094420</v>
          </cell>
          <cell r="I159">
            <v>1050.48</v>
          </cell>
          <cell r="J159">
            <v>2100960</v>
          </cell>
          <cell r="L159" t="str">
            <v>C9.5</v>
          </cell>
          <cell r="M159">
            <v>132</v>
          </cell>
          <cell r="N159" t="str">
            <v>C9.5</v>
          </cell>
        </row>
        <row r="160">
          <cell r="A160" t="str">
            <v>10.0</v>
          </cell>
          <cell r="B160" t="str">
            <v>10.0</v>
          </cell>
          <cell r="C160">
            <v>0</v>
          </cell>
          <cell r="D160" t="str">
            <v xml:space="preserve">CONSTRUCCIÓN DE PUENTES DE TUBERÍA DE 8 A 10 PULGADAS </v>
          </cell>
          <cell r="E160">
            <v>0</v>
          </cell>
          <cell r="F160">
            <v>0</v>
          </cell>
          <cell r="G160">
            <v>0</v>
          </cell>
          <cell r="H160">
            <v>0</v>
          </cell>
          <cell r="I160">
            <v>0</v>
          </cell>
          <cell r="J160">
            <v>0</v>
          </cell>
          <cell r="L160" t="str">
            <v>10.0</v>
          </cell>
        </row>
        <row r="161">
          <cell r="A161" t="str">
            <v>C10.1</v>
          </cell>
          <cell r="B161" t="str">
            <v>C10.1</v>
          </cell>
          <cell r="C161" t="str">
            <v>CPFOCUC10.1</v>
          </cell>
          <cell r="D161" t="str">
            <v>Provisión de materiales  y construcción de puente de tubería de 8 a 10 pulgadas de diámetro para luces de 5 a 10 metros</v>
          </cell>
          <cell r="E161" t="str">
            <v>m</v>
          </cell>
          <cell r="F161">
            <v>2000</v>
          </cell>
          <cell r="G161">
            <v>6990.33</v>
          </cell>
          <cell r="H161">
            <v>13980660</v>
          </cell>
          <cell r="I161">
            <v>6700.36</v>
          </cell>
          <cell r="J161">
            <v>13400720</v>
          </cell>
          <cell r="L161" t="str">
            <v>C10.1</v>
          </cell>
          <cell r="M161">
            <v>133</v>
          </cell>
          <cell r="N161" t="str">
            <v>C10.1</v>
          </cell>
        </row>
        <row r="162">
          <cell r="A162" t="str">
            <v>C10.2</v>
          </cell>
          <cell r="B162" t="str">
            <v>C10.2</v>
          </cell>
          <cell r="C162" t="str">
            <v>CPFOCUC10.2</v>
          </cell>
          <cell r="D162" t="str">
            <v>Provisión de materiales  y construcción de puente de tubería de 8 a 10 pulgadas de diámetro para luces mayores a 10 metros y  menores a 15 metros</v>
          </cell>
          <cell r="E162" t="str">
            <v>m</v>
          </cell>
          <cell r="F162">
            <v>2000</v>
          </cell>
          <cell r="G162">
            <v>7549.56</v>
          </cell>
          <cell r="H162">
            <v>15099120</v>
          </cell>
          <cell r="I162">
            <v>7267.21</v>
          </cell>
          <cell r="J162">
            <v>14534420</v>
          </cell>
          <cell r="L162" t="str">
            <v>C10.2</v>
          </cell>
          <cell r="M162">
            <v>134</v>
          </cell>
          <cell r="N162" t="str">
            <v>C10.2</v>
          </cell>
        </row>
        <row r="163">
          <cell r="A163" t="str">
            <v>C10.3</v>
          </cell>
          <cell r="B163" t="str">
            <v>C10.3</v>
          </cell>
          <cell r="C163" t="str">
            <v>CPFOCUC10.3</v>
          </cell>
          <cell r="D163" t="str">
            <v>Provisión de materiales  y construcción de puente de tubería de 8 a 10 pulgadas de diámetro para luces de 15 a 20 metros</v>
          </cell>
          <cell r="E163" t="str">
            <v>m</v>
          </cell>
          <cell r="F163">
            <v>2000</v>
          </cell>
          <cell r="G163">
            <v>8153.52</v>
          </cell>
          <cell r="H163">
            <v>16307040</v>
          </cell>
          <cell r="I163">
            <v>8091.67</v>
          </cell>
          <cell r="J163">
            <v>16183340</v>
          </cell>
          <cell r="L163" t="str">
            <v>C10.3</v>
          </cell>
          <cell r="M163">
            <v>135</v>
          </cell>
          <cell r="N163" t="str">
            <v>C10.3</v>
          </cell>
        </row>
        <row r="164">
          <cell r="A164" t="str">
            <v>LF</v>
          </cell>
          <cell r="B164" t="str">
            <v>LF</v>
          </cell>
          <cell r="C164">
            <v>0</v>
          </cell>
          <cell r="D164" t="str">
            <v xml:space="preserve">CONSTRUCCION DE LINEAS DE FLUJO Y OLEODUCTOS SECUNDARIOS </v>
          </cell>
          <cell r="E164">
            <v>0</v>
          </cell>
          <cell r="F164">
            <v>0</v>
          </cell>
          <cell r="G164">
            <v>0</v>
          </cell>
          <cell r="H164">
            <v>0</v>
          </cell>
          <cell r="I164">
            <v>0</v>
          </cell>
          <cell r="J164">
            <v>0</v>
          </cell>
          <cell r="L164" t="str">
            <v>LF</v>
          </cell>
        </row>
        <row r="165">
          <cell r="A165" t="str">
            <v>DDV</v>
          </cell>
          <cell r="B165" t="str">
            <v>DDV</v>
          </cell>
          <cell r="C165">
            <v>0</v>
          </cell>
          <cell r="D165" t="str">
            <v>DERECHO DE VIA</v>
          </cell>
          <cell r="E165">
            <v>0</v>
          </cell>
          <cell r="F165">
            <v>0</v>
          </cell>
          <cell r="G165">
            <v>0</v>
          </cell>
          <cell r="H165">
            <v>0</v>
          </cell>
          <cell r="I165">
            <v>0</v>
          </cell>
          <cell r="J165">
            <v>0</v>
          </cell>
          <cell r="L165" t="str">
            <v>DDV</v>
          </cell>
        </row>
        <row r="166">
          <cell r="A166" t="str">
            <v>LFO1.1</v>
          </cell>
          <cell r="B166" t="str">
            <v>LFO1.1</v>
          </cell>
          <cell r="C166" t="str">
            <v>CPFOCULFO1.1</v>
          </cell>
          <cell r="D166" t="str">
            <v>Construcción de derecho de vía manual y con equipo pesado, desbroce manual &amp; mecánico y rasanteo (ancho depende de regulaciones medioambientales)</v>
          </cell>
          <cell r="E166" t="str">
            <v>Ha</v>
          </cell>
          <cell r="F166">
            <v>2000</v>
          </cell>
          <cell r="G166">
            <v>3404.01</v>
          </cell>
          <cell r="H166">
            <v>6808020</v>
          </cell>
          <cell r="I166">
            <v>3534.25</v>
          </cell>
          <cell r="J166">
            <v>7068500</v>
          </cell>
          <cell r="L166" t="str">
            <v>LFO1.1</v>
          </cell>
          <cell r="M166">
            <v>136</v>
          </cell>
          <cell r="N166" t="str">
            <v>LFO1.1</v>
          </cell>
        </row>
        <row r="167">
          <cell r="A167" t="str">
            <v>LFO1.2</v>
          </cell>
          <cell r="B167" t="str">
            <v>LFO1.2</v>
          </cell>
          <cell r="C167" t="str">
            <v>CPFOCULFO1.2</v>
          </cell>
          <cell r="D167" t="str">
            <v>Restauración del derecho de vía (ancho depende de regulaciones medioambientales)</v>
          </cell>
          <cell r="E167" t="str">
            <v>Ha</v>
          </cell>
          <cell r="F167">
            <v>2000</v>
          </cell>
          <cell r="G167">
            <v>3416.61</v>
          </cell>
          <cell r="H167">
            <v>6833220</v>
          </cell>
          <cell r="I167">
            <v>3534.25</v>
          </cell>
          <cell r="J167">
            <v>7068500</v>
          </cell>
          <cell r="L167" t="str">
            <v>LFO1.2</v>
          </cell>
          <cell r="M167">
            <v>137</v>
          </cell>
          <cell r="N167" t="str">
            <v>LFO1.2</v>
          </cell>
        </row>
        <row r="168">
          <cell r="A168" t="str">
            <v>F</v>
          </cell>
          <cell r="B168" t="str">
            <v>F</v>
          </cell>
          <cell r="C168">
            <v>0</v>
          </cell>
          <cell r="D168" t="str">
            <v>ADJUNTO F</v>
          </cell>
          <cell r="E168">
            <v>0</v>
          </cell>
          <cell r="F168">
            <v>0</v>
          </cell>
          <cell r="G168">
            <v>0</v>
          </cell>
          <cell r="H168">
            <v>0</v>
          </cell>
          <cell r="I168">
            <v>0</v>
          </cell>
          <cell r="J168">
            <v>0</v>
          </cell>
          <cell r="L168" t="str">
            <v>F</v>
          </cell>
        </row>
        <row r="169">
          <cell r="A169" t="str">
            <v>P</v>
          </cell>
          <cell r="B169" t="str">
            <v>P</v>
          </cell>
          <cell r="C169">
            <v>0</v>
          </cell>
          <cell r="D169" t="str">
            <v xml:space="preserve">TARIFAS PARA PROVISION DE PERSONAL ADICIONAL </v>
          </cell>
          <cell r="E169">
            <v>0</v>
          </cell>
          <cell r="F169">
            <v>0</v>
          </cell>
          <cell r="G169">
            <v>0</v>
          </cell>
          <cell r="H169">
            <v>0</v>
          </cell>
          <cell r="I169">
            <v>0</v>
          </cell>
          <cell r="J169">
            <v>0</v>
          </cell>
          <cell r="L169" t="str">
            <v>P</v>
          </cell>
        </row>
        <row r="170">
          <cell r="A170" t="str">
            <v>PSO</v>
          </cell>
          <cell r="B170" t="str">
            <v>PSO</v>
          </cell>
          <cell r="C170">
            <v>0</v>
          </cell>
          <cell r="D170" t="str">
            <v>Personal de Supervisión &amp; Administrativo  </v>
          </cell>
          <cell r="E170">
            <v>0</v>
          </cell>
          <cell r="F170">
            <v>0</v>
          </cell>
          <cell r="G170">
            <v>0</v>
          </cell>
          <cell r="H170">
            <v>0</v>
          </cell>
          <cell r="I170">
            <v>0</v>
          </cell>
          <cell r="J170">
            <v>0</v>
          </cell>
          <cell r="L170" t="str">
            <v>PSO</v>
          </cell>
        </row>
        <row r="171">
          <cell r="A171" t="str">
            <v>P1</v>
          </cell>
          <cell r="B171" t="str">
            <v>P1</v>
          </cell>
          <cell r="C171" t="str">
            <v>CPFOCP1</v>
          </cell>
          <cell r="D171" t="str">
            <v>Gerente de Proyecto</v>
          </cell>
          <cell r="E171" t="str">
            <v>h</v>
          </cell>
          <cell r="F171">
            <v>1</v>
          </cell>
          <cell r="G171">
            <v>46.64</v>
          </cell>
          <cell r="H171">
            <v>46.64</v>
          </cell>
          <cell r="I171">
            <v>43.142000000000003</v>
          </cell>
          <cell r="J171">
            <v>43.142000000000003</v>
          </cell>
          <cell r="L171" t="str">
            <v>P1</v>
          </cell>
          <cell r="M171">
            <v>138</v>
          </cell>
          <cell r="N171" t="str">
            <v>P1</v>
          </cell>
        </row>
        <row r="172">
          <cell r="A172" t="str">
            <v>P2</v>
          </cell>
          <cell r="B172" t="str">
            <v>P2</v>
          </cell>
          <cell r="C172" t="str">
            <v>CPFOCP2</v>
          </cell>
          <cell r="D172" t="str">
            <v>Asistente Administrativo</v>
          </cell>
          <cell r="E172" t="str">
            <v>h</v>
          </cell>
          <cell r="F172">
            <v>1</v>
          </cell>
          <cell r="G172">
            <v>8.9499999999999993</v>
          </cell>
          <cell r="H172">
            <v>8.9499999999999993</v>
          </cell>
          <cell r="I172">
            <v>8.2787500000000005</v>
          </cell>
          <cell r="J172">
            <v>8.2787500000000005</v>
          </cell>
          <cell r="L172" t="str">
            <v>P2</v>
          </cell>
          <cell r="M172">
            <v>139</v>
          </cell>
          <cell r="N172" t="str">
            <v>P2</v>
          </cell>
        </row>
        <row r="173">
          <cell r="A173" t="str">
            <v>P3</v>
          </cell>
          <cell r="B173" t="str">
            <v>P3</v>
          </cell>
          <cell r="C173" t="str">
            <v>CPFOCP3</v>
          </cell>
          <cell r="D173" t="str">
            <v>Controlador ASME Nivel II</v>
          </cell>
          <cell r="E173" t="str">
            <v>h</v>
          </cell>
          <cell r="F173">
            <v>1</v>
          </cell>
          <cell r="G173">
            <v>16.72</v>
          </cell>
          <cell r="H173">
            <v>16.72</v>
          </cell>
          <cell r="I173">
            <v>15.465999999999999</v>
          </cell>
          <cell r="J173">
            <v>15.465999999999999</v>
          </cell>
          <cell r="L173" t="str">
            <v>P3</v>
          </cell>
          <cell r="M173">
            <v>140</v>
          </cell>
          <cell r="N173" t="str">
            <v>P3</v>
          </cell>
        </row>
        <row r="174">
          <cell r="A174" t="str">
            <v>P4</v>
          </cell>
          <cell r="B174" t="str">
            <v>P4</v>
          </cell>
          <cell r="C174" t="str">
            <v>CPFOCP4</v>
          </cell>
          <cell r="D174" t="str">
            <v>Controlador ASME Nivel III</v>
          </cell>
          <cell r="E174" t="str">
            <v>h</v>
          </cell>
          <cell r="F174">
            <v>1</v>
          </cell>
          <cell r="G174">
            <v>27.84</v>
          </cell>
          <cell r="H174">
            <v>27.84</v>
          </cell>
          <cell r="I174">
            <v>25.752000000000002</v>
          </cell>
          <cell r="J174">
            <v>25.752000000000002</v>
          </cell>
          <cell r="L174" t="str">
            <v>P4</v>
          </cell>
          <cell r="M174">
            <v>141</v>
          </cell>
          <cell r="N174" t="str">
            <v>P4</v>
          </cell>
        </row>
        <row r="175">
          <cell r="A175" t="str">
            <v>P5</v>
          </cell>
          <cell r="B175" t="str">
            <v>P5</v>
          </cell>
          <cell r="C175" t="str">
            <v>CPFOCP5</v>
          </cell>
          <cell r="D175" t="str">
            <v xml:space="preserve">Ingeniero Técnico en Autocad </v>
          </cell>
          <cell r="E175" t="str">
            <v>h</v>
          </cell>
          <cell r="F175">
            <v>1</v>
          </cell>
          <cell r="G175">
            <v>17.18</v>
          </cell>
          <cell r="H175">
            <v>17.18</v>
          </cell>
          <cell r="I175">
            <v>15.891500000000001</v>
          </cell>
          <cell r="J175">
            <v>15.891500000000001</v>
          </cell>
          <cell r="L175" t="str">
            <v>P5</v>
          </cell>
          <cell r="M175">
            <v>142</v>
          </cell>
          <cell r="N175" t="str">
            <v>P5</v>
          </cell>
        </row>
        <row r="176">
          <cell r="A176" t="str">
            <v>P6</v>
          </cell>
          <cell r="B176" t="str">
            <v>P6</v>
          </cell>
          <cell r="C176" t="str">
            <v>CPFOCP6</v>
          </cell>
          <cell r="D176" t="str">
            <v>Jefe de construcción de campamentos</v>
          </cell>
          <cell r="E176" t="str">
            <v>h</v>
          </cell>
          <cell r="F176">
            <v>1</v>
          </cell>
          <cell r="G176">
            <v>15.54</v>
          </cell>
          <cell r="H176">
            <v>15.54</v>
          </cell>
          <cell r="I176">
            <v>14.374499999999999</v>
          </cell>
          <cell r="J176">
            <v>14.374499999999999</v>
          </cell>
          <cell r="L176" t="str">
            <v>P6</v>
          </cell>
          <cell r="M176">
            <v>143</v>
          </cell>
          <cell r="N176" t="str">
            <v>P6</v>
          </cell>
        </row>
        <row r="177">
          <cell r="A177" t="str">
            <v>P7</v>
          </cell>
          <cell r="B177" t="str">
            <v>P7</v>
          </cell>
          <cell r="C177" t="str">
            <v>CPFOCP7</v>
          </cell>
          <cell r="D177" t="str">
            <v>Administrativo General</v>
          </cell>
          <cell r="E177" t="str">
            <v>h</v>
          </cell>
          <cell r="F177">
            <v>1</v>
          </cell>
          <cell r="G177">
            <v>11.43</v>
          </cell>
          <cell r="H177">
            <v>11.43</v>
          </cell>
          <cell r="I177">
            <v>10.572750000000001</v>
          </cell>
          <cell r="J177">
            <v>10.572750000000001</v>
          </cell>
          <cell r="L177" t="str">
            <v>P7</v>
          </cell>
          <cell r="M177">
            <v>144</v>
          </cell>
          <cell r="N177" t="str">
            <v>P7</v>
          </cell>
        </row>
        <row r="178">
          <cell r="A178" t="str">
            <v>P8</v>
          </cell>
          <cell r="B178" t="str">
            <v>P8</v>
          </cell>
          <cell r="C178" t="str">
            <v>CPFOCP8</v>
          </cell>
          <cell r="D178" t="str">
            <v>Directos de servicios generales</v>
          </cell>
          <cell r="E178" t="str">
            <v>h</v>
          </cell>
          <cell r="F178">
            <v>1</v>
          </cell>
          <cell r="G178">
            <v>15.34</v>
          </cell>
          <cell r="H178">
            <v>15.34</v>
          </cell>
          <cell r="I178">
            <v>14.189500000000001</v>
          </cell>
          <cell r="J178">
            <v>14.189500000000001</v>
          </cell>
          <cell r="L178" t="str">
            <v>P8</v>
          </cell>
          <cell r="M178">
            <v>145</v>
          </cell>
          <cell r="N178" t="str">
            <v>P8</v>
          </cell>
        </row>
        <row r="179">
          <cell r="A179" t="str">
            <v>P9</v>
          </cell>
          <cell r="B179" t="str">
            <v>P9</v>
          </cell>
          <cell r="C179" t="str">
            <v>CPFOCP9</v>
          </cell>
          <cell r="D179" t="str">
            <v>Guardias</v>
          </cell>
          <cell r="E179" t="str">
            <v>h</v>
          </cell>
          <cell r="F179">
            <v>1</v>
          </cell>
          <cell r="G179">
            <v>6.61</v>
          </cell>
          <cell r="H179">
            <v>6.61</v>
          </cell>
          <cell r="I179">
            <v>6.1142500000000002</v>
          </cell>
          <cell r="J179">
            <v>6.1142500000000002</v>
          </cell>
          <cell r="L179" t="str">
            <v>P9</v>
          </cell>
          <cell r="M179">
            <v>146</v>
          </cell>
          <cell r="N179" t="str">
            <v>P9</v>
          </cell>
        </row>
        <row r="180">
          <cell r="A180" t="str">
            <v>P10</v>
          </cell>
          <cell r="B180" t="str">
            <v>P10</v>
          </cell>
          <cell r="C180" t="str">
            <v>CPFOCP10</v>
          </cell>
          <cell r="D180" t="str">
            <v>Director de exportaciones e importaciones</v>
          </cell>
          <cell r="E180" t="str">
            <v>h</v>
          </cell>
          <cell r="F180">
            <v>1</v>
          </cell>
          <cell r="G180">
            <v>30.17</v>
          </cell>
          <cell r="H180">
            <v>30.17</v>
          </cell>
          <cell r="I180">
            <v>27.907250000000001</v>
          </cell>
          <cell r="J180">
            <v>27.907250000000001</v>
          </cell>
          <cell r="L180" t="str">
            <v>P10</v>
          </cell>
          <cell r="M180">
            <v>147</v>
          </cell>
          <cell r="N180" t="str">
            <v>P10</v>
          </cell>
        </row>
        <row r="181">
          <cell r="A181" t="str">
            <v>P11</v>
          </cell>
          <cell r="B181" t="str">
            <v>P11</v>
          </cell>
          <cell r="C181" t="str">
            <v>CPFOCP11</v>
          </cell>
          <cell r="D181" t="str">
            <v>Ingeniero de control y seguimiento de materiales</v>
          </cell>
          <cell r="E181" t="str">
            <v>h</v>
          </cell>
          <cell r="F181">
            <v>1</v>
          </cell>
          <cell r="G181">
            <v>17.18</v>
          </cell>
          <cell r="H181">
            <v>17.18</v>
          </cell>
          <cell r="I181">
            <v>15.891500000000001</v>
          </cell>
          <cell r="J181">
            <v>15.891500000000001</v>
          </cell>
          <cell r="L181" t="str">
            <v>P11</v>
          </cell>
          <cell r="M181">
            <v>148</v>
          </cell>
          <cell r="N181" t="str">
            <v>P11</v>
          </cell>
        </row>
        <row r="182">
          <cell r="A182" t="str">
            <v>P12</v>
          </cell>
          <cell r="B182" t="str">
            <v>P12</v>
          </cell>
          <cell r="C182" t="str">
            <v>CPFOCP12</v>
          </cell>
          <cell r="D182" t="str">
            <v>Controlador de materiales I (hasta 2 años de experiencia)</v>
          </cell>
          <cell r="E182" t="str">
            <v>h</v>
          </cell>
          <cell r="F182">
            <v>1</v>
          </cell>
          <cell r="G182">
            <v>10.85</v>
          </cell>
          <cell r="H182">
            <v>10.85</v>
          </cell>
          <cell r="I182">
            <v>10.036250000000001</v>
          </cell>
          <cell r="J182">
            <v>10.036250000000001</v>
          </cell>
          <cell r="L182" t="str">
            <v>P12</v>
          </cell>
          <cell r="M182">
            <v>149</v>
          </cell>
          <cell r="N182" t="str">
            <v>P12</v>
          </cell>
        </row>
        <row r="183">
          <cell r="A183" t="str">
            <v>P13</v>
          </cell>
          <cell r="B183" t="str">
            <v>P13</v>
          </cell>
          <cell r="C183" t="str">
            <v>CPFOCP13</v>
          </cell>
          <cell r="D183" t="str">
            <v>Controlador de materiales II (hasta 4 años de experiencia)</v>
          </cell>
          <cell r="E183" t="str">
            <v>h</v>
          </cell>
          <cell r="F183">
            <v>1</v>
          </cell>
          <cell r="G183">
            <v>14.72</v>
          </cell>
          <cell r="H183">
            <v>14.72</v>
          </cell>
          <cell r="I183">
            <v>13.616000000000001</v>
          </cell>
          <cell r="J183">
            <v>13.616000000000001</v>
          </cell>
          <cell r="L183" t="str">
            <v>P13</v>
          </cell>
          <cell r="M183">
            <v>150</v>
          </cell>
          <cell r="N183" t="str">
            <v>P13</v>
          </cell>
        </row>
        <row r="184">
          <cell r="A184" t="str">
            <v>P14</v>
          </cell>
          <cell r="B184" t="str">
            <v>P14</v>
          </cell>
          <cell r="C184" t="str">
            <v>CPFOCP14</v>
          </cell>
          <cell r="D184" t="str">
            <v>Médico</v>
          </cell>
          <cell r="E184" t="str">
            <v>h</v>
          </cell>
          <cell r="F184">
            <v>1</v>
          </cell>
          <cell r="G184">
            <v>14.72</v>
          </cell>
          <cell r="H184">
            <v>14.72</v>
          </cell>
          <cell r="I184">
            <v>13.616000000000001</v>
          </cell>
          <cell r="J184">
            <v>13.616000000000001</v>
          </cell>
          <cell r="L184" t="str">
            <v>P14</v>
          </cell>
          <cell r="M184">
            <v>151</v>
          </cell>
          <cell r="N184" t="str">
            <v>P14</v>
          </cell>
        </row>
        <row r="185">
          <cell r="A185" t="str">
            <v>P15</v>
          </cell>
          <cell r="B185" t="str">
            <v>P15</v>
          </cell>
          <cell r="C185" t="str">
            <v>CPFOCP15</v>
          </cell>
          <cell r="D185" t="str">
            <v>Ayudante de médico</v>
          </cell>
          <cell r="E185" t="str">
            <v>h</v>
          </cell>
          <cell r="F185">
            <v>1</v>
          </cell>
          <cell r="G185">
            <v>10.26</v>
          </cell>
          <cell r="H185">
            <v>10.26</v>
          </cell>
          <cell r="I185">
            <v>9.4905000000000008</v>
          </cell>
          <cell r="J185">
            <v>9.4905000000000008</v>
          </cell>
          <cell r="L185" t="str">
            <v>P15</v>
          </cell>
          <cell r="M185">
            <v>152</v>
          </cell>
          <cell r="N185" t="str">
            <v>P15</v>
          </cell>
        </row>
        <row r="186">
          <cell r="A186" t="str">
            <v>P16</v>
          </cell>
          <cell r="B186" t="str">
            <v>P16</v>
          </cell>
          <cell r="C186" t="str">
            <v>CPFOCP16</v>
          </cell>
          <cell r="D186" t="str">
            <v>Superintendente (Civil, Eléctrico, Mecánico o de Instrumentación y control)</v>
          </cell>
          <cell r="E186" t="str">
            <v>h</v>
          </cell>
          <cell r="F186">
            <v>1</v>
          </cell>
          <cell r="G186">
            <v>26.06</v>
          </cell>
          <cell r="H186">
            <v>26.06</v>
          </cell>
          <cell r="I186">
            <v>24.105499999999999</v>
          </cell>
          <cell r="J186">
            <v>24.105499999999999</v>
          </cell>
          <cell r="L186" t="str">
            <v>P16</v>
          </cell>
          <cell r="M186">
            <v>153</v>
          </cell>
          <cell r="N186" t="str">
            <v>P16</v>
          </cell>
        </row>
        <row r="187">
          <cell r="A187" t="str">
            <v>P17</v>
          </cell>
          <cell r="B187" t="str">
            <v>P17</v>
          </cell>
          <cell r="C187" t="str">
            <v>CPFOCP17</v>
          </cell>
          <cell r="D187" t="str">
            <v xml:space="preserve">Chofer profesional </v>
          </cell>
          <cell r="E187" t="str">
            <v>h</v>
          </cell>
          <cell r="F187">
            <v>1</v>
          </cell>
          <cell r="G187">
            <v>9.74</v>
          </cell>
          <cell r="H187">
            <v>9.74</v>
          </cell>
          <cell r="I187">
            <v>9.009500000000001</v>
          </cell>
          <cell r="J187">
            <v>9.009500000000001</v>
          </cell>
          <cell r="L187" t="str">
            <v>P17</v>
          </cell>
          <cell r="M187">
            <v>154</v>
          </cell>
          <cell r="N187" t="str">
            <v>P17</v>
          </cell>
        </row>
        <row r="188">
          <cell r="A188" t="str">
            <v>P18</v>
          </cell>
          <cell r="B188" t="str">
            <v>P18</v>
          </cell>
          <cell r="C188" t="str">
            <v>CPFOCP18</v>
          </cell>
          <cell r="D188" t="str">
            <v>Supervisor de aseguramiento y el control de la calidad (QA/QC)</v>
          </cell>
          <cell r="E188" t="str">
            <v>h</v>
          </cell>
          <cell r="F188">
            <v>1</v>
          </cell>
          <cell r="G188">
            <v>17.18</v>
          </cell>
          <cell r="H188">
            <v>17.18</v>
          </cell>
          <cell r="I188">
            <v>15.891500000000001</v>
          </cell>
          <cell r="J188">
            <v>15.891500000000001</v>
          </cell>
          <cell r="L188" t="str">
            <v>P18</v>
          </cell>
          <cell r="M188">
            <v>155</v>
          </cell>
          <cell r="N188" t="str">
            <v>P18</v>
          </cell>
        </row>
        <row r="189">
          <cell r="A189" t="str">
            <v>P19</v>
          </cell>
          <cell r="B189" t="str">
            <v>P19</v>
          </cell>
          <cell r="C189" t="str">
            <v>CPFOCP19</v>
          </cell>
          <cell r="D189" t="str">
            <v>Supervisor en seguridad y medio ambiente</v>
          </cell>
          <cell r="E189" t="str">
            <v>h</v>
          </cell>
          <cell r="F189">
            <v>1</v>
          </cell>
          <cell r="G189">
            <v>18.02</v>
          </cell>
          <cell r="H189">
            <v>18.02</v>
          </cell>
          <cell r="I189">
            <v>16.668500000000002</v>
          </cell>
          <cell r="J189">
            <v>16.668500000000002</v>
          </cell>
          <cell r="L189" t="str">
            <v>P19</v>
          </cell>
          <cell r="M189">
            <v>156</v>
          </cell>
          <cell r="N189" t="str">
            <v>P19</v>
          </cell>
        </row>
        <row r="190">
          <cell r="A190" t="str">
            <v>P20</v>
          </cell>
          <cell r="B190" t="str">
            <v>P20</v>
          </cell>
          <cell r="C190" t="str">
            <v>CPFOCP20</v>
          </cell>
          <cell r="D190" t="str">
            <v>Gerente de Obra</v>
          </cell>
          <cell r="E190" t="str">
            <v>h</v>
          </cell>
          <cell r="F190">
            <v>1</v>
          </cell>
          <cell r="G190">
            <v>38.409999999999997</v>
          </cell>
          <cell r="H190">
            <v>38.409999999999997</v>
          </cell>
          <cell r="I190">
            <v>35.529249999999998</v>
          </cell>
          <cell r="J190">
            <v>35.529249999999998</v>
          </cell>
          <cell r="L190" t="str">
            <v>P20</v>
          </cell>
          <cell r="M190">
            <v>157</v>
          </cell>
          <cell r="N190" t="str">
            <v>P20</v>
          </cell>
        </row>
        <row r="191">
          <cell r="A191" t="str">
            <v>P21</v>
          </cell>
          <cell r="B191" t="str">
            <v>P21</v>
          </cell>
          <cell r="C191" t="str">
            <v>CPFOCP21</v>
          </cell>
          <cell r="D191" t="str">
            <v>Superintendente de Obra</v>
          </cell>
          <cell r="E191" t="str">
            <v>h</v>
          </cell>
          <cell r="F191">
            <v>1</v>
          </cell>
          <cell r="G191">
            <v>30.17</v>
          </cell>
          <cell r="H191">
            <v>30.17</v>
          </cell>
          <cell r="I191">
            <v>27.907250000000001</v>
          </cell>
          <cell r="J191">
            <v>27.907250000000001</v>
          </cell>
          <cell r="L191" t="str">
            <v>P21</v>
          </cell>
          <cell r="M191">
            <v>158</v>
          </cell>
          <cell r="N191" t="str">
            <v>P21</v>
          </cell>
        </row>
        <row r="192">
          <cell r="A192" t="str">
            <v>P22</v>
          </cell>
          <cell r="B192" t="str">
            <v>P22</v>
          </cell>
          <cell r="C192" t="str">
            <v>CPFOCP22</v>
          </cell>
          <cell r="D192" t="str">
            <v>Chofer sportsman (camionetas)</v>
          </cell>
          <cell r="E192" t="str">
            <v>h</v>
          </cell>
          <cell r="F192">
            <v>1</v>
          </cell>
          <cell r="G192">
            <v>7.39</v>
          </cell>
          <cell r="H192">
            <v>7.39</v>
          </cell>
          <cell r="I192">
            <v>6.83575</v>
          </cell>
          <cell r="J192">
            <v>6.83575</v>
          </cell>
          <cell r="L192" t="str">
            <v>P22</v>
          </cell>
          <cell r="M192">
            <v>159</v>
          </cell>
          <cell r="N192" t="str">
            <v>P22</v>
          </cell>
        </row>
        <row r="193">
          <cell r="A193" t="str">
            <v>P23</v>
          </cell>
          <cell r="B193" t="str">
            <v>P23</v>
          </cell>
          <cell r="C193" t="str">
            <v>CPFOCP23</v>
          </cell>
          <cell r="D193" t="str">
            <v>Supervisor (Civil, Eléctrico, Mecánico o de Instrumentación y control)</v>
          </cell>
          <cell r="E193" t="str">
            <v>h</v>
          </cell>
          <cell r="F193">
            <v>1</v>
          </cell>
          <cell r="G193">
            <v>18.02</v>
          </cell>
          <cell r="H193">
            <v>18.02</v>
          </cell>
          <cell r="I193">
            <v>16.668500000000002</v>
          </cell>
          <cell r="J193">
            <v>16.668500000000002</v>
          </cell>
          <cell r="L193" t="str">
            <v>P23</v>
          </cell>
          <cell r="M193">
            <v>160</v>
          </cell>
          <cell r="N193" t="str">
            <v>P23</v>
          </cell>
        </row>
        <row r="194">
          <cell r="A194" t="str">
            <v>P24</v>
          </cell>
          <cell r="B194" t="str">
            <v>P24</v>
          </cell>
          <cell r="C194" t="str">
            <v>CPFOCP24</v>
          </cell>
          <cell r="D194" t="str">
            <v xml:space="preserve">Ingeniero técnico de oficina </v>
          </cell>
          <cell r="E194" t="str">
            <v>h</v>
          </cell>
          <cell r="F194">
            <v>1</v>
          </cell>
          <cell r="G194">
            <v>14.72</v>
          </cell>
          <cell r="H194">
            <v>14.72</v>
          </cell>
          <cell r="I194">
            <v>13.616000000000001</v>
          </cell>
          <cell r="J194">
            <v>13.616000000000001</v>
          </cell>
          <cell r="L194" t="str">
            <v>P24</v>
          </cell>
          <cell r="M194">
            <v>161</v>
          </cell>
          <cell r="N194" t="str">
            <v>P24</v>
          </cell>
        </row>
        <row r="195">
          <cell r="A195" t="str">
            <v>P25</v>
          </cell>
          <cell r="B195" t="str">
            <v>P25</v>
          </cell>
          <cell r="C195" t="str">
            <v>CPFOCP25</v>
          </cell>
          <cell r="D195" t="str">
            <v>Bodeguero (mínimo 3 años de experiencia)</v>
          </cell>
          <cell r="E195" t="str">
            <v>h</v>
          </cell>
          <cell r="F195">
            <v>1</v>
          </cell>
          <cell r="G195">
            <v>14.38</v>
          </cell>
          <cell r="H195">
            <v>14.38</v>
          </cell>
          <cell r="I195">
            <v>13.301500000000001</v>
          </cell>
          <cell r="J195">
            <v>13.301500000000001</v>
          </cell>
          <cell r="L195" t="str">
            <v>P25</v>
          </cell>
          <cell r="M195">
            <v>162</v>
          </cell>
          <cell r="N195" t="str">
            <v>P25</v>
          </cell>
        </row>
        <row r="196">
          <cell r="A196" t="str">
            <v>P26</v>
          </cell>
          <cell r="B196" t="str">
            <v>P26</v>
          </cell>
          <cell r="C196">
            <v>0</v>
          </cell>
          <cell r="D196" t="str">
            <v>Personal de Obras Civiles</v>
          </cell>
          <cell r="E196">
            <v>0</v>
          </cell>
          <cell r="F196">
            <v>0</v>
          </cell>
          <cell r="G196">
            <v>0</v>
          </cell>
          <cell r="H196">
            <v>0</v>
          </cell>
          <cell r="I196">
            <v>0</v>
          </cell>
          <cell r="J196">
            <v>0</v>
          </cell>
          <cell r="L196">
            <v>0</v>
          </cell>
        </row>
        <row r="197">
          <cell r="A197" t="str">
            <v>P27</v>
          </cell>
          <cell r="B197" t="str">
            <v>P27</v>
          </cell>
          <cell r="C197" t="str">
            <v>CPFOCP26</v>
          </cell>
          <cell r="D197" t="str">
            <v>Arquitecto</v>
          </cell>
          <cell r="E197" t="str">
            <v>h</v>
          </cell>
          <cell r="F197">
            <v>1</v>
          </cell>
          <cell r="G197">
            <v>17.18</v>
          </cell>
          <cell r="H197">
            <v>17.18</v>
          </cell>
          <cell r="I197">
            <v>15.891500000000001</v>
          </cell>
          <cell r="J197">
            <v>15.891500000000001</v>
          </cell>
          <cell r="L197" t="str">
            <v>P27</v>
          </cell>
          <cell r="M197">
            <v>163</v>
          </cell>
          <cell r="N197" t="str">
            <v>P27</v>
          </cell>
        </row>
        <row r="198">
          <cell r="A198" t="str">
            <v>P28</v>
          </cell>
          <cell r="B198" t="str">
            <v>P28</v>
          </cell>
          <cell r="C198" t="str">
            <v>CPFOCP27</v>
          </cell>
          <cell r="D198" t="str">
            <v>Capataz Civil / Estructural</v>
          </cell>
          <cell r="E198" t="str">
            <v>h</v>
          </cell>
          <cell r="F198">
            <v>1</v>
          </cell>
          <cell r="G198">
            <v>8.6999999999999993</v>
          </cell>
          <cell r="H198">
            <v>8.6999999999999993</v>
          </cell>
          <cell r="I198">
            <v>8.0474999999999994</v>
          </cell>
          <cell r="J198">
            <v>8.0474999999999994</v>
          </cell>
          <cell r="L198" t="str">
            <v>P28</v>
          </cell>
          <cell r="M198">
            <v>164</v>
          </cell>
          <cell r="N198" t="str">
            <v>P28</v>
          </cell>
        </row>
        <row r="199">
          <cell r="A199" t="str">
            <v>P29</v>
          </cell>
          <cell r="B199" t="str">
            <v>P29</v>
          </cell>
          <cell r="C199" t="str">
            <v>CPFOCP28</v>
          </cell>
          <cell r="D199" t="str">
            <v>Carpintero con herramientas</v>
          </cell>
          <cell r="E199" t="str">
            <v>h</v>
          </cell>
          <cell r="F199">
            <v>1</v>
          </cell>
          <cell r="G199">
            <v>7.32</v>
          </cell>
          <cell r="H199">
            <v>7.32</v>
          </cell>
          <cell r="I199">
            <v>6.7710000000000008</v>
          </cell>
          <cell r="J199">
            <v>6.7710000000000008</v>
          </cell>
          <cell r="L199" t="str">
            <v>P29</v>
          </cell>
          <cell r="M199">
            <v>165</v>
          </cell>
          <cell r="N199" t="str">
            <v>P29</v>
          </cell>
        </row>
        <row r="200">
          <cell r="A200" t="str">
            <v>P30</v>
          </cell>
          <cell r="B200" t="str">
            <v>P30</v>
          </cell>
          <cell r="C200" t="str">
            <v>CPFOCP29</v>
          </cell>
          <cell r="D200" t="str">
            <v>Ayudante de carpintero</v>
          </cell>
          <cell r="E200" t="str">
            <v>h</v>
          </cell>
          <cell r="F200">
            <v>1</v>
          </cell>
          <cell r="G200">
            <v>6.59</v>
          </cell>
          <cell r="H200">
            <v>6.59</v>
          </cell>
          <cell r="I200">
            <v>6.0957499999999998</v>
          </cell>
          <cell r="J200">
            <v>6.0957499999999998</v>
          </cell>
          <cell r="L200" t="str">
            <v>P30</v>
          </cell>
          <cell r="M200">
            <v>166</v>
          </cell>
          <cell r="N200" t="str">
            <v>P30</v>
          </cell>
        </row>
        <row r="201">
          <cell r="A201" t="str">
            <v>P31</v>
          </cell>
          <cell r="B201" t="str">
            <v>P31</v>
          </cell>
          <cell r="C201" t="str">
            <v>CPFOCP30</v>
          </cell>
          <cell r="D201" t="str">
            <v xml:space="preserve">Ingeniero Civil </v>
          </cell>
          <cell r="E201" t="str">
            <v>h</v>
          </cell>
          <cell r="F201">
            <v>1</v>
          </cell>
          <cell r="G201">
            <v>22.95</v>
          </cell>
          <cell r="H201">
            <v>22.95</v>
          </cell>
          <cell r="I201">
            <v>21.228750000000002</v>
          </cell>
          <cell r="J201">
            <v>21.228750000000002</v>
          </cell>
          <cell r="L201" t="str">
            <v>P31</v>
          </cell>
          <cell r="M201">
            <v>167</v>
          </cell>
          <cell r="N201" t="str">
            <v>P31</v>
          </cell>
        </row>
        <row r="202">
          <cell r="A202" t="str">
            <v>P32</v>
          </cell>
          <cell r="B202" t="str">
            <v>P32</v>
          </cell>
          <cell r="C202" t="str">
            <v>CPFOCP31</v>
          </cell>
          <cell r="D202" t="str">
            <v>Dibujante</v>
          </cell>
          <cell r="E202" t="str">
            <v>h</v>
          </cell>
          <cell r="F202">
            <v>1</v>
          </cell>
          <cell r="G202">
            <v>11.01</v>
          </cell>
          <cell r="H202">
            <v>11.01</v>
          </cell>
          <cell r="I202">
            <v>10.18425</v>
          </cell>
          <cell r="J202">
            <v>10.18425</v>
          </cell>
          <cell r="L202" t="str">
            <v>P32</v>
          </cell>
          <cell r="M202">
            <v>168</v>
          </cell>
          <cell r="N202" t="str">
            <v>P32</v>
          </cell>
        </row>
        <row r="203">
          <cell r="A203" t="str">
            <v>P33</v>
          </cell>
          <cell r="B203" t="str">
            <v>P33</v>
          </cell>
          <cell r="C203" t="str">
            <v>CPFOCP32</v>
          </cell>
          <cell r="D203" t="str">
            <v>Albañil con herramientas</v>
          </cell>
          <cell r="E203" t="str">
            <v>h</v>
          </cell>
          <cell r="F203">
            <v>1</v>
          </cell>
          <cell r="G203">
            <v>7.45</v>
          </cell>
          <cell r="H203">
            <v>7.45</v>
          </cell>
          <cell r="I203">
            <v>6.8912500000000003</v>
          </cell>
          <cell r="J203">
            <v>6.8912500000000003</v>
          </cell>
          <cell r="L203" t="str">
            <v>P33</v>
          </cell>
          <cell r="M203">
            <v>169</v>
          </cell>
          <cell r="N203" t="str">
            <v>P33</v>
          </cell>
        </row>
        <row r="204">
          <cell r="A204" t="str">
            <v>P34</v>
          </cell>
          <cell r="B204" t="str">
            <v>P34</v>
          </cell>
          <cell r="C204" t="str">
            <v>CPFOCP33</v>
          </cell>
          <cell r="D204" t="str">
            <v>Ayudante de Albañil</v>
          </cell>
          <cell r="E204" t="str">
            <v>h</v>
          </cell>
          <cell r="F204">
            <v>1</v>
          </cell>
          <cell r="G204">
            <v>6.59</v>
          </cell>
          <cell r="H204">
            <v>6.59</v>
          </cell>
          <cell r="I204">
            <v>6.0957499999999998</v>
          </cell>
          <cell r="J204">
            <v>6.0957499999999998</v>
          </cell>
          <cell r="L204" t="str">
            <v>P34</v>
          </cell>
          <cell r="M204">
            <v>170</v>
          </cell>
          <cell r="N204" t="str">
            <v>P34</v>
          </cell>
        </row>
        <row r="205">
          <cell r="A205" t="str">
            <v>P35</v>
          </cell>
          <cell r="B205" t="str">
            <v>P35</v>
          </cell>
          <cell r="C205" t="str">
            <v>CPFOCP34</v>
          </cell>
          <cell r="D205" t="str">
            <v>Fierrero</v>
          </cell>
          <cell r="E205" t="str">
            <v>h</v>
          </cell>
          <cell r="F205">
            <v>1</v>
          </cell>
          <cell r="G205">
            <v>6.81</v>
          </cell>
          <cell r="H205">
            <v>6.81</v>
          </cell>
          <cell r="I205">
            <v>6.2992499999999998</v>
          </cell>
          <cell r="J205">
            <v>6.2992499999999998</v>
          </cell>
          <cell r="L205" t="str">
            <v>P35</v>
          </cell>
          <cell r="M205">
            <v>171</v>
          </cell>
          <cell r="N205" t="str">
            <v>P35</v>
          </cell>
        </row>
        <row r="206">
          <cell r="A206" t="str">
            <v>P36</v>
          </cell>
          <cell r="B206" t="str">
            <v>P36</v>
          </cell>
          <cell r="C206" t="str">
            <v>CPFOCP35</v>
          </cell>
          <cell r="D206" t="str">
            <v>Ayudante de fierrero</v>
          </cell>
          <cell r="E206" t="str">
            <v>h</v>
          </cell>
          <cell r="F206">
            <v>1</v>
          </cell>
          <cell r="G206">
            <v>6.59</v>
          </cell>
          <cell r="H206">
            <v>6.59</v>
          </cell>
          <cell r="I206">
            <v>6.0957499999999998</v>
          </cell>
          <cell r="J206">
            <v>6.0957499999999998</v>
          </cell>
          <cell r="L206" t="str">
            <v>P36</v>
          </cell>
          <cell r="M206">
            <v>172</v>
          </cell>
          <cell r="N206" t="str">
            <v>P36</v>
          </cell>
        </row>
        <row r="207">
          <cell r="A207" t="str">
            <v>P37</v>
          </cell>
          <cell r="B207" t="str">
            <v>P37</v>
          </cell>
          <cell r="C207" t="str">
            <v>CPFOCP36</v>
          </cell>
          <cell r="D207" t="str">
            <v>Obrero con herramientas</v>
          </cell>
          <cell r="E207" t="str">
            <v>h</v>
          </cell>
          <cell r="F207">
            <v>1</v>
          </cell>
          <cell r="G207">
            <v>7.07</v>
          </cell>
          <cell r="H207">
            <v>7.07</v>
          </cell>
          <cell r="I207">
            <v>6.5397500000000006</v>
          </cell>
          <cell r="J207">
            <v>6.5397500000000006</v>
          </cell>
          <cell r="L207" t="str">
            <v>P37</v>
          </cell>
          <cell r="M207">
            <v>173</v>
          </cell>
          <cell r="N207" t="str">
            <v>P37</v>
          </cell>
        </row>
        <row r="208">
          <cell r="A208" t="str">
            <v>P38</v>
          </cell>
          <cell r="B208" t="str">
            <v>P38</v>
          </cell>
          <cell r="C208">
            <v>0</v>
          </cell>
          <cell r="D208" t="str">
            <v>Personal Mecánico</v>
          </cell>
          <cell r="E208">
            <v>0</v>
          </cell>
          <cell r="F208">
            <v>0</v>
          </cell>
          <cell r="G208">
            <v>0</v>
          </cell>
          <cell r="H208">
            <v>0</v>
          </cell>
          <cell r="I208">
            <v>0</v>
          </cell>
          <cell r="J208">
            <v>0</v>
          </cell>
          <cell r="L208">
            <v>0</v>
          </cell>
        </row>
        <row r="209">
          <cell r="A209" t="str">
            <v>P39</v>
          </cell>
          <cell r="B209" t="str">
            <v>P39</v>
          </cell>
          <cell r="C209" t="str">
            <v>CPFOCP37</v>
          </cell>
          <cell r="D209" t="str">
            <v>Operador de Grúa A certificado (con más de 5 años de experiencia)</v>
          </cell>
          <cell r="E209" t="str">
            <v>h</v>
          </cell>
          <cell r="F209">
            <v>1</v>
          </cell>
          <cell r="G209">
            <v>14.06</v>
          </cell>
          <cell r="H209">
            <v>14.06</v>
          </cell>
          <cell r="I209">
            <v>13.005500000000001</v>
          </cell>
          <cell r="J209">
            <v>13.005500000000001</v>
          </cell>
          <cell r="L209" t="str">
            <v>P39</v>
          </cell>
          <cell r="M209">
            <v>174</v>
          </cell>
          <cell r="N209" t="str">
            <v>P39</v>
          </cell>
        </row>
        <row r="210">
          <cell r="A210" t="str">
            <v>P40</v>
          </cell>
          <cell r="B210" t="str">
            <v>P40</v>
          </cell>
          <cell r="C210" t="str">
            <v>CPFOCP38</v>
          </cell>
          <cell r="D210" t="str">
            <v>Operador de Grúa B certificado(con más de 3 años de experiencia)</v>
          </cell>
          <cell r="E210" t="str">
            <v>h</v>
          </cell>
          <cell r="F210">
            <v>1</v>
          </cell>
          <cell r="G210">
            <v>11.58</v>
          </cell>
          <cell r="H210">
            <v>11.58</v>
          </cell>
          <cell r="I210">
            <v>10.711500000000001</v>
          </cell>
          <cell r="J210">
            <v>10.711500000000001</v>
          </cell>
          <cell r="L210" t="str">
            <v>P40</v>
          </cell>
          <cell r="M210">
            <v>175</v>
          </cell>
          <cell r="N210" t="str">
            <v>P40</v>
          </cell>
        </row>
        <row r="211">
          <cell r="A211" t="str">
            <v>P41</v>
          </cell>
          <cell r="B211" t="str">
            <v>P41</v>
          </cell>
          <cell r="C211" t="str">
            <v>CPFOCP39</v>
          </cell>
          <cell r="D211" t="str">
            <v>Capataz de montaje de equipos</v>
          </cell>
          <cell r="E211" t="str">
            <v>h</v>
          </cell>
          <cell r="F211">
            <v>1</v>
          </cell>
          <cell r="G211">
            <v>17.32</v>
          </cell>
          <cell r="H211">
            <v>17.32</v>
          </cell>
          <cell r="I211">
            <v>16.021000000000001</v>
          </cell>
          <cell r="J211">
            <v>16.021000000000001</v>
          </cell>
          <cell r="L211" t="str">
            <v>P41</v>
          </cell>
          <cell r="M211">
            <v>176</v>
          </cell>
          <cell r="N211" t="str">
            <v>P41</v>
          </cell>
        </row>
        <row r="212">
          <cell r="A212" t="str">
            <v>P42</v>
          </cell>
          <cell r="B212" t="str">
            <v>P42</v>
          </cell>
          <cell r="C212" t="str">
            <v>CPFOCP40</v>
          </cell>
          <cell r="D212" t="str">
            <v>Montador estructural</v>
          </cell>
          <cell r="E212" t="str">
            <v>h</v>
          </cell>
          <cell r="F212">
            <v>1</v>
          </cell>
          <cell r="G212">
            <v>12.26</v>
          </cell>
          <cell r="H212">
            <v>12.26</v>
          </cell>
          <cell r="I212">
            <v>11.3405</v>
          </cell>
          <cell r="J212">
            <v>11.3405</v>
          </cell>
          <cell r="L212" t="str">
            <v>P42</v>
          </cell>
          <cell r="M212">
            <v>177</v>
          </cell>
          <cell r="N212" t="str">
            <v>P42</v>
          </cell>
        </row>
        <row r="213">
          <cell r="A213" t="str">
            <v>P43</v>
          </cell>
          <cell r="B213" t="str">
            <v>P43</v>
          </cell>
          <cell r="C213" t="str">
            <v>CPFOCP41</v>
          </cell>
          <cell r="D213" t="str">
            <v>Ayudante general, Ayudante de operador de equipo pesado</v>
          </cell>
          <cell r="E213" t="str">
            <v>h</v>
          </cell>
          <cell r="F213">
            <v>1</v>
          </cell>
          <cell r="G213">
            <v>6.62</v>
          </cell>
          <cell r="H213">
            <v>6.62</v>
          </cell>
          <cell r="I213">
            <v>6.1235000000000008</v>
          </cell>
          <cell r="J213">
            <v>6.1235000000000008</v>
          </cell>
          <cell r="L213" t="str">
            <v>P43</v>
          </cell>
          <cell r="M213">
            <v>178</v>
          </cell>
          <cell r="N213" t="str">
            <v>P43</v>
          </cell>
        </row>
        <row r="214">
          <cell r="A214" t="str">
            <v>P44</v>
          </cell>
          <cell r="B214" t="str">
            <v>P44</v>
          </cell>
          <cell r="C214" t="str">
            <v>CPFOCP42</v>
          </cell>
          <cell r="D214" t="str">
            <v>Amolador</v>
          </cell>
          <cell r="E214" t="str">
            <v>h</v>
          </cell>
          <cell r="F214">
            <v>1</v>
          </cell>
          <cell r="G214">
            <v>7.2</v>
          </cell>
          <cell r="H214">
            <v>7.2</v>
          </cell>
          <cell r="I214">
            <v>6.66</v>
          </cell>
          <cell r="J214">
            <v>6.66</v>
          </cell>
          <cell r="L214" t="str">
            <v>P44</v>
          </cell>
          <cell r="M214">
            <v>179</v>
          </cell>
          <cell r="N214" t="str">
            <v>P44</v>
          </cell>
        </row>
        <row r="215">
          <cell r="A215" t="str">
            <v>P45</v>
          </cell>
          <cell r="B215" t="str">
            <v>P45</v>
          </cell>
          <cell r="C215" t="str">
            <v>CPFOCP43</v>
          </cell>
          <cell r="D215" t="str">
            <v>Operador de equipo pesado</v>
          </cell>
          <cell r="E215" t="str">
            <v>h</v>
          </cell>
          <cell r="F215">
            <v>1</v>
          </cell>
          <cell r="G215">
            <v>12.21</v>
          </cell>
          <cell r="H215">
            <v>12.21</v>
          </cell>
          <cell r="I215">
            <v>11.294250000000002</v>
          </cell>
          <cell r="J215">
            <v>11.294250000000002</v>
          </cell>
          <cell r="L215" t="str">
            <v>P45</v>
          </cell>
          <cell r="M215">
            <v>180</v>
          </cell>
          <cell r="N215" t="str">
            <v>P45</v>
          </cell>
        </row>
        <row r="216">
          <cell r="A216" t="str">
            <v>P46</v>
          </cell>
          <cell r="B216" t="str">
            <v>P46</v>
          </cell>
          <cell r="C216" t="str">
            <v>CPFOCP44</v>
          </cell>
          <cell r="D216" t="str">
            <v>Instalador de aislamiento I (con más de 3  años de experiencia)</v>
          </cell>
          <cell r="E216" t="str">
            <v>h</v>
          </cell>
          <cell r="F216">
            <v>1</v>
          </cell>
          <cell r="G216">
            <v>9.9499999999999993</v>
          </cell>
          <cell r="H216">
            <v>9.9499999999999993</v>
          </cell>
          <cell r="I216">
            <v>9.2037499999999994</v>
          </cell>
          <cell r="J216">
            <v>9.2037499999999994</v>
          </cell>
          <cell r="L216" t="str">
            <v>P46</v>
          </cell>
          <cell r="M216">
            <v>181</v>
          </cell>
          <cell r="N216" t="str">
            <v>P46</v>
          </cell>
        </row>
        <row r="217">
          <cell r="A217" t="str">
            <v>P47</v>
          </cell>
          <cell r="B217" t="str">
            <v>P47</v>
          </cell>
          <cell r="C217" t="str">
            <v>CPFOCP45</v>
          </cell>
          <cell r="D217" t="str">
            <v>Instalador de aislamiento II (con más de 5 años de experiencia)</v>
          </cell>
          <cell r="E217" t="str">
            <v>h</v>
          </cell>
          <cell r="F217">
            <v>1</v>
          </cell>
          <cell r="G217">
            <v>13.5</v>
          </cell>
          <cell r="H217">
            <v>13.5</v>
          </cell>
          <cell r="I217">
            <v>12.487500000000001</v>
          </cell>
          <cell r="J217">
            <v>12.487500000000001</v>
          </cell>
          <cell r="L217" t="str">
            <v>P47</v>
          </cell>
          <cell r="M217">
            <v>182</v>
          </cell>
          <cell r="N217" t="str">
            <v>P47</v>
          </cell>
        </row>
        <row r="218">
          <cell r="A218" t="str">
            <v>P48</v>
          </cell>
          <cell r="B218" t="str">
            <v>P48</v>
          </cell>
          <cell r="C218" t="str">
            <v>CPFOCP46</v>
          </cell>
          <cell r="D218" t="str">
            <v>Mecánico (automotriz)</v>
          </cell>
          <cell r="E218" t="str">
            <v>h</v>
          </cell>
          <cell r="F218">
            <v>1</v>
          </cell>
          <cell r="G218">
            <v>11.44</v>
          </cell>
          <cell r="H218">
            <v>11.44</v>
          </cell>
          <cell r="I218">
            <v>10.582000000000001</v>
          </cell>
          <cell r="J218">
            <v>10.582000000000001</v>
          </cell>
          <cell r="L218" t="str">
            <v>P48</v>
          </cell>
          <cell r="M218">
            <v>183</v>
          </cell>
          <cell r="N218" t="str">
            <v>P48</v>
          </cell>
        </row>
        <row r="219">
          <cell r="A219" t="str">
            <v>P49</v>
          </cell>
          <cell r="B219" t="str">
            <v>P49</v>
          </cell>
          <cell r="C219" t="str">
            <v>CPFOCP47</v>
          </cell>
          <cell r="D219" t="str">
            <v>Montado mecánico I (con más de 3  años de experiencia)</v>
          </cell>
          <cell r="E219" t="str">
            <v>h</v>
          </cell>
          <cell r="F219">
            <v>1</v>
          </cell>
          <cell r="G219">
            <v>12.26</v>
          </cell>
          <cell r="H219">
            <v>12.26</v>
          </cell>
          <cell r="I219">
            <v>11.3405</v>
          </cell>
          <cell r="J219">
            <v>11.3405</v>
          </cell>
          <cell r="L219" t="str">
            <v>P49</v>
          </cell>
          <cell r="M219">
            <v>184</v>
          </cell>
          <cell r="N219" t="str">
            <v>P49</v>
          </cell>
        </row>
        <row r="220">
          <cell r="A220" t="str">
            <v>P50</v>
          </cell>
          <cell r="B220" t="str">
            <v>P50</v>
          </cell>
          <cell r="C220" t="str">
            <v>CPFOCP48</v>
          </cell>
          <cell r="D220" t="str">
            <v>Montador mecánico II (con más de 5 años de experiencia)</v>
          </cell>
          <cell r="E220" t="str">
            <v>h</v>
          </cell>
          <cell r="F220">
            <v>1</v>
          </cell>
          <cell r="G220">
            <v>13.91</v>
          </cell>
          <cell r="H220">
            <v>13.91</v>
          </cell>
          <cell r="I220">
            <v>12.866750000000001</v>
          </cell>
          <cell r="J220">
            <v>12.866750000000001</v>
          </cell>
          <cell r="L220" t="str">
            <v>P50</v>
          </cell>
          <cell r="M220">
            <v>185</v>
          </cell>
          <cell r="N220" t="str">
            <v>P50</v>
          </cell>
        </row>
        <row r="221">
          <cell r="A221" t="str">
            <v>P51</v>
          </cell>
          <cell r="B221" t="str">
            <v>P51</v>
          </cell>
          <cell r="C221" t="str">
            <v>CPFOCP49</v>
          </cell>
          <cell r="D221" t="str">
            <v>Ingeniero Mecánico</v>
          </cell>
          <cell r="E221" t="str">
            <v>h</v>
          </cell>
          <cell r="F221">
            <v>1</v>
          </cell>
          <cell r="G221">
            <v>22.95</v>
          </cell>
          <cell r="H221">
            <v>22.95</v>
          </cell>
          <cell r="I221">
            <v>21.228750000000002</v>
          </cell>
          <cell r="J221">
            <v>21.228750000000002</v>
          </cell>
          <cell r="L221" t="str">
            <v>P51</v>
          </cell>
          <cell r="M221">
            <v>186</v>
          </cell>
          <cell r="N221" t="str">
            <v>P51</v>
          </cell>
        </row>
        <row r="222">
          <cell r="A222" t="str">
            <v>P52</v>
          </cell>
          <cell r="B222" t="str">
            <v>P52</v>
          </cell>
          <cell r="C222" t="str">
            <v>CPFOCP50</v>
          </cell>
          <cell r="D222" t="str">
            <v>Capataz de pintura</v>
          </cell>
          <cell r="E222" t="str">
            <v>h</v>
          </cell>
          <cell r="F222">
            <v>1</v>
          </cell>
          <cell r="G222">
            <v>11.52</v>
          </cell>
          <cell r="H222">
            <v>11.52</v>
          </cell>
          <cell r="I222">
            <v>10.656000000000001</v>
          </cell>
          <cell r="J222">
            <v>10.656000000000001</v>
          </cell>
          <cell r="L222" t="str">
            <v>P52</v>
          </cell>
          <cell r="M222">
            <v>187</v>
          </cell>
          <cell r="N222" t="str">
            <v>P52</v>
          </cell>
        </row>
        <row r="223">
          <cell r="A223" t="str">
            <v>P53</v>
          </cell>
          <cell r="B223" t="str">
            <v>P53</v>
          </cell>
          <cell r="C223" t="str">
            <v>CPFOCP51</v>
          </cell>
          <cell r="D223" t="str">
            <v>Pintor</v>
          </cell>
          <cell r="E223" t="str">
            <v>h</v>
          </cell>
          <cell r="F223">
            <v>1</v>
          </cell>
          <cell r="G223">
            <v>9.48</v>
          </cell>
          <cell r="H223">
            <v>9.48</v>
          </cell>
          <cell r="I223">
            <v>8.7690000000000001</v>
          </cell>
          <cell r="J223">
            <v>8.7690000000000001</v>
          </cell>
          <cell r="L223" t="str">
            <v>P53</v>
          </cell>
          <cell r="M223">
            <v>188</v>
          </cell>
          <cell r="N223" t="str">
            <v>P53</v>
          </cell>
        </row>
        <row r="224">
          <cell r="A224" t="str">
            <v>P54</v>
          </cell>
          <cell r="B224" t="str">
            <v>P54</v>
          </cell>
          <cell r="C224" t="str">
            <v>CPFOCP52</v>
          </cell>
          <cell r="D224" t="str">
            <v>Ayudante de pintor</v>
          </cell>
          <cell r="E224" t="str">
            <v>h</v>
          </cell>
          <cell r="F224">
            <v>1</v>
          </cell>
          <cell r="G224">
            <v>7.01</v>
          </cell>
          <cell r="H224">
            <v>7.01</v>
          </cell>
          <cell r="I224">
            <v>6.4842500000000003</v>
          </cell>
          <cell r="J224">
            <v>6.4842500000000003</v>
          </cell>
          <cell r="L224" t="str">
            <v>P54</v>
          </cell>
          <cell r="M224">
            <v>189</v>
          </cell>
          <cell r="N224" t="str">
            <v>P54</v>
          </cell>
        </row>
        <row r="225">
          <cell r="A225" t="str">
            <v>P55</v>
          </cell>
          <cell r="B225" t="str">
            <v>P55</v>
          </cell>
          <cell r="C225" t="str">
            <v>CPFOCP53</v>
          </cell>
          <cell r="D225" t="str">
            <v>Tubero con herramientas</v>
          </cell>
          <cell r="E225" t="str">
            <v>h</v>
          </cell>
          <cell r="F225">
            <v>1</v>
          </cell>
          <cell r="G225">
            <v>16.02</v>
          </cell>
          <cell r="H225">
            <v>16.02</v>
          </cell>
          <cell r="I225">
            <v>14.8185</v>
          </cell>
          <cell r="J225">
            <v>14.8185</v>
          </cell>
          <cell r="L225" t="str">
            <v>P55</v>
          </cell>
          <cell r="M225">
            <v>190</v>
          </cell>
          <cell r="N225" t="str">
            <v>P55</v>
          </cell>
        </row>
        <row r="226">
          <cell r="A226" t="str">
            <v>P56</v>
          </cell>
          <cell r="B226" t="str">
            <v>P56</v>
          </cell>
          <cell r="C226" t="str">
            <v>CPFOCP54</v>
          </cell>
          <cell r="D226" t="str">
            <v>Ayudante de tubero</v>
          </cell>
          <cell r="E226" t="str">
            <v>h</v>
          </cell>
          <cell r="F226">
            <v>1</v>
          </cell>
          <cell r="G226">
            <v>7.2</v>
          </cell>
          <cell r="H226">
            <v>7.2</v>
          </cell>
          <cell r="I226">
            <v>6.66</v>
          </cell>
          <cell r="J226">
            <v>6.66</v>
          </cell>
          <cell r="L226" t="str">
            <v>P56</v>
          </cell>
          <cell r="M226">
            <v>191</v>
          </cell>
          <cell r="N226" t="str">
            <v>P56</v>
          </cell>
        </row>
        <row r="227">
          <cell r="A227" t="str">
            <v>P57</v>
          </cell>
          <cell r="B227" t="str">
            <v>P57</v>
          </cell>
          <cell r="C227" t="str">
            <v>CPFOCP55</v>
          </cell>
          <cell r="D227" t="str">
            <v>Sandblasteador</v>
          </cell>
          <cell r="E227" t="str">
            <v>h</v>
          </cell>
          <cell r="F227">
            <v>1</v>
          </cell>
          <cell r="G227">
            <v>9.52</v>
          </cell>
          <cell r="H227">
            <v>9.52</v>
          </cell>
          <cell r="I227">
            <v>8.8059999999999992</v>
          </cell>
          <cell r="J227">
            <v>8.8059999999999992</v>
          </cell>
          <cell r="L227" t="str">
            <v>P57</v>
          </cell>
          <cell r="M227">
            <v>192</v>
          </cell>
          <cell r="N227" t="str">
            <v>P57</v>
          </cell>
        </row>
        <row r="228">
          <cell r="A228" t="str">
            <v>P58</v>
          </cell>
          <cell r="B228" t="str">
            <v>P58</v>
          </cell>
          <cell r="C228" t="str">
            <v>CPFOCP56</v>
          </cell>
          <cell r="D228" t="str">
            <v>Capataz de estructura mecánica</v>
          </cell>
          <cell r="E228" t="str">
            <v>h</v>
          </cell>
          <cell r="F228">
            <v>1</v>
          </cell>
          <cell r="G228">
            <v>16.37</v>
          </cell>
          <cell r="H228">
            <v>16.37</v>
          </cell>
          <cell r="I228">
            <v>15.142250000000002</v>
          </cell>
          <cell r="J228">
            <v>15.142250000000002</v>
          </cell>
          <cell r="L228" t="str">
            <v>P58</v>
          </cell>
          <cell r="M228">
            <v>193</v>
          </cell>
          <cell r="N228" t="str">
            <v>P58</v>
          </cell>
        </row>
        <row r="229">
          <cell r="A229" t="str">
            <v>P59</v>
          </cell>
          <cell r="B229" t="str">
            <v>P59</v>
          </cell>
          <cell r="C229" t="str">
            <v>CPFOCP57</v>
          </cell>
          <cell r="D229" t="str">
            <v>Capataz de montaje de tanques</v>
          </cell>
          <cell r="E229" t="str">
            <v>h</v>
          </cell>
          <cell r="F229">
            <v>1</v>
          </cell>
          <cell r="G229">
            <v>16.37</v>
          </cell>
          <cell r="H229">
            <v>16.37</v>
          </cell>
          <cell r="I229">
            <v>15.142250000000002</v>
          </cell>
          <cell r="J229">
            <v>15.142250000000002</v>
          </cell>
          <cell r="L229" t="str">
            <v>P59</v>
          </cell>
          <cell r="M229">
            <v>194</v>
          </cell>
          <cell r="N229" t="str">
            <v>P59</v>
          </cell>
        </row>
        <row r="230">
          <cell r="A230" t="str">
            <v>P60</v>
          </cell>
          <cell r="B230" t="str">
            <v>P60</v>
          </cell>
          <cell r="C230" t="str">
            <v>CPFOCP58</v>
          </cell>
          <cell r="D230" t="str">
            <v>Montador de tanques I (con más de 3  años de experiencia)</v>
          </cell>
          <cell r="E230" t="str">
            <v>h</v>
          </cell>
          <cell r="F230">
            <v>1</v>
          </cell>
          <cell r="G230">
            <v>12.26</v>
          </cell>
          <cell r="H230">
            <v>12.26</v>
          </cell>
          <cell r="I230">
            <v>11.3405</v>
          </cell>
          <cell r="J230">
            <v>11.3405</v>
          </cell>
          <cell r="L230" t="str">
            <v>P60</v>
          </cell>
          <cell r="M230">
            <v>195</v>
          </cell>
          <cell r="N230" t="str">
            <v>P60</v>
          </cell>
        </row>
        <row r="231">
          <cell r="A231" t="str">
            <v>P61</v>
          </cell>
          <cell r="B231" t="str">
            <v>P61</v>
          </cell>
          <cell r="C231" t="str">
            <v>CPFOCP59</v>
          </cell>
          <cell r="D231" t="str">
            <v>Montador de tanques II (con más de 5 años de experiencia)</v>
          </cell>
          <cell r="E231" t="str">
            <v>h</v>
          </cell>
          <cell r="F231">
            <v>1</v>
          </cell>
          <cell r="G231">
            <v>13.91</v>
          </cell>
          <cell r="H231">
            <v>13.91</v>
          </cell>
          <cell r="I231">
            <v>12.866750000000001</v>
          </cell>
          <cell r="J231">
            <v>12.866750000000001</v>
          </cell>
          <cell r="L231" t="str">
            <v>P61</v>
          </cell>
          <cell r="M231">
            <v>196</v>
          </cell>
          <cell r="N231" t="str">
            <v>P61</v>
          </cell>
        </row>
        <row r="232">
          <cell r="A232" t="str">
            <v>P62</v>
          </cell>
          <cell r="B232" t="str">
            <v>P62</v>
          </cell>
          <cell r="C232" t="str">
            <v>CPFOCP60</v>
          </cell>
          <cell r="D232" t="str">
            <v>Soldador 2G, 3G</v>
          </cell>
          <cell r="E232" t="str">
            <v>h</v>
          </cell>
          <cell r="F232">
            <v>1</v>
          </cell>
          <cell r="G232">
            <v>11.38</v>
          </cell>
          <cell r="H232">
            <v>11.38</v>
          </cell>
          <cell r="I232">
            <v>10.5265</v>
          </cell>
          <cell r="J232">
            <v>10.5265</v>
          </cell>
          <cell r="L232" t="str">
            <v>P62</v>
          </cell>
          <cell r="M232">
            <v>197</v>
          </cell>
          <cell r="N232" t="str">
            <v>P62</v>
          </cell>
        </row>
        <row r="233">
          <cell r="A233" t="str">
            <v>P63</v>
          </cell>
          <cell r="B233" t="str">
            <v>P63</v>
          </cell>
          <cell r="C233" t="str">
            <v>CPFOCP61</v>
          </cell>
          <cell r="D233" t="str">
            <v>Soldador 6G</v>
          </cell>
          <cell r="E233" t="str">
            <v>h</v>
          </cell>
          <cell r="F233">
            <v>1</v>
          </cell>
          <cell r="G233">
            <v>18.440000000000001</v>
          </cell>
          <cell r="H233">
            <v>18.440000000000001</v>
          </cell>
          <cell r="I233">
            <v>17.057000000000002</v>
          </cell>
          <cell r="J233">
            <v>17.057000000000002</v>
          </cell>
          <cell r="L233" t="str">
            <v>P63</v>
          </cell>
          <cell r="M233">
            <v>198</v>
          </cell>
          <cell r="N233" t="str">
            <v>P63</v>
          </cell>
        </row>
        <row r="234">
          <cell r="A234" t="str">
            <v>P64</v>
          </cell>
          <cell r="B234" t="str">
            <v>P64</v>
          </cell>
          <cell r="C234" t="str">
            <v>CPFOCP62</v>
          </cell>
          <cell r="D234" t="str">
            <v>Soldador Argonero</v>
          </cell>
          <cell r="E234" t="str">
            <v>h</v>
          </cell>
          <cell r="F234">
            <v>1</v>
          </cell>
          <cell r="G234">
            <v>18.440000000000001</v>
          </cell>
          <cell r="H234">
            <v>18.440000000000001</v>
          </cell>
          <cell r="I234">
            <v>17.057000000000002</v>
          </cell>
          <cell r="J234">
            <v>17.057000000000002</v>
          </cell>
          <cell r="L234" t="str">
            <v>P64</v>
          </cell>
          <cell r="M234">
            <v>199</v>
          </cell>
          <cell r="N234" t="str">
            <v>P64</v>
          </cell>
        </row>
        <row r="235">
          <cell r="A235" t="str">
            <v>P65</v>
          </cell>
          <cell r="B235" t="str">
            <v>P65</v>
          </cell>
          <cell r="C235" t="str">
            <v>CPFOCP63</v>
          </cell>
          <cell r="D235" t="str">
            <v>Soldador de estructuras (AWS)</v>
          </cell>
          <cell r="E235" t="str">
            <v>h</v>
          </cell>
          <cell r="F235">
            <v>1</v>
          </cell>
          <cell r="G235">
            <v>11.38</v>
          </cell>
          <cell r="H235">
            <v>11.38</v>
          </cell>
          <cell r="I235">
            <v>10.5265</v>
          </cell>
          <cell r="J235">
            <v>10.5265</v>
          </cell>
          <cell r="L235" t="str">
            <v>P65</v>
          </cell>
          <cell r="M235">
            <v>200</v>
          </cell>
          <cell r="N235" t="str">
            <v>P65</v>
          </cell>
        </row>
        <row r="236">
          <cell r="A236" t="str">
            <v>P66</v>
          </cell>
          <cell r="B236" t="str">
            <v>P66</v>
          </cell>
          <cell r="C236" t="str">
            <v>CPFOCP64</v>
          </cell>
          <cell r="D236" t="str">
            <v>Soldador de tanques</v>
          </cell>
          <cell r="E236" t="str">
            <v>h</v>
          </cell>
          <cell r="F236">
            <v>1</v>
          </cell>
          <cell r="G236">
            <v>14.24</v>
          </cell>
          <cell r="H236">
            <v>14.24</v>
          </cell>
          <cell r="I236">
            <v>13.172000000000001</v>
          </cell>
          <cell r="J236">
            <v>13.172000000000001</v>
          </cell>
          <cell r="L236" t="str">
            <v>P66</v>
          </cell>
          <cell r="M236">
            <v>201</v>
          </cell>
          <cell r="N236" t="str">
            <v>P66</v>
          </cell>
        </row>
        <row r="237">
          <cell r="A237" t="str">
            <v>P67</v>
          </cell>
          <cell r="B237" t="str">
            <v>P67</v>
          </cell>
          <cell r="C237" t="str">
            <v>CPFOCP65</v>
          </cell>
          <cell r="D237" t="str">
            <v>Ayudante de soldador</v>
          </cell>
          <cell r="E237" t="str">
            <v>h</v>
          </cell>
          <cell r="F237">
            <v>1</v>
          </cell>
          <cell r="G237">
            <v>7.2</v>
          </cell>
          <cell r="H237">
            <v>7.2</v>
          </cell>
          <cell r="I237">
            <v>6.66</v>
          </cell>
          <cell r="J237">
            <v>6.66</v>
          </cell>
          <cell r="L237" t="str">
            <v>P67</v>
          </cell>
          <cell r="M237">
            <v>202</v>
          </cell>
          <cell r="N237" t="str">
            <v>P67</v>
          </cell>
        </row>
        <row r="238">
          <cell r="A238" t="str">
            <v>P68</v>
          </cell>
          <cell r="B238" t="str">
            <v>P68</v>
          </cell>
          <cell r="C238" t="str">
            <v>CPFOCP66</v>
          </cell>
          <cell r="D238" t="str">
            <v>Supervisor de suelda</v>
          </cell>
          <cell r="E238" t="str">
            <v>h</v>
          </cell>
          <cell r="F238">
            <v>1</v>
          </cell>
          <cell r="G238">
            <v>23.78</v>
          </cell>
          <cell r="H238">
            <v>23.78</v>
          </cell>
          <cell r="I238">
            <v>21.996500000000001</v>
          </cell>
          <cell r="J238">
            <v>21.996500000000001</v>
          </cell>
          <cell r="L238" t="str">
            <v>P68</v>
          </cell>
          <cell r="M238">
            <v>203</v>
          </cell>
          <cell r="N238" t="str">
            <v>P68</v>
          </cell>
        </row>
        <row r="239">
          <cell r="A239" t="str">
            <v>P69</v>
          </cell>
          <cell r="B239" t="str">
            <v>P69</v>
          </cell>
          <cell r="C239" t="str">
            <v>CPFOCP67</v>
          </cell>
          <cell r="D239" t="str">
            <v>Capataz de montaje de tubería</v>
          </cell>
          <cell r="E239" t="str">
            <v>h</v>
          </cell>
          <cell r="F239">
            <v>1</v>
          </cell>
          <cell r="G239">
            <v>16.37</v>
          </cell>
          <cell r="H239">
            <v>16.37</v>
          </cell>
          <cell r="I239">
            <v>15.142250000000002</v>
          </cell>
          <cell r="J239">
            <v>15.142250000000002</v>
          </cell>
          <cell r="L239" t="str">
            <v>P69</v>
          </cell>
          <cell r="M239">
            <v>204</v>
          </cell>
          <cell r="N239" t="str">
            <v>P69</v>
          </cell>
        </row>
        <row r="240">
          <cell r="A240" t="str">
            <v>P70</v>
          </cell>
          <cell r="B240" t="str">
            <v>P70</v>
          </cell>
          <cell r="C240">
            <v>0</v>
          </cell>
          <cell r="D240" t="str">
            <v>Personal Eléctrico</v>
          </cell>
          <cell r="E240">
            <v>0</v>
          </cell>
          <cell r="F240">
            <v>0</v>
          </cell>
          <cell r="G240">
            <v>0</v>
          </cell>
          <cell r="H240">
            <v>0</v>
          </cell>
          <cell r="I240">
            <v>0</v>
          </cell>
          <cell r="J240">
            <v>0</v>
          </cell>
          <cell r="L240">
            <v>0</v>
          </cell>
        </row>
        <row r="241">
          <cell r="A241" t="str">
            <v>P71</v>
          </cell>
          <cell r="B241" t="str">
            <v>P71</v>
          </cell>
          <cell r="C241" t="str">
            <v>CPFOCP68</v>
          </cell>
          <cell r="D241" t="str">
            <v>Ingeniero de automatización</v>
          </cell>
          <cell r="E241" t="str">
            <v>h</v>
          </cell>
          <cell r="F241">
            <v>1</v>
          </cell>
          <cell r="G241">
            <v>25.42</v>
          </cell>
          <cell r="H241">
            <v>25.42</v>
          </cell>
          <cell r="I241">
            <v>23.513500000000004</v>
          </cell>
          <cell r="J241">
            <v>23.513500000000004</v>
          </cell>
          <cell r="L241" t="str">
            <v>P71</v>
          </cell>
          <cell r="M241">
            <v>205</v>
          </cell>
          <cell r="N241" t="str">
            <v>P71</v>
          </cell>
        </row>
        <row r="242">
          <cell r="A242" t="str">
            <v>P72</v>
          </cell>
          <cell r="B242" t="str">
            <v>P72</v>
          </cell>
          <cell r="C242" t="str">
            <v>CPFOCP69</v>
          </cell>
          <cell r="D242" t="str">
            <v>Capataz eléctrico</v>
          </cell>
          <cell r="E242" t="str">
            <v>h</v>
          </cell>
          <cell r="F242">
            <v>1</v>
          </cell>
          <cell r="G242">
            <v>14.87</v>
          </cell>
          <cell r="H242">
            <v>14.87</v>
          </cell>
          <cell r="I242">
            <v>13.75475</v>
          </cell>
          <cell r="J242">
            <v>13.75475</v>
          </cell>
          <cell r="L242" t="str">
            <v>P72</v>
          </cell>
          <cell r="M242">
            <v>206</v>
          </cell>
          <cell r="N242" t="str">
            <v>P72</v>
          </cell>
        </row>
        <row r="243">
          <cell r="A243" t="str">
            <v>P73</v>
          </cell>
          <cell r="B243" t="str">
            <v>P73</v>
          </cell>
          <cell r="C243" t="str">
            <v>CPFOCP70</v>
          </cell>
          <cell r="D243" t="str">
            <v>Ingeniero eléctrico</v>
          </cell>
          <cell r="E243" t="str">
            <v>h</v>
          </cell>
          <cell r="F243">
            <v>1</v>
          </cell>
          <cell r="G243">
            <v>25.42</v>
          </cell>
          <cell r="H243">
            <v>25.42</v>
          </cell>
          <cell r="I243">
            <v>23.513500000000004</v>
          </cell>
          <cell r="J243">
            <v>23.513500000000004</v>
          </cell>
          <cell r="L243" t="str">
            <v>P73</v>
          </cell>
          <cell r="M243">
            <v>207</v>
          </cell>
          <cell r="N243" t="str">
            <v>P73</v>
          </cell>
        </row>
        <row r="244">
          <cell r="A244" t="str">
            <v>P74</v>
          </cell>
          <cell r="B244" t="str">
            <v>P74</v>
          </cell>
          <cell r="C244" t="str">
            <v>CPFOCP71</v>
          </cell>
          <cell r="D244" t="str">
            <v>Electricista A con herramientas (con más de 5 años de experiencia)</v>
          </cell>
          <cell r="E244" t="str">
            <v>h</v>
          </cell>
          <cell r="F244">
            <v>1</v>
          </cell>
          <cell r="G244">
            <v>20.69</v>
          </cell>
          <cell r="H244">
            <v>20.69</v>
          </cell>
          <cell r="I244">
            <v>19.138250000000003</v>
          </cell>
          <cell r="J244">
            <v>19.138250000000003</v>
          </cell>
          <cell r="L244" t="str">
            <v>P74</v>
          </cell>
          <cell r="M244">
            <v>208</v>
          </cell>
          <cell r="N244" t="str">
            <v>P74</v>
          </cell>
        </row>
        <row r="245">
          <cell r="A245" t="str">
            <v>P75</v>
          </cell>
          <cell r="B245" t="str">
            <v>P75</v>
          </cell>
          <cell r="C245" t="str">
            <v>CPFOCP72</v>
          </cell>
          <cell r="D245" t="str">
            <v>Electricista B con herramientas (con más de 3 años de experiencia)</v>
          </cell>
          <cell r="E245" t="str">
            <v>h</v>
          </cell>
          <cell r="F245">
            <v>1</v>
          </cell>
          <cell r="G245">
            <v>14.35</v>
          </cell>
          <cell r="H245">
            <v>14.35</v>
          </cell>
          <cell r="I245">
            <v>13.27375</v>
          </cell>
          <cell r="J245">
            <v>13.27375</v>
          </cell>
          <cell r="L245" t="str">
            <v>P75</v>
          </cell>
          <cell r="M245">
            <v>209</v>
          </cell>
          <cell r="N245" t="str">
            <v>P75</v>
          </cell>
        </row>
        <row r="246">
          <cell r="A246" t="str">
            <v>P76</v>
          </cell>
          <cell r="B246" t="str">
            <v>P76</v>
          </cell>
          <cell r="C246" t="str">
            <v>CPFOCP73</v>
          </cell>
          <cell r="D246" t="str">
            <v>Ayudante de electricista</v>
          </cell>
          <cell r="E246" t="str">
            <v>h</v>
          </cell>
          <cell r="F246">
            <v>1</v>
          </cell>
          <cell r="G246">
            <v>7.11</v>
          </cell>
          <cell r="H246">
            <v>7.11</v>
          </cell>
          <cell r="I246">
            <v>6.5767500000000005</v>
          </cell>
          <cell r="J246">
            <v>6.5767500000000005</v>
          </cell>
          <cell r="L246" t="str">
            <v>P76</v>
          </cell>
          <cell r="M246">
            <v>210</v>
          </cell>
          <cell r="N246" t="str">
            <v>P76</v>
          </cell>
        </row>
        <row r="247">
          <cell r="A247" t="str">
            <v>P77</v>
          </cell>
          <cell r="B247" t="str">
            <v>P77</v>
          </cell>
          <cell r="C247" t="str">
            <v>CPFOCP74</v>
          </cell>
          <cell r="D247" t="str">
            <v>Electricista de subestación de alto voltaje</v>
          </cell>
          <cell r="E247" t="str">
            <v>h</v>
          </cell>
          <cell r="F247">
            <v>1</v>
          </cell>
          <cell r="G247">
            <v>18.98</v>
          </cell>
          <cell r="H247">
            <v>18.98</v>
          </cell>
          <cell r="I247">
            <v>17.5565</v>
          </cell>
          <cell r="J247">
            <v>17.5565</v>
          </cell>
          <cell r="L247" t="str">
            <v>P77</v>
          </cell>
          <cell r="M247">
            <v>211</v>
          </cell>
          <cell r="N247" t="str">
            <v>P77</v>
          </cell>
        </row>
        <row r="248">
          <cell r="A248" t="str">
            <v>P78</v>
          </cell>
          <cell r="B248" t="str">
            <v>P78</v>
          </cell>
          <cell r="C248" t="str">
            <v>CPFOCP75</v>
          </cell>
          <cell r="D248" t="str">
            <v>Ingeniero de procesos</v>
          </cell>
          <cell r="E248" t="str">
            <v>h</v>
          </cell>
          <cell r="F248">
            <v>1</v>
          </cell>
          <cell r="G248">
            <v>25.42</v>
          </cell>
          <cell r="H248">
            <v>25.42</v>
          </cell>
          <cell r="I248">
            <v>23.513500000000004</v>
          </cell>
          <cell r="J248">
            <v>23.513500000000004</v>
          </cell>
          <cell r="L248" t="str">
            <v>P78</v>
          </cell>
          <cell r="M248">
            <v>212</v>
          </cell>
          <cell r="N248" t="str">
            <v>P78</v>
          </cell>
        </row>
        <row r="249">
          <cell r="A249" t="str">
            <v>P79</v>
          </cell>
          <cell r="B249" t="str">
            <v>P79</v>
          </cell>
          <cell r="C249">
            <v>0</v>
          </cell>
          <cell r="D249" t="str">
            <v>Personal de Instrumentación y Control</v>
          </cell>
          <cell r="E249">
            <v>0</v>
          </cell>
          <cell r="F249">
            <v>0</v>
          </cell>
          <cell r="G249">
            <v>0</v>
          </cell>
          <cell r="H249">
            <v>0</v>
          </cell>
          <cell r="I249">
            <v>0</v>
          </cell>
          <cell r="J249">
            <v>0</v>
          </cell>
          <cell r="L249">
            <v>0</v>
          </cell>
        </row>
        <row r="250">
          <cell r="A250" t="str">
            <v>P80</v>
          </cell>
          <cell r="B250" t="str">
            <v>P80</v>
          </cell>
          <cell r="C250" t="str">
            <v>CPFOCP76</v>
          </cell>
          <cell r="D250" t="str">
            <v xml:space="preserve">Ingeniero de instrumentación y control </v>
          </cell>
          <cell r="E250" t="str">
            <v>h</v>
          </cell>
          <cell r="F250">
            <v>1</v>
          </cell>
          <cell r="G250">
            <v>25.42</v>
          </cell>
          <cell r="H250">
            <v>25.42</v>
          </cell>
          <cell r="I250">
            <v>23.513500000000004</v>
          </cell>
          <cell r="J250">
            <v>23.513500000000004</v>
          </cell>
          <cell r="L250" t="str">
            <v>P80</v>
          </cell>
          <cell r="M250">
            <v>213</v>
          </cell>
          <cell r="N250" t="str">
            <v>P80</v>
          </cell>
        </row>
        <row r="251">
          <cell r="A251" t="str">
            <v>P81</v>
          </cell>
          <cell r="B251" t="str">
            <v>P81</v>
          </cell>
          <cell r="C251" t="str">
            <v>CPFOCP77</v>
          </cell>
          <cell r="D251" t="str">
            <v>Capataz de instrumentación</v>
          </cell>
          <cell r="E251" t="str">
            <v>h</v>
          </cell>
          <cell r="F251">
            <v>1</v>
          </cell>
          <cell r="G251">
            <v>14.87</v>
          </cell>
          <cell r="H251">
            <v>14.87</v>
          </cell>
          <cell r="I251">
            <v>13.75475</v>
          </cell>
          <cell r="J251">
            <v>13.75475</v>
          </cell>
          <cell r="L251" t="str">
            <v>P81</v>
          </cell>
          <cell r="M251">
            <v>214</v>
          </cell>
          <cell r="N251" t="str">
            <v>P81</v>
          </cell>
        </row>
        <row r="252">
          <cell r="A252" t="str">
            <v>P82</v>
          </cell>
          <cell r="B252" t="str">
            <v>P82</v>
          </cell>
          <cell r="C252" t="str">
            <v>CPFOCP78</v>
          </cell>
          <cell r="D252" t="str">
            <v>Instrumentista A con herramientas (con más de 5 años de experiencia)</v>
          </cell>
          <cell r="E252" t="str">
            <v>h</v>
          </cell>
          <cell r="F252">
            <v>1</v>
          </cell>
          <cell r="G252">
            <v>20.69</v>
          </cell>
          <cell r="H252">
            <v>20.69</v>
          </cell>
          <cell r="I252">
            <v>19.138250000000003</v>
          </cell>
          <cell r="J252">
            <v>19.138250000000003</v>
          </cell>
          <cell r="L252" t="str">
            <v>P82</v>
          </cell>
          <cell r="M252">
            <v>215</v>
          </cell>
          <cell r="N252" t="str">
            <v>P82</v>
          </cell>
        </row>
        <row r="253">
          <cell r="A253" t="str">
            <v>P83</v>
          </cell>
          <cell r="B253" t="str">
            <v>P83</v>
          </cell>
          <cell r="C253" t="str">
            <v>CPFOCP79</v>
          </cell>
          <cell r="D253" t="str">
            <v>Instrumentista B con herramientas (con más de 3 años de experiencia)</v>
          </cell>
          <cell r="E253" t="str">
            <v>h</v>
          </cell>
          <cell r="F253">
            <v>1</v>
          </cell>
          <cell r="G253">
            <v>14.35</v>
          </cell>
          <cell r="H253">
            <v>14.35</v>
          </cell>
          <cell r="I253">
            <v>13.27375</v>
          </cell>
          <cell r="J253">
            <v>13.27375</v>
          </cell>
          <cell r="L253" t="str">
            <v>P83</v>
          </cell>
          <cell r="M253">
            <v>216</v>
          </cell>
          <cell r="N253" t="str">
            <v>P83</v>
          </cell>
        </row>
        <row r="254">
          <cell r="A254" t="str">
            <v>P84</v>
          </cell>
          <cell r="B254" t="str">
            <v>P84</v>
          </cell>
          <cell r="C254" t="str">
            <v>CPFOCP80</v>
          </cell>
          <cell r="D254" t="str">
            <v>Tubero de instrumentación</v>
          </cell>
          <cell r="E254" t="str">
            <v>h</v>
          </cell>
          <cell r="F254">
            <v>1</v>
          </cell>
          <cell r="G254">
            <v>13.22</v>
          </cell>
          <cell r="H254">
            <v>13.22</v>
          </cell>
          <cell r="I254">
            <v>12.2285</v>
          </cell>
          <cell r="J254">
            <v>12.2285</v>
          </cell>
          <cell r="L254" t="str">
            <v>P84</v>
          </cell>
          <cell r="M254">
            <v>217</v>
          </cell>
          <cell r="N254" t="str">
            <v>P84</v>
          </cell>
        </row>
        <row r="255">
          <cell r="A255" t="str">
            <v>P85</v>
          </cell>
          <cell r="B255" t="str">
            <v>P85</v>
          </cell>
          <cell r="C255" t="str">
            <v>CPFOCP81</v>
          </cell>
          <cell r="D255" t="str">
            <v>Ayudante de instrumentación</v>
          </cell>
          <cell r="E255" t="str">
            <v>h</v>
          </cell>
          <cell r="F255">
            <v>1</v>
          </cell>
          <cell r="G255">
            <v>7.11</v>
          </cell>
          <cell r="H255">
            <v>7.11</v>
          </cell>
          <cell r="I255">
            <v>6.5767500000000005</v>
          </cell>
          <cell r="J255">
            <v>6.5767500000000005</v>
          </cell>
          <cell r="L255" t="str">
            <v>P85</v>
          </cell>
          <cell r="M255">
            <v>218</v>
          </cell>
          <cell r="N255" t="str">
            <v>P85</v>
          </cell>
        </row>
        <row r="256">
          <cell r="A256" t="str">
            <v>P86</v>
          </cell>
          <cell r="B256" t="str">
            <v>P86</v>
          </cell>
          <cell r="C256">
            <v>0</v>
          </cell>
          <cell r="D256" t="str">
            <v>Alimentación, alojamiento y servicio de lavado de ropa para personal contratista de PAM que se alojará en el campamento de La CONTRATISTA:</v>
          </cell>
          <cell r="E256">
            <v>0</v>
          </cell>
          <cell r="F256">
            <v>0</v>
          </cell>
          <cell r="G256">
            <v>0</v>
          </cell>
          <cell r="H256">
            <v>0</v>
          </cell>
          <cell r="I256">
            <v>0</v>
          </cell>
          <cell r="J256">
            <v>0</v>
          </cell>
          <cell r="L256">
            <v>0</v>
          </cell>
        </row>
        <row r="257">
          <cell r="A257" t="str">
            <v>P87</v>
          </cell>
          <cell r="B257" t="str">
            <v>P87</v>
          </cell>
          <cell r="C257">
            <v>0</v>
          </cell>
          <cell r="D257" t="str">
            <v>Desayuno:</v>
          </cell>
          <cell r="E257" t="str">
            <v>u</v>
          </cell>
          <cell r="F257">
            <v>1</v>
          </cell>
          <cell r="G257">
            <v>3.45</v>
          </cell>
          <cell r="H257">
            <v>3.45</v>
          </cell>
          <cell r="I257">
            <v>3.1912500000000001</v>
          </cell>
          <cell r="J257">
            <v>3.1912500000000001</v>
          </cell>
          <cell r="L257" t="str">
            <v>P87</v>
          </cell>
          <cell r="M257">
            <v>219</v>
          </cell>
          <cell r="N257" t="str">
            <v>P87</v>
          </cell>
        </row>
        <row r="258">
          <cell r="A258" t="str">
            <v>P88</v>
          </cell>
          <cell r="B258" t="str">
            <v>P88</v>
          </cell>
          <cell r="C258">
            <v>0</v>
          </cell>
          <cell r="D258" t="str">
            <v>Almuerzo:</v>
          </cell>
          <cell r="E258" t="str">
            <v>u</v>
          </cell>
          <cell r="F258">
            <v>1</v>
          </cell>
          <cell r="G258">
            <v>4.5999999999999996</v>
          </cell>
          <cell r="H258">
            <v>4.5999999999999996</v>
          </cell>
          <cell r="I258">
            <v>4.2549999999999999</v>
          </cell>
          <cell r="J258">
            <v>4.2549999999999999</v>
          </cell>
          <cell r="L258" t="str">
            <v>P88</v>
          </cell>
          <cell r="M258">
            <v>220</v>
          </cell>
          <cell r="N258" t="str">
            <v>P88</v>
          </cell>
        </row>
        <row r="259">
          <cell r="A259" t="str">
            <v>P89</v>
          </cell>
          <cell r="B259" t="str">
            <v>P89</v>
          </cell>
          <cell r="C259">
            <v>0</v>
          </cell>
          <cell r="D259" t="str">
            <v>Merienda:</v>
          </cell>
          <cell r="E259" t="str">
            <v>u</v>
          </cell>
          <cell r="F259">
            <v>1</v>
          </cell>
          <cell r="G259">
            <v>4.5999999999999996</v>
          </cell>
          <cell r="H259">
            <v>4.5999999999999996</v>
          </cell>
          <cell r="I259">
            <v>4.2549999999999999</v>
          </cell>
          <cell r="J259">
            <v>4.2549999999999999</v>
          </cell>
          <cell r="L259" t="str">
            <v>P89</v>
          </cell>
          <cell r="M259">
            <v>221</v>
          </cell>
          <cell r="N259" t="str">
            <v>P89</v>
          </cell>
        </row>
        <row r="260">
          <cell r="A260" t="str">
            <v>P90</v>
          </cell>
          <cell r="B260" t="str">
            <v>P90</v>
          </cell>
          <cell r="C260">
            <v>0</v>
          </cell>
          <cell r="D260" t="str">
            <v>Alojamiento y lavandería:</v>
          </cell>
          <cell r="E260" t="str">
            <v>dia</v>
          </cell>
          <cell r="F260">
            <v>1</v>
          </cell>
          <cell r="G260">
            <v>10.35</v>
          </cell>
          <cell r="H260">
            <v>10.35</v>
          </cell>
          <cell r="I260">
            <v>9.5737500000000004</v>
          </cell>
          <cell r="J260">
            <v>9.5737500000000004</v>
          </cell>
          <cell r="L260" t="str">
            <v>P90</v>
          </cell>
          <cell r="M260">
            <v>222</v>
          </cell>
          <cell r="N260" t="str">
            <v>P90</v>
          </cell>
        </row>
        <row r="261">
          <cell r="A261" t="str">
            <v>P91</v>
          </cell>
          <cell r="B261" t="str">
            <v>P91</v>
          </cell>
          <cell r="C261">
            <v>0</v>
          </cell>
          <cell r="D261" t="str">
            <v>TARIFAS PROVISION EQUIPO ADICIONAL</v>
          </cell>
          <cell r="E261">
            <v>0</v>
          </cell>
          <cell r="F261">
            <v>0</v>
          </cell>
          <cell r="G261">
            <v>0</v>
          </cell>
          <cell r="H261">
            <v>0</v>
          </cell>
          <cell r="I261">
            <v>0</v>
          </cell>
          <cell r="J261">
            <v>0</v>
          </cell>
          <cell r="L261">
            <v>0</v>
          </cell>
        </row>
        <row r="262">
          <cell r="A262" t="str">
            <v>P92</v>
          </cell>
          <cell r="B262" t="str">
            <v>P92</v>
          </cell>
          <cell r="C262">
            <v>0</v>
          </cell>
          <cell r="D262" t="str">
            <v>EQUIPO CIVIL</v>
          </cell>
          <cell r="E262">
            <v>0</v>
          </cell>
          <cell r="F262">
            <v>0</v>
          </cell>
          <cell r="G262">
            <v>0</v>
          </cell>
          <cell r="H262">
            <v>0</v>
          </cell>
          <cell r="I262">
            <v>0</v>
          </cell>
          <cell r="J262">
            <v>0</v>
          </cell>
          <cell r="L262">
            <v>0</v>
          </cell>
        </row>
        <row r="263">
          <cell r="A263" t="str">
            <v>P93</v>
          </cell>
          <cell r="B263" t="str">
            <v>P93</v>
          </cell>
          <cell r="C263">
            <v>0</v>
          </cell>
          <cell r="D263" t="str">
            <v>EQUIPOS PARA HORMIGON</v>
          </cell>
          <cell r="E263">
            <v>0</v>
          </cell>
          <cell r="F263">
            <v>0</v>
          </cell>
          <cell r="G263">
            <v>0</v>
          </cell>
          <cell r="H263">
            <v>0</v>
          </cell>
          <cell r="I263">
            <v>0</v>
          </cell>
          <cell r="J263">
            <v>0</v>
          </cell>
          <cell r="L263">
            <v>0</v>
          </cell>
        </row>
        <row r="264">
          <cell r="A264" t="str">
            <v>P94</v>
          </cell>
          <cell r="B264" t="str">
            <v>P94</v>
          </cell>
          <cell r="C264" t="str">
            <v>CPFOCP90</v>
          </cell>
          <cell r="D264" t="str">
            <v>Andamio modular completo</v>
          </cell>
          <cell r="E264" t="str">
            <v>h</v>
          </cell>
          <cell r="F264">
            <v>1</v>
          </cell>
          <cell r="G264">
            <v>0.04</v>
          </cell>
          <cell r="H264">
            <v>0.04</v>
          </cell>
          <cell r="I264">
            <v>3.7000000000000005E-2</v>
          </cell>
          <cell r="J264">
            <v>3.7000000000000005E-2</v>
          </cell>
          <cell r="L264" t="str">
            <v>P94</v>
          </cell>
          <cell r="M264">
            <v>223</v>
          </cell>
          <cell r="N264" t="str">
            <v>P94</v>
          </cell>
        </row>
        <row r="265">
          <cell r="A265" t="str">
            <v>P95</v>
          </cell>
          <cell r="B265" t="str">
            <v>P95</v>
          </cell>
          <cell r="C265" t="str">
            <v>CPFOCP91</v>
          </cell>
          <cell r="D265" t="str">
            <v>Planta de hormigón  100 m3/día</v>
          </cell>
          <cell r="E265" t="str">
            <v>h</v>
          </cell>
          <cell r="F265">
            <v>1</v>
          </cell>
          <cell r="G265">
            <v>100.13</v>
          </cell>
          <cell r="H265">
            <v>100.13</v>
          </cell>
          <cell r="I265">
            <v>92.620249999999999</v>
          </cell>
          <cell r="J265">
            <v>92.620249999999999</v>
          </cell>
          <cell r="L265" t="str">
            <v>P95</v>
          </cell>
          <cell r="M265">
            <v>224</v>
          </cell>
          <cell r="N265" t="str">
            <v>P95</v>
          </cell>
        </row>
        <row r="266">
          <cell r="A266" t="str">
            <v>P96</v>
          </cell>
          <cell r="B266" t="str">
            <v>P96</v>
          </cell>
          <cell r="C266" t="str">
            <v>CPFOCP92</v>
          </cell>
          <cell r="D266" t="str">
            <v>Hormigón Bucket 1 m3</v>
          </cell>
          <cell r="E266" t="str">
            <v>h</v>
          </cell>
          <cell r="F266">
            <v>1</v>
          </cell>
          <cell r="G266">
            <v>0.74</v>
          </cell>
          <cell r="H266">
            <v>0.74</v>
          </cell>
          <cell r="I266">
            <v>0.6845</v>
          </cell>
          <cell r="J266">
            <v>0.6845</v>
          </cell>
          <cell r="L266" t="str">
            <v>P96</v>
          </cell>
          <cell r="M266">
            <v>225</v>
          </cell>
          <cell r="N266" t="str">
            <v>P96</v>
          </cell>
        </row>
        <row r="267">
          <cell r="A267" t="str">
            <v>P97</v>
          </cell>
          <cell r="B267" t="str">
            <v>P97</v>
          </cell>
          <cell r="C267" t="str">
            <v>CPFOCP93</v>
          </cell>
          <cell r="D267" t="str">
            <v>Martillo para demoler hormigones (neumático)</v>
          </cell>
          <cell r="E267" t="str">
            <v>h</v>
          </cell>
          <cell r="F267">
            <v>1</v>
          </cell>
          <cell r="G267">
            <v>4.7699999999999996</v>
          </cell>
          <cell r="H267">
            <v>4.7699999999999996</v>
          </cell>
          <cell r="I267">
            <v>4.4122500000000002</v>
          </cell>
          <cell r="J267">
            <v>4.4122500000000002</v>
          </cell>
          <cell r="L267" t="str">
            <v>P97</v>
          </cell>
          <cell r="M267">
            <v>226</v>
          </cell>
          <cell r="N267" t="str">
            <v>P97</v>
          </cell>
        </row>
        <row r="268">
          <cell r="A268" t="str">
            <v>P98</v>
          </cell>
          <cell r="B268" t="str">
            <v>P98</v>
          </cell>
          <cell r="C268" t="str">
            <v>CPFOCP94</v>
          </cell>
          <cell r="D268" t="str">
            <v xml:space="preserve">Mezcladora de hormigón de 1 saco </v>
          </cell>
          <cell r="E268" t="str">
            <v>h</v>
          </cell>
          <cell r="F268">
            <v>1</v>
          </cell>
          <cell r="G268">
            <v>4.07</v>
          </cell>
          <cell r="H268">
            <v>4.07</v>
          </cell>
          <cell r="I268">
            <v>3.7647500000000003</v>
          </cell>
          <cell r="J268">
            <v>3.7647500000000003</v>
          </cell>
          <cell r="L268" t="str">
            <v>P98</v>
          </cell>
          <cell r="M268">
            <v>227</v>
          </cell>
          <cell r="N268" t="str">
            <v>P98</v>
          </cell>
        </row>
        <row r="269">
          <cell r="A269" t="str">
            <v>P99</v>
          </cell>
          <cell r="B269" t="str">
            <v>P99</v>
          </cell>
          <cell r="C269" t="str">
            <v>CPFOCP95</v>
          </cell>
          <cell r="D269" t="str">
            <v>Mezcladora de hormigón de 2 sacos</v>
          </cell>
          <cell r="E269" t="str">
            <v>h</v>
          </cell>
          <cell r="F269">
            <v>1</v>
          </cell>
          <cell r="G269">
            <v>6.1</v>
          </cell>
          <cell r="H269">
            <v>6.1</v>
          </cell>
          <cell r="I269">
            <v>5.6425000000000001</v>
          </cell>
          <cell r="J269">
            <v>5.6425000000000001</v>
          </cell>
          <cell r="L269" t="str">
            <v>P99</v>
          </cell>
          <cell r="M269">
            <v>228</v>
          </cell>
          <cell r="N269" t="str">
            <v>P99</v>
          </cell>
        </row>
        <row r="270">
          <cell r="A270" t="str">
            <v>P100</v>
          </cell>
          <cell r="B270" t="str">
            <v>P100</v>
          </cell>
          <cell r="C270" t="str">
            <v>CPFOCP96</v>
          </cell>
          <cell r="D270" t="str">
            <v>Motomezcladora  de hormigón 0.50 m3 con operador</v>
          </cell>
          <cell r="E270" t="str">
            <v>h</v>
          </cell>
          <cell r="F270">
            <v>1</v>
          </cell>
          <cell r="G270">
            <v>25.52</v>
          </cell>
          <cell r="H270">
            <v>25.52</v>
          </cell>
          <cell r="I270">
            <v>23.606000000000002</v>
          </cell>
          <cell r="J270">
            <v>23.606000000000002</v>
          </cell>
          <cell r="L270" t="str">
            <v>P100</v>
          </cell>
          <cell r="M270">
            <v>229</v>
          </cell>
          <cell r="N270" t="str">
            <v>P100</v>
          </cell>
        </row>
        <row r="271">
          <cell r="A271" t="str">
            <v>P101</v>
          </cell>
          <cell r="B271" t="str">
            <v>P101</v>
          </cell>
          <cell r="C271" t="str">
            <v>CPFOCP97</v>
          </cell>
          <cell r="D271" t="str">
            <v>Motomezcladora  de hormigón 0.75 m3 con operador</v>
          </cell>
          <cell r="E271" t="str">
            <v>h</v>
          </cell>
          <cell r="F271">
            <v>1</v>
          </cell>
          <cell r="G271">
            <v>37.549999999999997</v>
          </cell>
          <cell r="H271">
            <v>37.549999999999997</v>
          </cell>
          <cell r="I271">
            <v>34.733750000000001</v>
          </cell>
          <cell r="J271">
            <v>34.733750000000001</v>
          </cell>
          <cell r="L271" t="str">
            <v>P101</v>
          </cell>
          <cell r="M271">
            <v>230</v>
          </cell>
          <cell r="N271" t="str">
            <v>P101</v>
          </cell>
        </row>
        <row r="272">
          <cell r="A272" t="str">
            <v>P102</v>
          </cell>
          <cell r="B272" t="str">
            <v>P102</v>
          </cell>
          <cell r="C272" t="str">
            <v>CPFOCP98</v>
          </cell>
          <cell r="D272" t="str">
            <v>Motomezcladora  de hormigón 1.5 m3 con operador</v>
          </cell>
          <cell r="E272" t="str">
            <v>h</v>
          </cell>
          <cell r="F272">
            <v>1</v>
          </cell>
          <cell r="G272">
            <v>40.450000000000003</v>
          </cell>
          <cell r="H272">
            <v>40.450000000000003</v>
          </cell>
          <cell r="I272">
            <v>37.416250000000005</v>
          </cell>
          <cell r="J272">
            <v>37.416250000000005</v>
          </cell>
          <cell r="L272" t="str">
            <v>P102</v>
          </cell>
          <cell r="M272">
            <v>231</v>
          </cell>
          <cell r="N272" t="str">
            <v>P102</v>
          </cell>
        </row>
        <row r="273">
          <cell r="A273" t="str">
            <v>P103</v>
          </cell>
          <cell r="B273" t="str">
            <v>P103</v>
          </cell>
          <cell r="C273" t="str">
            <v>CPFOCP99</v>
          </cell>
          <cell r="D273" t="str">
            <v>Motomezcladora  de hormigón 2.5 m3 con operador</v>
          </cell>
          <cell r="E273" t="str">
            <v>h</v>
          </cell>
          <cell r="F273">
            <v>1</v>
          </cell>
          <cell r="G273">
            <v>62.69</v>
          </cell>
          <cell r="H273">
            <v>62.69</v>
          </cell>
          <cell r="I273">
            <v>57.988250000000001</v>
          </cell>
          <cell r="J273">
            <v>57.988250000000001</v>
          </cell>
          <cell r="L273" t="str">
            <v>P103</v>
          </cell>
          <cell r="M273">
            <v>232</v>
          </cell>
          <cell r="N273" t="str">
            <v>P103</v>
          </cell>
        </row>
        <row r="274">
          <cell r="A274" t="str">
            <v>P104</v>
          </cell>
          <cell r="B274" t="str">
            <v>P104</v>
          </cell>
          <cell r="C274" t="str">
            <v>CPFOCP100</v>
          </cell>
          <cell r="D274" t="str">
            <v>Motomezcladora  de hormigón 4 m3 con operador</v>
          </cell>
          <cell r="E274" t="str">
            <v>h</v>
          </cell>
          <cell r="F274">
            <v>1</v>
          </cell>
          <cell r="G274">
            <v>90.8</v>
          </cell>
          <cell r="H274">
            <v>90.8</v>
          </cell>
          <cell r="I274">
            <v>83.99</v>
          </cell>
          <cell r="J274">
            <v>83.99</v>
          </cell>
          <cell r="L274" t="str">
            <v>P104</v>
          </cell>
          <cell r="M274">
            <v>233</v>
          </cell>
          <cell r="N274" t="str">
            <v>P104</v>
          </cell>
        </row>
        <row r="275">
          <cell r="A275" t="str">
            <v>P105</v>
          </cell>
          <cell r="B275" t="str">
            <v>P105</v>
          </cell>
          <cell r="C275" t="str">
            <v>CPFOCP101</v>
          </cell>
          <cell r="D275" t="str">
            <v>Motomezcladora  de hormigón 8 m3 con operador</v>
          </cell>
          <cell r="E275" t="str">
            <v>h</v>
          </cell>
          <cell r="F275">
            <v>1</v>
          </cell>
          <cell r="G275">
            <v>112.94</v>
          </cell>
          <cell r="H275">
            <v>112.94</v>
          </cell>
          <cell r="I275">
            <v>104.4695</v>
          </cell>
          <cell r="J275">
            <v>104.4695</v>
          </cell>
          <cell r="L275" t="str">
            <v>P105</v>
          </cell>
          <cell r="M275">
            <v>234</v>
          </cell>
          <cell r="N275" t="str">
            <v>P105</v>
          </cell>
        </row>
        <row r="276">
          <cell r="A276" t="str">
            <v>P106</v>
          </cell>
          <cell r="B276" t="str">
            <v>P106</v>
          </cell>
          <cell r="C276" t="str">
            <v>CPFOCP102</v>
          </cell>
          <cell r="D276" t="str">
            <v>Bomba de hormigón  Schwing o similar</v>
          </cell>
          <cell r="E276" t="str">
            <v>h</v>
          </cell>
          <cell r="F276">
            <v>1</v>
          </cell>
          <cell r="G276">
            <v>92.62</v>
          </cell>
          <cell r="H276">
            <v>92.62</v>
          </cell>
          <cell r="I276">
            <v>85.673500000000004</v>
          </cell>
          <cell r="J276">
            <v>85.673500000000004</v>
          </cell>
          <cell r="L276" t="str">
            <v>P106</v>
          </cell>
          <cell r="M276">
            <v>235</v>
          </cell>
          <cell r="N276" t="str">
            <v>P106</v>
          </cell>
        </row>
        <row r="277">
          <cell r="A277" t="str">
            <v>P107</v>
          </cell>
          <cell r="B277" t="str">
            <v>P107</v>
          </cell>
          <cell r="C277" t="str">
            <v>CPFOCP103</v>
          </cell>
          <cell r="D277" t="str">
            <v>Vibrador eléctrico de hormigón 1 ½”dia.</v>
          </cell>
          <cell r="E277" t="str">
            <v>h</v>
          </cell>
          <cell r="F277">
            <v>1</v>
          </cell>
          <cell r="G277">
            <v>1.55</v>
          </cell>
          <cell r="H277">
            <v>1.55</v>
          </cell>
          <cell r="I277">
            <v>1.4337500000000001</v>
          </cell>
          <cell r="J277">
            <v>1.4337500000000001</v>
          </cell>
          <cell r="L277" t="str">
            <v>P107</v>
          </cell>
          <cell r="M277">
            <v>236</v>
          </cell>
          <cell r="N277" t="str">
            <v>P107</v>
          </cell>
        </row>
        <row r="278">
          <cell r="A278" t="str">
            <v>P108</v>
          </cell>
          <cell r="B278" t="str">
            <v>P108</v>
          </cell>
          <cell r="C278" t="str">
            <v>CPFOCP104</v>
          </cell>
          <cell r="D278" t="str">
            <v>Vibrador de hormigón a gasolina 1 ½”dia.</v>
          </cell>
          <cell r="E278" t="str">
            <v>h</v>
          </cell>
          <cell r="F278">
            <v>1</v>
          </cell>
          <cell r="G278">
            <v>1.77</v>
          </cell>
          <cell r="H278">
            <v>1.77</v>
          </cell>
          <cell r="I278">
            <v>1.6372500000000001</v>
          </cell>
          <cell r="J278">
            <v>1.6372500000000001</v>
          </cell>
          <cell r="L278" t="str">
            <v>P108</v>
          </cell>
          <cell r="M278">
            <v>237</v>
          </cell>
          <cell r="N278" t="str">
            <v>P108</v>
          </cell>
        </row>
        <row r="279">
          <cell r="A279" t="str">
            <v>P109</v>
          </cell>
          <cell r="B279" t="str">
            <v>P109</v>
          </cell>
          <cell r="C279" t="str">
            <v>CPFOCP105</v>
          </cell>
          <cell r="D279" t="str">
            <v>Cortadora de varilla de acero 6-16 mm (manual)</v>
          </cell>
          <cell r="E279" t="str">
            <v>h</v>
          </cell>
          <cell r="F279">
            <v>1</v>
          </cell>
          <cell r="G279">
            <v>0.91</v>
          </cell>
          <cell r="H279">
            <v>0.91</v>
          </cell>
          <cell r="I279">
            <v>0.84175000000000011</v>
          </cell>
          <cell r="J279">
            <v>0.84175000000000011</v>
          </cell>
          <cell r="L279" t="str">
            <v>P109</v>
          </cell>
          <cell r="M279">
            <v>238</v>
          </cell>
          <cell r="N279" t="str">
            <v>P109</v>
          </cell>
        </row>
        <row r="280">
          <cell r="A280" t="str">
            <v>P110</v>
          </cell>
          <cell r="B280" t="str">
            <v>P110</v>
          </cell>
          <cell r="C280" t="str">
            <v>CPFOCP106</v>
          </cell>
          <cell r="D280" t="str">
            <v>Cortadora de varilla de acero (hidráulica)</v>
          </cell>
          <cell r="E280" t="str">
            <v>h</v>
          </cell>
          <cell r="F280">
            <v>1</v>
          </cell>
          <cell r="G280">
            <v>2.98</v>
          </cell>
          <cell r="H280">
            <v>2.98</v>
          </cell>
          <cell r="I280">
            <v>2.7565</v>
          </cell>
          <cell r="J280">
            <v>2.7565</v>
          </cell>
          <cell r="L280" t="str">
            <v>P110</v>
          </cell>
          <cell r="M280">
            <v>239</v>
          </cell>
          <cell r="N280" t="str">
            <v>P110</v>
          </cell>
        </row>
        <row r="281">
          <cell r="A281" t="str">
            <v>P111</v>
          </cell>
          <cell r="B281" t="str">
            <v>P111</v>
          </cell>
          <cell r="C281" t="str">
            <v>CPFOCP107</v>
          </cell>
          <cell r="D281" t="str">
            <v>Encofrado metálico de 1.2 x 0.6 m con accesorios</v>
          </cell>
          <cell r="E281" t="str">
            <v>h</v>
          </cell>
          <cell r="F281">
            <v>1</v>
          </cell>
          <cell r="G281">
            <v>0.06</v>
          </cell>
          <cell r="H281">
            <v>0.06</v>
          </cell>
          <cell r="I281">
            <v>5.5500000000000001E-2</v>
          </cell>
          <cell r="J281">
            <v>5.5500000000000001E-2</v>
          </cell>
          <cell r="L281" t="str">
            <v>P111</v>
          </cell>
          <cell r="M281">
            <v>240</v>
          </cell>
          <cell r="N281" t="str">
            <v>P111</v>
          </cell>
        </row>
        <row r="282">
          <cell r="A282" t="str">
            <v>P112</v>
          </cell>
          <cell r="B282" t="str">
            <v>P112</v>
          </cell>
          <cell r="C282">
            <v>0</v>
          </cell>
          <cell r="D282" t="str">
            <v xml:space="preserve">TRACTOR DE ORUGAS CON OPERADOR </v>
          </cell>
          <cell r="E282">
            <v>0</v>
          </cell>
          <cell r="F282">
            <v>0</v>
          </cell>
          <cell r="G282">
            <v>0</v>
          </cell>
          <cell r="H282">
            <v>0</v>
          </cell>
          <cell r="I282">
            <v>0</v>
          </cell>
          <cell r="J282">
            <v>0</v>
          </cell>
          <cell r="L282">
            <v>0</v>
          </cell>
        </row>
        <row r="283">
          <cell r="A283" t="str">
            <v>P113</v>
          </cell>
          <cell r="B283" t="str">
            <v>P113</v>
          </cell>
          <cell r="C283" t="str">
            <v>CPFOCP108</v>
          </cell>
          <cell r="D283" t="str">
            <v xml:space="preserve">Tractor de orugas CAT D4H o similar </v>
          </cell>
          <cell r="E283" t="str">
            <v>h</v>
          </cell>
          <cell r="F283">
            <v>1</v>
          </cell>
          <cell r="G283">
            <v>95.74</v>
          </cell>
          <cell r="H283">
            <v>95.74</v>
          </cell>
          <cell r="I283">
            <v>88.5595</v>
          </cell>
          <cell r="J283">
            <v>88.5595</v>
          </cell>
          <cell r="L283" t="str">
            <v>P113</v>
          </cell>
          <cell r="M283">
            <v>241</v>
          </cell>
          <cell r="N283" t="str">
            <v>P113</v>
          </cell>
        </row>
        <row r="284">
          <cell r="A284" t="str">
            <v>P114</v>
          </cell>
          <cell r="B284" t="str">
            <v>P114</v>
          </cell>
          <cell r="C284" t="str">
            <v>CPFOCP109</v>
          </cell>
          <cell r="D284" t="str">
            <v xml:space="preserve">Tractor de orugas CAT D5M o similar </v>
          </cell>
          <cell r="E284" t="str">
            <v>h</v>
          </cell>
          <cell r="F284">
            <v>1</v>
          </cell>
          <cell r="G284">
            <v>100.18</v>
          </cell>
          <cell r="H284">
            <v>100.18</v>
          </cell>
          <cell r="I284">
            <v>92.666500000000013</v>
          </cell>
          <cell r="J284">
            <v>92.666500000000013</v>
          </cell>
          <cell r="L284" t="str">
            <v>P114</v>
          </cell>
          <cell r="M284">
            <v>242</v>
          </cell>
          <cell r="N284" t="str">
            <v>P114</v>
          </cell>
        </row>
        <row r="285">
          <cell r="A285" t="str">
            <v>P115</v>
          </cell>
          <cell r="B285" t="str">
            <v>P115</v>
          </cell>
          <cell r="C285" t="str">
            <v>CPFOCP110</v>
          </cell>
          <cell r="D285" t="str">
            <v>Tractor de orugas CAT D6D o similar</v>
          </cell>
          <cell r="E285" t="str">
            <v>h</v>
          </cell>
          <cell r="F285">
            <v>1</v>
          </cell>
          <cell r="G285">
            <v>101.44</v>
          </cell>
          <cell r="H285">
            <v>101.44</v>
          </cell>
          <cell r="I285">
            <v>93.832000000000008</v>
          </cell>
          <cell r="J285">
            <v>93.832000000000008</v>
          </cell>
          <cell r="L285" t="str">
            <v>P115</v>
          </cell>
          <cell r="M285">
            <v>243</v>
          </cell>
          <cell r="N285" t="str">
            <v>P115</v>
          </cell>
        </row>
        <row r="286">
          <cell r="A286" t="str">
            <v>P116</v>
          </cell>
          <cell r="B286" t="str">
            <v>P116</v>
          </cell>
          <cell r="C286" t="str">
            <v>CPFOCP111</v>
          </cell>
          <cell r="D286" t="str">
            <v>Tractor de orugas D6H con ripper</v>
          </cell>
          <cell r="E286" t="str">
            <v>h</v>
          </cell>
          <cell r="F286">
            <v>1</v>
          </cell>
          <cell r="G286">
            <v>101.44</v>
          </cell>
          <cell r="H286">
            <v>101.44</v>
          </cell>
          <cell r="I286">
            <v>93.832000000000008</v>
          </cell>
          <cell r="J286">
            <v>93.832000000000008</v>
          </cell>
          <cell r="L286" t="str">
            <v>P116</v>
          </cell>
          <cell r="M286">
            <v>244</v>
          </cell>
          <cell r="N286" t="str">
            <v>P116</v>
          </cell>
        </row>
        <row r="287">
          <cell r="A287" t="str">
            <v>P117</v>
          </cell>
          <cell r="B287" t="str">
            <v>P117</v>
          </cell>
          <cell r="C287" t="str">
            <v>CPFOCP112</v>
          </cell>
          <cell r="D287" t="str">
            <v>Tractor de orugas CAT D6R/D7G o similar</v>
          </cell>
          <cell r="E287" t="str">
            <v>h</v>
          </cell>
          <cell r="F287">
            <v>1</v>
          </cell>
          <cell r="G287">
            <v>118.02</v>
          </cell>
          <cell r="H287">
            <v>118.02</v>
          </cell>
          <cell r="I287">
            <v>109.16849999999999</v>
          </cell>
          <cell r="J287">
            <v>109.16849999999999</v>
          </cell>
          <cell r="L287" t="str">
            <v>P117</v>
          </cell>
          <cell r="M287">
            <v>245</v>
          </cell>
          <cell r="N287" t="str">
            <v>P117</v>
          </cell>
        </row>
        <row r="288">
          <cell r="A288" t="str">
            <v>P118</v>
          </cell>
          <cell r="B288" t="str">
            <v>P118</v>
          </cell>
          <cell r="C288" t="str">
            <v>CPFOCP113</v>
          </cell>
          <cell r="D288" t="str">
            <v>Tractor de orugas CAT D7H o similar</v>
          </cell>
          <cell r="E288" t="str">
            <v>h</v>
          </cell>
          <cell r="F288">
            <v>1</v>
          </cell>
          <cell r="G288">
            <v>118.02</v>
          </cell>
          <cell r="H288">
            <v>118.02</v>
          </cell>
          <cell r="I288">
            <v>109.16849999999999</v>
          </cell>
          <cell r="J288">
            <v>109.16849999999999</v>
          </cell>
          <cell r="L288" t="str">
            <v>P118</v>
          </cell>
          <cell r="M288">
            <v>246</v>
          </cell>
          <cell r="N288" t="str">
            <v>P118</v>
          </cell>
        </row>
        <row r="289">
          <cell r="A289" t="str">
            <v>P119</v>
          </cell>
          <cell r="B289" t="str">
            <v>P119</v>
          </cell>
          <cell r="C289" t="str">
            <v>CPFOCP114</v>
          </cell>
          <cell r="D289" t="str">
            <v>Tractor de orugas CAT D8K o similar</v>
          </cell>
          <cell r="E289" t="str">
            <v>h</v>
          </cell>
          <cell r="F289">
            <v>1</v>
          </cell>
          <cell r="G289">
            <v>128.22999999999999</v>
          </cell>
          <cell r="H289">
            <v>128.22999999999999</v>
          </cell>
          <cell r="I289">
            <v>118.61274999999999</v>
          </cell>
          <cell r="J289">
            <v>118.61274999999999</v>
          </cell>
          <cell r="L289" t="str">
            <v>P119</v>
          </cell>
          <cell r="M289">
            <v>247</v>
          </cell>
          <cell r="N289" t="str">
            <v>P119</v>
          </cell>
        </row>
        <row r="290">
          <cell r="A290" t="str">
            <v>P120</v>
          </cell>
          <cell r="B290" t="str">
            <v>P120</v>
          </cell>
          <cell r="C290" t="str">
            <v>CPFOCP115</v>
          </cell>
          <cell r="D290" t="str">
            <v xml:space="preserve">Tractor de orugas CAT D8N o similar </v>
          </cell>
          <cell r="E290" t="str">
            <v>h</v>
          </cell>
          <cell r="F290">
            <v>1</v>
          </cell>
          <cell r="G290">
            <v>165.6</v>
          </cell>
          <cell r="H290">
            <v>165.6</v>
          </cell>
          <cell r="I290">
            <v>153.18</v>
          </cell>
          <cell r="J290">
            <v>153.18</v>
          </cell>
          <cell r="L290" t="str">
            <v>P120</v>
          </cell>
          <cell r="M290">
            <v>248</v>
          </cell>
          <cell r="N290" t="str">
            <v>P120</v>
          </cell>
        </row>
        <row r="291">
          <cell r="A291" t="str">
            <v>P121</v>
          </cell>
          <cell r="B291" t="str">
            <v>P121</v>
          </cell>
          <cell r="C291">
            <v>0</v>
          </cell>
          <cell r="D291" t="str">
            <v>RETROEXCAVADORA DE ORUGAS CON OPERADOR</v>
          </cell>
          <cell r="E291">
            <v>0</v>
          </cell>
          <cell r="F291">
            <v>0</v>
          </cell>
          <cell r="G291">
            <v>0</v>
          </cell>
          <cell r="H291">
            <v>0</v>
          </cell>
          <cell r="I291">
            <v>0</v>
          </cell>
          <cell r="J291">
            <v>0</v>
          </cell>
          <cell r="L291">
            <v>0</v>
          </cell>
        </row>
        <row r="292">
          <cell r="A292" t="str">
            <v>P122</v>
          </cell>
          <cell r="B292" t="str">
            <v>P122</v>
          </cell>
          <cell r="C292" t="str">
            <v>CPFOCP116</v>
          </cell>
          <cell r="D292" t="str">
            <v>Retroexcavadora de orugas Cat 311 o similar</v>
          </cell>
          <cell r="E292" t="str">
            <v>h</v>
          </cell>
          <cell r="F292">
            <v>1</v>
          </cell>
          <cell r="G292">
            <v>80.05</v>
          </cell>
          <cell r="H292">
            <v>80.05</v>
          </cell>
          <cell r="I292">
            <v>74.046250000000001</v>
          </cell>
          <cell r="J292">
            <v>74.046250000000001</v>
          </cell>
          <cell r="L292" t="str">
            <v>P122</v>
          </cell>
          <cell r="M292">
            <v>249</v>
          </cell>
          <cell r="N292" t="str">
            <v>P122</v>
          </cell>
        </row>
        <row r="293">
          <cell r="A293" t="str">
            <v>P123</v>
          </cell>
          <cell r="B293" t="str">
            <v>P123</v>
          </cell>
          <cell r="C293" t="str">
            <v>CPFOCP117</v>
          </cell>
          <cell r="D293" t="str">
            <v>Retroexcavadora de orugas Cat 320 o similar</v>
          </cell>
          <cell r="E293" t="str">
            <v>h</v>
          </cell>
          <cell r="F293">
            <v>1</v>
          </cell>
          <cell r="G293">
            <v>86.44</v>
          </cell>
          <cell r="H293">
            <v>86.44</v>
          </cell>
          <cell r="I293">
            <v>79.957000000000008</v>
          </cell>
          <cell r="J293">
            <v>79.957000000000008</v>
          </cell>
          <cell r="L293" t="str">
            <v>P123</v>
          </cell>
          <cell r="M293">
            <v>250</v>
          </cell>
          <cell r="N293" t="str">
            <v>P123</v>
          </cell>
        </row>
        <row r="294">
          <cell r="A294" t="str">
            <v>P124</v>
          </cell>
          <cell r="B294" t="str">
            <v>P124</v>
          </cell>
          <cell r="C294" t="str">
            <v>CPFOCP118</v>
          </cell>
          <cell r="D294" t="str">
            <v>Retroexcavadora neumática 560 o similar</v>
          </cell>
          <cell r="E294" t="str">
            <v>h</v>
          </cell>
          <cell r="F294">
            <v>1</v>
          </cell>
          <cell r="G294">
            <v>129.52000000000001</v>
          </cell>
          <cell r="H294">
            <v>129.52000000000001</v>
          </cell>
          <cell r="I294">
            <v>119.80600000000001</v>
          </cell>
          <cell r="J294">
            <v>119.80600000000001</v>
          </cell>
          <cell r="L294" t="str">
            <v>P124</v>
          </cell>
          <cell r="M294">
            <v>251</v>
          </cell>
          <cell r="N294" t="str">
            <v>P124</v>
          </cell>
        </row>
        <row r="295">
          <cell r="A295" t="str">
            <v>P125</v>
          </cell>
          <cell r="B295" t="str">
            <v>P125</v>
          </cell>
          <cell r="C295" t="str">
            <v>CPFOCP119</v>
          </cell>
          <cell r="D295" t="str">
            <v>Retroexcavadora neumática Cat 428 o similar</v>
          </cell>
          <cell r="E295" t="str">
            <v>h</v>
          </cell>
          <cell r="F295">
            <v>1</v>
          </cell>
          <cell r="G295">
            <v>79.78</v>
          </cell>
          <cell r="H295">
            <v>79.78</v>
          </cell>
          <cell r="I295">
            <v>73.796500000000009</v>
          </cell>
          <cell r="J295">
            <v>73.796500000000009</v>
          </cell>
          <cell r="L295" t="str">
            <v>P125</v>
          </cell>
          <cell r="M295">
            <v>252</v>
          </cell>
          <cell r="N295" t="str">
            <v>P125</v>
          </cell>
        </row>
        <row r="296">
          <cell r="A296" t="str">
            <v>P126</v>
          </cell>
          <cell r="B296" t="str">
            <v>P126</v>
          </cell>
          <cell r="C296">
            <v>0</v>
          </cell>
          <cell r="D296" t="str">
            <v>EQUIPOS PARA LINEAS DE FLUJO U OLEODUCTOS SECUNDARIOS CON OPERADOR</v>
          </cell>
          <cell r="E296">
            <v>0</v>
          </cell>
          <cell r="F296">
            <v>0</v>
          </cell>
          <cell r="G296">
            <v>0</v>
          </cell>
          <cell r="H296">
            <v>0</v>
          </cell>
          <cell r="I296">
            <v>0</v>
          </cell>
          <cell r="J296">
            <v>0</v>
          </cell>
        </row>
        <row r="297">
          <cell r="A297" t="str">
            <v>P127</v>
          </cell>
          <cell r="B297" t="str">
            <v>P127</v>
          </cell>
          <cell r="C297" t="str">
            <v>CPFOCP120</v>
          </cell>
          <cell r="D297" t="str">
            <v>Side boom Cat 561</v>
          </cell>
          <cell r="E297" t="str">
            <v>h</v>
          </cell>
          <cell r="F297">
            <v>1</v>
          </cell>
          <cell r="G297">
            <v>81.739999999999995</v>
          </cell>
          <cell r="H297">
            <v>81.739999999999995</v>
          </cell>
          <cell r="I297">
            <v>75.609499999999997</v>
          </cell>
          <cell r="J297">
            <v>75.609499999999997</v>
          </cell>
          <cell r="L297" t="str">
            <v>P127</v>
          </cell>
          <cell r="M297">
            <v>253</v>
          </cell>
          <cell r="N297" t="str">
            <v>P127</v>
          </cell>
        </row>
        <row r="298">
          <cell r="A298" t="str">
            <v>P128</v>
          </cell>
          <cell r="B298" t="str">
            <v>P128</v>
          </cell>
          <cell r="C298" t="str">
            <v>CPFOCP121</v>
          </cell>
          <cell r="D298" t="str">
            <v>Side boom Cat 571</v>
          </cell>
          <cell r="E298" t="str">
            <v>h</v>
          </cell>
          <cell r="F298">
            <v>1</v>
          </cell>
          <cell r="G298">
            <v>96.1</v>
          </cell>
          <cell r="H298">
            <v>96.1</v>
          </cell>
          <cell r="I298">
            <v>88.892499999999998</v>
          </cell>
          <cell r="J298">
            <v>88.892499999999998</v>
          </cell>
          <cell r="L298" t="str">
            <v>P128</v>
          </cell>
          <cell r="M298">
            <v>254</v>
          </cell>
          <cell r="N298" t="str">
            <v>P128</v>
          </cell>
        </row>
        <row r="299">
          <cell r="A299" t="str">
            <v>P129</v>
          </cell>
          <cell r="B299" t="str">
            <v>P129</v>
          </cell>
          <cell r="C299" t="str">
            <v>CPFOCP122</v>
          </cell>
          <cell r="D299" t="str">
            <v>Grapas de tubería acopladoras</v>
          </cell>
          <cell r="E299" t="str">
            <v>h</v>
          </cell>
          <cell r="F299">
            <v>1</v>
          </cell>
          <cell r="G299">
            <v>0.44</v>
          </cell>
          <cell r="H299">
            <v>0.44</v>
          </cell>
          <cell r="I299">
            <v>0.40700000000000003</v>
          </cell>
          <cell r="J299">
            <v>0.40700000000000003</v>
          </cell>
          <cell r="L299" t="str">
            <v>P129</v>
          </cell>
          <cell r="M299">
            <v>255</v>
          </cell>
          <cell r="N299" t="str">
            <v>P129</v>
          </cell>
        </row>
        <row r="300">
          <cell r="A300" t="str">
            <v>P130</v>
          </cell>
          <cell r="B300" t="str">
            <v>P130</v>
          </cell>
          <cell r="C300" t="str">
            <v>CPFOCP123</v>
          </cell>
          <cell r="D300" t="str">
            <v>Bomba a presión para prueba hidrostática (3000 psi)</v>
          </cell>
          <cell r="E300" t="str">
            <v>h</v>
          </cell>
          <cell r="F300">
            <v>1</v>
          </cell>
          <cell r="G300">
            <v>45.28</v>
          </cell>
          <cell r="H300">
            <v>45.28</v>
          </cell>
          <cell r="I300">
            <v>41.884</v>
          </cell>
          <cell r="J300">
            <v>41.884</v>
          </cell>
          <cell r="L300" t="str">
            <v>P130</v>
          </cell>
          <cell r="M300">
            <v>256</v>
          </cell>
          <cell r="N300" t="str">
            <v>P130</v>
          </cell>
        </row>
        <row r="301">
          <cell r="A301" t="str">
            <v>P131</v>
          </cell>
          <cell r="B301" t="str">
            <v>P131</v>
          </cell>
          <cell r="C301" t="str">
            <v>CPFOCP124</v>
          </cell>
          <cell r="D301" t="str">
            <v>Bomba manual a presión para prueba hidrostática</v>
          </cell>
          <cell r="E301" t="str">
            <v>h</v>
          </cell>
          <cell r="F301">
            <v>1</v>
          </cell>
          <cell r="G301">
            <v>0.85</v>
          </cell>
          <cell r="H301">
            <v>0.85</v>
          </cell>
          <cell r="I301">
            <v>0.78625</v>
          </cell>
          <cell r="J301">
            <v>0.78625</v>
          </cell>
          <cell r="L301" t="str">
            <v>P131</v>
          </cell>
          <cell r="M301">
            <v>257</v>
          </cell>
          <cell r="N301" t="str">
            <v>P131</v>
          </cell>
        </row>
        <row r="302">
          <cell r="A302" t="str">
            <v>P132</v>
          </cell>
          <cell r="B302" t="str">
            <v>P132</v>
          </cell>
          <cell r="C302" t="str">
            <v>CPFOCP125</v>
          </cell>
          <cell r="D302" t="str">
            <v>Balanza de pesos muertos</v>
          </cell>
          <cell r="E302" t="str">
            <v>h</v>
          </cell>
          <cell r="F302">
            <v>1</v>
          </cell>
          <cell r="G302">
            <v>3.58</v>
          </cell>
          <cell r="H302">
            <v>3.58</v>
          </cell>
          <cell r="I302">
            <v>3.3115000000000001</v>
          </cell>
          <cell r="J302">
            <v>3.3115000000000001</v>
          </cell>
          <cell r="L302" t="str">
            <v>P132</v>
          </cell>
          <cell r="M302">
            <v>258</v>
          </cell>
          <cell r="N302" t="str">
            <v>P132</v>
          </cell>
        </row>
        <row r="303">
          <cell r="A303" t="str">
            <v>P133</v>
          </cell>
          <cell r="B303" t="str">
            <v>P133</v>
          </cell>
          <cell r="C303" t="str">
            <v>CPFOCP126</v>
          </cell>
          <cell r="D303" t="str">
            <v>Registrador de Temperatura</v>
          </cell>
          <cell r="E303" t="str">
            <v>h</v>
          </cell>
          <cell r="F303">
            <v>1</v>
          </cell>
          <cell r="G303">
            <v>3.06</v>
          </cell>
          <cell r="H303">
            <v>3.06</v>
          </cell>
          <cell r="I303">
            <v>2.8305000000000002</v>
          </cell>
          <cell r="J303">
            <v>2.8305000000000002</v>
          </cell>
          <cell r="L303" t="str">
            <v>P133</v>
          </cell>
          <cell r="M303">
            <v>259</v>
          </cell>
          <cell r="N303" t="str">
            <v>P133</v>
          </cell>
        </row>
        <row r="304">
          <cell r="A304" t="str">
            <v>P134</v>
          </cell>
          <cell r="B304" t="str">
            <v>P134</v>
          </cell>
          <cell r="C304" t="str">
            <v>CPFOCP127</v>
          </cell>
          <cell r="D304" t="str">
            <v>Registrador de alta presión</v>
          </cell>
          <cell r="E304" t="str">
            <v>h</v>
          </cell>
          <cell r="F304">
            <v>1</v>
          </cell>
          <cell r="G304">
            <v>3.06</v>
          </cell>
          <cell r="H304">
            <v>3.06</v>
          </cell>
          <cell r="I304">
            <v>2.8305000000000002</v>
          </cell>
          <cell r="J304">
            <v>2.8305000000000002</v>
          </cell>
          <cell r="L304" t="str">
            <v>P134</v>
          </cell>
          <cell r="M304">
            <v>260</v>
          </cell>
          <cell r="N304" t="str">
            <v>P134</v>
          </cell>
        </row>
        <row r="305">
          <cell r="A305" t="str">
            <v>P135</v>
          </cell>
          <cell r="B305" t="str">
            <v>P135</v>
          </cell>
          <cell r="C305" t="str">
            <v>CPFOCP128</v>
          </cell>
          <cell r="D305" t="str">
            <v>Detector de daños en revestimiento externo (Holiday detector)</v>
          </cell>
          <cell r="E305" t="str">
            <v>h</v>
          </cell>
          <cell r="F305">
            <v>1</v>
          </cell>
          <cell r="G305">
            <v>4.43</v>
          </cell>
          <cell r="H305">
            <v>4.43</v>
          </cell>
          <cell r="I305">
            <v>4.0977499999999996</v>
          </cell>
          <cell r="J305">
            <v>4.0977499999999996</v>
          </cell>
          <cell r="L305" t="str">
            <v>P135</v>
          </cell>
          <cell r="M305">
            <v>261</v>
          </cell>
          <cell r="N305" t="str">
            <v>P135</v>
          </cell>
        </row>
        <row r="306">
          <cell r="A306" t="str">
            <v>P136</v>
          </cell>
          <cell r="B306" t="str">
            <v>P136</v>
          </cell>
          <cell r="C306" t="str">
            <v>CPFOCP129</v>
          </cell>
          <cell r="D306" t="str">
            <v>Dobladora hidráulica de tubería 6 - 24” con operador</v>
          </cell>
          <cell r="E306" t="str">
            <v>h</v>
          </cell>
          <cell r="F306">
            <v>1</v>
          </cell>
          <cell r="G306">
            <v>45.11</v>
          </cell>
          <cell r="H306">
            <v>45.11</v>
          </cell>
          <cell r="I306">
            <v>41.726750000000003</v>
          </cell>
          <cell r="J306">
            <v>41.726750000000003</v>
          </cell>
          <cell r="L306" t="str">
            <v>P136</v>
          </cell>
          <cell r="M306">
            <v>262</v>
          </cell>
          <cell r="N306" t="str">
            <v>P136</v>
          </cell>
        </row>
        <row r="307">
          <cell r="A307" t="str">
            <v>P137</v>
          </cell>
          <cell r="B307" t="str">
            <v>P137</v>
          </cell>
          <cell r="C307" t="str">
            <v>CPFOCP130</v>
          </cell>
          <cell r="D307" t="str">
            <v>Zapata de doblado 6 - 8”</v>
          </cell>
          <cell r="E307" t="str">
            <v>h</v>
          </cell>
          <cell r="F307">
            <v>1</v>
          </cell>
          <cell r="G307">
            <v>0.66</v>
          </cell>
          <cell r="H307">
            <v>0.66</v>
          </cell>
          <cell r="I307">
            <v>0.61050000000000004</v>
          </cell>
          <cell r="J307">
            <v>0.61050000000000004</v>
          </cell>
          <cell r="L307" t="str">
            <v>P137</v>
          </cell>
          <cell r="M307">
            <v>263</v>
          </cell>
          <cell r="N307" t="str">
            <v>P137</v>
          </cell>
        </row>
        <row r="308">
          <cell r="A308" t="str">
            <v>P138</v>
          </cell>
          <cell r="B308" t="str">
            <v>P138</v>
          </cell>
          <cell r="C308" t="str">
            <v>CPFOCP131</v>
          </cell>
          <cell r="D308" t="str">
            <v>Faja de nylon para izaje de tubería</v>
          </cell>
          <cell r="E308" t="str">
            <v>h</v>
          </cell>
          <cell r="F308">
            <v>1</v>
          </cell>
          <cell r="G308">
            <v>0.3</v>
          </cell>
          <cell r="H308">
            <v>0.3</v>
          </cell>
          <cell r="I308">
            <v>0.27750000000000002</v>
          </cell>
          <cell r="J308">
            <v>0.27750000000000002</v>
          </cell>
          <cell r="L308" t="str">
            <v>P138</v>
          </cell>
          <cell r="M308">
            <v>264</v>
          </cell>
          <cell r="N308" t="str">
            <v>P138</v>
          </cell>
        </row>
        <row r="309">
          <cell r="A309" t="str">
            <v>P139</v>
          </cell>
          <cell r="B309" t="str">
            <v>P139</v>
          </cell>
          <cell r="C309" t="str">
            <v>CPFOCP132</v>
          </cell>
          <cell r="D309" t="str">
            <v>Cortadora de tubos 1”</v>
          </cell>
          <cell r="E309" t="str">
            <v>h</v>
          </cell>
          <cell r="F309">
            <v>1</v>
          </cell>
          <cell r="G309">
            <v>0.93</v>
          </cell>
          <cell r="H309">
            <v>0.93</v>
          </cell>
          <cell r="I309">
            <v>0.86025000000000007</v>
          </cell>
          <cell r="J309">
            <v>0.86025000000000007</v>
          </cell>
          <cell r="L309" t="str">
            <v>P139</v>
          </cell>
          <cell r="M309">
            <v>265</v>
          </cell>
          <cell r="N309" t="str">
            <v>P139</v>
          </cell>
        </row>
        <row r="310">
          <cell r="A310" t="str">
            <v>P140</v>
          </cell>
          <cell r="B310" t="str">
            <v>P140</v>
          </cell>
          <cell r="C310" t="str">
            <v>CPFOCP133</v>
          </cell>
          <cell r="D310" t="str">
            <v>Dobladora de tubos  1”</v>
          </cell>
          <cell r="E310" t="str">
            <v>h</v>
          </cell>
          <cell r="F310">
            <v>1</v>
          </cell>
          <cell r="G310">
            <v>1.1499999999999999</v>
          </cell>
          <cell r="H310">
            <v>1.1499999999999999</v>
          </cell>
          <cell r="I310">
            <v>1.06375</v>
          </cell>
          <cell r="J310">
            <v>1.06375</v>
          </cell>
          <cell r="L310" t="str">
            <v>P140</v>
          </cell>
          <cell r="M310">
            <v>266</v>
          </cell>
          <cell r="N310" t="str">
            <v>P140</v>
          </cell>
        </row>
        <row r="311">
          <cell r="A311" t="str">
            <v>P141</v>
          </cell>
          <cell r="B311" t="str">
            <v>P141</v>
          </cell>
          <cell r="C311" t="str">
            <v>CPFOCP134</v>
          </cell>
          <cell r="D311" t="str">
            <v>Máquina roscadora eléctrica de tubería  1”</v>
          </cell>
          <cell r="E311" t="str">
            <v>h</v>
          </cell>
          <cell r="F311">
            <v>1</v>
          </cell>
          <cell r="G311">
            <v>5.76</v>
          </cell>
          <cell r="H311">
            <v>5.76</v>
          </cell>
          <cell r="I311">
            <v>5.3280000000000003</v>
          </cell>
          <cell r="J311">
            <v>5.3280000000000003</v>
          </cell>
          <cell r="L311" t="str">
            <v>P141</v>
          </cell>
          <cell r="M311">
            <v>267</v>
          </cell>
          <cell r="N311" t="str">
            <v>P141</v>
          </cell>
        </row>
        <row r="312">
          <cell r="A312" t="str">
            <v>P142</v>
          </cell>
          <cell r="B312" t="str">
            <v>P142</v>
          </cell>
          <cell r="C312" t="str">
            <v>CPFOCP135</v>
          </cell>
          <cell r="D312" t="str">
            <v xml:space="preserve">Tecle de 3 Ton de capacidad </v>
          </cell>
          <cell r="E312" t="str">
            <v>h</v>
          </cell>
          <cell r="F312">
            <v>1</v>
          </cell>
          <cell r="G312">
            <v>0.06</v>
          </cell>
          <cell r="H312">
            <v>0.06</v>
          </cell>
          <cell r="I312">
            <v>5.5500000000000001E-2</v>
          </cell>
          <cell r="J312">
            <v>5.5500000000000001E-2</v>
          </cell>
          <cell r="L312" t="str">
            <v>P142</v>
          </cell>
          <cell r="M312">
            <v>268</v>
          </cell>
          <cell r="N312" t="str">
            <v>P142</v>
          </cell>
        </row>
        <row r="313">
          <cell r="A313" t="str">
            <v>P143</v>
          </cell>
          <cell r="B313" t="str">
            <v>P143</v>
          </cell>
          <cell r="C313" t="str">
            <v>CPFOCP136</v>
          </cell>
          <cell r="D313" t="str">
            <v>Tecle de 5 Ton de capacidad</v>
          </cell>
          <cell r="E313" t="str">
            <v>h</v>
          </cell>
          <cell r="F313">
            <v>1</v>
          </cell>
          <cell r="G313">
            <v>0.08</v>
          </cell>
          <cell r="H313">
            <v>0.08</v>
          </cell>
          <cell r="I313">
            <v>7.400000000000001E-2</v>
          </cell>
          <cell r="J313">
            <v>7.400000000000001E-2</v>
          </cell>
          <cell r="L313" t="str">
            <v>P143</v>
          </cell>
          <cell r="M313">
            <v>269</v>
          </cell>
          <cell r="N313" t="str">
            <v>P143</v>
          </cell>
        </row>
        <row r="314">
          <cell r="A314" t="str">
            <v>P144</v>
          </cell>
          <cell r="B314" t="str">
            <v>P144</v>
          </cell>
          <cell r="C314">
            <v>0</v>
          </cell>
          <cell r="D314" t="str">
            <v>MOTONIVELADORAS CON OPERADOR</v>
          </cell>
          <cell r="E314">
            <v>0</v>
          </cell>
          <cell r="F314">
            <v>0</v>
          </cell>
          <cell r="G314">
            <v>0</v>
          </cell>
          <cell r="H314">
            <v>0</v>
          </cell>
          <cell r="I314">
            <v>0</v>
          </cell>
          <cell r="J314">
            <v>0</v>
          </cell>
          <cell r="L314">
            <v>0</v>
          </cell>
          <cell r="M314">
            <v>0</v>
          </cell>
          <cell r="N314">
            <v>0</v>
          </cell>
        </row>
        <row r="315">
          <cell r="A315" t="str">
            <v>P145</v>
          </cell>
          <cell r="B315" t="str">
            <v>P145</v>
          </cell>
          <cell r="C315" t="str">
            <v>CPFOCP137</v>
          </cell>
          <cell r="D315" t="str">
            <v>Motoniveladora FG75A (Fiat Ellis o similar)</v>
          </cell>
          <cell r="E315" t="str">
            <v>h</v>
          </cell>
          <cell r="F315">
            <v>1</v>
          </cell>
          <cell r="G315">
            <v>94.57</v>
          </cell>
          <cell r="H315">
            <v>94.57</v>
          </cell>
          <cell r="I315">
            <v>87.477249999999998</v>
          </cell>
          <cell r="J315">
            <v>87.477249999999998</v>
          </cell>
          <cell r="L315" t="str">
            <v>P145</v>
          </cell>
          <cell r="M315">
            <v>270</v>
          </cell>
          <cell r="N315" t="str">
            <v>P145</v>
          </cell>
        </row>
        <row r="316">
          <cell r="A316" t="str">
            <v>P146</v>
          </cell>
          <cell r="B316" t="str">
            <v>P146</v>
          </cell>
          <cell r="C316" t="str">
            <v>CPFOCP138</v>
          </cell>
          <cell r="D316" t="str">
            <v>Motoniveladora Cat 120G o similar</v>
          </cell>
          <cell r="E316" t="str">
            <v>h</v>
          </cell>
          <cell r="F316">
            <v>1</v>
          </cell>
          <cell r="G316">
            <v>94.57</v>
          </cell>
          <cell r="H316">
            <v>94.57</v>
          </cell>
          <cell r="I316">
            <v>87.477249999999998</v>
          </cell>
          <cell r="J316">
            <v>87.477249999999998</v>
          </cell>
          <cell r="L316" t="str">
            <v>P146</v>
          </cell>
          <cell r="M316">
            <v>271</v>
          </cell>
          <cell r="N316" t="str">
            <v>P146</v>
          </cell>
        </row>
        <row r="317">
          <cell r="A317" t="str">
            <v>P147</v>
          </cell>
          <cell r="B317" t="str">
            <v>P147</v>
          </cell>
          <cell r="C317" t="str">
            <v>CPFOCP139</v>
          </cell>
          <cell r="D317" t="str">
            <v>Motoniveladora Cat 130G o similar</v>
          </cell>
          <cell r="E317" t="str">
            <v>h</v>
          </cell>
          <cell r="F317">
            <v>1</v>
          </cell>
          <cell r="G317">
            <v>100.58</v>
          </cell>
          <cell r="H317">
            <v>100.58</v>
          </cell>
          <cell r="I317">
            <v>93.036500000000004</v>
          </cell>
          <cell r="J317">
            <v>93.036500000000004</v>
          </cell>
          <cell r="L317" t="str">
            <v>P147</v>
          </cell>
          <cell r="M317">
            <v>272</v>
          </cell>
          <cell r="N317" t="str">
            <v>P147</v>
          </cell>
        </row>
        <row r="318">
          <cell r="A318" t="str">
            <v>P148</v>
          </cell>
          <cell r="B318" t="str">
            <v>P148</v>
          </cell>
          <cell r="C318" t="str">
            <v>CPFOCP140</v>
          </cell>
          <cell r="D318" t="str">
            <v>Motoniveladora Cat 140G o similar</v>
          </cell>
          <cell r="E318" t="str">
            <v>h</v>
          </cell>
          <cell r="F318">
            <v>1</v>
          </cell>
          <cell r="G318">
            <v>106.66</v>
          </cell>
          <cell r="H318">
            <v>106.66</v>
          </cell>
          <cell r="I318">
            <v>98.660499999999999</v>
          </cell>
          <cell r="J318">
            <v>98.660499999999999</v>
          </cell>
          <cell r="L318" t="str">
            <v>P148</v>
          </cell>
          <cell r="M318">
            <v>273</v>
          </cell>
          <cell r="N318" t="str">
            <v>P148</v>
          </cell>
        </row>
        <row r="319">
          <cell r="A319" t="str">
            <v>P149</v>
          </cell>
          <cell r="B319" t="str">
            <v>P149</v>
          </cell>
          <cell r="C319">
            <v>0</v>
          </cell>
          <cell r="D319" t="str">
            <v xml:space="preserve">CAMIONES, TRAILERS Y OTROS VEHICULOS CON CONDUCTOR </v>
          </cell>
          <cell r="E319">
            <v>0</v>
          </cell>
          <cell r="F319">
            <v>0</v>
          </cell>
          <cell r="G319">
            <v>0</v>
          </cell>
          <cell r="H319">
            <v>0</v>
          </cell>
          <cell r="I319">
            <v>0</v>
          </cell>
          <cell r="J319">
            <v>0</v>
          </cell>
          <cell r="L319">
            <v>0</v>
          </cell>
        </row>
        <row r="320">
          <cell r="A320" t="str">
            <v>P150</v>
          </cell>
          <cell r="B320" t="str">
            <v>P150</v>
          </cell>
          <cell r="C320" t="str">
            <v>CPFOCP141</v>
          </cell>
          <cell r="D320" t="str">
            <v>Volqueta 7 m3</v>
          </cell>
          <cell r="E320" t="str">
            <v>h</v>
          </cell>
          <cell r="F320">
            <v>1</v>
          </cell>
          <cell r="G320">
            <v>35.76</v>
          </cell>
          <cell r="H320">
            <v>35.76</v>
          </cell>
          <cell r="I320">
            <v>33.078000000000003</v>
          </cell>
          <cell r="J320">
            <v>33.078000000000003</v>
          </cell>
          <cell r="L320" t="str">
            <v>P150</v>
          </cell>
          <cell r="M320">
            <v>274</v>
          </cell>
          <cell r="N320" t="str">
            <v>P150</v>
          </cell>
        </row>
        <row r="321">
          <cell r="A321" t="str">
            <v>P151</v>
          </cell>
          <cell r="B321" t="str">
            <v>P151</v>
          </cell>
          <cell r="C321" t="str">
            <v>CPFOCP142</v>
          </cell>
          <cell r="D321" t="str">
            <v>Volqueta 10 m3</v>
          </cell>
          <cell r="E321" t="str">
            <v>h</v>
          </cell>
          <cell r="F321">
            <v>1</v>
          </cell>
          <cell r="G321">
            <v>63.49</v>
          </cell>
          <cell r="H321">
            <v>63.49</v>
          </cell>
          <cell r="I321">
            <v>58.728250000000003</v>
          </cell>
          <cell r="J321">
            <v>58.728250000000003</v>
          </cell>
          <cell r="L321" t="str">
            <v>P151</v>
          </cell>
          <cell r="M321">
            <v>275</v>
          </cell>
          <cell r="N321" t="str">
            <v>P151</v>
          </cell>
        </row>
        <row r="322">
          <cell r="A322" t="str">
            <v>P152</v>
          </cell>
          <cell r="B322" t="str">
            <v>P152</v>
          </cell>
          <cell r="C322" t="str">
            <v>CPFOCP143</v>
          </cell>
          <cell r="D322" t="str">
            <v>Volqueta 12 m3</v>
          </cell>
          <cell r="E322" t="str">
            <v>h</v>
          </cell>
          <cell r="F322">
            <v>1</v>
          </cell>
          <cell r="G322">
            <v>73.28</v>
          </cell>
          <cell r="H322">
            <v>73.28</v>
          </cell>
          <cell r="I322">
            <v>67.784000000000006</v>
          </cell>
          <cell r="J322">
            <v>67.784000000000006</v>
          </cell>
          <cell r="L322" t="str">
            <v>P152</v>
          </cell>
          <cell r="M322">
            <v>276</v>
          </cell>
          <cell r="N322" t="str">
            <v>P152</v>
          </cell>
        </row>
        <row r="323">
          <cell r="A323" t="str">
            <v>P153</v>
          </cell>
          <cell r="B323" t="str">
            <v>P153</v>
          </cell>
          <cell r="C323" t="str">
            <v>CPFOCP144</v>
          </cell>
          <cell r="D323" t="str">
            <v>Camión 3.5 t</v>
          </cell>
          <cell r="E323" t="str">
            <v>h</v>
          </cell>
          <cell r="F323">
            <v>1</v>
          </cell>
          <cell r="G323">
            <v>19.7</v>
          </cell>
          <cell r="H323">
            <v>19.7</v>
          </cell>
          <cell r="I323">
            <v>18.2225</v>
          </cell>
          <cell r="J323">
            <v>18.2225</v>
          </cell>
          <cell r="L323" t="str">
            <v>P153</v>
          </cell>
          <cell r="M323">
            <v>277</v>
          </cell>
          <cell r="N323" t="str">
            <v>P153</v>
          </cell>
        </row>
        <row r="324">
          <cell r="A324" t="str">
            <v>P154</v>
          </cell>
          <cell r="B324" t="str">
            <v>P154</v>
          </cell>
          <cell r="C324" t="str">
            <v>CPFOCP145</v>
          </cell>
          <cell r="D324" t="str">
            <v>Camión 5 t</v>
          </cell>
          <cell r="E324" t="str">
            <v>h</v>
          </cell>
          <cell r="F324">
            <v>1</v>
          </cell>
          <cell r="G324">
            <v>22.36</v>
          </cell>
          <cell r="H324">
            <v>22.36</v>
          </cell>
          <cell r="I324">
            <v>20.683</v>
          </cell>
          <cell r="J324">
            <v>20.683</v>
          </cell>
          <cell r="L324" t="str">
            <v>P154</v>
          </cell>
          <cell r="M324">
            <v>278</v>
          </cell>
          <cell r="N324" t="str">
            <v>P154</v>
          </cell>
        </row>
        <row r="325">
          <cell r="A325" t="str">
            <v>P155</v>
          </cell>
          <cell r="B325" t="str">
            <v>P155</v>
          </cell>
          <cell r="C325" t="str">
            <v>CPFOCP146</v>
          </cell>
          <cell r="D325" t="str">
            <v>Camión 7 t (thermo king campo)</v>
          </cell>
          <cell r="E325" t="str">
            <v>h</v>
          </cell>
          <cell r="F325">
            <v>1</v>
          </cell>
          <cell r="G325">
            <v>29.12</v>
          </cell>
          <cell r="H325">
            <v>29.12</v>
          </cell>
          <cell r="I325">
            <v>26.936000000000003</v>
          </cell>
          <cell r="J325">
            <v>26.936000000000003</v>
          </cell>
          <cell r="L325" t="str">
            <v>P155</v>
          </cell>
          <cell r="M325">
            <v>279</v>
          </cell>
          <cell r="N325" t="str">
            <v>P155</v>
          </cell>
        </row>
        <row r="326">
          <cell r="A326" t="str">
            <v>P156</v>
          </cell>
          <cell r="B326" t="str">
            <v>P156</v>
          </cell>
          <cell r="C326" t="str">
            <v>CPFOCP147</v>
          </cell>
          <cell r="D326" t="str">
            <v>Camión 7 t (thermo king  Quito – campo)</v>
          </cell>
          <cell r="E326" t="str">
            <v>h</v>
          </cell>
          <cell r="F326">
            <v>1</v>
          </cell>
          <cell r="G326">
            <v>33.19</v>
          </cell>
          <cell r="H326">
            <v>33.19</v>
          </cell>
          <cell r="I326">
            <v>30.700749999999999</v>
          </cell>
          <cell r="J326">
            <v>30.700749999999999</v>
          </cell>
          <cell r="L326" t="str">
            <v>P156</v>
          </cell>
          <cell r="M326">
            <v>280</v>
          </cell>
          <cell r="N326" t="str">
            <v>P156</v>
          </cell>
        </row>
        <row r="327">
          <cell r="A327" t="str">
            <v>P157</v>
          </cell>
          <cell r="B327" t="str">
            <v>P157</v>
          </cell>
          <cell r="C327" t="str">
            <v>CPFOCP148</v>
          </cell>
          <cell r="D327" t="str">
            <v>Camión 10 t</v>
          </cell>
          <cell r="E327" t="str">
            <v>h</v>
          </cell>
          <cell r="F327">
            <v>1</v>
          </cell>
          <cell r="G327">
            <v>36.67</v>
          </cell>
          <cell r="H327">
            <v>36.67</v>
          </cell>
          <cell r="I327">
            <v>33.919750000000001</v>
          </cell>
          <cell r="J327">
            <v>33.919750000000001</v>
          </cell>
          <cell r="L327" t="str">
            <v>P157</v>
          </cell>
          <cell r="M327">
            <v>281</v>
          </cell>
          <cell r="N327" t="str">
            <v>P157</v>
          </cell>
        </row>
        <row r="328">
          <cell r="A328" t="str">
            <v>P158</v>
          </cell>
          <cell r="B328" t="str">
            <v>P158</v>
          </cell>
          <cell r="C328" t="str">
            <v>CPFOCP149</v>
          </cell>
          <cell r="D328" t="str">
            <v>Camión 20 t</v>
          </cell>
          <cell r="E328" t="str">
            <v>h</v>
          </cell>
          <cell r="F328">
            <v>1</v>
          </cell>
          <cell r="G328">
            <v>46.17</v>
          </cell>
          <cell r="H328">
            <v>46.17</v>
          </cell>
          <cell r="I328">
            <v>42.707250000000002</v>
          </cell>
          <cell r="J328">
            <v>42.707250000000002</v>
          </cell>
          <cell r="L328" t="str">
            <v>P158</v>
          </cell>
          <cell r="M328">
            <v>282</v>
          </cell>
          <cell r="N328" t="str">
            <v>P158</v>
          </cell>
        </row>
        <row r="329">
          <cell r="A329" t="str">
            <v>P159</v>
          </cell>
          <cell r="B329" t="str">
            <v>P159</v>
          </cell>
          <cell r="C329" t="str">
            <v>CPFOCP150</v>
          </cell>
          <cell r="D329" t="str">
            <v>Tanquero 2500 galones</v>
          </cell>
          <cell r="E329" t="str">
            <v>h</v>
          </cell>
          <cell r="F329">
            <v>1</v>
          </cell>
          <cell r="G329">
            <v>37.17</v>
          </cell>
          <cell r="H329">
            <v>37.17</v>
          </cell>
          <cell r="I329">
            <v>34.382250000000006</v>
          </cell>
          <cell r="J329">
            <v>34.382250000000006</v>
          </cell>
          <cell r="L329" t="str">
            <v>P159</v>
          </cell>
          <cell r="M329">
            <v>283</v>
          </cell>
          <cell r="N329" t="str">
            <v>P159</v>
          </cell>
        </row>
        <row r="330">
          <cell r="A330" t="str">
            <v>P160</v>
          </cell>
          <cell r="B330" t="str">
            <v>P160</v>
          </cell>
          <cell r="C330" t="str">
            <v>CPFOCP151</v>
          </cell>
          <cell r="D330" t="str">
            <v>Tanquero 5500 galones</v>
          </cell>
          <cell r="E330" t="str">
            <v>h</v>
          </cell>
          <cell r="F330">
            <v>1</v>
          </cell>
          <cell r="G330">
            <v>41.8</v>
          </cell>
          <cell r="H330">
            <v>41.8</v>
          </cell>
          <cell r="I330">
            <v>38.664999999999999</v>
          </cell>
          <cell r="J330">
            <v>38.664999999999999</v>
          </cell>
          <cell r="L330" t="str">
            <v>P160</v>
          </cell>
          <cell r="M330">
            <v>284</v>
          </cell>
          <cell r="N330" t="str">
            <v>P160</v>
          </cell>
        </row>
        <row r="331">
          <cell r="A331" t="str">
            <v>P161</v>
          </cell>
          <cell r="B331" t="str">
            <v>P161</v>
          </cell>
          <cell r="C331" t="str">
            <v>CPFOCP152</v>
          </cell>
          <cell r="D331" t="str">
            <v>Camión Vacuum (Vacuum Truck)</v>
          </cell>
          <cell r="E331" t="str">
            <v>h</v>
          </cell>
          <cell r="F331">
            <v>1</v>
          </cell>
          <cell r="G331">
            <v>92.98</v>
          </cell>
          <cell r="H331">
            <v>92.98</v>
          </cell>
          <cell r="I331">
            <v>86.006500000000003</v>
          </cell>
          <cell r="J331">
            <v>86.006500000000003</v>
          </cell>
          <cell r="L331" t="str">
            <v>P161</v>
          </cell>
          <cell r="M331">
            <v>285</v>
          </cell>
          <cell r="N331" t="str">
            <v>P161</v>
          </cell>
        </row>
        <row r="332">
          <cell r="A332" t="str">
            <v>P162</v>
          </cell>
          <cell r="B332" t="str">
            <v>P162</v>
          </cell>
          <cell r="C332" t="str">
            <v>CPFOCP153</v>
          </cell>
          <cell r="D332" t="str">
            <v xml:space="preserve">Cama alta de 2 Ejes con trailer </v>
          </cell>
          <cell r="E332" t="str">
            <v>h</v>
          </cell>
          <cell r="F332">
            <v>1</v>
          </cell>
          <cell r="G332">
            <v>56.43</v>
          </cell>
          <cell r="H332">
            <v>56.43</v>
          </cell>
          <cell r="I332">
            <v>52.197749999999999</v>
          </cell>
          <cell r="J332">
            <v>52.197749999999999</v>
          </cell>
          <cell r="L332" t="str">
            <v>P162</v>
          </cell>
          <cell r="M332">
            <v>286</v>
          </cell>
          <cell r="N332" t="str">
            <v>P162</v>
          </cell>
        </row>
        <row r="333">
          <cell r="A333" t="str">
            <v>P163</v>
          </cell>
          <cell r="B333" t="str">
            <v>P163</v>
          </cell>
          <cell r="C333" t="str">
            <v>CPFOCP154</v>
          </cell>
          <cell r="D333" t="str">
            <v>Cama baja de 2 Ejes con trailer</v>
          </cell>
          <cell r="E333" t="str">
            <v>h</v>
          </cell>
          <cell r="F333">
            <v>1</v>
          </cell>
          <cell r="G333">
            <v>66.569999999999993</v>
          </cell>
          <cell r="H333">
            <v>66.569999999999993</v>
          </cell>
          <cell r="I333">
            <v>61.577249999999999</v>
          </cell>
          <cell r="J333">
            <v>61.577249999999999</v>
          </cell>
          <cell r="L333" t="str">
            <v>P163</v>
          </cell>
          <cell r="M333">
            <v>287</v>
          </cell>
          <cell r="N333" t="str">
            <v>P163</v>
          </cell>
        </row>
        <row r="334">
          <cell r="A334" t="str">
            <v>P164</v>
          </cell>
          <cell r="B334" t="str">
            <v>P164</v>
          </cell>
          <cell r="C334" t="str">
            <v>CPFOCP155</v>
          </cell>
          <cell r="D334" t="str">
            <v>Cama baja de 3 Ejes con trailer</v>
          </cell>
          <cell r="E334" t="str">
            <v>h</v>
          </cell>
          <cell r="F334">
            <v>1</v>
          </cell>
          <cell r="G334">
            <v>69.989999999999995</v>
          </cell>
          <cell r="H334">
            <v>69.989999999999995</v>
          </cell>
          <cell r="I334">
            <v>64.740749999999991</v>
          </cell>
          <cell r="J334">
            <v>64.740749999999991</v>
          </cell>
          <cell r="L334" t="str">
            <v>P164</v>
          </cell>
          <cell r="M334">
            <v>288</v>
          </cell>
          <cell r="N334" t="str">
            <v>P164</v>
          </cell>
        </row>
        <row r="335">
          <cell r="A335" t="str">
            <v>P165</v>
          </cell>
          <cell r="B335" t="str">
            <v>P165</v>
          </cell>
          <cell r="C335">
            <v>0</v>
          </cell>
          <cell r="D335" t="str">
            <v>EQUIPO DE COMPACTACIÓN CON OPERADOR</v>
          </cell>
          <cell r="E335">
            <v>0</v>
          </cell>
          <cell r="F335">
            <v>0</v>
          </cell>
          <cell r="G335">
            <v>0</v>
          </cell>
          <cell r="H335">
            <v>0</v>
          </cell>
          <cell r="I335">
            <v>0</v>
          </cell>
          <cell r="J335">
            <v>0</v>
          </cell>
          <cell r="L335">
            <v>0</v>
          </cell>
        </row>
        <row r="336">
          <cell r="A336" t="str">
            <v>P166</v>
          </cell>
          <cell r="B336" t="str">
            <v>P166</v>
          </cell>
          <cell r="C336" t="str">
            <v>CPFOCP156</v>
          </cell>
          <cell r="D336" t="str">
            <v>Rodillo compactador manual de ½ Tonelada</v>
          </cell>
          <cell r="E336" t="str">
            <v>h</v>
          </cell>
          <cell r="F336">
            <v>1</v>
          </cell>
          <cell r="G336">
            <v>17.11</v>
          </cell>
          <cell r="H336">
            <v>17.11</v>
          </cell>
          <cell r="I336">
            <v>15.826750000000001</v>
          </cell>
          <cell r="J336">
            <v>15.826750000000001</v>
          </cell>
          <cell r="L336" t="str">
            <v>P166</v>
          </cell>
          <cell r="M336">
            <v>289</v>
          </cell>
          <cell r="N336" t="str">
            <v>P166</v>
          </cell>
        </row>
        <row r="337">
          <cell r="A337" t="str">
            <v>P167</v>
          </cell>
          <cell r="B337" t="str">
            <v>P167</v>
          </cell>
          <cell r="C337" t="str">
            <v>CPFOCP157</v>
          </cell>
          <cell r="D337" t="str">
            <v>Rodillo compactador autopropulsado “Pata de Cabra” Cat CS 533 o similar</v>
          </cell>
          <cell r="E337" t="str">
            <v>h</v>
          </cell>
          <cell r="F337">
            <v>1</v>
          </cell>
          <cell r="G337">
            <v>80.05</v>
          </cell>
          <cell r="H337">
            <v>80.05</v>
          </cell>
          <cell r="I337">
            <v>74.046250000000001</v>
          </cell>
          <cell r="J337">
            <v>74.046250000000001</v>
          </cell>
          <cell r="L337" t="str">
            <v>P167</v>
          </cell>
          <cell r="M337">
            <v>290</v>
          </cell>
          <cell r="N337" t="str">
            <v>P167</v>
          </cell>
        </row>
        <row r="338">
          <cell r="A338" t="str">
            <v>P168</v>
          </cell>
          <cell r="B338" t="str">
            <v>P168</v>
          </cell>
          <cell r="C338" t="str">
            <v>CPFOCP158</v>
          </cell>
          <cell r="D338" t="str">
            <v xml:space="preserve">Rodillo compactador autopropulsado estático de 12 Ton </v>
          </cell>
          <cell r="E338" t="str">
            <v>h</v>
          </cell>
          <cell r="F338">
            <v>1</v>
          </cell>
          <cell r="G338">
            <v>89.14</v>
          </cell>
          <cell r="H338">
            <v>89.14</v>
          </cell>
          <cell r="I338">
            <v>82.45450000000001</v>
          </cell>
          <cell r="J338">
            <v>82.45450000000001</v>
          </cell>
          <cell r="L338" t="str">
            <v>P168</v>
          </cell>
          <cell r="M338">
            <v>291</v>
          </cell>
          <cell r="N338" t="str">
            <v>P168</v>
          </cell>
        </row>
        <row r="339">
          <cell r="A339" t="str">
            <v>P169</v>
          </cell>
          <cell r="B339" t="str">
            <v>P169</v>
          </cell>
          <cell r="C339" t="str">
            <v>CPFOCP159</v>
          </cell>
          <cell r="D339" t="str">
            <v>Rodillo compactador autopropulsado vibratorio de 12 Ton</v>
          </cell>
          <cell r="E339" t="str">
            <v>h</v>
          </cell>
          <cell r="F339">
            <v>1</v>
          </cell>
          <cell r="G339">
            <v>89.67</v>
          </cell>
          <cell r="H339">
            <v>89.67</v>
          </cell>
          <cell r="I339">
            <v>82.944749999999999</v>
          </cell>
          <cell r="J339">
            <v>82.944749999999999</v>
          </cell>
          <cell r="L339" t="str">
            <v>P169</v>
          </cell>
          <cell r="M339">
            <v>292</v>
          </cell>
          <cell r="N339" t="str">
            <v>P169</v>
          </cell>
        </row>
        <row r="340">
          <cell r="A340" t="str">
            <v>P170</v>
          </cell>
          <cell r="B340" t="str">
            <v>P170</v>
          </cell>
          <cell r="C340" t="str">
            <v>CPFOCP160</v>
          </cell>
          <cell r="D340" t="str">
            <v>Vibro apisonador manual</v>
          </cell>
          <cell r="E340" t="str">
            <v>h</v>
          </cell>
          <cell r="F340">
            <v>1</v>
          </cell>
          <cell r="G340">
            <v>4.33</v>
          </cell>
          <cell r="H340">
            <v>4.33</v>
          </cell>
          <cell r="I340">
            <v>4.0052500000000002</v>
          </cell>
          <cell r="J340">
            <v>4.0052500000000002</v>
          </cell>
          <cell r="L340" t="str">
            <v>P170</v>
          </cell>
          <cell r="M340">
            <v>293</v>
          </cell>
          <cell r="N340" t="str">
            <v>P170</v>
          </cell>
        </row>
        <row r="341">
          <cell r="A341" t="str">
            <v>P171</v>
          </cell>
          <cell r="B341" t="str">
            <v>P171</v>
          </cell>
          <cell r="C341" t="str">
            <v>CPFOCP161</v>
          </cell>
          <cell r="D341" t="str">
            <v>Vibrador manual de plancha</v>
          </cell>
          <cell r="E341" t="str">
            <v>h</v>
          </cell>
          <cell r="F341">
            <v>1</v>
          </cell>
          <cell r="G341">
            <v>4.33</v>
          </cell>
          <cell r="H341">
            <v>4.33</v>
          </cell>
          <cell r="I341">
            <v>4.0052500000000002</v>
          </cell>
          <cell r="J341">
            <v>4.0052500000000002</v>
          </cell>
          <cell r="L341" t="str">
            <v>P171</v>
          </cell>
          <cell r="M341">
            <v>294</v>
          </cell>
          <cell r="N341" t="str">
            <v>P171</v>
          </cell>
        </row>
        <row r="342">
          <cell r="A342" t="str">
            <v>P172</v>
          </cell>
          <cell r="B342" t="str">
            <v>P172</v>
          </cell>
          <cell r="C342">
            <v>0</v>
          </cell>
          <cell r="D342" t="str">
            <v>EQUIPOS MISCELANEOS</v>
          </cell>
          <cell r="E342">
            <v>0</v>
          </cell>
          <cell r="F342">
            <v>0</v>
          </cell>
          <cell r="G342">
            <v>0</v>
          </cell>
          <cell r="H342">
            <v>0</v>
          </cell>
          <cell r="I342">
            <v>0</v>
          </cell>
          <cell r="J342">
            <v>0</v>
          </cell>
          <cell r="L342">
            <v>0</v>
          </cell>
        </row>
        <row r="343">
          <cell r="A343" t="str">
            <v>P173</v>
          </cell>
          <cell r="B343" t="str">
            <v>P173</v>
          </cell>
          <cell r="C343" t="str">
            <v>CPFOCP162</v>
          </cell>
          <cell r="D343" t="str">
            <v>Motosierra</v>
          </cell>
          <cell r="E343" t="str">
            <v>h</v>
          </cell>
          <cell r="F343">
            <v>1</v>
          </cell>
          <cell r="G343">
            <v>3.42</v>
          </cell>
          <cell r="H343">
            <v>3.42</v>
          </cell>
          <cell r="I343">
            <v>3.1635</v>
          </cell>
          <cell r="J343">
            <v>3.1635</v>
          </cell>
          <cell r="L343" t="str">
            <v>P173</v>
          </cell>
          <cell r="M343">
            <v>295</v>
          </cell>
          <cell r="N343" t="str">
            <v>P173</v>
          </cell>
        </row>
        <row r="344">
          <cell r="A344" t="str">
            <v>P174</v>
          </cell>
          <cell r="B344" t="str">
            <v>P174</v>
          </cell>
          <cell r="C344" t="str">
            <v>CPFOCP163</v>
          </cell>
          <cell r="D344" t="str">
            <v>Bomba de llenado 100 GPM</v>
          </cell>
          <cell r="E344" t="str">
            <v>h</v>
          </cell>
          <cell r="F344">
            <v>1</v>
          </cell>
          <cell r="G344">
            <v>85.65</v>
          </cell>
          <cell r="H344">
            <v>85.65</v>
          </cell>
          <cell r="I344">
            <v>79.226250000000007</v>
          </cell>
          <cell r="J344">
            <v>79.226250000000007</v>
          </cell>
          <cell r="L344" t="str">
            <v>P174</v>
          </cell>
          <cell r="M344">
            <v>296</v>
          </cell>
          <cell r="N344" t="str">
            <v>P174</v>
          </cell>
        </row>
        <row r="345">
          <cell r="A345" t="str">
            <v>P175</v>
          </cell>
          <cell r="B345" t="str">
            <v>P175</v>
          </cell>
          <cell r="C345" t="str">
            <v>CPFOCP164</v>
          </cell>
          <cell r="D345" t="str">
            <v>Tanque estático de agua 2000 gl</v>
          </cell>
          <cell r="E345" t="str">
            <v>h</v>
          </cell>
          <cell r="F345">
            <v>1</v>
          </cell>
          <cell r="G345">
            <v>2.82</v>
          </cell>
          <cell r="H345">
            <v>2.82</v>
          </cell>
          <cell r="I345">
            <v>2.6084999999999998</v>
          </cell>
          <cell r="J345">
            <v>2.6084999999999998</v>
          </cell>
          <cell r="L345" t="str">
            <v>P175</v>
          </cell>
          <cell r="M345">
            <v>297</v>
          </cell>
          <cell r="N345" t="str">
            <v>P175</v>
          </cell>
        </row>
        <row r="346">
          <cell r="A346" t="str">
            <v>P176</v>
          </cell>
          <cell r="B346" t="str">
            <v>P176</v>
          </cell>
          <cell r="C346" t="str">
            <v>CPFOCP165</v>
          </cell>
          <cell r="D346" t="str">
            <v>Tanque estático de agua 4000 gl.</v>
          </cell>
          <cell r="E346" t="str">
            <v>h</v>
          </cell>
          <cell r="F346">
            <v>1</v>
          </cell>
          <cell r="G346">
            <v>6.24</v>
          </cell>
          <cell r="H346">
            <v>6.24</v>
          </cell>
          <cell r="I346">
            <v>5.7720000000000002</v>
          </cell>
          <cell r="J346">
            <v>5.7720000000000002</v>
          </cell>
          <cell r="L346" t="str">
            <v>P176</v>
          </cell>
          <cell r="M346">
            <v>298</v>
          </cell>
          <cell r="N346" t="str">
            <v>P176</v>
          </cell>
        </row>
        <row r="347">
          <cell r="A347" t="str">
            <v>P177</v>
          </cell>
          <cell r="B347" t="str">
            <v>P177</v>
          </cell>
          <cell r="C347" t="str">
            <v>CPFOCP166</v>
          </cell>
          <cell r="D347" t="str">
            <v>Planta de agua potable 150 hombres/día</v>
          </cell>
          <cell r="E347" t="str">
            <v>h</v>
          </cell>
          <cell r="F347">
            <v>1</v>
          </cell>
          <cell r="G347">
            <v>27.38</v>
          </cell>
          <cell r="H347">
            <v>27.38</v>
          </cell>
          <cell r="I347">
            <v>25.326499999999999</v>
          </cell>
          <cell r="J347">
            <v>25.326499999999999</v>
          </cell>
          <cell r="L347" t="str">
            <v>P177</v>
          </cell>
          <cell r="M347">
            <v>299</v>
          </cell>
          <cell r="N347" t="str">
            <v>P177</v>
          </cell>
        </row>
        <row r="348">
          <cell r="A348" t="str">
            <v>P178</v>
          </cell>
          <cell r="B348" t="str">
            <v>P178</v>
          </cell>
          <cell r="C348" t="str">
            <v>CPFOCP167</v>
          </cell>
          <cell r="D348" t="str">
            <v>Bomba de agua 2”con manguera</v>
          </cell>
          <cell r="E348" t="str">
            <v>h</v>
          </cell>
          <cell r="F348">
            <v>1</v>
          </cell>
          <cell r="G348">
            <v>2.82</v>
          </cell>
          <cell r="H348">
            <v>2.82</v>
          </cell>
          <cell r="I348">
            <v>2.6084999999999998</v>
          </cell>
          <cell r="J348">
            <v>2.6084999999999998</v>
          </cell>
          <cell r="L348" t="str">
            <v>P178</v>
          </cell>
          <cell r="M348">
            <v>300</v>
          </cell>
          <cell r="N348" t="str">
            <v>P178</v>
          </cell>
        </row>
        <row r="349">
          <cell r="A349" t="str">
            <v>P179</v>
          </cell>
          <cell r="B349" t="str">
            <v>P179</v>
          </cell>
          <cell r="C349" t="str">
            <v>CPFOCP168</v>
          </cell>
          <cell r="D349" t="str">
            <v>Bomba de agua 3” Diesel con manguera</v>
          </cell>
          <cell r="E349" t="str">
            <v>h</v>
          </cell>
          <cell r="F349">
            <v>1</v>
          </cell>
          <cell r="G349">
            <v>4.63</v>
          </cell>
          <cell r="H349">
            <v>4.63</v>
          </cell>
          <cell r="I349">
            <v>4.2827500000000001</v>
          </cell>
          <cell r="J349">
            <v>4.2827500000000001</v>
          </cell>
          <cell r="L349" t="str">
            <v>P179</v>
          </cell>
          <cell r="M349">
            <v>301</v>
          </cell>
          <cell r="N349" t="str">
            <v>P179</v>
          </cell>
        </row>
        <row r="350">
          <cell r="A350" t="str">
            <v>P180</v>
          </cell>
          <cell r="B350" t="str">
            <v>P180</v>
          </cell>
          <cell r="C350" t="str">
            <v>CPFOCP169</v>
          </cell>
          <cell r="D350" t="str">
            <v>Bomba de agua 4”con manguera</v>
          </cell>
          <cell r="E350" t="str">
            <v>h</v>
          </cell>
          <cell r="F350">
            <v>1</v>
          </cell>
          <cell r="G350">
            <v>4.55</v>
          </cell>
          <cell r="H350">
            <v>4.55</v>
          </cell>
          <cell r="I350">
            <v>4.2087500000000002</v>
          </cell>
          <cell r="J350">
            <v>4.2087500000000002</v>
          </cell>
          <cell r="L350" t="str">
            <v>P180</v>
          </cell>
          <cell r="M350">
            <v>302</v>
          </cell>
          <cell r="N350" t="str">
            <v>P180</v>
          </cell>
        </row>
        <row r="351">
          <cell r="A351" t="str">
            <v>P181</v>
          </cell>
          <cell r="B351" t="str">
            <v>P181</v>
          </cell>
          <cell r="C351" t="str">
            <v>CPFOCP170</v>
          </cell>
          <cell r="D351" t="str">
            <v>Tanque de agua sobre camión de 2000 gl. (camión no incluido)</v>
          </cell>
          <cell r="E351" t="str">
            <v>h</v>
          </cell>
          <cell r="F351">
            <v>1</v>
          </cell>
          <cell r="G351">
            <v>21.71</v>
          </cell>
          <cell r="H351">
            <v>21.71</v>
          </cell>
          <cell r="I351">
            <v>20.081750000000003</v>
          </cell>
          <cell r="J351">
            <v>20.081750000000003</v>
          </cell>
          <cell r="L351" t="str">
            <v>P181</v>
          </cell>
          <cell r="M351">
            <v>303</v>
          </cell>
          <cell r="N351" t="str">
            <v>P181</v>
          </cell>
        </row>
        <row r="352">
          <cell r="A352" t="str">
            <v>P182</v>
          </cell>
          <cell r="B352" t="str">
            <v>P182</v>
          </cell>
          <cell r="C352" t="str">
            <v>CPFOCP171</v>
          </cell>
          <cell r="D352" t="str">
            <v>Tanque de agua sobre camión de 5000 gl. (camión no incluido)</v>
          </cell>
          <cell r="E352" t="str">
            <v>h</v>
          </cell>
          <cell r="F352">
            <v>1</v>
          </cell>
          <cell r="G352">
            <v>23.29</v>
          </cell>
          <cell r="H352">
            <v>23.29</v>
          </cell>
          <cell r="I352">
            <v>21.54325</v>
          </cell>
          <cell r="J352">
            <v>21.54325</v>
          </cell>
          <cell r="L352" t="str">
            <v>P182</v>
          </cell>
          <cell r="M352">
            <v>304</v>
          </cell>
          <cell r="N352" t="str">
            <v>P182</v>
          </cell>
        </row>
        <row r="353">
          <cell r="A353" t="str">
            <v>P183</v>
          </cell>
          <cell r="B353" t="str">
            <v>P183</v>
          </cell>
          <cell r="C353" t="str">
            <v>CPFOCP172</v>
          </cell>
          <cell r="D353" t="str">
            <v>Tanque de agua sobre camión de 5000 gl. (camión  incluido)</v>
          </cell>
          <cell r="E353" t="str">
            <v>h</v>
          </cell>
          <cell r="F353">
            <v>1</v>
          </cell>
          <cell r="G353">
            <v>39.99</v>
          </cell>
          <cell r="H353">
            <v>39.99</v>
          </cell>
          <cell r="I353">
            <v>36.990750000000006</v>
          </cell>
          <cell r="J353">
            <v>36.990750000000006</v>
          </cell>
          <cell r="L353" t="str">
            <v>P183</v>
          </cell>
          <cell r="M353">
            <v>305</v>
          </cell>
          <cell r="N353" t="str">
            <v>P183</v>
          </cell>
        </row>
        <row r="354">
          <cell r="A354" t="str">
            <v>P184</v>
          </cell>
          <cell r="B354" t="str">
            <v>P184</v>
          </cell>
          <cell r="C354">
            <v>0</v>
          </cell>
          <cell r="D354" t="str">
            <v>EQUIPO DE TOPOGRAFÍA SIN OPERADOR DE EQUIPO</v>
          </cell>
          <cell r="E354">
            <v>0</v>
          </cell>
          <cell r="F354">
            <v>0</v>
          </cell>
          <cell r="G354">
            <v>0</v>
          </cell>
          <cell r="H354">
            <v>0</v>
          </cell>
          <cell r="I354">
            <v>0</v>
          </cell>
          <cell r="J354">
            <v>0</v>
          </cell>
        </row>
        <row r="355">
          <cell r="A355" t="str">
            <v>P185</v>
          </cell>
          <cell r="B355" t="str">
            <v>P185</v>
          </cell>
          <cell r="C355" t="str">
            <v>CPFOCP173</v>
          </cell>
          <cell r="D355" t="str">
            <v>Estación Total Sokkia SET4</v>
          </cell>
          <cell r="E355" t="str">
            <v>h</v>
          </cell>
          <cell r="F355">
            <v>1</v>
          </cell>
          <cell r="G355">
            <v>4.53</v>
          </cell>
          <cell r="H355">
            <v>4.53</v>
          </cell>
          <cell r="I355">
            <v>4.1902500000000007</v>
          </cell>
          <cell r="J355">
            <v>4.1902500000000007</v>
          </cell>
          <cell r="L355" t="str">
            <v>P185</v>
          </cell>
          <cell r="M355">
            <v>306</v>
          </cell>
          <cell r="N355" t="str">
            <v>P185</v>
          </cell>
        </row>
        <row r="356">
          <cell r="A356" t="str">
            <v>P186</v>
          </cell>
          <cell r="B356" t="str">
            <v>P186</v>
          </cell>
          <cell r="C356" t="str">
            <v>CPFOCP174</v>
          </cell>
          <cell r="D356" t="str">
            <v>Estación Total Sokkia SET5E</v>
          </cell>
          <cell r="E356" t="str">
            <v>h</v>
          </cell>
          <cell r="F356">
            <v>1</v>
          </cell>
          <cell r="G356">
            <v>4.53</v>
          </cell>
          <cell r="H356">
            <v>4.53</v>
          </cell>
          <cell r="I356">
            <v>4.1902500000000007</v>
          </cell>
          <cell r="J356">
            <v>4.1902500000000007</v>
          </cell>
          <cell r="L356" t="str">
            <v>P186</v>
          </cell>
          <cell r="M356">
            <v>307</v>
          </cell>
          <cell r="N356" t="str">
            <v>P186</v>
          </cell>
        </row>
        <row r="357">
          <cell r="A357" t="str">
            <v>P187</v>
          </cell>
          <cell r="B357" t="str">
            <v>P187</v>
          </cell>
          <cell r="C357" t="str">
            <v>CPFOCP175</v>
          </cell>
          <cell r="D357" t="str">
            <v>Estación Total Sokkia SET6</v>
          </cell>
          <cell r="E357" t="str">
            <v>h</v>
          </cell>
          <cell r="F357">
            <v>1</v>
          </cell>
          <cell r="G357">
            <v>4.53</v>
          </cell>
          <cell r="H357">
            <v>4.53</v>
          </cell>
          <cell r="I357">
            <v>4.1902500000000007</v>
          </cell>
          <cell r="J357">
            <v>4.1902500000000007</v>
          </cell>
          <cell r="L357" t="str">
            <v>P187</v>
          </cell>
          <cell r="M357">
            <v>308</v>
          </cell>
          <cell r="N357" t="str">
            <v>P187</v>
          </cell>
        </row>
        <row r="358">
          <cell r="A358" t="str">
            <v>P188</v>
          </cell>
          <cell r="B358" t="str">
            <v>P188</v>
          </cell>
          <cell r="C358" t="str">
            <v>CPFOCP176</v>
          </cell>
          <cell r="D358" t="str">
            <v xml:space="preserve">Nivel rotativo automáticoLB4 </v>
          </cell>
          <cell r="E358" t="str">
            <v>h</v>
          </cell>
          <cell r="F358">
            <v>1</v>
          </cell>
          <cell r="G358">
            <v>0.54</v>
          </cell>
          <cell r="H358">
            <v>0.54</v>
          </cell>
          <cell r="I358">
            <v>0.49950000000000006</v>
          </cell>
          <cell r="J358">
            <v>0.49950000000000006</v>
          </cell>
          <cell r="L358" t="str">
            <v>P188</v>
          </cell>
          <cell r="M358">
            <v>309</v>
          </cell>
          <cell r="N358" t="str">
            <v>P188</v>
          </cell>
        </row>
        <row r="359">
          <cell r="A359" t="str">
            <v>P189</v>
          </cell>
          <cell r="B359" t="str">
            <v>P189</v>
          </cell>
          <cell r="C359" t="str">
            <v>CPFOCP177</v>
          </cell>
          <cell r="D359" t="str">
            <v>Nivel automático  Sokkia C32</v>
          </cell>
          <cell r="E359" t="str">
            <v>h</v>
          </cell>
          <cell r="F359">
            <v>1</v>
          </cell>
          <cell r="G359">
            <v>0.47</v>
          </cell>
          <cell r="H359">
            <v>0.47</v>
          </cell>
          <cell r="I359">
            <v>0.43474999999999997</v>
          </cell>
          <cell r="J359">
            <v>0.43474999999999997</v>
          </cell>
          <cell r="L359" t="str">
            <v>P189</v>
          </cell>
          <cell r="M359">
            <v>310</v>
          </cell>
          <cell r="N359" t="str">
            <v>P189</v>
          </cell>
        </row>
        <row r="360">
          <cell r="A360" t="str">
            <v>P190</v>
          </cell>
          <cell r="B360" t="str">
            <v>P190</v>
          </cell>
          <cell r="C360" t="str">
            <v>CPFOCP178</v>
          </cell>
          <cell r="D360" t="str">
            <v>GPS Magellan Promark X</v>
          </cell>
          <cell r="E360" t="str">
            <v>h</v>
          </cell>
          <cell r="F360">
            <v>1</v>
          </cell>
          <cell r="G360">
            <v>0.28000000000000003</v>
          </cell>
          <cell r="H360">
            <v>0.28000000000000003</v>
          </cell>
          <cell r="I360">
            <v>0.25900000000000006</v>
          </cell>
          <cell r="J360">
            <v>0.25900000000000006</v>
          </cell>
          <cell r="L360" t="str">
            <v>P190</v>
          </cell>
          <cell r="M360">
            <v>311</v>
          </cell>
          <cell r="N360" t="str">
            <v>P190</v>
          </cell>
        </row>
        <row r="361">
          <cell r="A361" t="str">
            <v>P191</v>
          </cell>
          <cell r="B361" t="str">
            <v>P191</v>
          </cell>
          <cell r="C361" t="str">
            <v>CPFOCP179</v>
          </cell>
          <cell r="D361" t="str">
            <v>GPS Magellan Trailblazer</v>
          </cell>
          <cell r="E361" t="str">
            <v>h</v>
          </cell>
          <cell r="F361">
            <v>1</v>
          </cell>
          <cell r="G361">
            <v>0.28000000000000003</v>
          </cell>
          <cell r="H361">
            <v>0.28000000000000003</v>
          </cell>
          <cell r="I361">
            <v>0.25900000000000006</v>
          </cell>
          <cell r="J361">
            <v>0.25900000000000006</v>
          </cell>
          <cell r="L361" t="str">
            <v>P191</v>
          </cell>
          <cell r="M361">
            <v>312</v>
          </cell>
          <cell r="N361" t="str">
            <v>P191</v>
          </cell>
        </row>
        <row r="362">
          <cell r="A362" t="str">
            <v>P192</v>
          </cell>
          <cell r="B362" t="str">
            <v>P192</v>
          </cell>
          <cell r="C362" t="str">
            <v>CPFOCP180</v>
          </cell>
          <cell r="D362" t="str">
            <v>Altímetro</v>
          </cell>
          <cell r="E362" t="str">
            <v>h</v>
          </cell>
          <cell r="F362">
            <v>1</v>
          </cell>
          <cell r="G362">
            <v>0.44</v>
          </cell>
          <cell r="H362">
            <v>0.44</v>
          </cell>
          <cell r="I362">
            <v>0.40700000000000003</v>
          </cell>
          <cell r="J362">
            <v>0.40700000000000003</v>
          </cell>
          <cell r="L362" t="str">
            <v>P192</v>
          </cell>
          <cell r="M362">
            <v>313</v>
          </cell>
          <cell r="N362" t="str">
            <v>P192</v>
          </cell>
        </row>
        <row r="363">
          <cell r="A363" t="str">
            <v>P193</v>
          </cell>
          <cell r="B363" t="str">
            <v>P193</v>
          </cell>
          <cell r="C363" t="str">
            <v>CPFOCP181</v>
          </cell>
          <cell r="D363" t="str">
            <v>Clinómetro</v>
          </cell>
          <cell r="E363" t="str">
            <v>h</v>
          </cell>
          <cell r="F363">
            <v>1</v>
          </cell>
          <cell r="G363">
            <v>0.18</v>
          </cell>
          <cell r="H363">
            <v>0.18</v>
          </cell>
          <cell r="I363">
            <v>0.16650000000000001</v>
          </cell>
          <cell r="J363">
            <v>0.16650000000000001</v>
          </cell>
          <cell r="L363" t="str">
            <v>P193</v>
          </cell>
          <cell r="M363">
            <v>314</v>
          </cell>
          <cell r="N363" t="str">
            <v>P193</v>
          </cell>
        </row>
        <row r="364">
          <cell r="A364" t="str">
            <v>P194</v>
          </cell>
          <cell r="B364" t="str">
            <v>P194</v>
          </cell>
          <cell r="C364" t="str">
            <v>CPFOCP182</v>
          </cell>
          <cell r="D364" t="str">
            <v>Compás</v>
          </cell>
          <cell r="E364" t="str">
            <v>h</v>
          </cell>
          <cell r="F364">
            <v>1</v>
          </cell>
          <cell r="G364">
            <v>0.22</v>
          </cell>
          <cell r="H364">
            <v>0.22</v>
          </cell>
          <cell r="I364">
            <v>0.20350000000000001</v>
          </cell>
          <cell r="J364">
            <v>0.20350000000000001</v>
          </cell>
          <cell r="L364" t="str">
            <v>P194</v>
          </cell>
          <cell r="M364">
            <v>315</v>
          </cell>
          <cell r="N364" t="str">
            <v>P194</v>
          </cell>
        </row>
        <row r="365">
          <cell r="A365" t="str">
            <v>P195</v>
          </cell>
          <cell r="B365" t="str">
            <v>P195</v>
          </cell>
          <cell r="C365" t="str">
            <v>CPFOCP183</v>
          </cell>
          <cell r="D365" t="str">
            <v>Colector de datos HP48GX o similar</v>
          </cell>
          <cell r="E365" t="str">
            <v>h</v>
          </cell>
          <cell r="F365">
            <v>1</v>
          </cell>
          <cell r="G365">
            <v>1.1299999999999999</v>
          </cell>
          <cell r="H365">
            <v>1.1299999999999999</v>
          </cell>
          <cell r="I365">
            <v>1.04525</v>
          </cell>
          <cell r="J365">
            <v>1.04525</v>
          </cell>
          <cell r="L365" t="str">
            <v>P195</v>
          </cell>
          <cell r="M365">
            <v>316</v>
          </cell>
          <cell r="N365" t="str">
            <v>P195</v>
          </cell>
        </row>
        <row r="366">
          <cell r="A366" t="str">
            <v>P196</v>
          </cell>
          <cell r="B366" t="str">
            <v>P196</v>
          </cell>
          <cell r="C366" t="str">
            <v>CPFOCP184</v>
          </cell>
          <cell r="D366" t="str">
            <v>Colector de datos SDR-31 o similar</v>
          </cell>
          <cell r="E366" t="str">
            <v>h</v>
          </cell>
          <cell r="F366">
            <v>1</v>
          </cell>
          <cell r="G366">
            <v>1.1299999999999999</v>
          </cell>
          <cell r="H366">
            <v>1.1299999999999999</v>
          </cell>
          <cell r="I366">
            <v>1.04525</v>
          </cell>
          <cell r="J366">
            <v>1.04525</v>
          </cell>
          <cell r="L366" t="str">
            <v>P196</v>
          </cell>
          <cell r="M366">
            <v>317</v>
          </cell>
          <cell r="N366" t="str">
            <v>P196</v>
          </cell>
        </row>
        <row r="367">
          <cell r="A367" t="str">
            <v>P197</v>
          </cell>
          <cell r="B367" t="str">
            <v>P197</v>
          </cell>
          <cell r="C367" t="str">
            <v>CPFOCP185</v>
          </cell>
          <cell r="D367" t="str">
            <v>Telemeter</v>
          </cell>
          <cell r="E367" t="str">
            <v>h</v>
          </cell>
          <cell r="F367">
            <v>1</v>
          </cell>
          <cell r="G367">
            <v>1.39</v>
          </cell>
          <cell r="H367">
            <v>1.39</v>
          </cell>
          <cell r="I367">
            <v>1.2857499999999999</v>
          </cell>
          <cell r="J367">
            <v>1.2857499999999999</v>
          </cell>
          <cell r="L367" t="str">
            <v>P197</v>
          </cell>
          <cell r="M367">
            <v>318</v>
          </cell>
          <cell r="N367" t="str">
            <v>P197</v>
          </cell>
        </row>
        <row r="368">
          <cell r="A368" t="str">
            <v>P198</v>
          </cell>
          <cell r="B368" t="str">
            <v>P198</v>
          </cell>
          <cell r="C368">
            <v>0</v>
          </cell>
          <cell r="D368" t="str">
            <v>CARGADORA FRONTAL SOBRE RUEDAS CON OPERADOR</v>
          </cell>
          <cell r="E368">
            <v>0</v>
          </cell>
          <cell r="F368">
            <v>0</v>
          </cell>
          <cell r="G368">
            <v>0</v>
          </cell>
          <cell r="H368">
            <v>0</v>
          </cell>
          <cell r="I368">
            <v>0</v>
          </cell>
          <cell r="J368">
            <v>0</v>
          </cell>
          <cell r="L368">
            <v>0</v>
          </cell>
        </row>
        <row r="369">
          <cell r="A369" t="str">
            <v>P199</v>
          </cell>
          <cell r="B369" t="str">
            <v>P199</v>
          </cell>
          <cell r="C369" t="str">
            <v>CPFOCP186</v>
          </cell>
          <cell r="D369" t="str">
            <v>Cargadora frontal sobre ruedas Cat 920 o similar</v>
          </cell>
          <cell r="E369" t="str">
            <v>h</v>
          </cell>
          <cell r="F369">
            <v>1</v>
          </cell>
          <cell r="G369">
            <v>89.67</v>
          </cell>
          <cell r="H369">
            <v>89.67</v>
          </cell>
          <cell r="I369">
            <v>82.944749999999999</v>
          </cell>
          <cell r="J369">
            <v>82.944749999999999</v>
          </cell>
          <cell r="L369" t="str">
            <v>P199</v>
          </cell>
          <cell r="M369">
            <v>319</v>
          </cell>
          <cell r="N369" t="str">
            <v>P199</v>
          </cell>
        </row>
        <row r="370">
          <cell r="A370" t="str">
            <v>P200</v>
          </cell>
          <cell r="B370" t="str">
            <v>P200</v>
          </cell>
          <cell r="C370" t="str">
            <v>CPFOCP187</v>
          </cell>
          <cell r="D370" t="str">
            <v>Cargadora frontal sobre ruedas Cat 930 o similar</v>
          </cell>
          <cell r="E370" t="str">
            <v>h</v>
          </cell>
          <cell r="F370">
            <v>1</v>
          </cell>
          <cell r="G370">
            <v>94.5</v>
          </cell>
          <cell r="H370">
            <v>94.5</v>
          </cell>
          <cell r="I370">
            <v>87.412500000000009</v>
          </cell>
          <cell r="J370">
            <v>87.412500000000009</v>
          </cell>
          <cell r="L370" t="str">
            <v>P200</v>
          </cell>
          <cell r="M370">
            <v>320</v>
          </cell>
          <cell r="N370" t="str">
            <v>P200</v>
          </cell>
        </row>
        <row r="371">
          <cell r="A371" t="str">
            <v>P201</v>
          </cell>
          <cell r="B371" t="str">
            <v>P201</v>
          </cell>
          <cell r="C371" t="str">
            <v>CPFOCP188</v>
          </cell>
          <cell r="D371" t="str">
            <v>Cargadora frontal sobre ruedas Cat 950 o similar</v>
          </cell>
          <cell r="E371" t="str">
            <v>h</v>
          </cell>
          <cell r="F371">
            <v>1</v>
          </cell>
          <cell r="G371">
            <v>101.92</v>
          </cell>
          <cell r="H371">
            <v>101.92</v>
          </cell>
          <cell r="I371">
            <v>94.27600000000001</v>
          </cell>
          <cell r="J371">
            <v>94.27600000000001</v>
          </cell>
          <cell r="L371" t="str">
            <v>P201</v>
          </cell>
          <cell r="M371">
            <v>321</v>
          </cell>
          <cell r="N371" t="str">
            <v>P201</v>
          </cell>
        </row>
        <row r="372">
          <cell r="A372" t="str">
            <v>P202</v>
          </cell>
          <cell r="B372" t="str">
            <v>P202</v>
          </cell>
          <cell r="C372" t="str">
            <v>CPFOCP189</v>
          </cell>
          <cell r="D372" t="str">
            <v>Cargadora frontal sobre ruedas Cat 950F o similar</v>
          </cell>
          <cell r="E372" t="str">
            <v>h</v>
          </cell>
          <cell r="F372">
            <v>1</v>
          </cell>
          <cell r="G372">
            <v>104.25</v>
          </cell>
          <cell r="H372">
            <v>104.25</v>
          </cell>
          <cell r="I372">
            <v>96.431250000000006</v>
          </cell>
          <cell r="J372">
            <v>96.431250000000006</v>
          </cell>
          <cell r="L372" t="str">
            <v>P202</v>
          </cell>
          <cell r="M372">
            <v>322</v>
          </cell>
          <cell r="N372" t="str">
            <v>P202</v>
          </cell>
        </row>
        <row r="373">
          <cell r="A373" t="str">
            <v>P203</v>
          </cell>
          <cell r="B373" t="str">
            <v>P203</v>
          </cell>
          <cell r="C373" t="str">
            <v>CPFOCP190</v>
          </cell>
          <cell r="D373" t="str">
            <v>Cargadora frontal sobre ruedas Komatsu WA 320 o similar</v>
          </cell>
          <cell r="E373" t="str">
            <v>h</v>
          </cell>
          <cell r="F373">
            <v>1</v>
          </cell>
          <cell r="G373">
            <v>116.34</v>
          </cell>
          <cell r="H373">
            <v>116.34</v>
          </cell>
          <cell r="I373">
            <v>107.61450000000001</v>
          </cell>
          <cell r="J373">
            <v>107.61450000000001</v>
          </cell>
          <cell r="L373" t="str">
            <v>P203</v>
          </cell>
          <cell r="M373">
            <v>323</v>
          </cell>
          <cell r="N373" t="str">
            <v>P203</v>
          </cell>
        </row>
        <row r="374">
          <cell r="A374" t="str">
            <v>P204</v>
          </cell>
          <cell r="B374" t="str">
            <v>P204</v>
          </cell>
          <cell r="C374">
            <v>0</v>
          </cell>
          <cell r="D374" t="str">
            <v>DRAGA MONTADA SOBRE RUEDAS CON OPERADOR</v>
          </cell>
          <cell r="E374">
            <v>0</v>
          </cell>
          <cell r="F374">
            <v>0</v>
          </cell>
          <cell r="G374">
            <v>0</v>
          </cell>
          <cell r="H374">
            <v>0</v>
          </cell>
          <cell r="I374">
            <v>0</v>
          </cell>
          <cell r="J374">
            <v>0</v>
          </cell>
          <cell r="L374">
            <v>0</v>
          </cell>
        </row>
        <row r="375">
          <cell r="A375" t="str">
            <v>P205</v>
          </cell>
          <cell r="B375" t="str">
            <v>P205</v>
          </cell>
          <cell r="C375" t="str">
            <v>CPFOCP191</v>
          </cell>
          <cell r="D375" t="str">
            <v>Draga montada sobre ruedas 0.5 cu. Yd</v>
          </cell>
          <cell r="E375" t="str">
            <v>h</v>
          </cell>
          <cell r="F375">
            <v>1</v>
          </cell>
          <cell r="G375">
            <v>63.14</v>
          </cell>
          <cell r="H375">
            <v>63.14</v>
          </cell>
          <cell r="I375">
            <v>58.404500000000006</v>
          </cell>
          <cell r="J375">
            <v>58.404500000000006</v>
          </cell>
          <cell r="L375" t="str">
            <v>P205</v>
          </cell>
          <cell r="M375">
            <v>324</v>
          </cell>
          <cell r="N375" t="str">
            <v>P205</v>
          </cell>
        </row>
        <row r="376">
          <cell r="A376" t="str">
            <v>P206</v>
          </cell>
          <cell r="B376" t="str">
            <v>P206</v>
          </cell>
          <cell r="C376" t="str">
            <v>CPFOCP192</v>
          </cell>
          <cell r="D376" t="str">
            <v>Draga montada sobre ruedas CAT 416B o similar</v>
          </cell>
          <cell r="E376" t="str">
            <v>h</v>
          </cell>
          <cell r="F376">
            <v>1</v>
          </cell>
          <cell r="G376">
            <v>65.41</v>
          </cell>
          <cell r="H376">
            <v>65.41</v>
          </cell>
          <cell r="I376">
            <v>60.504249999999999</v>
          </cell>
          <cell r="J376">
            <v>60.504249999999999</v>
          </cell>
          <cell r="L376" t="str">
            <v>P206</v>
          </cell>
          <cell r="M376">
            <v>325</v>
          </cell>
          <cell r="N376" t="str">
            <v>P206</v>
          </cell>
        </row>
        <row r="377">
          <cell r="A377" t="str">
            <v>P207</v>
          </cell>
          <cell r="B377" t="str">
            <v>P207</v>
          </cell>
          <cell r="C377" t="str">
            <v>CPFOCP193</v>
          </cell>
          <cell r="D377" t="str">
            <v>Draga montada sobre ruedas John Deer D 310 o similar</v>
          </cell>
          <cell r="E377" t="str">
            <v>h</v>
          </cell>
          <cell r="F377">
            <v>1</v>
          </cell>
          <cell r="G377">
            <v>77.510000000000005</v>
          </cell>
          <cell r="H377">
            <v>77.510000000000005</v>
          </cell>
          <cell r="I377">
            <v>71.696750000000009</v>
          </cell>
          <cell r="J377">
            <v>71.696750000000009</v>
          </cell>
          <cell r="L377" t="str">
            <v>P207</v>
          </cell>
          <cell r="M377">
            <v>326</v>
          </cell>
          <cell r="N377" t="str">
            <v>P207</v>
          </cell>
        </row>
        <row r="378">
          <cell r="A378" t="str">
            <v>P208</v>
          </cell>
          <cell r="B378" t="str">
            <v>P208</v>
          </cell>
          <cell r="C378" t="str">
            <v>CPFOCP194</v>
          </cell>
          <cell r="D378" t="str">
            <v>Draga montada sobre ruedas John Deere D 410 o similar</v>
          </cell>
          <cell r="E378" t="str">
            <v>h</v>
          </cell>
          <cell r="F378">
            <v>1</v>
          </cell>
          <cell r="G378">
            <v>84.83</v>
          </cell>
          <cell r="H378">
            <v>84.83</v>
          </cell>
          <cell r="I378">
            <v>78.467749999999995</v>
          </cell>
          <cell r="J378">
            <v>78.467749999999995</v>
          </cell>
          <cell r="L378" t="str">
            <v>P208</v>
          </cell>
          <cell r="M378">
            <v>327</v>
          </cell>
          <cell r="N378" t="str">
            <v>P208</v>
          </cell>
        </row>
        <row r="379">
          <cell r="A379" t="str">
            <v>P209</v>
          </cell>
          <cell r="B379" t="str">
            <v>P209</v>
          </cell>
          <cell r="C379" t="str">
            <v>CPFOCP195</v>
          </cell>
          <cell r="D379" t="str">
            <v>Draga montada sobre ruedas John Deere D 510 o similar</v>
          </cell>
          <cell r="E379" t="str">
            <v>h</v>
          </cell>
          <cell r="F379">
            <v>1</v>
          </cell>
          <cell r="G379">
            <v>92.14</v>
          </cell>
          <cell r="H379">
            <v>92.14</v>
          </cell>
          <cell r="I379">
            <v>85.229500000000002</v>
          </cell>
          <cell r="J379">
            <v>85.229500000000002</v>
          </cell>
          <cell r="L379" t="str">
            <v>P209</v>
          </cell>
          <cell r="M379">
            <v>328</v>
          </cell>
          <cell r="N379" t="str">
            <v>P209</v>
          </cell>
        </row>
        <row r="380">
          <cell r="A380" t="str">
            <v>P210</v>
          </cell>
          <cell r="B380" t="str">
            <v>P210</v>
          </cell>
          <cell r="C380">
            <v>0</v>
          </cell>
          <cell r="D380" t="str">
            <v>EQUIPO MECANICO</v>
          </cell>
          <cell r="E380">
            <v>0</v>
          </cell>
          <cell r="F380">
            <v>0</v>
          </cell>
          <cell r="G380">
            <v>0</v>
          </cell>
          <cell r="H380">
            <v>0</v>
          </cell>
          <cell r="I380">
            <v>0</v>
          </cell>
          <cell r="J380">
            <v>0</v>
          </cell>
          <cell r="L380">
            <v>0</v>
          </cell>
        </row>
        <row r="381">
          <cell r="A381" t="str">
            <v>P211</v>
          </cell>
          <cell r="B381" t="str">
            <v>P211</v>
          </cell>
          <cell r="C381" t="str">
            <v>CPFOCP196</v>
          </cell>
          <cell r="D381" t="str">
            <v xml:space="preserve">Equipo de corte de oxígeno acetileno, sin gases </v>
          </cell>
          <cell r="E381" t="str">
            <v>h</v>
          </cell>
          <cell r="F381">
            <v>1</v>
          </cell>
          <cell r="G381">
            <v>0.28000000000000003</v>
          </cell>
          <cell r="H381">
            <v>0.28000000000000003</v>
          </cell>
          <cell r="I381">
            <v>0.25900000000000006</v>
          </cell>
          <cell r="J381">
            <v>0.25900000000000006</v>
          </cell>
          <cell r="L381" t="str">
            <v>P211</v>
          </cell>
          <cell r="M381">
            <v>329</v>
          </cell>
          <cell r="N381" t="str">
            <v>P211</v>
          </cell>
        </row>
        <row r="382">
          <cell r="A382" t="str">
            <v>P212</v>
          </cell>
          <cell r="B382" t="str">
            <v>P212</v>
          </cell>
          <cell r="C382" t="str">
            <v>CPFOCP197</v>
          </cell>
          <cell r="D382" t="str">
            <v>Compresor de aire 125 CFM</v>
          </cell>
          <cell r="E382" t="str">
            <v>h</v>
          </cell>
          <cell r="F382">
            <v>1</v>
          </cell>
          <cell r="G382">
            <v>27.27</v>
          </cell>
          <cell r="H382">
            <v>27.27</v>
          </cell>
          <cell r="I382">
            <v>25.22475</v>
          </cell>
          <cell r="J382">
            <v>25.22475</v>
          </cell>
          <cell r="L382" t="str">
            <v>P212</v>
          </cell>
          <cell r="M382">
            <v>330</v>
          </cell>
          <cell r="N382" t="str">
            <v>P212</v>
          </cell>
        </row>
        <row r="383">
          <cell r="A383" t="str">
            <v>P213</v>
          </cell>
          <cell r="B383" t="str">
            <v>P213</v>
          </cell>
          <cell r="C383" t="str">
            <v>CPFOCP198</v>
          </cell>
          <cell r="D383" t="str">
            <v>Compresor de aire ½ - 1 HP (para equipo menor de pintura)</v>
          </cell>
          <cell r="E383" t="str">
            <v>h</v>
          </cell>
          <cell r="F383">
            <v>1</v>
          </cell>
          <cell r="G383">
            <v>0.34</v>
          </cell>
          <cell r="H383">
            <v>0.34</v>
          </cell>
          <cell r="I383">
            <v>0.31450000000000006</v>
          </cell>
          <cell r="J383">
            <v>0.31450000000000006</v>
          </cell>
          <cell r="L383" t="str">
            <v>P213</v>
          </cell>
          <cell r="M383">
            <v>331</v>
          </cell>
          <cell r="N383" t="str">
            <v>P213</v>
          </cell>
        </row>
        <row r="384">
          <cell r="A384" t="str">
            <v>P214</v>
          </cell>
          <cell r="B384" t="str">
            <v>P214</v>
          </cell>
          <cell r="C384" t="str">
            <v>CPFOCP199</v>
          </cell>
          <cell r="D384" t="str">
            <v xml:space="preserve">Compresor de aire 100 CFM o menor (con hasta 50 ft de manguera) </v>
          </cell>
          <cell r="E384" t="str">
            <v>h</v>
          </cell>
          <cell r="F384">
            <v>1</v>
          </cell>
          <cell r="G384">
            <v>23.89</v>
          </cell>
          <cell r="H384">
            <v>23.89</v>
          </cell>
          <cell r="I384">
            <v>22.09825</v>
          </cell>
          <cell r="J384">
            <v>22.09825</v>
          </cell>
          <cell r="L384" t="str">
            <v>P214</v>
          </cell>
          <cell r="M384">
            <v>332</v>
          </cell>
          <cell r="N384" t="str">
            <v>P214</v>
          </cell>
        </row>
        <row r="385">
          <cell r="A385" t="str">
            <v>P215</v>
          </cell>
          <cell r="B385" t="str">
            <v>P215</v>
          </cell>
          <cell r="C385" t="str">
            <v>CPFOCP200</v>
          </cell>
          <cell r="D385" t="str">
            <v>Compresor de aire 175 CFM (con hasta 50 ft de manguera)</v>
          </cell>
          <cell r="E385" t="str">
            <v>h</v>
          </cell>
          <cell r="F385">
            <v>1</v>
          </cell>
          <cell r="G385">
            <v>30.73</v>
          </cell>
          <cell r="H385">
            <v>30.73</v>
          </cell>
          <cell r="I385">
            <v>28.425250000000002</v>
          </cell>
          <cell r="J385">
            <v>28.425250000000002</v>
          </cell>
          <cell r="L385" t="str">
            <v>P215</v>
          </cell>
          <cell r="M385">
            <v>333</v>
          </cell>
          <cell r="N385" t="str">
            <v>P215</v>
          </cell>
        </row>
        <row r="386">
          <cell r="A386" t="str">
            <v>P216</v>
          </cell>
          <cell r="B386" t="str">
            <v>P216</v>
          </cell>
          <cell r="C386" t="str">
            <v>CPFOCP201</v>
          </cell>
          <cell r="D386" t="str">
            <v>Compresor de aire 225 CFM (con hasta 50 ft de manguera)</v>
          </cell>
          <cell r="E386" t="str">
            <v>h</v>
          </cell>
          <cell r="F386">
            <v>1</v>
          </cell>
          <cell r="G386">
            <v>37.229999999999997</v>
          </cell>
          <cell r="H386">
            <v>37.229999999999997</v>
          </cell>
          <cell r="I386">
            <v>34.437750000000001</v>
          </cell>
          <cell r="J386">
            <v>34.437750000000001</v>
          </cell>
          <cell r="L386" t="str">
            <v>P216</v>
          </cell>
          <cell r="M386">
            <v>334</v>
          </cell>
          <cell r="N386" t="str">
            <v>P216</v>
          </cell>
        </row>
        <row r="387">
          <cell r="A387" t="str">
            <v>P217</v>
          </cell>
          <cell r="B387" t="str">
            <v>P217</v>
          </cell>
          <cell r="C387" t="str">
            <v>CPFOCP202</v>
          </cell>
          <cell r="D387" t="str">
            <v>Compresor de aire 450 CFM (con hasta 50 ft de manguera)</v>
          </cell>
          <cell r="E387" t="str">
            <v>h</v>
          </cell>
          <cell r="F387">
            <v>1</v>
          </cell>
          <cell r="G387">
            <v>58.28</v>
          </cell>
          <cell r="H387">
            <v>58.28</v>
          </cell>
          <cell r="I387">
            <v>53.909000000000006</v>
          </cell>
          <cell r="J387">
            <v>53.909000000000006</v>
          </cell>
          <cell r="L387" t="str">
            <v>P217</v>
          </cell>
          <cell r="M387">
            <v>335</v>
          </cell>
          <cell r="N387" t="str">
            <v>P217</v>
          </cell>
        </row>
        <row r="388">
          <cell r="A388" t="str">
            <v>P218</v>
          </cell>
          <cell r="B388" t="str">
            <v>P218</v>
          </cell>
          <cell r="C388" t="str">
            <v>CPFOCP203</v>
          </cell>
          <cell r="D388" t="str">
            <v>Compresor de aire 750 CFM (con hasta 50 ft de manguera)</v>
          </cell>
          <cell r="E388" t="str">
            <v>h</v>
          </cell>
          <cell r="F388">
            <v>1</v>
          </cell>
          <cell r="G388">
            <v>64.62</v>
          </cell>
          <cell r="H388">
            <v>64.62</v>
          </cell>
          <cell r="I388">
            <v>59.773500000000006</v>
          </cell>
          <cell r="J388">
            <v>59.773500000000006</v>
          </cell>
          <cell r="L388" t="str">
            <v>P218</v>
          </cell>
          <cell r="M388">
            <v>336</v>
          </cell>
          <cell r="N388" t="str">
            <v>P218</v>
          </cell>
        </row>
        <row r="389">
          <cell r="A389" t="str">
            <v>P219</v>
          </cell>
          <cell r="B389" t="str">
            <v>P219</v>
          </cell>
          <cell r="C389" t="str">
            <v>CPFOCP204</v>
          </cell>
          <cell r="D389" t="str">
            <v>Compresor de aire 900 CFM (con hasta 50 ft de manguera)</v>
          </cell>
          <cell r="E389" t="str">
            <v>h</v>
          </cell>
          <cell r="F389">
            <v>1</v>
          </cell>
          <cell r="G389">
            <v>91.73</v>
          </cell>
          <cell r="H389">
            <v>91.73</v>
          </cell>
          <cell r="I389">
            <v>84.850250000000003</v>
          </cell>
          <cell r="J389">
            <v>84.850250000000003</v>
          </cell>
          <cell r="L389" t="str">
            <v>P219</v>
          </cell>
          <cell r="M389">
            <v>337</v>
          </cell>
          <cell r="N389" t="str">
            <v>P219</v>
          </cell>
        </row>
        <row r="390">
          <cell r="A390" t="str">
            <v>P220</v>
          </cell>
          <cell r="B390" t="str">
            <v>P220</v>
          </cell>
          <cell r="C390" t="str">
            <v>CPFOCP205</v>
          </cell>
          <cell r="D390" t="str">
            <v>Máquina cortadora biseladora 4 a 20”</v>
          </cell>
          <cell r="E390" t="str">
            <v>h</v>
          </cell>
          <cell r="F390">
            <v>1</v>
          </cell>
          <cell r="G390">
            <v>1.31</v>
          </cell>
          <cell r="H390">
            <v>1.31</v>
          </cell>
          <cell r="I390">
            <v>1.2117500000000001</v>
          </cell>
          <cell r="J390">
            <v>1.2117500000000001</v>
          </cell>
          <cell r="L390" t="str">
            <v>P220</v>
          </cell>
          <cell r="M390">
            <v>338</v>
          </cell>
          <cell r="N390" t="str">
            <v>P220</v>
          </cell>
        </row>
        <row r="391">
          <cell r="A391" t="str">
            <v>P221</v>
          </cell>
          <cell r="B391" t="str">
            <v>P221</v>
          </cell>
          <cell r="C391" t="str">
            <v>CPFOCP206</v>
          </cell>
          <cell r="D391" t="str">
            <v>Máquina soldadora completa  250 AMP(Con vehículo y chofer, equipo de corte oxígeno-acetileno con consumibles y soldador)</v>
          </cell>
          <cell r="E391" t="str">
            <v>h</v>
          </cell>
          <cell r="F391">
            <v>1</v>
          </cell>
          <cell r="G391">
            <v>104.16</v>
          </cell>
          <cell r="H391">
            <v>104.16</v>
          </cell>
          <cell r="I391">
            <v>96.347999999999999</v>
          </cell>
          <cell r="J391">
            <v>96.347999999999999</v>
          </cell>
          <cell r="L391" t="str">
            <v>P221</v>
          </cell>
          <cell r="M391">
            <v>339</v>
          </cell>
          <cell r="N391" t="str">
            <v>P221</v>
          </cell>
        </row>
        <row r="392">
          <cell r="A392" t="str">
            <v>P222</v>
          </cell>
          <cell r="B392" t="str">
            <v>P222</v>
          </cell>
          <cell r="C392" t="str">
            <v>CPFOCP207</v>
          </cell>
          <cell r="D392" t="str">
            <v>Moto soldadora a diesel 250 Amp</v>
          </cell>
          <cell r="E392" t="str">
            <v>h</v>
          </cell>
          <cell r="F392">
            <v>1</v>
          </cell>
          <cell r="G392">
            <v>15.42</v>
          </cell>
          <cell r="H392">
            <v>15.42</v>
          </cell>
          <cell r="I392">
            <v>14.263500000000001</v>
          </cell>
          <cell r="J392">
            <v>14.263500000000001</v>
          </cell>
          <cell r="L392" t="str">
            <v>P222</v>
          </cell>
          <cell r="M392">
            <v>340</v>
          </cell>
          <cell r="N392" t="str">
            <v>P222</v>
          </cell>
        </row>
        <row r="393">
          <cell r="A393" t="str">
            <v>P223</v>
          </cell>
          <cell r="B393" t="str">
            <v>P223</v>
          </cell>
          <cell r="C393" t="str">
            <v>CPFOCP208</v>
          </cell>
          <cell r="D393" t="str">
            <v>Moto soldadora a diesel 300 Amp</v>
          </cell>
          <cell r="E393" t="str">
            <v>h</v>
          </cell>
          <cell r="F393">
            <v>1</v>
          </cell>
          <cell r="G393">
            <v>20.41</v>
          </cell>
          <cell r="H393">
            <v>20.41</v>
          </cell>
          <cell r="I393">
            <v>18.879250000000003</v>
          </cell>
          <cell r="J393">
            <v>18.879250000000003</v>
          </cell>
          <cell r="L393" t="str">
            <v>P223</v>
          </cell>
          <cell r="M393">
            <v>341</v>
          </cell>
          <cell r="N393" t="str">
            <v>P223</v>
          </cell>
        </row>
        <row r="394">
          <cell r="A394" t="str">
            <v>P224</v>
          </cell>
          <cell r="B394" t="str">
            <v>P224</v>
          </cell>
          <cell r="C394" t="str">
            <v>CPFOCP209</v>
          </cell>
          <cell r="D394" t="str">
            <v>Moto soldadora a diesel 400 Amp</v>
          </cell>
          <cell r="E394" t="str">
            <v>h</v>
          </cell>
          <cell r="F394">
            <v>1</v>
          </cell>
          <cell r="G394">
            <v>23.81</v>
          </cell>
          <cell r="H394">
            <v>23.81</v>
          </cell>
          <cell r="I394">
            <v>22.024249999999999</v>
          </cell>
          <cell r="J394">
            <v>22.024249999999999</v>
          </cell>
          <cell r="L394" t="str">
            <v>P224</v>
          </cell>
          <cell r="M394">
            <v>342</v>
          </cell>
          <cell r="N394" t="str">
            <v>P224</v>
          </cell>
        </row>
        <row r="395">
          <cell r="A395" t="str">
            <v>P225</v>
          </cell>
          <cell r="B395" t="str">
            <v>P225</v>
          </cell>
          <cell r="C395" t="str">
            <v>CPFOCP210</v>
          </cell>
          <cell r="D395" t="str">
            <v>Máquina dobladora de tubería 6 a 16”diámetro con operador</v>
          </cell>
          <cell r="E395" t="str">
            <v>h</v>
          </cell>
          <cell r="F395">
            <v>1</v>
          </cell>
          <cell r="G395">
            <v>56.47</v>
          </cell>
          <cell r="H395">
            <v>56.47</v>
          </cell>
          <cell r="I395">
            <v>52.234749999999998</v>
          </cell>
          <cell r="J395">
            <v>52.234749999999998</v>
          </cell>
          <cell r="L395" t="str">
            <v>P225</v>
          </cell>
          <cell r="M395">
            <v>343</v>
          </cell>
          <cell r="N395" t="str">
            <v>P225</v>
          </cell>
        </row>
        <row r="396">
          <cell r="A396" t="str">
            <v>P226</v>
          </cell>
          <cell r="B396" t="str">
            <v>P226</v>
          </cell>
          <cell r="C396" t="str">
            <v>CPFOCP211</v>
          </cell>
          <cell r="D396" t="str">
            <v>Horno secador de electrodos 180 Kg</v>
          </cell>
          <cell r="E396" t="str">
            <v>h</v>
          </cell>
          <cell r="F396">
            <v>1</v>
          </cell>
          <cell r="G396">
            <v>0.12</v>
          </cell>
          <cell r="H396">
            <v>0.12</v>
          </cell>
          <cell r="I396">
            <v>0.111</v>
          </cell>
          <cell r="J396">
            <v>0.111</v>
          </cell>
          <cell r="L396" t="str">
            <v>P226</v>
          </cell>
          <cell r="M396">
            <v>344</v>
          </cell>
          <cell r="N396" t="str">
            <v>P226</v>
          </cell>
        </row>
        <row r="397">
          <cell r="A397" t="str">
            <v>P227</v>
          </cell>
          <cell r="B397" t="str">
            <v>P227</v>
          </cell>
          <cell r="C397" t="str">
            <v>CPFOCP212</v>
          </cell>
          <cell r="D397" t="str">
            <v>Horno secador de electrodos 5 Kg</v>
          </cell>
          <cell r="E397" t="str">
            <v>h</v>
          </cell>
          <cell r="F397">
            <v>1</v>
          </cell>
          <cell r="G397">
            <v>0.08</v>
          </cell>
          <cell r="H397">
            <v>0.08</v>
          </cell>
          <cell r="I397">
            <v>7.400000000000001E-2</v>
          </cell>
          <cell r="J397">
            <v>7.400000000000001E-2</v>
          </cell>
          <cell r="L397" t="str">
            <v>P227</v>
          </cell>
          <cell r="M397">
            <v>345</v>
          </cell>
          <cell r="N397" t="str">
            <v>P227</v>
          </cell>
        </row>
        <row r="398">
          <cell r="A398" t="str">
            <v>P228</v>
          </cell>
          <cell r="B398" t="str">
            <v>P228</v>
          </cell>
          <cell r="C398" t="str">
            <v>CPFOCP213</v>
          </cell>
          <cell r="D398" t="str">
            <v>Generador Eléctrico 100 Kw</v>
          </cell>
          <cell r="E398" t="str">
            <v>h</v>
          </cell>
          <cell r="F398">
            <v>1</v>
          </cell>
          <cell r="G398">
            <v>56.57</v>
          </cell>
          <cell r="H398">
            <v>56.57</v>
          </cell>
          <cell r="I398">
            <v>52.327249999999999</v>
          </cell>
          <cell r="J398">
            <v>52.327249999999999</v>
          </cell>
          <cell r="L398" t="str">
            <v>P228</v>
          </cell>
          <cell r="M398">
            <v>346</v>
          </cell>
          <cell r="N398" t="str">
            <v>P228</v>
          </cell>
        </row>
        <row r="399">
          <cell r="A399" t="str">
            <v>P229</v>
          </cell>
          <cell r="B399" t="str">
            <v>P229</v>
          </cell>
          <cell r="C399" t="str">
            <v>CPFOCP214</v>
          </cell>
          <cell r="D399" t="str">
            <v>Generador Eléctrico 150 Kw</v>
          </cell>
          <cell r="E399" t="str">
            <v>h</v>
          </cell>
          <cell r="F399">
            <v>1</v>
          </cell>
          <cell r="G399">
            <v>58.92</v>
          </cell>
          <cell r="H399">
            <v>58.92</v>
          </cell>
          <cell r="I399">
            <v>54.501000000000005</v>
          </cell>
          <cell r="J399">
            <v>54.501000000000005</v>
          </cell>
          <cell r="L399" t="str">
            <v>P229</v>
          </cell>
          <cell r="M399">
            <v>347</v>
          </cell>
          <cell r="N399" t="str">
            <v>P229</v>
          </cell>
        </row>
        <row r="400">
          <cell r="A400" t="str">
            <v>P230</v>
          </cell>
          <cell r="B400" t="str">
            <v>P230</v>
          </cell>
          <cell r="C400" t="str">
            <v>CPFOCP215</v>
          </cell>
          <cell r="D400" t="str">
            <v>Generador Eléctrico 180 KVA</v>
          </cell>
          <cell r="E400" t="str">
            <v>h</v>
          </cell>
          <cell r="F400">
            <v>1</v>
          </cell>
          <cell r="G400">
            <v>63.77</v>
          </cell>
          <cell r="H400">
            <v>63.77</v>
          </cell>
          <cell r="I400">
            <v>58.987250000000003</v>
          </cell>
          <cell r="J400">
            <v>58.987250000000003</v>
          </cell>
          <cell r="L400" t="str">
            <v>P230</v>
          </cell>
          <cell r="M400">
            <v>348</v>
          </cell>
          <cell r="N400" t="str">
            <v>P230</v>
          </cell>
        </row>
        <row r="401">
          <cell r="A401" t="str">
            <v>P231</v>
          </cell>
          <cell r="B401" t="str">
            <v>P231</v>
          </cell>
          <cell r="C401" t="str">
            <v>CPFOCP216</v>
          </cell>
          <cell r="D401" t="str">
            <v>Generador Eléctrico 200 KVA</v>
          </cell>
          <cell r="E401" t="str">
            <v>h</v>
          </cell>
          <cell r="F401">
            <v>1</v>
          </cell>
          <cell r="G401">
            <v>73.5</v>
          </cell>
          <cell r="H401">
            <v>73.5</v>
          </cell>
          <cell r="I401">
            <v>67.987499999999997</v>
          </cell>
          <cell r="J401">
            <v>67.987499999999997</v>
          </cell>
          <cell r="L401" t="str">
            <v>P231</v>
          </cell>
          <cell r="M401">
            <v>349</v>
          </cell>
          <cell r="N401" t="str">
            <v>P231</v>
          </cell>
        </row>
        <row r="402">
          <cell r="A402" t="str">
            <v>P232</v>
          </cell>
          <cell r="B402" t="str">
            <v>P232</v>
          </cell>
          <cell r="C402" t="str">
            <v>CPFOCP217</v>
          </cell>
          <cell r="D402" t="str">
            <v>Generador Eléctrico 220 KVA</v>
          </cell>
          <cell r="E402" t="str">
            <v>h</v>
          </cell>
          <cell r="F402">
            <v>1</v>
          </cell>
          <cell r="G402">
            <v>78.34</v>
          </cell>
          <cell r="H402">
            <v>78.34</v>
          </cell>
          <cell r="I402">
            <v>72.464500000000001</v>
          </cell>
          <cell r="J402">
            <v>72.464500000000001</v>
          </cell>
          <cell r="L402" t="str">
            <v>P232</v>
          </cell>
          <cell r="M402">
            <v>350</v>
          </cell>
          <cell r="N402" t="str">
            <v>P232</v>
          </cell>
        </row>
        <row r="403">
          <cell r="A403" t="str">
            <v>P233</v>
          </cell>
          <cell r="B403" t="str">
            <v>P233</v>
          </cell>
          <cell r="C403" t="str">
            <v>CPFOCP218</v>
          </cell>
          <cell r="D403" t="str">
            <v>Generador Eléctrico 250 KVA</v>
          </cell>
          <cell r="E403" t="str">
            <v>h</v>
          </cell>
          <cell r="F403">
            <v>1</v>
          </cell>
          <cell r="G403">
            <v>83.19</v>
          </cell>
          <cell r="H403">
            <v>83.19</v>
          </cell>
          <cell r="I403">
            <v>76.950749999999999</v>
          </cell>
          <cell r="J403">
            <v>76.950749999999999</v>
          </cell>
          <cell r="L403" t="str">
            <v>P233</v>
          </cell>
          <cell r="M403">
            <v>351</v>
          </cell>
          <cell r="N403" t="str">
            <v>P233</v>
          </cell>
        </row>
        <row r="404">
          <cell r="A404" t="str">
            <v>P234</v>
          </cell>
          <cell r="B404" t="str">
            <v>P234</v>
          </cell>
          <cell r="C404" t="str">
            <v>CPFOCP219</v>
          </cell>
          <cell r="D404" t="str">
            <v>Generador Eléctrico 30 KVA</v>
          </cell>
          <cell r="E404" t="str">
            <v>h</v>
          </cell>
          <cell r="F404">
            <v>1</v>
          </cell>
          <cell r="G404">
            <v>17.03</v>
          </cell>
          <cell r="H404">
            <v>17.03</v>
          </cell>
          <cell r="I404">
            <v>15.752750000000002</v>
          </cell>
          <cell r="J404">
            <v>15.752750000000002</v>
          </cell>
          <cell r="L404" t="str">
            <v>P234</v>
          </cell>
          <cell r="M404">
            <v>352</v>
          </cell>
          <cell r="N404" t="str">
            <v>P234</v>
          </cell>
        </row>
        <row r="405">
          <cell r="A405" t="str">
            <v>P235</v>
          </cell>
          <cell r="B405" t="str">
            <v>P235</v>
          </cell>
          <cell r="C405" t="str">
            <v>CPFOCP220</v>
          </cell>
          <cell r="D405" t="str">
            <v>Generador Eléctrico 5 KVA</v>
          </cell>
          <cell r="E405" t="str">
            <v>h</v>
          </cell>
          <cell r="F405">
            <v>1</v>
          </cell>
          <cell r="G405">
            <v>6.3</v>
          </cell>
          <cell r="H405">
            <v>6.3</v>
          </cell>
          <cell r="I405">
            <v>5.8274999999999997</v>
          </cell>
          <cell r="J405">
            <v>5.8274999999999997</v>
          </cell>
          <cell r="L405" t="str">
            <v>P235</v>
          </cell>
          <cell r="M405">
            <v>353</v>
          </cell>
          <cell r="N405" t="str">
            <v>P235</v>
          </cell>
        </row>
        <row r="406">
          <cell r="A406" t="str">
            <v>P236</v>
          </cell>
          <cell r="B406" t="str">
            <v>P236</v>
          </cell>
          <cell r="C406" t="str">
            <v>CPFOCP221</v>
          </cell>
          <cell r="D406" t="str">
            <v>Generador Eléctrico 55 KVA</v>
          </cell>
          <cell r="E406" t="str">
            <v>h</v>
          </cell>
          <cell r="F406">
            <v>1</v>
          </cell>
          <cell r="G406">
            <v>23.81</v>
          </cell>
          <cell r="H406">
            <v>23.81</v>
          </cell>
          <cell r="I406">
            <v>22.024249999999999</v>
          </cell>
          <cell r="J406">
            <v>22.024249999999999</v>
          </cell>
          <cell r="L406" t="str">
            <v>P236</v>
          </cell>
          <cell r="M406">
            <v>354</v>
          </cell>
          <cell r="N406" t="str">
            <v>P236</v>
          </cell>
        </row>
        <row r="407">
          <cell r="A407" t="str">
            <v>P237</v>
          </cell>
          <cell r="B407" t="str">
            <v>P237</v>
          </cell>
          <cell r="C407" t="str">
            <v>CPFOCP222</v>
          </cell>
          <cell r="D407" t="str">
            <v>Generador Eléctrico 75 KVA</v>
          </cell>
          <cell r="E407" t="str">
            <v>h</v>
          </cell>
          <cell r="F407">
            <v>1</v>
          </cell>
          <cell r="G407">
            <v>37.61</v>
          </cell>
          <cell r="H407">
            <v>37.61</v>
          </cell>
          <cell r="I407">
            <v>34.789250000000003</v>
          </cell>
          <cell r="J407">
            <v>34.789250000000003</v>
          </cell>
          <cell r="L407" t="str">
            <v>P237</v>
          </cell>
          <cell r="M407">
            <v>355</v>
          </cell>
          <cell r="N407" t="str">
            <v>P237</v>
          </cell>
        </row>
        <row r="408">
          <cell r="A408" t="str">
            <v>P238</v>
          </cell>
          <cell r="B408" t="str">
            <v>P238</v>
          </cell>
          <cell r="C408" t="str">
            <v>CPFOCP223</v>
          </cell>
          <cell r="D408" t="str">
            <v>Moto soldadora eléctrica 400 Amp</v>
          </cell>
          <cell r="E408" t="str">
            <v>h</v>
          </cell>
          <cell r="F408">
            <v>1</v>
          </cell>
          <cell r="G408">
            <v>6.44</v>
          </cell>
          <cell r="H408">
            <v>6.44</v>
          </cell>
          <cell r="I408">
            <v>5.9570000000000007</v>
          </cell>
          <cell r="J408">
            <v>5.9570000000000007</v>
          </cell>
          <cell r="L408" t="str">
            <v>P238</v>
          </cell>
          <cell r="M408">
            <v>356</v>
          </cell>
          <cell r="N408" t="str">
            <v>P238</v>
          </cell>
        </row>
        <row r="409">
          <cell r="A409" t="str">
            <v>P239</v>
          </cell>
          <cell r="B409" t="str">
            <v>P239</v>
          </cell>
          <cell r="C409" t="str">
            <v>CPFOCP224</v>
          </cell>
          <cell r="D409" t="str">
            <v>Moto soldadora eléctrica 300 Amp (Invertec)</v>
          </cell>
          <cell r="E409" t="str">
            <v>h</v>
          </cell>
          <cell r="F409">
            <v>1</v>
          </cell>
          <cell r="G409">
            <v>4.75</v>
          </cell>
          <cell r="H409">
            <v>4.75</v>
          </cell>
          <cell r="I409">
            <v>4.3937499999999998</v>
          </cell>
          <cell r="J409">
            <v>4.3937499999999998</v>
          </cell>
          <cell r="L409" t="str">
            <v>P239</v>
          </cell>
          <cell r="M409">
            <v>357</v>
          </cell>
          <cell r="N409" t="str">
            <v>P239</v>
          </cell>
        </row>
        <row r="410">
          <cell r="A410" t="str">
            <v>P240</v>
          </cell>
          <cell r="B410" t="str">
            <v>P240</v>
          </cell>
          <cell r="C410" t="str">
            <v>CPFOCP225</v>
          </cell>
          <cell r="D410" t="str">
            <v>Moto soldadora eléctrica 600 Amp</v>
          </cell>
          <cell r="E410" t="str">
            <v>h</v>
          </cell>
          <cell r="F410">
            <v>1</v>
          </cell>
          <cell r="G410">
            <v>10.16</v>
          </cell>
          <cell r="H410">
            <v>10.16</v>
          </cell>
          <cell r="I410">
            <v>9.3980000000000015</v>
          </cell>
          <cell r="J410">
            <v>9.3980000000000015</v>
          </cell>
          <cell r="L410" t="str">
            <v>P240</v>
          </cell>
          <cell r="M410">
            <v>358</v>
          </cell>
          <cell r="N410" t="str">
            <v>P240</v>
          </cell>
        </row>
        <row r="411">
          <cell r="A411" t="str">
            <v>P241</v>
          </cell>
          <cell r="B411" t="str">
            <v>P241</v>
          </cell>
          <cell r="C411" t="str">
            <v>CPFOCP226</v>
          </cell>
          <cell r="D411" t="str">
            <v>Amoladora 7” &amp; 4”</v>
          </cell>
          <cell r="E411" t="str">
            <v>h</v>
          </cell>
          <cell r="F411">
            <v>1</v>
          </cell>
          <cell r="G411">
            <v>0.42</v>
          </cell>
          <cell r="H411">
            <v>0.42</v>
          </cell>
          <cell r="I411">
            <v>0.38850000000000001</v>
          </cell>
          <cell r="J411">
            <v>0.38850000000000001</v>
          </cell>
          <cell r="L411" t="str">
            <v>P241</v>
          </cell>
          <cell r="M411">
            <v>359</v>
          </cell>
          <cell r="N411" t="str">
            <v>P241</v>
          </cell>
        </row>
        <row r="412">
          <cell r="A412" t="str">
            <v>P242</v>
          </cell>
          <cell r="B412" t="str">
            <v>P242</v>
          </cell>
          <cell r="C412" t="str">
            <v>CPFOCP227</v>
          </cell>
          <cell r="D412" t="str">
            <v>Set de herramientas manuales para tubería</v>
          </cell>
          <cell r="E412" t="str">
            <v>h</v>
          </cell>
          <cell r="F412">
            <v>1</v>
          </cell>
          <cell r="G412">
            <v>1.79</v>
          </cell>
          <cell r="H412">
            <v>1.79</v>
          </cell>
          <cell r="I412">
            <v>1.6557500000000001</v>
          </cell>
          <cell r="J412">
            <v>1.6557500000000001</v>
          </cell>
          <cell r="L412" t="str">
            <v>P242</v>
          </cell>
          <cell r="M412">
            <v>360</v>
          </cell>
          <cell r="N412" t="str">
            <v>P242</v>
          </cell>
        </row>
        <row r="413">
          <cell r="A413" t="str">
            <v>P243</v>
          </cell>
          <cell r="B413" t="str">
            <v>P243</v>
          </cell>
          <cell r="C413">
            <v>0</v>
          </cell>
          <cell r="D413" t="str">
            <v>EQUIPO DE IZAJE CON OPERADORES</v>
          </cell>
          <cell r="E413">
            <v>0</v>
          </cell>
          <cell r="F413">
            <v>0</v>
          </cell>
          <cell r="G413">
            <v>0</v>
          </cell>
          <cell r="H413">
            <v>0</v>
          </cell>
          <cell r="I413">
            <v>0</v>
          </cell>
          <cell r="J413">
            <v>0</v>
          </cell>
          <cell r="L413">
            <v>0</v>
          </cell>
        </row>
        <row r="414">
          <cell r="A414" t="str">
            <v>P244</v>
          </cell>
          <cell r="B414" t="str">
            <v>P244</v>
          </cell>
          <cell r="C414" t="str">
            <v>CPFOCP228</v>
          </cell>
          <cell r="D414" t="str">
            <v>Grúa Hidráulica de  8 Ton (autopropulsada)</v>
          </cell>
          <cell r="E414" t="str">
            <v>h</v>
          </cell>
          <cell r="F414">
            <v>1</v>
          </cell>
          <cell r="G414">
            <v>58.09</v>
          </cell>
          <cell r="H414">
            <v>58.09</v>
          </cell>
          <cell r="I414">
            <v>53.733250000000005</v>
          </cell>
          <cell r="J414">
            <v>53.733250000000005</v>
          </cell>
          <cell r="L414" t="str">
            <v>P244</v>
          </cell>
          <cell r="M414">
            <v>361</v>
          </cell>
          <cell r="N414" t="str">
            <v>P244</v>
          </cell>
        </row>
        <row r="415">
          <cell r="A415" t="str">
            <v>P245</v>
          </cell>
          <cell r="B415" t="str">
            <v>P245</v>
          </cell>
          <cell r="C415" t="str">
            <v>CPFOCP229</v>
          </cell>
          <cell r="D415" t="str">
            <v>Grúa Hidráulica de  15 Ton (autopropulsada)</v>
          </cell>
          <cell r="E415" t="str">
            <v>h</v>
          </cell>
          <cell r="F415">
            <v>1</v>
          </cell>
          <cell r="G415">
            <v>67.819999999999993</v>
          </cell>
          <cell r="H415">
            <v>67.819999999999993</v>
          </cell>
          <cell r="I415">
            <v>62.733499999999999</v>
          </cell>
          <cell r="J415">
            <v>62.733499999999999</v>
          </cell>
          <cell r="L415" t="str">
            <v>P245</v>
          </cell>
          <cell r="M415">
            <v>362</v>
          </cell>
          <cell r="N415" t="str">
            <v>P245</v>
          </cell>
        </row>
        <row r="416">
          <cell r="A416" t="str">
            <v>P246</v>
          </cell>
          <cell r="B416" t="str">
            <v>P246</v>
          </cell>
          <cell r="C416" t="str">
            <v>CPFOCP230</v>
          </cell>
          <cell r="D416" t="str">
            <v>Grúa Hidráulica de  18 Ton (autopropulsada)</v>
          </cell>
          <cell r="E416" t="str">
            <v>h</v>
          </cell>
          <cell r="F416">
            <v>1</v>
          </cell>
          <cell r="G416">
            <v>72.67</v>
          </cell>
          <cell r="H416">
            <v>72.67</v>
          </cell>
          <cell r="I416">
            <v>67.219750000000005</v>
          </cell>
          <cell r="J416">
            <v>67.219750000000005</v>
          </cell>
          <cell r="L416" t="str">
            <v>P246</v>
          </cell>
          <cell r="M416">
            <v>363</v>
          </cell>
          <cell r="N416" t="str">
            <v>P246</v>
          </cell>
        </row>
        <row r="417">
          <cell r="A417" t="str">
            <v>P247</v>
          </cell>
          <cell r="B417" t="str">
            <v>P247</v>
          </cell>
          <cell r="C417" t="str">
            <v>CPFOCP231</v>
          </cell>
          <cell r="D417" t="str">
            <v>Grúa Hidráulica de  20 Ton (autopropulsada)</v>
          </cell>
          <cell r="E417" t="str">
            <v>h</v>
          </cell>
          <cell r="F417">
            <v>1</v>
          </cell>
          <cell r="G417">
            <v>79.98</v>
          </cell>
          <cell r="H417">
            <v>79.98</v>
          </cell>
          <cell r="I417">
            <v>73.981500000000011</v>
          </cell>
          <cell r="J417">
            <v>73.981500000000011</v>
          </cell>
          <cell r="L417" t="str">
            <v>P247</v>
          </cell>
          <cell r="M417">
            <v>364</v>
          </cell>
          <cell r="N417" t="str">
            <v>P247</v>
          </cell>
        </row>
        <row r="418">
          <cell r="A418" t="str">
            <v>P248</v>
          </cell>
          <cell r="B418" t="str">
            <v>P248</v>
          </cell>
          <cell r="C418" t="str">
            <v>CPFOCP232</v>
          </cell>
          <cell r="D418" t="str">
            <v>Grúa Hidráulica de  22 Ton (autopropulsada)</v>
          </cell>
          <cell r="E418" t="str">
            <v>h</v>
          </cell>
          <cell r="F418">
            <v>1</v>
          </cell>
          <cell r="G418">
            <v>84.83</v>
          </cell>
          <cell r="H418">
            <v>84.83</v>
          </cell>
          <cell r="I418">
            <v>78.467749999999995</v>
          </cell>
          <cell r="J418">
            <v>78.467749999999995</v>
          </cell>
          <cell r="L418" t="str">
            <v>P248</v>
          </cell>
          <cell r="M418">
            <v>365</v>
          </cell>
          <cell r="N418" t="str">
            <v>P248</v>
          </cell>
        </row>
        <row r="419">
          <cell r="A419" t="str">
            <v>P249</v>
          </cell>
          <cell r="B419" t="str">
            <v>P249</v>
          </cell>
          <cell r="C419" t="str">
            <v>CPFOCP233</v>
          </cell>
          <cell r="D419" t="str">
            <v>Grúa Hidráulica de  27 Ton (autopropulsada)</v>
          </cell>
          <cell r="E419" t="str">
            <v>h</v>
          </cell>
          <cell r="F419">
            <v>1</v>
          </cell>
          <cell r="G419">
            <v>89.67</v>
          </cell>
          <cell r="H419">
            <v>89.67</v>
          </cell>
          <cell r="I419">
            <v>82.944749999999999</v>
          </cell>
          <cell r="J419">
            <v>82.944749999999999</v>
          </cell>
          <cell r="L419" t="str">
            <v>P249</v>
          </cell>
          <cell r="M419">
            <v>366</v>
          </cell>
          <cell r="N419" t="str">
            <v>P249</v>
          </cell>
        </row>
        <row r="420">
          <cell r="A420" t="str">
            <v>P250</v>
          </cell>
          <cell r="B420" t="str">
            <v>P250</v>
          </cell>
          <cell r="C420" t="str">
            <v>CPFOCP234</v>
          </cell>
          <cell r="D420" t="str">
            <v>Grúa Hidráulica de  40 Ton (autopropulsada)</v>
          </cell>
          <cell r="E420" t="str">
            <v>h</v>
          </cell>
          <cell r="F420">
            <v>1</v>
          </cell>
          <cell r="G420">
            <v>101.82</v>
          </cell>
          <cell r="H420">
            <v>101.82</v>
          </cell>
          <cell r="I420">
            <v>94.183499999999995</v>
          </cell>
          <cell r="J420">
            <v>94.183499999999995</v>
          </cell>
          <cell r="L420" t="str">
            <v>P250</v>
          </cell>
          <cell r="M420">
            <v>367</v>
          </cell>
          <cell r="N420" t="str">
            <v>P250</v>
          </cell>
        </row>
        <row r="421">
          <cell r="A421" t="str">
            <v>P251</v>
          </cell>
          <cell r="B421" t="str">
            <v>P251</v>
          </cell>
          <cell r="C421" t="str">
            <v>CPFOCP235</v>
          </cell>
          <cell r="D421" t="str">
            <v>Grúa Hidráulica de  60 Ton (autopropulsada)</v>
          </cell>
          <cell r="E421" t="str">
            <v>h</v>
          </cell>
          <cell r="F421">
            <v>1</v>
          </cell>
          <cell r="G421">
            <v>171.35</v>
          </cell>
          <cell r="H421">
            <v>171.35</v>
          </cell>
          <cell r="I421">
            <v>158.49875</v>
          </cell>
          <cell r="J421">
            <v>158.49875</v>
          </cell>
          <cell r="L421" t="str">
            <v>P251</v>
          </cell>
          <cell r="M421">
            <v>368</v>
          </cell>
          <cell r="N421" t="str">
            <v>P251</v>
          </cell>
        </row>
        <row r="422">
          <cell r="A422" t="str">
            <v>P252</v>
          </cell>
          <cell r="B422" t="str">
            <v>P252</v>
          </cell>
          <cell r="C422" t="str">
            <v>CPFOCP236</v>
          </cell>
          <cell r="D422" t="str">
            <v>Grúa Hidráulica de  100 Ton (autopropulsada)</v>
          </cell>
          <cell r="E422" t="str">
            <v>h</v>
          </cell>
          <cell r="F422">
            <v>1</v>
          </cell>
          <cell r="G422">
            <v>272.12</v>
          </cell>
          <cell r="H422">
            <v>272.12</v>
          </cell>
          <cell r="I422">
            <v>251.71100000000001</v>
          </cell>
          <cell r="J422">
            <v>251.71100000000001</v>
          </cell>
          <cell r="L422" t="str">
            <v>P252</v>
          </cell>
          <cell r="M422">
            <v>369</v>
          </cell>
          <cell r="N422" t="str">
            <v>P252</v>
          </cell>
        </row>
        <row r="423">
          <cell r="A423" t="str">
            <v>P253</v>
          </cell>
          <cell r="B423" t="str">
            <v>P253</v>
          </cell>
          <cell r="C423" t="str">
            <v>CPFOCP237</v>
          </cell>
          <cell r="D423" t="str">
            <v>Lattice Boom Crawler Mounted crane 100 Ton</v>
          </cell>
          <cell r="E423" t="str">
            <v>h</v>
          </cell>
          <cell r="F423">
            <v>1</v>
          </cell>
          <cell r="G423">
            <v>301.16000000000003</v>
          </cell>
          <cell r="H423">
            <v>301.16000000000003</v>
          </cell>
          <cell r="I423">
            <v>278.57300000000004</v>
          </cell>
          <cell r="J423">
            <v>278.57300000000004</v>
          </cell>
          <cell r="L423" t="str">
            <v>P253</v>
          </cell>
          <cell r="M423">
            <v>370</v>
          </cell>
          <cell r="N423" t="str">
            <v>P253</v>
          </cell>
        </row>
        <row r="424">
          <cell r="A424" t="str">
            <v>P254</v>
          </cell>
          <cell r="B424" t="str">
            <v>P254</v>
          </cell>
          <cell r="C424" t="str">
            <v>CPFOCP238</v>
          </cell>
          <cell r="D424" t="str">
            <v xml:space="preserve">Grúa de Castillo sobre orugas de 100 Ton sobre camión </v>
          </cell>
          <cell r="E424" t="str">
            <v>h</v>
          </cell>
          <cell r="F424">
            <v>1</v>
          </cell>
          <cell r="G424">
            <v>301.16000000000003</v>
          </cell>
          <cell r="H424">
            <v>301.16000000000003</v>
          </cell>
          <cell r="I424">
            <v>278.57300000000004</v>
          </cell>
          <cell r="J424">
            <v>278.57300000000004</v>
          </cell>
          <cell r="L424" t="str">
            <v>P254</v>
          </cell>
          <cell r="M424">
            <v>371</v>
          </cell>
          <cell r="N424" t="str">
            <v>P254</v>
          </cell>
        </row>
        <row r="425">
          <cell r="A425" t="str">
            <v>P255</v>
          </cell>
          <cell r="B425" t="str">
            <v>P255</v>
          </cell>
          <cell r="C425" t="str">
            <v>CPFOCP239</v>
          </cell>
          <cell r="D425" t="str">
            <v>Grúa de Castillo sobre orugas de 25 Ton</v>
          </cell>
          <cell r="E425" t="str">
            <v>h</v>
          </cell>
          <cell r="F425">
            <v>1</v>
          </cell>
          <cell r="G425">
            <v>172.01</v>
          </cell>
          <cell r="H425">
            <v>172.01</v>
          </cell>
          <cell r="I425">
            <v>159.10925</v>
          </cell>
          <cell r="J425">
            <v>159.10925</v>
          </cell>
          <cell r="L425" t="str">
            <v>P255</v>
          </cell>
          <cell r="M425">
            <v>372</v>
          </cell>
          <cell r="N425" t="str">
            <v>P255</v>
          </cell>
        </row>
        <row r="426">
          <cell r="A426" t="str">
            <v>P256</v>
          </cell>
          <cell r="B426" t="str">
            <v>P256</v>
          </cell>
          <cell r="C426" t="str">
            <v>CPFOCP240</v>
          </cell>
          <cell r="D426" t="str">
            <v>Grúa de Castillo sobre orugas de 30 t (Link belt LS-98 o similar)</v>
          </cell>
          <cell r="E426" t="str">
            <v>h</v>
          </cell>
          <cell r="F426">
            <v>1</v>
          </cell>
          <cell r="G426">
            <v>193.78</v>
          </cell>
          <cell r="H426">
            <v>193.78</v>
          </cell>
          <cell r="I426">
            <v>179.2465</v>
          </cell>
          <cell r="J426">
            <v>179.2465</v>
          </cell>
          <cell r="L426" t="str">
            <v>P256</v>
          </cell>
          <cell r="M426">
            <v>373</v>
          </cell>
          <cell r="N426" t="str">
            <v>P256</v>
          </cell>
        </row>
        <row r="427">
          <cell r="A427" t="str">
            <v>P257</v>
          </cell>
          <cell r="B427" t="str">
            <v>P257</v>
          </cell>
          <cell r="C427" t="str">
            <v>CPFOCP241</v>
          </cell>
          <cell r="D427" t="str">
            <v>Grúa de Castillo sobre orugas 40 t (Link belt LS-108 o similar)</v>
          </cell>
          <cell r="E427" t="str">
            <v>h</v>
          </cell>
          <cell r="F427">
            <v>1</v>
          </cell>
          <cell r="G427">
            <v>266.37</v>
          </cell>
          <cell r="H427">
            <v>266.37</v>
          </cell>
          <cell r="I427">
            <v>246.39225000000002</v>
          </cell>
          <cell r="J427">
            <v>246.39225000000002</v>
          </cell>
          <cell r="L427" t="str">
            <v>P257</v>
          </cell>
          <cell r="M427">
            <v>374</v>
          </cell>
          <cell r="N427" t="str">
            <v>P257</v>
          </cell>
        </row>
        <row r="428">
          <cell r="A428" t="str">
            <v>P258</v>
          </cell>
          <cell r="B428" t="str">
            <v>P258</v>
          </cell>
          <cell r="C428" t="str">
            <v>CPFOCP242</v>
          </cell>
          <cell r="D428" t="str">
            <v xml:space="preserve">Grúa mecánica sobre orugas 60 t </v>
          </cell>
          <cell r="E428" t="str">
            <v>h</v>
          </cell>
          <cell r="F428">
            <v>1</v>
          </cell>
          <cell r="G428">
            <v>195.54</v>
          </cell>
          <cell r="H428">
            <v>195.54</v>
          </cell>
          <cell r="I428">
            <v>180.87450000000001</v>
          </cell>
          <cell r="J428">
            <v>180.87450000000001</v>
          </cell>
          <cell r="L428" t="str">
            <v>P258</v>
          </cell>
          <cell r="M428">
            <v>375</v>
          </cell>
          <cell r="N428" t="str">
            <v>P258</v>
          </cell>
        </row>
        <row r="429">
          <cell r="A429" t="str">
            <v>P259</v>
          </cell>
          <cell r="B429" t="str">
            <v>P259</v>
          </cell>
          <cell r="C429" t="str">
            <v>CPFOCP243</v>
          </cell>
          <cell r="D429" t="str">
            <v>Grúa mecánica sobre orugas 100 t</v>
          </cell>
          <cell r="E429" t="str">
            <v>h</v>
          </cell>
          <cell r="F429">
            <v>1</v>
          </cell>
          <cell r="G429">
            <v>301.16000000000003</v>
          </cell>
          <cell r="H429">
            <v>301.16000000000003</v>
          </cell>
          <cell r="I429">
            <v>278.57300000000004</v>
          </cell>
          <cell r="J429">
            <v>278.57300000000004</v>
          </cell>
          <cell r="L429" t="str">
            <v>P259</v>
          </cell>
          <cell r="M429">
            <v>376</v>
          </cell>
          <cell r="N429" t="str">
            <v>P259</v>
          </cell>
        </row>
        <row r="430">
          <cell r="A430" t="str">
            <v>P260</v>
          </cell>
          <cell r="B430" t="str">
            <v>P260</v>
          </cell>
          <cell r="C430" t="str">
            <v>CPFOCP244</v>
          </cell>
          <cell r="D430" t="str">
            <v>Grúa neumática 120 Ton</v>
          </cell>
          <cell r="E430" t="str">
            <v>h</v>
          </cell>
          <cell r="F430">
            <v>1</v>
          </cell>
          <cell r="G430">
            <v>301.16000000000003</v>
          </cell>
          <cell r="H430">
            <v>301.16000000000003</v>
          </cell>
          <cell r="I430">
            <v>278.57300000000004</v>
          </cell>
          <cell r="J430">
            <v>278.57300000000004</v>
          </cell>
          <cell r="L430" t="str">
            <v>P260</v>
          </cell>
          <cell r="M430">
            <v>377</v>
          </cell>
          <cell r="N430" t="str">
            <v>P260</v>
          </cell>
        </row>
        <row r="431">
          <cell r="A431" t="str">
            <v>P261</v>
          </cell>
          <cell r="B431" t="str">
            <v>P261</v>
          </cell>
          <cell r="C431" t="str">
            <v>CPFOCP245</v>
          </cell>
          <cell r="D431" t="str">
            <v>Grúa neumática 80 Ton</v>
          </cell>
          <cell r="E431" t="str">
            <v>h</v>
          </cell>
          <cell r="F431">
            <v>1</v>
          </cell>
          <cell r="G431">
            <v>281.79000000000002</v>
          </cell>
          <cell r="H431">
            <v>281.79000000000002</v>
          </cell>
          <cell r="I431">
            <v>260.65575000000001</v>
          </cell>
          <cell r="J431">
            <v>260.65575000000001</v>
          </cell>
          <cell r="L431" t="str">
            <v>P261</v>
          </cell>
          <cell r="M431">
            <v>378</v>
          </cell>
          <cell r="N431" t="str">
            <v>P261</v>
          </cell>
        </row>
        <row r="432">
          <cell r="A432" t="str">
            <v>P262</v>
          </cell>
          <cell r="B432" t="str">
            <v>P262</v>
          </cell>
          <cell r="C432" t="str">
            <v>CPFOCP246</v>
          </cell>
          <cell r="D432" t="str">
            <v>Tecle 3 t (manual)</v>
          </cell>
          <cell r="E432" t="str">
            <v>h</v>
          </cell>
          <cell r="F432">
            <v>1</v>
          </cell>
          <cell r="G432">
            <v>0.6</v>
          </cell>
          <cell r="H432">
            <v>0.6</v>
          </cell>
          <cell r="I432">
            <v>0.55500000000000005</v>
          </cell>
          <cell r="J432">
            <v>0.55500000000000005</v>
          </cell>
          <cell r="L432" t="str">
            <v>P262</v>
          </cell>
          <cell r="M432">
            <v>379</v>
          </cell>
          <cell r="N432" t="str">
            <v>P262</v>
          </cell>
        </row>
        <row r="433">
          <cell r="A433" t="str">
            <v>P263</v>
          </cell>
          <cell r="B433" t="str">
            <v>P263</v>
          </cell>
          <cell r="C433" t="str">
            <v>CPFOCP247</v>
          </cell>
          <cell r="D433" t="str">
            <v>Tecle 6 t (manual)</v>
          </cell>
          <cell r="E433" t="str">
            <v>h</v>
          </cell>
          <cell r="F433">
            <v>1</v>
          </cell>
          <cell r="G433">
            <v>0.8</v>
          </cell>
          <cell r="H433">
            <v>0.8</v>
          </cell>
          <cell r="I433">
            <v>0.7400000000000001</v>
          </cell>
          <cell r="J433">
            <v>0.7400000000000001</v>
          </cell>
          <cell r="L433" t="str">
            <v>P263</v>
          </cell>
          <cell r="M433">
            <v>380</v>
          </cell>
          <cell r="N433" t="str">
            <v>P263</v>
          </cell>
        </row>
        <row r="434">
          <cell r="A434" t="str">
            <v>P264</v>
          </cell>
          <cell r="B434" t="str">
            <v>P264</v>
          </cell>
          <cell r="C434" t="str">
            <v>CPFOCP248</v>
          </cell>
          <cell r="D434" t="str">
            <v>Martillo a diesel (Delmag D12-32)</v>
          </cell>
          <cell r="E434" t="str">
            <v>h</v>
          </cell>
          <cell r="F434">
            <v>1</v>
          </cell>
          <cell r="G434">
            <v>62.95</v>
          </cell>
          <cell r="H434">
            <v>62.95</v>
          </cell>
          <cell r="I434">
            <v>58.228750000000005</v>
          </cell>
          <cell r="J434">
            <v>58.228750000000005</v>
          </cell>
          <cell r="L434" t="str">
            <v>P264</v>
          </cell>
          <cell r="M434">
            <v>381</v>
          </cell>
          <cell r="N434" t="str">
            <v>P264</v>
          </cell>
        </row>
        <row r="435">
          <cell r="A435" t="str">
            <v>P265</v>
          </cell>
          <cell r="B435" t="str">
            <v>P265</v>
          </cell>
          <cell r="C435" t="str">
            <v>CPFOCP249</v>
          </cell>
          <cell r="D435" t="str">
            <v>Martillo de pilotaje  Vulcan o similar</v>
          </cell>
          <cell r="E435" t="str">
            <v>h</v>
          </cell>
          <cell r="F435">
            <v>1</v>
          </cell>
          <cell r="G435">
            <v>117.17</v>
          </cell>
          <cell r="H435">
            <v>117.17</v>
          </cell>
          <cell r="I435">
            <v>108.38225000000001</v>
          </cell>
          <cell r="J435">
            <v>108.38225000000001</v>
          </cell>
          <cell r="L435" t="str">
            <v>P265</v>
          </cell>
          <cell r="M435">
            <v>382</v>
          </cell>
          <cell r="N435" t="str">
            <v>P265</v>
          </cell>
        </row>
        <row r="436">
          <cell r="A436" t="str">
            <v>P266</v>
          </cell>
          <cell r="B436" t="str">
            <v>P266</v>
          </cell>
          <cell r="C436" t="str">
            <v>CPFOCP250</v>
          </cell>
          <cell r="D436" t="str">
            <v>Side Boom Cat 572</v>
          </cell>
          <cell r="E436" t="str">
            <v>h</v>
          </cell>
          <cell r="F436">
            <v>1</v>
          </cell>
          <cell r="G436">
            <v>96.1</v>
          </cell>
          <cell r="H436">
            <v>96.1</v>
          </cell>
          <cell r="I436">
            <v>88.892499999999998</v>
          </cell>
          <cell r="J436">
            <v>88.892499999999998</v>
          </cell>
          <cell r="L436" t="str">
            <v>P266</v>
          </cell>
          <cell r="M436">
            <v>383</v>
          </cell>
          <cell r="N436" t="str">
            <v>P266</v>
          </cell>
        </row>
        <row r="437">
          <cell r="A437" t="str">
            <v>P267</v>
          </cell>
          <cell r="B437" t="str">
            <v>P267</v>
          </cell>
          <cell r="C437" t="str">
            <v>CPFOCP251</v>
          </cell>
          <cell r="D437" t="str">
            <v>Side Boom Cat 561</v>
          </cell>
          <cell r="E437" t="str">
            <v>h</v>
          </cell>
          <cell r="F437">
            <v>1</v>
          </cell>
          <cell r="G437">
            <v>81.739999999999995</v>
          </cell>
          <cell r="H437">
            <v>81.739999999999995</v>
          </cell>
          <cell r="I437">
            <v>75.609499999999997</v>
          </cell>
          <cell r="J437">
            <v>75.609499999999997</v>
          </cell>
          <cell r="L437" t="str">
            <v>P267</v>
          </cell>
          <cell r="M437">
            <v>384</v>
          </cell>
          <cell r="N437" t="str">
            <v>P267</v>
          </cell>
        </row>
        <row r="438">
          <cell r="A438" t="str">
            <v>P268</v>
          </cell>
          <cell r="B438" t="str">
            <v>P268</v>
          </cell>
          <cell r="C438">
            <v>0</v>
          </cell>
          <cell r="D438" t="str">
            <v>EQUIPO DE PINTURA Y SANDBLASTING</v>
          </cell>
          <cell r="E438">
            <v>0</v>
          </cell>
          <cell r="F438">
            <v>0</v>
          </cell>
          <cell r="G438">
            <v>0</v>
          </cell>
          <cell r="H438">
            <v>0</v>
          </cell>
          <cell r="I438">
            <v>0</v>
          </cell>
          <cell r="J438">
            <v>0</v>
          </cell>
        </row>
        <row r="439">
          <cell r="A439" t="str">
            <v>P269</v>
          </cell>
          <cell r="B439" t="str">
            <v>P269</v>
          </cell>
          <cell r="C439" t="str">
            <v>CPFOCP252</v>
          </cell>
          <cell r="D439" t="str">
            <v>Equipo de pintura sin sistema de aire</v>
          </cell>
          <cell r="E439" t="str">
            <v>h</v>
          </cell>
          <cell r="F439">
            <v>1</v>
          </cell>
          <cell r="G439">
            <v>1.67</v>
          </cell>
          <cell r="H439">
            <v>1.67</v>
          </cell>
          <cell r="I439">
            <v>1.5447500000000001</v>
          </cell>
          <cell r="J439">
            <v>1.5447500000000001</v>
          </cell>
          <cell r="L439" t="str">
            <v>P269</v>
          </cell>
          <cell r="M439">
            <v>385</v>
          </cell>
          <cell r="N439" t="str">
            <v>P269</v>
          </cell>
        </row>
        <row r="440">
          <cell r="A440" t="str">
            <v>P270</v>
          </cell>
          <cell r="B440" t="str">
            <v>P270</v>
          </cell>
          <cell r="C440" t="str">
            <v>CPFOCP253</v>
          </cell>
          <cell r="D440" t="str">
            <v>Equipo de pintura 1 gal/min con manguera</v>
          </cell>
          <cell r="E440" t="str">
            <v>h</v>
          </cell>
          <cell r="F440">
            <v>1</v>
          </cell>
          <cell r="G440">
            <v>1.1299999999999999</v>
          </cell>
          <cell r="H440">
            <v>1.1299999999999999</v>
          </cell>
          <cell r="I440">
            <v>1.04525</v>
          </cell>
          <cell r="J440">
            <v>1.04525</v>
          </cell>
          <cell r="L440" t="str">
            <v>P270</v>
          </cell>
          <cell r="M440">
            <v>386</v>
          </cell>
          <cell r="N440" t="str">
            <v>P270</v>
          </cell>
        </row>
        <row r="441">
          <cell r="A441" t="str">
            <v>P271</v>
          </cell>
          <cell r="B441" t="str">
            <v>P271</v>
          </cell>
          <cell r="C441" t="str">
            <v>CPFOCP254</v>
          </cell>
          <cell r="D441" t="str">
            <v>Equipo de pintura 5 gal/min con mangueras</v>
          </cell>
          <cell r="E441" t="str">
            <v>h</v>
          </cell>
          <cell r="F441">
            <v>1</v>
          </cell>
          <cell r="G441">
            <v>1.67</v>
          </cell>
          <cell r="H441">
            <v>1.67</v>
          </cell>
          <cell r="I441">
            <v>1.5447500000000001</v>
          </cell>
          <cell r="J441">
            <v>1.5447500000000001</v>
          </cell>
          <cell r="L441" t="str">
            <v>P271</v>
          </cell>
          <cell r="M441">
            <v>387</v>
          </cell>
          <cell r="N441" t="str">
            <v>P271</v>
          </cell>
        </row>
        <row r="442">
          <cell r="A442" t="str">
            <v>P272</v>
          </cell>
          <cell r="B442" t="str">
            <v>P272</v>
          </cell>
          <cell r="C442" t="str">
            <v>CPFOCP255</v>
          </cell>
          <cell r="D442" t="str">
            <v>Equipo de sandblasting  100 libras</v>
          </cell>
          <cell r="E442" t="str">
            <v>h</v>
          </cell>
          <cell r="F442">
            <v>1</v>
          </cell>
          <cell r="G442">
            <v>3.32</v>
          </cell>
          <cell r="H442">
            <v>3.32</v>
          </cell>
          <cell r="I442">
            <v>3.0710000000000002</v>
          </cell>
          <cell r="J442">
            <v>3.0710000000000002</v>
          </cell>
          <cell r="L442" t="str">
            <v>P272</v>
          </cell>
          <cell r="M442">
            <v>388</v>
          </cell>
          <cell r="N442" t="str">
            <v>P272</v>
          </cell>
        </row>
        <row r="443">
          <cell r="A443" t="str">
            <v>P273</v>
          </cell>
          <cell r="B443" t="str">
            <v>P273</v>
          </cell>
          <cell r="C443" t="str">
            <v>CPFOCP256</v>
          </cell>
          <cell r="D443" t="str">
            <v>Equipo de sandblasting  600 libras</v>
          </cell>
          <cell r="E443" t="str">
            <v>h</v>
          </cell>
          <cell r="F443">
            <v>1</v>
          </cell>
          <cell r="G443">
            <v>5.09</v>
          </cell>
          <cell r="H443">
            <v>5.09</v>
          </cell>
          <cell r="I443">
            <v>4.7082500000000005</v>
          </cell>
          <cell r="J443">
            <v>4.7082500000000005</v>
          </cell>
          <cell r="L443" t="str">
            <v>P273</v>
          </cell>
          <cell r="M443">
            <v>389</v>
          </cell>
          <cell r="N443" t="str">
            <v>P273</v>
          </cell>
        </row>
        <row r="444">
          <cell r="A444" t="str">
            <v>P274</v>
          </cell>
          <cell r="B444" t="str">
            <v>P274</v>
          </cell>
          <cell r="C444" t="str">
            <v>CPFOCP257</v>
          </cell>
          <cell r="D444" t="str">
            <v>Taladro magnético</v>
          </cell>
          <cell r="E444" t="str">
            <v>h</v>
          </cell>
          <cell r="F444">
            <v>1</v>
          </cell>
          <cell r="G444">
            <v>0.62</v>
          </cell>
          <cell r="H444">
            <v>0.62</v>
          </cell>
          <cell r="I444">
            <v>0.57350000000000001</v>
          </cell>
          <cell r="J444">
            <v>0.57350000000000001</v>
          </cell>
          <cell r="L444" t="str">
            <v>P274</v>
          </cell>
          <cell r="M444">
            <v>390</v>
          </cell>
          <cell r="N444" t="str">
            <v>P274</v>
          </cell>
        </row>
        <row r="445">
          <cell r="A445" t="str">
            <v>P275</v>
          </cell>
          <cell r="B445" t="str">
            <v>P275</v>
          </cell>
          <cell r="C445" t="str">
            <v>CPFOCP258</v>
          </cell>
          <cell r="D445" t="str">
            <v>Máquina roscadora de motor de hasta 2”</v>
          </cell>
          <cell r="E445" t="str">
            <v>h</v>
          </cell>
          <cell r="F445">
            <v>1</v>
          </cell>
          <cell r="G445">
            <v>5.76</v>
          </cell>
          <cell r="H445">
            <v>5.76</v>
          </cell>
          <cell r="I445">
            <v>5.3280000000000003</v>
          </cell>
          <cell r="J445">
            <v>5.3280000000000003</v>
          </cell>
          <cell r="L445" t="str">
            <v>P275</v>
          </cell>
          <cell r="M445">
            <v>391</v>
          </cell>
          <cell r="N445" t="str">
            <v>P275</v>
          </cell>
        </row>
        <row r="446">
          <cell r="A446" t="str">
            <v>P276</v>
          </cell>
          <cell r="B446" t="str">
            <v>P276</v>
          </cell>
          <cell r="C446">
            <v>0</v>
          </cell>
          <cell r="D446" t="str">
            <v>EQUIPO ELECTRICO</v>
          </cell>
          <cell r="E446">
            <v>0</v>
          </cell>
          <cell r="F446">
            <v>0</v>
          </cell>
          <cell r="G446">
            <v>0</v>
          </cell>
          <cell r="H446">
            <v>0</v>
          </cell>
          <cell r="I446">
            <v>0</v>
          </cell>
          <cell r="J446">
            <v>0</v>
          </cell>
        </row>
        <row r="447">
          <cell r="A447" t="str">
            <v>P277</v>
          </cell>
          <cell r="B447" t="str">
            <v>P277</v>
          </cell>
          <cell r="C447" t="str">
            <v>CPFOCP259</v>
          </cell>
          <cell r="D447" t="str">
            <v>Taladro industrial de ½ “</v>
          </cell>
          <cell r="E447" t="str">
            <v>h</v>
          </cell>
          <cell r="F447">
            <v>1</v>
          </cell>
          <cell r="G447">
            <v>0.34</v>
          </cell>
          <cell r="H447">
            <v>0.34</v>
          </cell>
          <cell r="I447">
            <v>0.31450000000000006</v>
          </cell>
          <cell r="J447">
            <v>0.31450000000000006</v>
          </cell>
          <cell r="L447" t="str">
            <v>P277</v>
          </cell>
          <cell r="M447">
            <v>392</v>
          </cell>
          <cell r="N447" t="str">
            <v>P277</v>
          </cell>
        </row>
        <row r="448">
          <cell r="A448" t="str">
            <v>P278</v>
          </cell>
          <cell r="B448" t="str">
            <v>P278</v>
          </cell>
          <cell r="C448" t="str">
            <v>CPFOCP260</v>
          </cell>
          <cell r="D448" t="str">
            <v>Máquina dobladora de conduit</v>
          </cell>
          <cell r="E448" t="str">
            <v>h</v>
          </cell>
          <cell r="F448">
            <v>1</v>
          </cell>
          <cell r="G448">
            <v>1.1499999999999999</v>
          </cell>
          <cell r="H448">
            <v>1.1499999999999999</v>
          </cell>
          <cell r="I448">
            <v>1.06375</v>
          </cell>
          <cell r="J448">
            <v>1.06375</v>
          </cell>
          <cell r="L448" t="str">
            <v>P278</v>
          </cell>
          <cell r="M448">
            <v>393</v>
          </cell>
          <cell r="N448" t="str">
            <v>P278</v>
          </cell>
        </row>
        <row r="449">
          <cell r="A449" t="str">
            <v>P279</v>
          </cell>
          <cell r="B449" t="str">
            <v>P279</v>
          </cell>
          <cell r="C449" t="str">
            <v>CPFOCP261</v>
          </cell>
          <cell r="D449" t="str">
            <v xml:space="preserve">Lámpara de alta densidad con generador a gasolina de 5 Kw. </v>
          </cell>
          <cell r="E449" t="str">
            <v>h</v>
          </cell>
          <cell r="F449">
            <v>1</v>
          </cell>
          <cell r="G449">
            <v>8.92</v>
          </cell>
          <cell r="H449">
            <v>8.92</v>
          </cell>
          <cell r="I449">
            <v>8.2509999999999994</v>
          </cell>
          <cell r="J449">
            <v>8.2509999999999994</v>
          </cell>
          <cell r="L449" t="str">
            <v>P279</v>
          </cell>
          <cell r="M449">
            <v>394</v>
          </cell>
          <cell r="N449" t="str">
            <v>P279</v>
          </cell>
        </row>
        <row r="450">
          <cell r="A450" t="str">
            <v>P280</v>
          </cell>
          <cell r="B450" t="str">
            <v>P280</v>
          </cell>
          <cell r="C450" t="str">
            <v>CPFOCP262</v>
          </cell>
          <cell r="D450" t="str">
            <v>Set de herramientas eléctrica (para 1 trabajador)</v>
          </cell>
          <cell r="E450" t="str">
            <v>h</v>
          </cell>
          <cell r="F450">
            <v>1</v>
          </cell>
          <cell r="G450">
            <v>0.64</v>
          </cell>
          <cell r="H450">
            <v>0.64</v>
          </cell>
          <cell r="I450">
            <v>0.59200000000000008</v>
          </cell>
          <cell r="J450">
            <v>0.59200000000000008</v>
          </cell>
          <cell r="L450" t="str">
            <v>P280</v>
          </cell>
          <cell r="M450">
            <v>395</v>
          </cell>
          <cell r="N450" t="str">
            <v>P280</v>
          </cell>
        </row>
        <row r="451">
          <cell r="A451" t="str">
            <v>P281</v>
          </cell>
          <cell r="B451" t="str">
            <v>P281</v>
          </cell>
          <cell r="C451" t="str">
            <v>CPFOCP263</v>
          </cell>
          <cell r="D451" t="str">
            <v>Hipot 150 KV</v>
          </cell>
          <cell r="E451" t="str">
            <v>h</v>
          </cell>
          <cell r="F451">
            <v>1</v>
          </cell>
          <cell r="G451">
            <v>72.95</v>
          </cell>
          <cell r="H451">
            <v>72.95</v>
          </cell>
          <cell r="I451">
            <v>67.478750000000005</v>
          </cell>
          <cell r="J451">
            <v>67.478750000000005</v>
          </cell>
          <cell r="L451" t="str">
            <v>P281</v>
          </cell>
          <cell r="M451">
            <v>396</v>
          </cell>
          <cell r="N451" t="str">
            <v>P281</v>
          </cell>
        </row>
        <row r="452">
          <cell r="A452" t="str">
            <v>P282</v>
          </cell>
          <cell r="B452" t="str">
            <v>P282</v>
          </cell>
          <cell r="C452" t="str">
            <v>CPFOCP264</v>
          </cell>
          <cell r="D452" t="str">
            <v xml:space="preserve">Detector Holiday de alto voltaje </v>
          </cell>
          <cell r="E452" t="str">
            <v>h</v>
          </cell>
          <cell r="F452">
            <v>1</v>
          </cell>
          <cell r="G452">
            <v>12.2</v>
          </cell>
          <cell r="H452">
            <v>12.2</v>
          </cell>
          <cell r="I452">
            <v>11.285</v>
          </cell>
          <cell r="J452">
            <v>11.285</v>
          </cell>
          <cell r="L452" t="str">
            <v>P282</v>
          </cell>
          <cell r="M452">
            <v>397</v>
          </cell>
          <cell r="N452" t="str">
            <v>P282</v>
          </cell>
        </row>
        <row r="453">
          <cell r="A453" t="str">
            <v>P283</v>
          </cell>
          <cell r="B453" t="str">
            <v>P283</v>
          </cell>
          <cell r="C453" t="str">
            <v>CPFOCP265</v>
          </cell>
          <cell r="D453" t="str">
            <v>Set de herramientas manuales eléctricas</v>
          </cell>
          <cell r="E453" t="str">
            <v>h</v>
          </cell>
          <cell r="F453">
            <v>1</v>
          </cell>
          <cell r="G453">
            <v>0.64</v>
          </cell>
          <cell r="H453">
            <v>0.64</v>
          </cell>
          <cell r="I453">
            <v>0.59200000000000008</v>
          </cell>
          <cell r="J453">
            <v>0.59200000000000008</v>
          </cell>
          <cell r="L453" t="str">
            <v>P283</v>
          </cell>
          <cell r="M453">
            <v>398</v>
          </cell>
          <cell r="N453" t="str">
            <v>P283</v>
          </cell>
        </row>
        <row r="454">
          <cell r="A454" t="str">
            <v>P284</v>
          </cell>
          <cell r="B454" t="str">
            <v>P284</v>
          </cell>
          <cell r="C454" t="str">
            <v>CPFOCP266</v>
          </cell>
          <cell r="D454" t="str">
            <v>Megometro MG – 251 MG-251</v>
          </cell>
          <cell r="E454" t="str">
            <v>h</v>
          </cell>
          <cell r="F454">
            <v>1</v>
          </cell>
          <cell r="G454">
            <v>5.21</v>
          </cell>
          <cell r="H454">
            <v>5.21</v>
          </cell>
          <cell r="I454">
            <v>4.8192500000000003</v>
          </cell>
          <cell r="J454">
            <v>4.8192500000000003</v>
          </cell>
          <cell r="L454" t="str">
            <v>P284</v>
          </cell>
          <cell r="M454">
            <v>399</v>
          </cell>
          <cell r="N454" t="str">
            <v>P284</v>
          </cell>
        </row>
        <row r="455">
          <cell r="A455" t="str">
            <v>P285</v>
          </cell>
          <cell r="B455" t="str">
            <v>P285</v>
          </cell>
          <cell r="C455" t="str">
            <v>CPFOCP267</v>
          </cell>
          <cell r="D455" t="str">
            <v>Equipo de Argon</v>
          </cell>
          <cell r="E455" t="str">
            <v>h</v>
          </cell>
          <cell r="F455">
            <v>1</v>
          </cell>
          <cell r="G455">
            <v>0.32</v>
          </cell>
          <cell r="H455">
            <v>0.32</v>
          </cell>
          <cell r="I455">
            <v>0.29600000000000004</v>
          </cell>
          <cell r="J455">
            <v>0.29600000000000004</v>
          </cell>
          <cell r="L455" t="str">
            <v>P285</v>
          </cell>
          <cell r="M455">
            <v>400</v>
          </cell>
          <cell r="N455" t="str">
            <v>P285</v>
          </cell>
        </row>
        <row r="456">
          <cell r="A456" t="str">
            <v>P286</v>
          </cell>
          <cell r="B456" t="str">
            <v>P286</v>
          </cell>
          <cell r="C456">
            <v>0</v>
          </cell>
          <cell r="D456" t="str">
            <v>EQUIPO ADMINISTRATIVO GENERAL</v>
          </cell>
          <cell r="E456">
            <v>0</v>
          </cell>
          <cell r="F456">
            <v>0</v>
          </cell>
          <cell r="G456">
            <v>0</v>
          </cell>
          <cell r="H456">
            <v>0</v>
          </cell>
          <cell r="I456">
            <v>0</v>
          </cell>
          <cell r="J456">
            <v>0</v>
          </cell>
        </row>
        <row r="457">
          <cell r="A457" t="str">
            <v>P287</v>
          </cell>
          <cell r="B457" t="str">
            <v>P287</v>
          </cell>
          <cell r="C457" t="str">
            <v>CPFOCP268</v>
          </cell>
          <cell r="D457" t="str">
            <v>Contenedor baño 20’</v>
          </cell>
          <cell r="E457" t="str">
            <v>h</v>
          </cell>
          <cell r="F457">
            <v>1</v>
          </cell>
          <cell r="G457">
            <v>3.2</v>
          </cell>
          <cell r="H457">
            <v>3.2</v>
          </cell>
          <cell r="I457">
            <v>2.9600000000000004</v>
          </cell>
          <cell r="J457">
            <v>2.9600000000000004</v>
          </cell>
          <cell r="L457" t="str">
            <v>P287</v>
          </cell>
          <cell r="M457">
            <v>401</v>
          </cell>
          <cell r="N457" t="str">
            <v>P287</v>
          </cell>
        </row>
        <row r="458">
          <cell r="A458" t="str">
            <v>P288</v>
          </cell>
          <cell r="B458" t="str">
            <v>P288</v>
          </cell>
          <cell r="C458" t="str">
            <v>CPFOCP269</v>
          </cell>
          <cell r="D458" t="str">
            <v>Contenedor baño 40’</v>
          </cell>
          <cell r="E458" t="str">
            <v>h</v>
          </cell>
          <cell r="F458">
            <v>1</v>
          </cell>
          <cell r="G458">
            <v>5.59</v>
          </cell>
          <cell r="H458">
            <v>5.59</v>
          </cell>
          <cell r="I458">
            <v>5.17075</v>
          </cell>
          <cell r="J458">
            <v>5.17075</v>
          </cell>
          <cell r="L458" t="str">
            <v>P288</v>
          </cell>
          <cell r="M458">
            <v>402</v>
          </cell>
          <cell r="N458" t="str">
            <v>P288</v>
          </cell>
        </row>
        <row r="459">
          <cell r="A459" t="str">
            <v>P289</v>
          </cell>
          <cell r="B459" t="str">
            <v>P289</v>
          </cell>
          <cell r="C459" t="str">
            <v>CPFOCP270</v>
          </cell>
          <cell r="D459" t="str">
            <v>Impresora de inyección A4&amp;A3</v>
          </cell>
          <cell r="E459" t="str">
            <v>h</v>
          </cell>
          <cell r="F459">
            <v>1</v>
          </cell>
          <cell r="G459">
            <v>0.42</v>
          </cell>
          <cell r="H459">
            <v>0.42</v>
          </cell>
          <cell r="I459">
            <v>0.38850000000000001</v>
          </cell>
          <cell r="J459">
            <v>0.38850000000000001</v>
          </cell>
          <cell r="L459" t="str">
            <v>P289</v>
          </cell>
          <cell r="M459">
            <v>403</v>
          </cell>
          <cell r="N459" t="str">
            <v>P289</v>
          </cell>
        </row>
        <row r="460">
          <cell r="A460" t="str">
            <v>P290</v>
          </cell>
          <cell r="B460" t="str">
            <v>P290</v>
          </cell>
          <cell r="C460" t="str">
            <v>CPFOCP271</v>
          </cell>
          <cell r="D460" t="str">
            <v>Bus de 30 pasajeros</v>
          </cell>
          <cell r="E460" t="str">
            <v>h</v>
          </cell>
          <cell r="F460">
            <v>1</v>
          </cell>
          <cell r="G460">
            <v>30.49</v>
          </cell>
          <cell r="H460">
            <v>30.49</v>
          </cell>
          <cell r="I460">
            <v>28.203250000000001</v>
          </cell>
          <cell r="J460">
            <v>28.203250000000001</v>
          </cell>
          <cell r="L460" t="str">
            <v>P290</v>
          </cell>
          <cell r="M460">
            <v>404</v>
          </cell>
          <cell r="N460" t="str">
            <v>P290</v>
          </cell>
        </row>
        <row r="461">
          <cell r="A461" t="str">
            <v>P291</v>
          </cell>
          <cell r="B461" t="str">
            <v>P291</v>
          </cell>
          <cell r="C461" t="str">
            <v>CPFOCP272</v>
          </cell>
          <cell r="D461" t="str">
            <v>Bus para más de 30 pasajeros</v>
          </cell>
          <cell r="E461" t="str">
            <v>h</v>
          </cell>
          <cell r="F461">
            <v>1</v>
          </cell>
          <cell r="G461">
            <v>30.83</v>
          </cell>
          <cell r="H461">
            <v>30.83</v>
          </cell>
          <cell r="I461">
            <v>28.517749999999999</v>
          </cell>
          <cell r="J461">
            <v>28.517749999999999</v>
          </cell>
          <cell r="L461" t="str">
            <v>P291</v>
          </cell>
          <cell r="M461">
            <v>405</v>
          </cell>
          <cell r="N461" t="str">
            <v>P291</v>
          </cell>
        </row>
        <row r="462">
          <cell r="A462" t="str">
            <v>P292</v>
          </cell>
          <cell r="B462" t="str">
            <v>P292</v>
          </cell>
          <cell r="C462" t="str">
            <v>CPFOCP273</v>
          </cell>
          <cell r="D462" t="str">
            <v>Radio de comunicaciones ICOM HF</v>
          </cell>
          <cell r="E462" t="str">
            <v>h</v>
          </cell>
          <cell r="F462">
            <v>1</v>
          </cell>
          <cell r="G462">
            <v>16.760000000000002</v>
          </cell>
          <cell r="H462">
            <v>16.760000000000002</v>
          </cell>
          <cell r="I462">
            <v>15.503000000000002</v>
          </cell>
          <cell r="J462">
            <v>15.503000000000002</v>
          </cell>
          <cell r="L462" t="str">
            <v>P292</v>
          </cell>
          <cell r="M462">
            <v>406</v>
          </cell>
          <cell r="N462" t="str">
            <v>P292</v>
          </cell>
        </row>
        <row r="463">
          <cell r="A463" t="str">
            <v>P293</v>
          </cell>
          <cell r="B463" t="str">
            <v>P293</v>
          </cell>
          <cell r="C463" t="str">
            <v>CPFOCP274</v>
          </cell>
          <cell r="D463" t="str">
            <v>Camión grúa de 5 Ton</v>
          </cell>
          <cell r="E463" t="str">
            <v>h</v>
          </cell>
          <cell r="F463">
            <v>1</v>
          </cell>
          <cell r="G463">
            <v>46.15</v>
          </cell>
          <cell r="H463">
            <v>46.15</v>
          </cell>
          <cell r="I463">
            <v>42.688749999999999</v>
          </cell>
          <cell r="J463">
            <v>42.688749999999999</v>
          </cell>
          <cell r="L463" t="str">
            <v>P293</v>
          </cell>
          <cell r="M463">
            <v>407</v>
          </cell>
          <cell r="N463" t="str">
            <v>P293</v>
          </cell>
        </row>
        <row r="464">
          <cell r="A464" t="str">
            <v>P294</v>
          </cell>
          <cell r="B464" t="str">
            <v>P294</v>
          </cell>
          <cell r="C464" t="str">
            <v>CPFOCP275</v>
          </cell>
          <cell r="D464" t="str">
            <v>Cama alta 30 Ton</v>
          </cell>
          <cell r="E464" t="str">
            <v>h</v>
          </cell>
          <cell r="F464">
            <v>1</v>
          </cell>
          <cell r="G464">
            <v>56.43</v>
          </cell>
          <cell r="H464">
            <v>56.43</v>
          </cell>
          <cell r="I464">
            <v>52.197749999999999</v>
          </cell>
          <cell r="J464">
            <v>52.197749999999999</v>
          </cell>
          <cell r="L464" t="str">
            <v>P294</v>
          </cell>
          <cell r="M464">
            <v>408</v>
          </cell>
          <cell r="N464" t="str">
            <v>P294</v>
          </cell>
        </row>
        <row r="465">
          <cell r="A465" t="str">
            <v>P295</v>
          </cell>
          <cell r="B465" t="str">
            <v>P295</v>
          </cell>
          <cell r="C465" t="str">
            <v>CPFOCP276</v>
          </cell>
          <cell r="D465" t="str">
            <v>Tecle autopropulsado de 3 Ton</v>
          </cell>
          <cell r="E465" t="str">
            <v>h</v>
          </cell>
          <cell r="F465">
            <v>1</v>
          </cell>
          <cell r="G465">
            <v>21.94</v>
          </cell>
          <cell r="H465">
            <v>21.94</v>
          </cell>
          <cell r="I465">
            <v>20.294500000000003</v>
          </cell>
          <cell r="J465">
            <v>20.294500000000003</v>
          </cell>
          <cell r="L465" t="str">
            <v>P295</v>
          </cell>
          <cell r="M465">
            <v>409</v>
          </cell>
          <cell r="N465" t="str">
            <v>P295</v>
          </cell>
        </row>
        <row r="466">
          <cell r="A466" t="str">
            <v>P296</v>
          </cell>
          <cell r="B466" t="str">
            <v>P296</v>
          </cell>
          <cell r="C466" t="str">
            <v>CPFOCP277</v>
          </cell>
          <cell r="D466" t="str">
            <v>Inpresora laser A4&amp; A3</v>
          </cell>
          <cell r="E466" t="str">
            <v>h</v>
          </cell>
          <cell r="F466">
            <v>1</v>
          </cell>
          <cell r="G466">
            <v>0.42</v>
          </cell>
          <cell r="H466">
            <v>0.42</v>
          </cell>
          <cell r="I466">
            <v>0.38850000000000001</v>
          </cell>
          <cell r="J466">
            <v>0.38850000000000001</v>
          </cell>
          <cell r="L466" t="str">
            <v>P296</v>
          </cell>
          <cell r="M466">
            <v>410</v>
          </cell>
          <cell r="N466" t="str">
            <v>P296</v>
          </cell>
        </row>
        <row r="467">
          <cell r="A467" t="str">
            <v>P297</v>
          </cell>
          <cell r="B467" t="str">
            <v>P297</v>
          </cell>
          <cell r="C467" t="str">
            <v>CPFOCP278</v>
          </cell>
          <cell r="D467" t="str">
            <v>Cama baja 40 Ton</v>
          </cell>
          <cell r="E467" t="str">
            <v>h</v>
          </cell>
          <cell r="F467">
            <v>1</v>
          </cell>
          <cell r="G467">
            <v>69.989999999999995</v>
          </cell>
          <cell r="H467">
            <v>69.989999999999995</v>
          </cell>
          <cell r="I467">
            <v>64.740749999999991</v>
          </cell>
          <cell r="J467">
            <v>64.740749999999991</v>
          </cell>
          <cell r="L467" t="str">
            <v>P297</v>
          </cell>
          <cell r="M467">
            <v>411</v>
          </cell>
          <cell r="N467" t="str">
            <v>P297</v>
          </cell>
        </row>
        <row r="468">
          <cell r="A468" t="str">
            <v>P298</v>
          </cell>
          <cell r="B468" t="str">
            <v>P298</v>
          </cell>
          <cell r="C468" t="str">
            <v>CPFOCP279</v>
          </cell>
          <cell r="D468" t="str">
            <v>Contenedor de oficina 20’(con aire acondicionado)</v>
          </cell>
          <cell r="E468" t="str">
            <v>h</v>
          </cell>
          <cell r="F468">
            <v>1</v>
          </cell>
          <cell r="G468">
            <v>3.44</v>
          </cell>
          <cell r="H468">
            <v>3.44</v>
          </cell>
          <cell r="I468">
            <v>3.1819999999999999</v>
          </cell>
          <cell r="J468">
            <v>3.1819999999999999</v>
          </cell>
          <cell r="L468" t="str">
            <v>P298</v>
          </cell>
          <cell r="M468">
            <v>412</v>
          </cell>
          <cell r="N468" t="str">
            <v>P298</v>
          </cell>
        </row>
        <row r="469">
          <cell r="A469" t="str">
            <v>P299</v>
          </cell>
          <cell r="B469" t="str">
            <v>P299</v>
          </cell>
          <cell r="C469" t="str">
            <v>CPFOCP280</v>
          </cell>
          <cell r="D469" t="str">
            <v>Contenedor de oficina 40’(con aire acondicionado)</v>
          </cell>
          <cell r="E469" t="str">
            <v>h</v>
          </cell>
          <cell r="F469">
            <v>1</v>
          </cell>
          <cell r="G469">
            <v>5.83</v>
          </cell>
          <cell r="H469">
            <v>5.83</v>
          </cell>
          <cell r="I469">
            <v>5.3927500000000004</v>
          </cell>
          <cell r="J469">
            <v>5.3927500000000004</v>
          </cell>
          <cell r="L469" t="str">
            <v>P299</v>
          </cell>
          <cell r="M469">
            <v>413</v>
          </cell>
          <cell r="N469" t="str">
            <v>P299</v>
          </cell>
        </row>
        <row r="470">
          <cell r="A470" t="str">
            <v>P300</v>
          </cell>
          <cell r="B470" t="str">
            <v>P300</v>
          </cell>
          <cell r="C470" t="str">
            <v>CPFOCP281</v>
          </cell>
          <cell r="D470" t="str">
            <v xml:space="preserve">Motor fuera de borda 60 - 65 HP </v>
          </cell>
          <cell r="E470" t="str">
            <v>h</v>
          </cell>
          <cell r="F470">
            <v>1</v>
          </cell>
          <cell r="G470">
            <v>24.05</v>
          </cell>
          <cell r="H470">
            <v>24.05</v>
          </cell>
          <cell r="I470">
            <v>22.246250000000003</v>
          </cell>
          <cell r="J470">
            <v>22.246250000000003</v>
          </cell>
          <cell r="L470" t="str">
            <v>P300</v>
          </cell>
          <cell r="M470">
            <v>414</v>
          </cell>
          <cell r="N470" t="str">
            <v>P300</v>
          </cell>
        </row>
        <row r="471">
          <cell r="A471" t="str">
            <v>P301</v>
          </cell>
          <cell r="B471" t="str">
            <v>P301</v>
          </cell>
          <cell r="C471" t="str">
            <v>CPFOCP282</v>
          </cell>
          <cell r="D471" t="str">
            <v>Canoa metálica 40 qq con motor y operador</v>
          </cell>
          <cell r="E471" t="str">
            <v>h</v>
          </cell>
          <cell r="F471">
            <v>1</v>
          </cell>
          <cell r="G471">
            <v>36.020000000000003</v>
          </cell>
          <cell r="H471">
            <v>36.020000000000003</v>
          </cell>
          <cell r="I471">
            <v>33.318500000000007</v>
          </cell>
          <cell r="J471">
            <v>33.318500000000007</v>
          </cell>
          <cell r="L471" t="str">
            <v>P301</v>
          </cell>
          <cell r="M471">
            <v>415</v>
          </cell>
          <cell r="N471" t="str">
            <v>P301</v>
          </cell>
        </row>
        <row r="472">
          <cell r="A472" t="str">
            <v>P302</v>
          </cell>
          <cell r="B472" t="str">
            <v>P302</v>
          </cell>
          <cell r="C472" t="str">
            <v>CPFOCP283</v>
          </cell>
          <cell r="D472" t="str">
            <v>Canoa metálica 60 qq con motor y operador</v>
          </cell>
          <cell r="E472" t="str">
            <v>h</v>
          </cell>
          <cell r="F472">
            <v>1</v>
          </cell>
          <cell r="G472">
            <v>46.35</v>
          </cell>
          <cell r="H472">
            <v>46.35</v>
          </cell>
          <cell r="I472">
            <v>42.873750000000001</v>
          </cell>
          <cell r="J472">
            <v>42.873750000000001</v>
          </cell>
          <cell r="L472" t="str">
            <v>P302</v>
          </cell>
          <cell r="M472">
            <v>416</v>
          </cell>
          <cell r="N472" t="str">
            <v>P302</v>
          </cell>
        </row>
        <row r="473">
          <cell r="A473" t="str">
            <v>P303</v>
          </cell>
          <cell r="B473" t="str">
            <v>P303</v>
          </cell>
          <cell r="C473" t="str">
            <v>CPFOCP284</v>
          </cell>
          <cell r="D473" t="str">
            <v>Canoa metálica 100 qq con motor y operador</v>
          </cell>
          <cell r="E473" t="str">
            <v>h</v>
          </cell>
          <cell r="F473">
            <v>1</v>
          </cell>
          <cell r="G473">
            <v>52.63</v>
          </cell>
          <cell r="H473">
            <v>52.63</v>
          </cell>
          <cell r="I473">
            <v>48.682750000000006</v>
          </cell>
          <cell r="J473">
            <v>48.682750000000006</v>
          </cell>
          <cell r="L473" t="str">
            <v>P303</v>
          </cell>
          <cell r="M473">
            <v>417</v>
          </cell>
          <cell r="N473" t="str">
            <v>P303</v>
          </cell>
        </row>
        <row r="474">
          <cell r="A474" t="str">
            <v>P304</v>
          </cell>
          <cell r="B474" t="str">
            <v>P304</v>
          </cell>
          <cell r="C474" t="str">
            <v>CPFOCP285</v>
          </cell>
          <cell r="D474" t="str">
            <v>Canoa metálica 250 qq con motor y operador</v>
          </cell>
          <cell r="E474" t="str">
            <v>h</v>
          </cell>
          <cell r="F474">
            <v>1</v>
          </cell>
          <cell r="G474">
            <v>56.51</v>
          </cell>
          <cell r="H474">
            <v>56.51</v>
          </cell>
          <cell r="I474">
            <v>52.271749999999997</v>
          </cell>
          <cell r="J474">
            <v>52.271749999999997</v>
          </cell>
          <cell r="L474" t="str">
            <v>P304</v>
          </cell>
          <cell r="M474">
            <v>418</v>
          </cell>
          <cell r="N474" t="str">
            <v>P304</v>
          </cell>
        </row>
        <row r="475">
          <cell r="A475" t="str">
            <v>P305</v>
          </cell>
          <cell r="B475" t="str">
            <v>P305</v>
          </cell>
          <cell r="C475" t="str">
            <v>CPFOCP286</v>
          </cell>
          <cell r="D475" t="str">
            <v>Canoa metálica  grande  350 qq con motor y operador</v>
          </cell>
          <cell r="E475" t="str">
            <v>h</v>
          </cell>
          <cell r="F475">
            <v>1</v>
          </cell>
          <cell r="G475">
            <v>66.86</v>
          </cell>
          <cell r="H475">
            <v>66.86</v>
          </cell>
          <cell r="I475">
            <v>61.845500000000001</v>
          </cell>
          <cell r="J475">
            <v>61.845500000000001</v>
          </cell>
          <cell r="L475" t="str">
            <v>P305</v>
          </cell>
          <cell r="M475">
            <v>419</v>
          </cell>
          <cell r="N475" t="str">
            <v>P305</v>
          </cell>
        </row>
        <row r="476">
          <cell r="A476" t="str">
            <v>P306</v>
          </cell>
          <cell r="B476" t="str">
            <v>P306</v>
          </cell>
          <cell r="C476" t="str">
            <v>CPFOCP287</v>
          </cell>
          <cell r="D476" t="str">
            <v>Canoa metálica  grande  400 qq con motor y operador</v>
          </cell>
          <cell r="E476" t="str">
            <v>h</v>
          </cell>
          <cell r="F476">
            <v>1</v>
          </cell>
          <cell r="G476">
            <v>70.239999999999995</v>
          </cell>
          <cell r="H476">
            <v>70.239999999999995</v>
          </cell>
          <cell r="I476">
            <v>64.971999999999994</v>
          </cell>
          <cell r="J476">
            <v>64.971999999999994</v>
          </cell>
          <cell r="L476" t="str">
            <v>P306</v>
          </cell>
          <cell r="M476">
            <v>420</v>
          </cell>
          <cell r="N476" t="str">
            <v>P306</v>
          </cell>
        </row>
        <row r="477">
          <cell r="A477" t="str">
            <v>P307</v>
          </cell>
          <cell r="B477" t="str">
            <v>P307</v>
          </cell>
          <cell r="C477" t="str">
            <v>CPFOCP288</v>
          </cell>
          <cell r="D477" t="str">
            <v>Canoa metálica  grande  500 qq con motor y operador</v>
          </cell>
          <cell r="E477" t="str">
            <v>h</v>
          </cell>
          <cell r="F477">
            <v>1</v>
          </cell>
          <cell r="G477">
            <v>78.37</v>
          </cell>
          <cell r="H477">
            <v>78.37</v>
          </cell>
          <cell r="I477">
            <v>72.492250000000013</v>
          </cell>
          <cell r="J477">
            <v>72.492250000000013</v>
          </cell>
          <cell r="L477" t="str">
            <v>P307</v>
          </cell>
          <cell r="M477">
            <v>421</v>
          </cell>
          <cell r="N477" t="str">
            <v>P307</v>
          </cell>
        </row>
        <row r="478">
          <cell r="A478" t="str">
            <v>P308</v>
          </cell>
          <cell r="B478" t="str">
            <v>P308</v>
          </cell>
          <cell r="C478" t="str">
            <v>CPFOCP289</v>
          </cell>
          <cell r="D478" t="str">
            <v>Motochata 32 ton</v>
          </cell>
          <cell r="E478" t="str">
            <v>h</v>
          </cell>
          <cell r="F478">
            <v>1</v>
          </cell>
          <cell r="G478">
            <v>155.16</v>
          </cell>
          <cell r="H478">
            <v>155.16</v>
          </cell>
          <cell r="I478">
            <v>143.523</v>
          </cell>
          <cell r="J478">
            <v>143.523</v>
          </cell>
          <cell r="L478" t="str">
            <v>P308</v>
          </cell>
          <cell r="M478">
            <v>422</v>
          </cell>
          <cell r="N478" t="str">
            <v>P308</v>
          </cell>
        </row>
        <row r="479">
          <cell r="A479" t="str">
            <v>P309</v>
          </cell>
          <cell r="B479" t="str">
            <v>P309</v>
          </cell>
          <cell r="C479" t="str">
            <v>CPFOCP290</v>
          </cell>
          <cell r="D479" t="str">
            <v xml:space="preserve">Computador Pentium IV </v>
          </cell>
          <cell r="E479" t="str">
            <v>h</v>
          </cell>
          <cell r="F479">
            <v>1</v>
          </cell>
          <cell r="G479">
            <v>0.68</v>
          </cell>
          <cell r="H479">
            <v>0.68</v>
          </cell>
          <cell r="I479">
            <v>0.62900000000000011</v>
          </cell>
          <cell r="J479">
            <v>0.62900000000000011</v>
          </cell>
          <cell r="L479" t="str">
            <v>P309</v>
          </cell>
          <cell r="M479">
            <v>423</v>
          </cell>
          <cell r="N479" t="str">
            <v>P309</v>
          </cell>
        </row>
        <row r="480">
          <cell r="A480" t="str">
            <v>P310</v>
          </cell>
          <cell r="B480" t="str">
            <v>P310</v>
          </cell>
          <cell r="C480" t="str">
            <v>CPFOCP291</v>
          </cell>
          <cell r="D480" t="str">
            <v>Camioneta doble cabina 4 x 2 con chofer</v>
          </cell>
          <cell r="E480" t="str">
            <v>h</v>
          </cell>
          <cell r="F480">
            <v>1</v>
          </cell>
          <cell r="G480">
            <v>18.64</v>
          </cell>
          <cell r="H480">
            <v>18.64</v>
          </cell>
          <cell r="I480">
            <v>17.242000000000001</v>
          </cell>
          <cell r="J480">
            <v>17.242000000000001</v>
          </cell>
          <cell r="L480" t="str">
            <v>P310</v>
          </cell>
          <cell r="M480">
            <v>424</v>
          </cell>
          <cell r="N480" t="str">
            <v>P310</v>
          </cell>
        </row>
        <row r="481">
          <cell r="A481" t="str">
            <v>P311</v>
          </cell>
          <cell r="B481" t="str">
            <v>P311</v>
          </cell>
          <cell r="C481" t="str">
            <v>CPFOCP292</v>
          </cell>
          <cell r="D481" t="str">
            <v>Camioneta doble cabina 4 x 4 con chofer</v>
          </cell>
          <cell r="E481" t="str">
            <v>h</v>
          </cell>
          <cell r="F481">
            <v>1</v>
          </cell>
          <cell r="G481">
            <v>18.64</v>
          </cell>
          <cell r="H481">
            <v>18.64</v>
          </cell>
          <cell r="I481">
            <v>17.242000000000001</v>
          </cell>
          <cell r="J481">
            <v>17.242000000000001</v>
          </cell>
          <cell r="L481" t="str">
            <v>P311</v>
          </cell>
          <cell r="M481">
            <v>425</v>
          </cell>
          <cell r="N481" t="str">
            <v>P311</v>
          </cell>
        </row>
        <row r="482">
          <cell r="A482" t="str">
            <v>P312</v>
          </cell>
          <cell r="B482" t="str">
            <v>P312</v>
          </cell>
          <cell r="C482" t="str">
            <v>CPFOCP293</v>
          </cell>
          <cell r="D482" t="str">
            <v>Camioneta cabina simple 4 x 2 con chofer</v>
          </cell>
          <cell r="E482" t="str">
            <v>h</v>
          </cell>
          <cell r="F482">
            <v>1</v>
          </cell>
          <cell r="G482">
            <v>16.600000000000001</v>
          </cell>
          <cell r="H482">
            <v>16.600000000000001</v>
          </cell>
          <cell r="I482">
            <v>15.355000000000002</v>
          </cell>
          <cell r="J482">
            <v>15.355000000000002</v>
          </cell>
          <cell r="L482" t="str">
            <v>P312</v>
          </cell>
          <cell r="M482">
            <v>426</v>
          </cell>
          <cell r="N482" t="str">
            <v>P312</v>
          </cell>
        </row>
        <row r="483">
          <cell r="A483" t="str">
            <v>P313</v>
          </cell>
          <cell r="B483" t="str">
            <v>P313</v>
          </cell>
          <cell r="C483" t="str">
            <v>CPFOCP294</v>
          </cell>
          <cell r="D483" t="str">
            <v>Camioneta cabina doble 4 x 2 con chofer</v>
          </cell>
          <cell r="E483" t="str">
            <v>h</v>
          </cell>
          <cell r="F483">
            <v>1</v>
          </cell>
          <cell r="G483">
            <v>16.600000000000001</v>
          </cell>
          <cell r="H483">
            <v>16.600000000000001</v>
          </cell>
          <cell r="I483">
            <v>15.355000000000002</v>
          </cell>
          <cell r="J483">
            <v>15.355000000000002</v>
          </cell>
          <cell r="L483" t="str">
            <v>P313</v>
          </cell>
          <cell r="M483">
            <v>427</v>
          </cell>
          <cell r="N483" t="str">
            <v>P313</v>
          </cell>
        </row>
        <row r="484">
          <cell r="A484" t="str">
            <v>P314</v>
          </cell>
          <cell r="B484" t="str">
            <v>P314</v>
          </cell>
          <cell r="C484" t="str">
            <v>CPFOCP295</v>
          </cell>
          <cell r="D484" t="str">
            <v>Plotter A0 o menor</v>
          </cell>
          <cell r="E484" t="str">
            <v>h</v>
          </cell>
          <cell r="F484">
            <v>1</v>
          </cell>
          <cell r="G484">
            <v>1.95</v>
          </cell>
          <cell r="H484">
            <v>1.95</v>
          </cell>
          <cell r="I484">
            <v>1.80375</v>
          </cell>
          <cell r="J484">
            <v>1.80375</v>
          </cell>
          <cell r="L484" t="str">
            <v>P314</v>
          </cell>
          <cell r="M484">
            <v>428</v>
          </cell>
          <cell r="N484" t="str">
            <v>P314</v>
          </cell>
        </row>
        <row r="485">
          <cell r="A485" t="str">
            <v>P315</v>
          </cell>
          <cell r="B485" t="str">
            <v>P315</v>
          </cell>
          <cell r="C485" t="str">
            <v>CPFOCP296</v>
          </cell>
          <cell r="D485" t="str">
            <v>Contenedor portable de 20’ (con aire acondicionado)</v>
          </cell>
          <cell r="E485" t="str">
            <v>h</v>
          </cell>
          <cell r="F485">
            <v>1</v>
          </cell>
          <cell r="G485">
            <v>3.44</v>
          </cell>
          <cell r="H485">
            <v>3.44</v>
          </cell>
          <cell r="I485">
            <v>3.1819999999999999</v>
          </cell>
          <cell r="J485">
            <v>3.1819999999999999</v>
          </cell>
          <cell r="L485" t="str">
            <v>P315</v>
          </cell>
          <cell r="M485">
            <v>429</v>
          </cell>
          <cell r="N485" t="str">
            <v>P315</v>
          </cell>
        </row>
        <row r="486">
          <cell r="A486" t="str">
            <v>P316</v>
          </cell>
          <cell r="B486" t="str">
            <v>P316</v>
          </cell>
          <cell r="C486" t="str">
            <v>CPFOCP297</v>
          </cell>
          <cell r="D486" t="str">
            <v>Contenedor lavandería con todo el equipo, mobiliario e insumos (con aire acondicionado)</v>
          </cell>
          <cell r="E486" t="str">
            <v>h</v>
          </cell>
          <cell r="F486">
            <v>1</v>
          </cell>
          <cell r="G486">
            <v>9.27</v>
          </cell>
          <cell r="H486">
            <v>9.27</v>
          </cell>
          <cell r="I486">
            <v>8.5747499999999999</v>
          </cell>
          <cell r="J486">
            <v>8.5747499999999999</v>
          </cell>
          <cell r="L486" t="str">
            <v>P316</v>
          </cell>
          <cell r="M486">
            <v>430</v>
          </cell>
          <cell r="N486" t="str">
            <v>P316</v>
          </cell>
        </row>
        <row r="487">
          <cell r="A487" t="str">
            <v>P317</v>
          </cell>
          <cell r="B487" t="str">
            <v>P317</v>
          </cell>
          <cell r="C487" t="str">
            <v>CPFOCP298</v>
          </cell>
          <cell r="D487" t="str">
            <v>Planta de tratamiento de aguas negras y grises 60 m3</v>
          </cell>
          <cell r="E487" t="str">
            <v>h</v>
          </cell>
          <cell r="F487">
            <v>1</v>
          </cell>
          <cell r="G487">
            <v>24.65</v>
          </cell>
          <cell r="H487">
            <v>24.65</v>
          </cell>
          <cell r="I487">
            <v>22.80125</v>
          </cell>
          <cell r="J487">
            <v>22.80125</v>
          </cell>
          <cell r="L487" t="str">
            <v>P317</v>
          </cell>
          <cell r="M487">
            <v>431</v>
          </cell>
          <cell r="N487" t="str">
            <v>P317</v>
          </cell>
        </row>
        <row r="488">
          <cell r="A488" t="str">
            <v>P318</v>
          </cell>
          <cell r="B488" t="str">
            <v>P318</v>
          </cell>
          <cell r="C488" t="str">
            <v>CPFOCP299</v>
          </cell>
          <cell r="D488" t="str">
            <v>Contenedor de dormitorios 20’(con aire acondicionado)</v>
          </cell>
          <cell r="E488" t="str">
            <v>h</v>
          </cell>
          <cell r="F488">
            <v>1</v>
          </cell>
          <cell r="G488">
            <v>3.44</v>
          </cell>
          <cell r="H488">
            <v>3.44</v>
          </cell>
          <cell r="I488">
            <v>3.1819999999999999</v>
          </cell>
          <cell r="J488">
            <v>3.1819999999999999</v>
          </cell>
          <cell r="L488" t="str">
            <v>P318</v>
          </cell>
          <cell r="M488">
            <v>432</v>
          </cell>
          <cell r="N488" t="str">
            <v>P318</v>
          </cell>
        </row>
        <row r="489">
          <cell r="A489" t="str">
            <v>P319</v>
          </cell>
          <cell r="B489" t="str">
            <v>P319</v>
          </cell>
          <cell r="C489" t="str">
            <v>CPFOCP300</v>
          </cell>
          <cell r="D489" t="str">
            <v>Contenedor de dormitorios 40’(con aire acondicionado)</v>
          </cell>
          <cell r="E489" t="str">
            <v>h</v>
          </cell>
          <cell r="F489">
            <v>1</v>
          </cell>
          <cell r="G489">
            <v>6.08</v>
          </cell>
          <cell r="H489">
            <v>6.08</v>
          </cell>
          <cell r="I489">
            <v>5.6240000000000006</v>
          </cell>
          <cell r="J489">
            <v>5.6240000000000006</v>
          </cell>
          <cell r="L489" t="str">
            <v>P319</v>
          </cell>
          <cell r="M489">
            <v>433</v>
          </cell>
          <cell r="N489" t="str">
            <v>P319</v>
          </cell>
        </row>
        <row r="490">
          <cell r="A490" t="str">
            <v>P320</v>
          </cell>
          <cell r="B490" t="str">
            <v>P320</v>
          </cell>
          <cell r="C490" t="str">
            <v>CPFOCP301</v>
          </cell>
          <cell r="D490" t="str">
            <v>Contenedor cocina con todo el equipo, mobiliario e insumos (con aire acondicionado)</v>
          </cell>
          <cell r="E490" t="str">
            <v>h</v>
          </cell>
          <cell r="F490">
            <v>1</v>
          </cell>
          <cell r="G490">
            <v>10.71</v>
          </cell>
          <cell r="H490">
            <v>10.71</v>
          </cell>
          <cell r="I490">
            <v>9.9067500000000006</v>
          </cell>
          <cell r="J490">
            <v>9.9067500000000006</v>
          </cell>
          <cell r="L490" t="str">
            <v>P320</v>
          </cell>
          <cell r="M490">
            <v>434</v>
          </cell>
          <cell r="N490" t="str">
            <v>P320</v>
          </cell>
        </row>
        <row r="491">
          <cell r="A491" t="str">
            <v>P321</v>
          </cell>
          <cell r="B491" t="str">
            <v>P321</v>
          </cell>
          <cell r="C491" t="str">
            <v>CPFOCP302</v>
          </cell>
          <cell r="D491" t="str">
            <v>Contenedor comedor de 40’con todo el equipo, mobiliario e insumos (con aire acondicionado)</v>
          </cell>
          <cell r="E491" t="str">
            <v>h</v>
          </cell>
          <cell r="F491">
            <v>1</v>
          </cell>
          <cell r="G491">
            <v>9.91</v>
          </cell>
          <cell r="H491">
            <v>9.91</v>
          </cell>
          <cell r="I491">
            <v>9.1667500000000004</v>
          </cell>
          <cell r="J491">
            <v>9.1667500000000004</v>
          </cell>
          <cell r="L491" t="str">
            <v>P321</v>
          </cell>
          <cell r="M491">
            <v>435</v>
          </cell>
          <cell r="N491" t="str">
            <v>P321</v>
          </cell>
        </row>
        <row r="492">
          <cell r="A492" t="str">
            <v>P322</v>
          </cell>
          <cell r="B492" t="str">
            <v>P322</v>
          </cell>
          <cell r="C492" t="str">
            <v>CPFOCP303</v>
          </cell>
          <cell r="D492" t="str">
            <v>Contenedor bodega de 40´con todo el mobiliario e insumos (con aire acondicionado)</v>
          </cell>
          <cell r="E492" t="str">
            <v>h</v>
          </cell>
          <cell r="F492">
            <v>1</v>
          </cell>
          <cell r="G492">
            <v>6.88</v>
          </cell>
          <cell r="H492">
            <v>6.88</v>
          </cell>
          <cell r="I492">
            <v>6.3639999999999999</v>
          </cell>
          <cell r="J492">
            <v>6.3639999999999999</v>
          </cell>
          <cell r="L492" t="str">
            <v>P322</v>
          </cell>
          <cell r="M492">
            <v>436</v>
          </cell>
          <cell r="N492" t="str">
            <v>P322</v>
          </cell>
        </row>
        <row r="493">
          <cell r="A493" t="str">
            <v>P323</v>
          </cell>
          <cell r="B493" t="str">
            <v>P323</v>
          </cell>
          <cell r="C493" t="str">
            <v>CPFOCP304</v>
          </cell>
          <cell r="D493" t="str">
            <v>Contenedor bodega de 20´con todo el mobiliario e insumos (con aire acondicionado)</v>
          </cell>
          <cell r="E493" t="str">
            <v>h</v>
          </cell>
          <cell r="F493">
            <v>1</v>
          </cell>
          <cell r="G493">
            <v>4.63</v>
          </cell>
          <cell r="H493">
            <v>4.63</v>
          </cell>
          <cell r="I493">
            <v>4.2827500000000001</v>
          </cell>
          <cell r="J493">
            <v>4.2827500000000001</v>
          </cell>
          <cell r="L493" t="str">
            <v>P323</v>
          </cell>
          <cell r="M493">
            <v>437</v>
          </cell>
          <cell r="N493" t="str">
            <v>P323</v>
          </cell>
        </row>
        <row r="494">
          <cell r="A494" t="str">
            <v>P324</v>
          </cell>
          <cell r="B494" t="str">
            <v>P324</v>
          </cell>
          <cell r="C494" t="str">
            <v>CPFOCP305</v>
          </cell>
          <cell r="D494" t="str">
            <v>Camión pequeño para combustible 500 gl Capacidad</v>
          </cell>
          <cell r="E494" t="str">
            <v>h</v>
          </cell>
          <cell r="F494">
            <v>1</v>
          </cell>
          <cell r="G494">
            <v>23.77</v>
          </cell>
          <cell r="H494">
            <v>23.77</v>
          </cell>
          <cell r="I494">
            <v>21.98725</v>
          </cell>
          <cell r="J494">
            <v>21.98725</v>
          </cell>
          <cell r="L494" t="str">
            <v>P324</v>
          </cell>
          <cell r="M494">
            <v>438</v>
          </cell>
          <cell r="N494" t="str">
            <v>P324</v>
          </cell>
        </row>
        <row r="495">
          <cell r="A495" t="str">
            <v>P325</v>
          </cell>
          <cell r="B495" t="str">
            <v>P325</v>
          </cell>
          <cell r="C495" t="str">
            <v>CPFOCP306</v>
          </cell>
          <cell r="D495" t="str">
            <v>Camión de transporte de 3 Ton</v>
          </cell>
          <cell r="E495" t="str">
            <v>h</v>
          </cell>
          <cell r="F495">
            <v>1</v>
          </cell>
          <cell r="G495">
            <v>19.7</v>
          </cell>
          <cell r="H495">
            <v>19.7</v>
          </cell>
          <cell r="I495">
            <v>18.2225</v>
          </cell>
          <cell r="J495">
            <v>18.2225</v>
          </cell>
          <cell r="L495" t="str">
            <v>P325</v>
          </cell>
          <cell r="M495">
            <v>439</v>
          </cell>
          <cell r="N495" t="str">
            <v>P325</v>
          </cell>
        </row>
        <row r="496">
          <cell r="A496" t="str">
            <v>P326</v>
          </cell>
          <cell r="B496" t="str">
            <v>P326</v>
          </cell>
          <cell r="C496" t="str">
            <v>CPFOCP307</v>
          </cell>
          <cell r="D496" t="str">
            <v>Camión de transporte de 5 Ton</v>
          </cell>
          <cell r="E496" t="str">
            <v>h</v>
          </cell>
          <cell r="F496">
            <v>1</v>
          </cell>
          <cell r="G496">
            <v>22.36</v>
          </cell>
          <cell r="H496">
            <v>22.36</v>
          </cell>
          <cell r="I496">
            <v>20.683</v>
          </cell>
          <cell r="J496">
            <v>20.683</v>
          </cell>
          <cell r="L496" t="str">
            <v>P326</v>
          </cell>
          <cell r="M496">
            <v>440</v>
          </cell>
          <cell r="N496" t="str">
            <v>P326</v>
          </cell>
        </row>
        <row r="497">
          <cell r="A497" t="str">
            <v>P327</v>
          </cell>
          <cell r="B497" t="str">
            <v>P327</v>
          </cell>
          <cell r="C497" t="str">
            <v>CPFOCP308</v>
          </cell>
          <cell r="D497" t="str">
            <v>Unidad de iluminación de 500 watts</v>
          </cell>
          <cell r="E497" t="str">
            <v>h</v>
          </cell>
          <cell r="F497">
            <v>1</v>
          </cell>
          <cell r="G497">
            <v>30.65</v>
          </cell>
          <cell r="H497">
            <v>30.65</v>
          </cell>
          <cell r="I497">
            <v>28.35125</v>
          </cell>
          <cell r="J497">
            <v>28.35125</v>
          </cell>
          <cell r="L497" t="str">
            <v>P327</v>
          </cell>
          <cell r="M497">
            <v>441</v>
          </cell>
          <cell r="N497" t="str">
            <v>P327</v>
          </cell>
        </row>
        <row r="498">
          <cell r="A498" t="str">
            <v>P328</v>
          </cell>
          <cell r="B498" t="str">
            <v>P328</v>
          </cell>
          <cell r="C498">
            <v>0</v>
          </cell>
          <cell r="D498" t="str">
            <v>EQUIPO DE INSTRUMENTACIÓN</v>
          </cell>
          <cell r="E498">
            <v>0</v>
          </cell>
          <cell r="F498">
            <v>0</v>
          </cell>
          <cell r="G498">
            <v>0</v>
          </cell>
          <cell r="H498">
            <v>0</v>
          </cell>
          <cell r="I498">
            <v>0</v>
          </cell>
          <cell r="J498">
            <v>0</v>
          </cell>
        </row>
        <row r="499">
          <cell r="A499" t="str">
            <v>P329</v>
          </cell>
          <cell r="B499" t="str">
            <v>P329</v>
          </cell>
          <cell r="C499" t="str">
            <v>CPFOCP309</v>
          </cell>
          <cell r="D499" t="str">
            <v>Set de instrumentos para pruebas hidrostáticas</v>
          </cell>
          <cell r="E499" t="str">
            <v>h</v>
          </cell>
          <cell r="F499">
            <v>1</v>
          </cell>
          <cell r="G499">
            <v>18.66</v>
          </cell>
          <cell r="H499">
            <v>18.66</v>
          </cell>
          <cell r="I499">
            <v>17.2605</v>
          </cell>
          <cell r="J499">
            <v>17.2605</v>
          </cell>
          <cell r="L499" t="str">
            <v>P329</v>
          </cell>
          <cell r="M499">
            <v>442</v>
          </cell>
          <cell r="N499" t="str">
            <v>P329</v>
          </cell>
        </row>
        <row r="500">
          <cell r="A500" t="str">
            <v>P330</v>
          </cell>
          <cell r="B500" t="str">
            <v>P330</v>
          </cell>
          <cell r="C500" t="str">
            <v>CPFOCP310</v>
          </cell>
          <cell r="D500" t="str">
            <v>Contenedor para calibración de instrumentación con todo el mobiliario e insumos (con aire acondicionado)</v>
          </cell>
          <cell r="E500" t="str">
            <v>h</v>
          </cell>
          <cell r="F500">
            <v>1</v>
          </cell>
          <cell r="G500">
            <v>23.88</v>
          </cell>
          <cell r="H500">
            <v>23.88</v>
          </cell>
          <cell r="I500">
            <v>22.088999999999999</v>
          </cell>
          <cell r="J500">
            <v>22.088999999999999</v>
          </cell>
          <cell r="L500" t="str">
            <v>P330</v>
          </cell>
          <cell r="M500">
            <v>443</v>
          </cell>
          <cell r="N500" t="str">
            <v>P330</v>
          </cell>
        </row>
        <row r="501">
          <cell r="A501" t="str">
            <v>P331</v>
          </cell>
          <cell r="B501" t="str">
            <v>P331</v>
          </cell>
          <cell r="C501">
            <v>0</v>
          </cell>
          <cell r="D501" t="str">
            <v>EQUIPO ESPECIAL</v>
          </cell>
          <cell r="E501">
            <v>0</v>
          </cell>
          <cell r="F501">
            <v>0</v>
          </cell>
          <cell r="G501">
            <v>0</v>
          </cell>
          <cell r="H501">
            <v>0</v>
          </cell>
          <cell r="I501">
            <v>0</v>
          </cell>
          <cell r="J501">
            <v>0</v>
          </cell>
        </row>
        <row r="502">
          <cell r="A502" t="str">
            <v>P332</v>
          </cell>
          <cell r="B502" t="str">
            <v>P332</v>
          </cell>
          <cell r="C502" t="str">
            <v>CPFOCP311</v>
          </cell>
          <cell r="D502" t="str">
            <v xml:space="preserve">Gabarra y remolcador de 300/350 Ton </v>
          </cell>
          <cell r="E502" t="str">
            <v>h</v>
          </cell>
          <cell r="F502">
            <v>1</v>
          </cell>
          <cell r="G502">
            <v>209.36</v>
          </cell>
          <cell r="H502">
            <v>209.36</v>
          </cell>
          <cell r="I502">
            <v>193.65800000000002</v>
          </cell>
          <cell r="J502">
            <v>193.65800000000002</v>
          </cell>
          <cell r="L502" t="str">
            <v>P332</v>
          </cell>
          <cell r="M502">
            <v>444</v>
          </cell>
          <cell r="N502" t="str">
            <v>P332</v>
          </cell>
        </row>
        <row r="503">
          <cell r="A503" t="str">
            <v>P333</v>
          </cell>
          <cell r="B503" t="str">
            <v>P333</v>
          </cell>
          <cell r="C503" t="str">
            <v>CPFOCP312</v>
          </cell>
          <cell r="D503" t="str">
            <v>Draga 10”-16” de descarga (para arena y grava)</v>
          </cell>
          <cell r="E503" t="str">
            <v>h</v>
          </cell>
          <cell r="F503">
            <v>1</v>
          </cell>
          <cell r="G503">
            <v>168.55</v>
          </cell>
          <cell r="H503">
            <v>168.55</v>
          </cell>
          <cell r="I503">
            <v>155.90875000000003</v>
          </cell>
          <cell r="J503">
            <v>155.90875000000003</v>
          </cell>
          <cell r="L503" t="str">
            <v>P333</v>
          </cell>
          <cell r="M503">
            <v>445</v>
          </cell>
          <cell r="N503" t="str">
            <v>P333</v>
          </cell>
        </row>
        <row r="504">
          <cell r="A504" t="str">
            <v>P334</v>
          </cell>
          <cell r="B504" t="str">
            <v>P334</v>
          </cell>
          <cell r="C504" t="str">
            <v>CPFOCP313</v>
          </cell>
          <cell r="D504" t="str">
            <v>Deslizador para transportación de personal ‘ 20 personas</v>
          </cell>
          <cell r="E504" t="str">
            <v>h</v>
          </cell>
          <cell r="F504">
            <v>1</v>
          </cell>
          <cell r="G504">
            <v>93.06</v>
          </cell>
          <cell r="H504">
            <v>93.06</v>
          </cell>
          <cell r="I504">
            <v>86.080500000000001</v>
          </cell>
          <cell r="J504">
            <v>86.080500000000001</v>
          </cell>
          <cell r="L504" t="str">
            <v>P334</v>
          </cell>
          <cell r="M504">
            <v>446</v>
          </cell>
          <cell r="N504" t="str">
            <v>P334</v>
          </cell>
        </row>
        <row r="505">
          <cell r="A505" t="str">
            <v>P335</v>
          </cell>
          <cell r="B505" t="str">
            <v>P335</v>
          </cell>
          <cell r="C505" t="str">
            <v>CPFOCP314</v>
          </cell>
          <cell r="D505" t="str">
            <v>Máquina perforadora – 12”-32” sin compresor de aire</v>
          </cell>
          <cell r="E505" t="str">
            <v>h</v>
          </cell>
          <cell r="F505">
            <v>1</v>
          </cell>
          <cell r="G505">
            <v>36.89</v>
          </cell>
          <cell r="H505">
            <v>36.89</v>
          </cell>
          <cell r="I505">
            <v>34.123249999999999</v>
          </cell>
          <cell r="J505">
            <v>34.123249999999999</v>
          </cell>
          <cell r="L505" t="str">
            <v>P335</v>
          </cell>
          <cell r="M505">
            <v>447</v>
          </cell>
          <cell r="N505" t="str">
            <v>P335</v>
          </cell>
        </row>
        <row r="506">
          <cell r="A506" t="str">
            <v>P336</v>
          </cell>
          <cell r="B506" t="str">
            <v>P336</v>
          </cell>
          <cell r="C506" t="str">
            <v>CPFOCP315</v>
          </cell>
          <cell r="D506" t="str">
            <v xml:space="preserve">Transportador de tubería CAT 70 </v>
          </cell>
          <cell r="E506" t="str">
            <v>h</v>
          </cell>
          <cell r="F506">
            <v>1</v>
          </cell>
          <cell r="G506">
            <v>105.37</v>
          </cell>
          <cell r="H506">
            <v>105.37</v>
          </cell>
          <cell r="I506">
            <v>97.467250000000007</v>
          </cell>
          <cell r="J506">
            <v>97.467250000000007</v>
          </cell>
          <cell r="L506" t="str">
            <v>P336</v>
          </cell>
          <cell r="M506">
            <v>448</v>
          </cell>
          <cell r="N506" t="str">
            <v>P336</v>
          </cell>
        </row>
        <row r="507">
          <cell r="A507" t="str">
            <v>P337</v>
          </cell>
          <cell r="B507" t="str">
            <v>P337</v>
          </cell>
          <cell r="C507" t="str">
            <v>CPFOCP316</v>
          </cell>
          <cell r="D507" t="str">
            <v>Deshumificador para tanques de hasta 90.000 BTU</v>
          </cell>
          <cell r="E507" t="str">
            <v>h</v>
          </cell>
          <cell r="F507">
            <v>1</v>
          </cell>
          <cell r="G507">
            <v>11.49</v>
          </cell>
          <cell r="H507">
            <v>11.49</v>
          </cell>
          <cell r="I507">
            <v>10.628250000000001</v>
          </cell>
          <cell r="J507">
            <v>10.628250000000001</v>
          </cell>
          <cell r="L507" t="str">
            <v>P337</v>
          </cell>
          <cell r="M507">
            <v>449</v>
          </cell>
          <cell r="N507" t="str">
            <v>P337</v>
          </cell>
        </row>
        <row r="508">
          <cell r="A508" t="str">
            <v>P338</v>
          </cell>
          <cell r="B508" t="str">
            <v>P338</v>
          </cell>
          <cell r="C508" t="str">
            <v>CPFOCP317</v>
          </cell>
          <cell r="D508" t="str">
            <v>Herramienta hidráulica manual de compresión de cables</v>
          </cell>
          <cell r="E508" t="str">
            <v>h</v>
          </cell>
          <cell r="F508">
            <v>1</v>
          </cell>
          <cell r="G508">
            <v>0.66</v>
          </cell>
          <cell r="H508">
            <v>0.66</v>
          </cell>
          <cell r="I508">
            <v>0.61050000000000004</v>
          </cell>
          <cell r="J508">
            <v>0.61050000000000004</v>
          </cell>
          <cell r="L508" t="str">
            <v>P338</v>
          </cell>
          <cell r="M508">
            <v>450</v>
          </cell>
          <cell r="N508" t="str">
            <v>P338</v>
          </cell>
        </row>
        <row r="509">
          <cell r="A509" t="str">
            <v>P339</v>
          </cell>
          <cell r="B509" t="str">
            <v>P339</v>
          </cell>
          <cell r="C509" t="str">
            <v>CPFOCP318</v>
          </cell>
          <cell r="D509" t="str">
            <v>Máquina jaladora de cables (cable puller)</v>
          </cell>
          <cell r="E509" t="str">
            <v>h</v>
          </cell>
          <cell r="F509">
            <v>1</v>
          </cell>
          <cell r="G509">
            <v>0.74</v>
          </cell>
          <cell r="H509">
            <v>0.74</v>
          </cell>
          <cell r="I509">
            <v>0.6845</v>
          </cell>
          <cell r="J509">
            <v>0.6845</v>
          </cell>
          <cell r="L509" t="str">
            <v>P339</v>
          </cell>
          <cell r="M509">
            <v>451</v>
          </cell>
          <cell r="N509" t="str">
            <v>P339</v>
          </cell>
        </row>
        <row r="510">
          <cell r="A510" t="str">
            <v>P340</v>
          </cell>
          <cell r="B510" t="str">
            <v>P340</v>
          </cell>
          <cell r="C510" t="str">
            <v>CPFOCP319</v>
          </cell>
          <cell r="D510" t="str">
            <v xml:space="preserve">Máquina de marcación de tags de identificación mediante fusión  </v>
          </cell>
          <cell r="E510" t="str">
            <v>h</v>
          </cell>
          <cell r="F510">
            <v>1</v>
          </cell>
          <cell r="G510">
            <v>0.74</v>
          </cell>
          <cell r="H510">
            <v>0.74</v>
          </cell>
          <cell r="I510">
            <v>0.6845</v>
          </cell>
          <cell r="J510">
            <v>0.6845</v>
          </cell>
          <cell r="L510" t="str">
            <v>P340</v>
          </cell>
          <cell r="M510">
            <v>452</v>
          </cell>
          <cell r="N510" t="str">
            <v>P340</v>
          </cell>
        </row>
        <row r="511">
          <cell r="A511" t="str">
            <v>P341</v>
          </cell>
          <cell r="B511" t="str">
            <v>P341</v>
          </cell>
          <cell r="C511" t="str">
            <v>CPFOCP320</v>
          </cell>
          <cell r="D511" t="str">
            <v>Simulador de procesos</v>
          </cell>
          <cell r="E511" t="str">
            <v>h</v>
          </cell>
          <cell r="F511">
            <v>1</v>
          </cell>
          <cell r="G511">
            <v>15.74</v>
          </cell>
          <cell r="H511">
            <v>15.74</v>
          </cell>
          <cell r="I511">
            <v>14.559500000000002</v>
          </cell>
          <cell r="J511">
            <v>14.559500000000002</v>
          </cell>
          <cell r="L511" t="str">
            <v>P341</v>
          </cell>
          <cell r="M511">
            <v>453</v>
          </cell>
          <cell r="N511" t="str">
            <v>P341</v>
          </cell>
        </row>
        <row r="512">
          <cell r="A512" t="str">
            <v>P342</v>
          </cell>
          <cell r="B512" t="str">
            <v>P342</v>
          </cell>
          <cell r="C512" t="str">
            <v>CPFOCP321</v>
          </cell>
          <cell r="D512" t="str">
            <v>Bomba de calibración de PI &amp; PIT</v>
          </cell>
          <cell r="E512" t="str">
            <v>h</v>
          </cell>
          <cell r="F512">
            <v>1</v>
          </cell>
          <cell r="G512">
            <v>2.8</v>
          </cell>
          <cell r="H512">
            <v>2.8</v>
          </cell>
          <cell r="I512">
            <v>2.59</v>
          </cell>
          <cell r="J512">
            <v>2.59</v>
          </cell>
          <cell r="L512" t="str">
            <v>P342</v>
          </cell>
          <cell r="M512">
            <v>454</v>
          </cell>
          <cell r="N512" t="str">
            <v>P342</v>
          </cell>
        </row>
        <row r="513">
          <cell r="A513" t="str">
            <v>P343</v>
          </cell>
          <cell r="B513" t="str">
            <v>P343</v>
          </cell>
          <cell r="C513" t="str">
            <v>CPFOCP322</v>
          </cell>
          <cell r="D513" t="str">
            <v>Horno de calibración de ITI y TI</v>
          </cell>
          <cell r="E513" t="str">
            <v>h</v>
          </cell>
          <cell r="F513">
            <v>1</v>
          </cell>
          <cell r="G513">
            <v>16.760000000000002</v>
          </cell>
          <cell r="H513">
            <v>16.760000000000002</v>
          </cell>
          <cell r="I513">
            <v>15.503000000000002</v>
          </cell>
          <cell r="J513">
            <v>15.503000000000002</v>
          </cell>
          <cell r="L513" t="str">
            <v>P343</v>
          </cell>
          <cell r="M513">
            <v>455</v>
          </cell>
          <cell r="N513" t="str">
            <v>P343</v>
          </cell>
        </row>
        <row r="514">
          <cell r="A514" t="str">
            <v>P344</v>
          </cell>
          <cell r="B514" t="str">
            <v>P344</v>
          </cell>
          <cell r="C514" t="str">
            <v>CPFOCP323</v>
          </cell>
          <cell r="D514" t="str">
            <v>Fuente de poder</v>
          </cell>
          <cell r="E514" t="str">
            <v>h</v>
          </cell>
          <cell r="F514">
            <v>1</v>
          </cell>
          <cell r="G514">
            <v>2.9</v>
          </cell>
          <cell r="H514">
            <v>2.9</v>
          </cell>
          <cell r="I514">
            <v>2.6825000000000001</v>
          </cell>
          <cell r="J514">
            <v>2.6825000000000001</v>
          </cell>
          <cell r="L514" t="str">
            <v>P344</v>
          </cell>
          <cell r="M514">
            <v>456</v>
          </cell>
          <cell r="N514" t="str">
            <v>P344</v>
          </cell>
        </row>
        <row r="515">
          <cell r="A515" t="str">
            <v>P345</v>
          </cell>
          <cell r="B515" t="str">
            <v>P345</v>
          </cell>
          <cell r="C515" t="str">
            <v>CPFOCP324</v>
          </cell>
          <cell r="D515" t="str">
            <v>Detector de tuberías y cables</v>
          </cell>
          <cell r="E515" t="str">
            <v>h</v>
          </cell>
          <cell r="F515">
            <v>1</v>
          </cell>
          <cell r="G515">
            <v>0.56000000000000005</v>
          </cell>
          <cell r="H515">
            <v>0.56000000000000005</v>
          </cell>
          <cell r="I515">
            <v>0.51800000000000013</v>
          </cell>
          <cell r="J515">
            <v>0.51800000000000013</v>
          </cell>
          <cell r="L515" t="str">
            <v>P345</v>
          </cell>
          <cell r="M515">
            <v>457</v>
          </cell>
          <cell r="N515" t="str">
            <v>P345</v>
          </cell>
        </row>
        <row r="611">
          <cell r="B611">
            <v>0</v>
          </cell>
        </row>
        <row r="612">
          <cell r="B612">
            <v>0</v>
          </cell>
        </row>
        <row r="613">
          <cell r="B613">
            <v>0</v>
          </cell>
        </row>
        <row r="619">
          <cell r="B619">
            <v>0</v>
          </cell>
        </row>
        <row r="620">
          <cell r="B620">
            <v>0</v>
          </cell>
        </row>
        <row r="621">
          <cell r="B621">
            <v>0</v>
          </cell>
        </row>
        <row r="622">
          <cell r="B622">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6">
          <cell r="A6">
            <v>0</v>
          </cell>
          <cell r="B6">
            <v>0</v>
          </cell>
          <cell r="C6">
            <v>0</v>
          </cell>
          <cell r="D6">
            <v>0</v>
          </cell>
          <cell r="E6">
            <v>0</v>
          </cell>
          <cell r="F6">
            <v>0</v>
          </cell>
          <cell r="G6">
            <v>0</v>
          </cell>
          <cell r="H6">
            <v>0</v>
          </cell>
          <cell r="I6">
            <v>0</v>
          </cell>
          <cell r="K6">
            <v>0</v>
          </cell>
          <cell r="L6">
            <v>0</v>
          </cell>
          <cell r="M6">
            <v>0</v>
          </cell>
          <cell r="N6">
            <v>0</v>
          </cell>
          <cell r="O6">
            <v>0</v>
          </cell>
          <cell r="P6">
            <v>0</v>
          </cell>
          <cell r="Q6">
            <v>0</v>
          </cell>
        </row>
        <row r="7">
          <cell r="A7">
            <v>1</v>
          </cell>
          <cell r="B7" t="str">
            <v>Bomba de Agua 4"</v>
          </cell>
          <cell r="C7" t="str">
            <v>hora</v>
          </cell>
          <cell r="D7">
            <v>1.875</v>
          </cell>
          <cell r="E7">
            <v>0</v>
          </cell>
          <cell r="F7">
            <v>0</v>
          </cell>
          <cell r="G7">
            <v>1.875</v>
          </cell>
          <cell r="H7">
            <v>0</v>
          </cell>
          <cell r="I7">
            <v>0</v>
          </cell>
          <cell r="J7">
            <v>0</v>
          </cell>
          <cell r="K7">
            <v>0.25</v>
          </cell>
          <cell r="L7">
            <v>0.1</v>
          </cell>
          <cell r="M7">
            <v>0.12</v>
          </cell>
          <cell r="N7">
            <v>0.3</v>
          </cell>
          <cell r="O7">
            <v>0.78</v>
          </cell>
          <cell r="P7">
            <v>0</v>
          </cell>
          <cell r="Q7">
            <v>0</v>
          </cell>
        </row>
        <row r="8">
          <cell r="A8">
            <v>2</v>
          </cell>
          <cell r="B8" t="str">
            <v>Bomba para Pruebas</v>
          </cell>
          <cell r="C8" t="str">
            <v>hora</v>
          </cell>
          <cell r="D8">
            <v>2.5</v>
          </cell>
          <cell r="E8">
            <v>0</v>
          </cell>
          <cell r="F8">
            <v>0</v>
          </cell>
          <cell r="G8">
            <v>2.5</v>
          </cell>
          <cell r="H8">
            <v>0</v>
          </cell>
          <cell r="I8">
            <v>0</v>
          </cell>
          <cell r="J8">
            <v>0</v>
          </cell>
          <cell r="K8">
            <v>0.25</v>
          </cell>
          <cell r="L8">
            <v>0.1</v>
          </cell>
          <cell r="M8">
            <v>0.15</v>
          </cell>
          <cell r="N8">
            <v>0.25</v>
          </cell>
          <cell r="O8">
            <v>1.125</v>
          </cell>
          <cell r="P8">
            <v>0</v>
          </cell>
          <cell r="Q8">
            <v>0</v>
          </cell>
        </row>
        <row r="9">
          <cell r="A9">
            <v>3</v>
          </cell>
          <cell r="B9" t="str">
            <v>Camión Distribuidor de Asfalto</v>
          </cell>
          <cell r="C9" t="str">
            <v>hora</v>
          </cell>
          <cell r="D9">
            <v>40</v>
          </cell>
          <cell r="E9">
            <v>0</v>
          </cell>
          <cell r="F9">
            <v>0</v>
          </cell>
          <cell r="G9">
            <v>40</v>
          </cell>
          <cell r="H9">
            <v>0</v>
          </cell>
          <cell r="I9">
            <v>0</v>
          </cell>
          <cell r="J9">
            <v>0</v>
          </cell>
          <cell r="K9">
            <v>5.5</v>
          </cell>
          <cell r="L9">
            <v>0.1</v>
          </cell>
          <cell r="M9">
            <v>0.15</v>
          </cell>
          <cell r="N9">
            <v>0.25</v>
          </cell>
          <cell r="O9">
            <v>17.25</v>
          </cell>
          <cell r="P9">
            <v>0</v>
          </cell>
          <cell r="Q9">
            <v>0</v>
          </cell>
        </row>
        <row r="10">
          <cell r="A10">
            <v>4</v>
          </cell>
          <cell r="B10" t="str">
            <v>Cargadora Frontal</v>
          </cell>
          <cell r="C10" t="str">
            <v>hora</v>
          </cell>
          <cell r="D10">
            <v>45</v>
          </cell>
          <cell r="E10">
            <v>0</v>
          </cell>
          <cell r="F10">
            <v>0</v>
          </cell>
          <cell r="G10">
            <v>45</v>
          </cell>
          <cell r="H10">
            <v>0</v>
          </cell>
          <cell r="I10">
            <v>0</v>
          </cell>
          <cell r="J10">
            <v>0</v>
          </cell>
          <cell r="K10">
            <v>4.5</v>
          </cell>
          <cell r="L10">
            <v>0.1</v>
          </cell>
          <cell r="M10">
            <v>0.15</v>
          </cell>
          <cell r="N10">
            <v>0.25</v>
          </cell>
          <cell r="O10">
            <v>20.25</v>
          </cell>
          <cell r="P10">
            <v>0</v>
          </cell>
          <cell r="Q10">
            <v>0</v>
          </cell>
        </row>
        <row r="11">
          <cell r="A11">
            <v>5</v>
          </cell>
          <cell r="B11" t="str">
            <v>Dobladora de hierro</v>
          </cell>
          <cell r="C11" t="str">
            <v>hora</v>
          </cell>
          <cell r="D11">
            <v>0.5</v>
          </cell>
          <cell r="E11">
            <v>0</v>
          </cell>
          <cell r="F11">
            <v>0</v>
          </cell>
          <cell r="G11">
            <v>0.5</v>
          </cell>
          <cell r="H11">
            <v>0</v>
          </cell>
          <cell r="I11">
            <v>0</v>
          </cell>
          <cell r="J11">
            <v>0</v>
          </cell>
          <cell r="K11">
            <v>0</v>
          </cell>
          <cell r="L11">
            <v>0.1</v>
          </cell>
          <cell r="M11">
            <v>0.15</v>
          </cell>
          <cell r="N11">
            <v>0.25</v>
          </cell>
          <cell r="O11">
            <v>0.25</v>
          </cell>
          <cell r="P11">
            <v>0</v>
          </cell>
          <cell r="Q11">
            <v>0</v>
          </cell>
        </row>
        <row r="12">
          <cell r="A12">
            <v>6</v>
          </cell>
          <cell r="B12" t="str">
            <v>Tablestacas Metalicas</v>
          </cell>
          <cell r="C12" t="str">
            <v>hora</v>
          </cell>
          <cell r="D12">
            <v>5</v>
          </cell>
          <cell r="E12">
            <v>0</v>
          </cell>
          <cell r="F12">
            <v>0</v>
          </cell>
          <cell r="G12">
            <v>5</v>
          </cell>
          <cell r="H12">
            <v>0</v>
          </cell>
          <cell r="I12">
            <v>0</v>
          </cell>
          <cell r="J12">
            <v>0</v>
          </cell>
          <cell r="K12">
            <v>0</v>
          </cell>
          <cell r="L12">
            <v>0</v>
          </cell>
          <cell r="M12">
            <v>0</v>
          </cell>
          <cell r="N12">
            <v>0.4</v>
          </cell>
          <cell r="O12">
            <v>3</v>
          </cell>
          <cell r="P12">
            <v>0</v>
          </cell>
          <cell r="Q12">
            <v>0</v>
          </cell>
        </row>
        <row r="13">
          <cell r="A13">
            <v>7</v>
          </cell>
          <cell r="B13" t="str">
            <v>Compactador Manual</v>
          </cell>
          <cell r="C13" t="str">
            <v>hora</v>
          </cell>
          <cell r="D13">
            <v>2</v>
          </cell>
          <cell r="E13">
            <v>0</v>
          </cell>
          <cell r="F13">
            <v>0</v>
          </cell>
          <cell r="G13">
            <v>2</v>
          </cell>
          <cell r="H13">
            <v>0</v>
          </cell>
          <cell r="I13">
            <v>0</v>
          </cell>
          <cell r="J13">
            <v>0</v>
          </cell>
          <cell r="K13">
            <v>0.3</v>
          </cell>
          <cell r="L13">
            <v>0.1</v>
          </cell>
          <cell r="M13">
            <v>0.15</v>
          </cell>
          <cell r="N13">
            <v>0.25</v>
          </cell>
          <cell r="O13">
            <v>0.85</v>
          </cell>
          <cell r="P13">
            <v>0</v>
          </cell>
          <cell r="Q13">
            <v>0</v>
          </cell>
        </row>
        <row r="14">
          <cell r="A14">
            <v>8</v>
          </cell>
          <cell r="B14" t="str">
            <v>Rodillo Doble Tambor 2Ton</v>
          </cell>
          <cell r="C14" t="str">
            <v>hora</v>
          </cell>
          <cell r="D14">
            <v>12</v>
          </cell>
          <cell r="E14">
            <v>0</v>
          </cell>
          <cell r="F14">
            <v>0</v>
          </cell>
          <cell r="G14">
            <v>12</v>
          </cell>
          <cell r="H14">
            <v>0</v>
          </cell>
          <cell r="I14">
            <v>0</v>
          </cell>
          <cell r="J14">
            <v>0</v>
          </cell>
          <cell r="K14">
            <v>0.4</v>
          </cell>
          <cell r="L14">
            <v>0.1</v>
          </cell>
          <cell r="M14">
            <v>0.15</v>
          </cell>
          <cell r="N14">
            <v>0.25</v>
          </cell>
          <cell r="O14">
            <v>5.8</v>
          </cell>
          <cell r="P14">
            <v>0</v>
          </cell>
          <cell r="Q14">
            <v>0</v>
          </cell>
        </row>
        <row r="15">
          <cell r="A15">
            <v>9</v>
          </cell>
          <cell r="B15" t="str">
            <v>Compresor/Martillos Neum.</v>
          </cell>
          <cell r="C15" t="str">
            <v>hora</v>
          </cell>
          <cell r="D15">
            <v>25</v>
          </cell>
          <cell r="E15">
            <v>0</v>
          </cell>
          <cell r="F15">
            <v>0</v>
          </cell>
          <cell r="G15">
            <v>25</v>
          </cell>
          <cell r="H15">
            <v>0</v>
          </cell>
          <cell r="I15">
            <v>0</v>
          </cell>
          <cell r="J15">
            <v>0</v>
          </cell>
          <cell r="K15">
            <v>1</v>
          </cell>
          <cell r="L15">
            <v>0.1</v>
          </cell>
          <cell r="M15">
            <v>0.15</v>
          </cell>
          <cell r="N15">
            <v>0.25</v>
          </cell>
          <cell r="O15">
            <v>12</v>
          </cell>
          <cell r="P15">
            <v>0</v>
          </cell>
          <cell r="Q15">
            <v>0</v>
          </cell>
        </row>
        <row r="16">
          <cell r="A16">
            <v>10</v>
          </cell>
          <cell r="B16" t="str">
            <v>Motosierra</v>
          </cell>
          <cell r="C16" t="str">
            <v>hora</v>
          </cell>
          <cell r="D16">
            <v>3.13</v>
          </cell>
          <cell r="E16">
            <v>0</v>
          </cell>
          <cell r="F16">
            <v>0</v>
          </cell>
          <cell r="G16">
            <v>3.13</v>
          </cell>
          <cell r="H16">
            <v>0</v>
          </cell>
          <cell r="I16">
            <v>0</v>
          </cell>
          <cell r="J16">
            <v>0</v>
          </cell>
          <cell r="K16">
            <v>0.35</v>
          </cell>
          <cell r="L16">
            <v>0.1</v>
          </cell>
          <cell r="M16">
            <v>0.15</v>
          </cell>
          <cell r="N16">
            <v>0.25</v>
          </cell>
          <cell r="O16">
            <v>1.39</v>
          </cell>
          <cell r="P16">
            <v>0</v>
          </cell>
          <cell r="Q16">
            <v>0</v>
          </cell>
        </row>
        <row r="17">
          <cell r="A17">
            <v>11</v>
          </cell>
          <cell r="B17" t="str">
            <v>Hormigonera Autocargable</v>
          </cell>
          <cell r="C17" t="str">
            <v>hora</v>
          </cell>
          <cell r="D17">
            <v>30</v>
          </cell>
          <cell r="E17">
            <v>0</v>
          </cell>
          <cell r="F17">
            <v>0</v>
          </cell>
          <cell r="G17">
            <v>30</v>
          </cell>
          <cell r="H17">
            <v>0</v>
          </cell>
          <cell r="I17">
            <v>0</v>
          </cell>
          <cell r="J17">
            <v>0</v>
          </cell>
          <cell r="K17">
            <v>3.5</v>
          </cell>
          <cell r="L17">
            <v>0.1</v>
          </cell>
          <cell r="M17">
            <v>0.15</v>
          </cell>
          <cell r="N17">
            <v>0.25</v>
          </cell>
          <cell r="O17">
            <v>13.25</v>
          </cell>
          <cell r="P17">
            <v>0</v>
          </cell>
          <cell r="Q17">
            <v>0</v>
          </cell>
        </row>
        <row r="18">
          <cell r="A18">
            <v>12</v>
          </cell>
          <cell r="B18" t="str">
            <v>Distribuidor de Agregados</v>
          </cell>
          <cell r="C18" t="str">
            <v>hora</v>
          </cell>
          <cell r="D18">
            <v>38</v>
          </cell>
          <cell r="E18">
            <v>0</v>
          </cell>
          <cell r="F18">
            <v>0</v>
          </cell>
          <cell r="G18">
            <v>38</v>
          </cell>
          <cell r="H18">
            <v>0</v>
          </cell>
          <cell r="I18">
            <v>0</v>
          </cell>
          <cell r="J18">
            <v>0</v>
          </cell>
          <cell r="K18">
            <v>3.2</v>
          </cell>
          <cell r="L18">
            <v>0.1</v>
          </cell>
          <cell r="M18">
            <v>0.15</v>
          </cell>
          <cell r="N18">
            <v>0.25</v>
          </cell>
          <cell r="O18">
            <v>17.399999999999999</v>
          </cell>
          <cell r="P18">
            <v>0</v>
          </cell>
          <cell r="Q18">
            <v>0</v>
          </cell>
        </row>
        <row r="19">
          <cell r="A19">
            <v>13</v>
          </cell>
          <cell r="B19" t="str">
            <v>Equipo de Monitoreo (Sonometro)</v>
          </cell>
          <cell r="C19" t="str">
            <v>hora</v>
          </cell>
          <cell r="D19">
            <v>25</v>
          </cell>
          <cell r="E19">
            <v>0</v>
          </cell>
          <cell r="F19">
            <v>0</v>
          </cell>
          <cell r="G19">
            <v>25</v>
          </cell>
          <cell r="H19">
            <v>0</v>
          </cell>
          <cell r="I19">
            <v>0</v>
          </cell>
          <cell r="J19">
            <v>0</v>
          </cell>
          <cell r="K19">
            <v>0</v>
          </cell>
          <cell r="L19">
            <v>0.1</v>
          </cell>
          <cell r="M19">
            <v>0.15</v>
          </cell>
          <cell r="N19">
            <v>0.25</v>
          </cell>
          <cell r="O19">
            <v>12.5</v>
          </cell>
          <cell r="P19">
            <v>0</v>
          </cell>
          <cell r="Q19">
            <v>0</v>
          </cell>
        </row>
        <row r="20">
          <cell r="A20">
            <v>14</v>
          </cell>
          <cell r="B20" t="str">
            <v>Estacion Total</v>
          </cell>
          <cell r="C20" t="str">
            <v>hora</v>
          </cell>
          <cell r="D20">
            <v>10</v>
          </cell>
          <cell r="E20">
            <v>0</v>
          </cell>
          <cell r="F20">
            <v>0</v>
          </cell>
          <cell r="G20">
            <v>10</v>
          </cell>
          <cell r="H20">
            <v>0</v>
          </cell>
          <cell r="I20">
            <v>0</v>
          </cell>
          <cell r="J20">
            <v>0</v>
          </cell>
          <cell r="K20">
            <v>0</v>
          </cell>
          <cell r="L20">
            <v>0</v>
          </cell>
          <cell r="M20">
            <v>0</v>
          </cell>
          <cell r="N20">
            <v>0.25</v>
          </cell>
          <cell r="O20">
            <v>7.5</v>
          </cell>
          <cell r="P20">
            <v>0</v>
          </cell>
          <cell r="Q20">
            <v>0</v>
          </cell>
        </row>
        <row r="21">
          <cell r="A21">
            <v>15</v>
          </cell>
          <cell r="B21" t="str">
            <v>Escoba Mecánica</v>
          </cell>
          <cell r="C21" t="str">
            <v>hora</v>
          </cell>
          <cell r="D21">
            <v>30</v>
          </cell>
          <cell r="E21">
            <v>0</v>
          </cell>
          <cell r="F21">
            <v>0</v>
          </cell>
          <cell r="G21">
            <v>30</v>
          </cell>
          <cell r="H21">
            <v>0</v>
          </cell>
          <cell r="I21">
            <v>0</v>
          </cell>
          <cell r="J21">
            <v>0</v>
          </cell>
          <cell r="K21">
            <v>1.7</v>
          </cell>
          <cell r="L21">
            <v>0.1</v>
          </cell>
          <cell r="M21">
            <v>0.15</v>
          </cell>
          <cell r="N21">
            <v>0.25</v>
          </cell>
          <cell r="O21">
            <v>14.15</v>
          </cell>
          <cell r="P21">
            <v>0</v>
          </cell>
          <cell r="Q21">
            <v>0</v>
          </cell>
        </row>
        <row r="22">
          <cell r="A22">
            <v>16</v>
          </cell>
          <cell r="B22" t="str">
            <v>Excavadora 150HP</v>
          </cell>
          <cell r="C22" t="str">
            <v>hora</v>
          </cell>
          <cell r="D22">
            <v>45</v>
          </cell>
          <cell r="E22">
            <v>0</v>
          </cell>
          <cell r="F22">
            <v>0</v>
          </cell>
          <cell r="G22">
            <v>45</v>
          </cell>
          <cell r="H22">
            <v>0</v>
          </cell>
          <cell r="I22">
            <v>0</v>
          </cell>
          <cell r="J22">
            <v>0</v>
          </cell>
          <cell r="K22">
            <v>3.4</v>
          </cell>
          <cell r="L22">
            <v>0.1</v>
          </cell>
          <cell r="M22">
            <v>0.15</v>
          </cell>
          <cell r="N22">
            <v>0.25</v>
          </cell>
          <cell r="O22">
            <v>20.8</v>
          </cell>
          <cell r="P22">
            <v>0</v>
          </cell>
          <cell r="Q22">
            <v>0</v>
          </cell>
        </row>
        <row r="23">
          <cell r="A23">
            <v>17</v>
          </cell>
          <cell r="B23" t="str">
            <v>Excavadora 250HP</v>
          </cell>
          <cell r="C23" t="str">
            <v>hora</v>
          </cell>
          <cell r="D23">
            <v>65</v>
          </cell>
          <cell r="E23">
            <v>0</v>
          </cell>
          <cell r="F23">
            <v>0</v>
          </cell>
          <cell r="G23">
            <v>65</v>
          </cell>
          <cell r="H23">
            <v>0</v>
          </cell>
          <cell r="I23">
            <v>0</v>
          </cell>
          <cell r="J23">
            <v>0</v>
          </cell>
          <cell r="K23">
            <v>5.7</v>
          </cell>
          <cell r="L23">
            <v>0.1</v>
          </cell>
          <cell r="M23">
            <v>0.15</v>
          </cell>
          <cell r="N23">
            <v>0.25</v>
          </cell>
          <cell r="O23">
            <v>29.65</v>
          </cell>
          <cell r="P23">
            <v>0</v>
          </cell>
          <cell r="Q23">
            <v>0</v>
          </cell>
        </row>
        <row r="24">
          <cell r="A24">
            <v>18</v>
          </cell>
          <cell r="B24" t="str">
            <v>Finisher</v>
          </cell>
          <cell r="C24" t="str">
            <v>hora</v>
          </cell>
          <cell r="D24">
            <v>50</v>
          </cell>
          <cell r="E24">
            <v>0</v>
          </cell>
          <cell r="F24">
            <v>0</v>
          </cell>
          <cell r="G24">
            <v>50</v>
          </cell>
          <cell r="H24">
            <v>0</v>
          </cell>
          <cell r="I24">
            <v>0</v>
          </cell>
          <cell r="J24">
            <v>0</v>
          </cell>
          <cell r="K24">
            <v>3.2</v>
          </cell>
          <cell r="L24">
            <v>0.1</v>
          </cell>
          <cell r="M24">
            <v>0.15</v>
          </cell>
          <cell r="N24">
            <v>0.25</v>
          </cell>
          <cell r="O24">
            <v>23.4</v>
          </cell>
          <cell r="P24">
            <v>0</v>
          </cell>
          <cell r="Q24">
            <v>0</v>
          </cell>
        </row>
        <row r="25">
          <cell r="A25">
            <v>19</v>
          </cell>
          <cell r="B25" t="str">
            <v>Franjadora</v>
          </cell>
          <cell r="C25" t="str">
            <v>hora</v>
          </cell>
          <cell r="D25">
            <v>28</v>
          </cell>
          <cell r="E25">
            <v>0</v>
          </cell>
          <cell r="F25">
            <v>0</v>
          </cell>
          <cell r="G25">
            <v>28</v>
          </cell>
          <cell r="H25">
            <v>0</v>
          </cell>
          <cell r="I25">
            <v>0</v>
          </cell>
          <cell r="J25">
            <v>0</v>
          </cell>
          <cell r="K25">
            <v>0.45</v>
          </cell>
          <cell r="L25">
            <v>0.1</v>
          </cell>
          <cell r="M25">
            <v>0.15</v>
          </cell>
          <cell r="N25">
            <v>0.25</v>
          </cell>
          <cell r="O25">
            <v>13.775</v>
          </cell>
          <cell r="P25">
            <v>0</v>
          </cell>
          <cell r="Q25">
            <v>0</v>
          </cell>
        </row>
        <row r="26">
          <cell r="A26">
            <v>20</v>
          </cell>
          <cell r="B26" t="str">
            <v>Grua 28 Toneladas</v>
          </cell>
          <cell r="C26" t="str">
            <v>hora</v>
          </cell>
          <cell r="D26">
            <v>136.93199999999999</v>
          </cell>
          <cell r="E26">
            <v>0</v>
          </cell>
          <cell r="F26">
            <v>0</v>
          </cell>
          <cell r="G26">
            <v>136.93199999999999</v>
          </cell>
          <cell r="H26">
            <v>6.0600000000000005</v>
          </cell>
          <cell r="I26">
            <v>829.80791999999997</v>
          </cell>
          <cell r="J26">
            <v>0</v>
          </cell>
          <cell r="K26">
            <v>3.5</v>
          </cell>
          <cell r="L26">
            <v>0.1</v>
          </cell>
          <cell r="M26">
            <v>0.15</v>
          </cell>
          <cell r="N26">
            <v>0.25</v>
          </cell>
          <cell r="O26">
            <v>66.715999999999994</v>
          </cell>
          <cell r="P26">
            <v>0</v>
          </cell>
          <cell r="Q26">
            <v>0</v>
          </cell>
        </row>
        <row r="27">
          <cell r="A27">
            <v>21</v>
          </cell>
          <cell r="B27" t="str">
            <v>Grua 45 Toneladas</v>
          </cell>
          <cell r="C27" t="str">
            <v>hora</v>
          </cell>
          <cell r="D27">
            <v>196.93199999999999</v>
          </cell>
          <cell r="E27">
            <v>0</v>
          </cell>
          <cell r="F27">
            <v>0</v>
          </cell>
          <cell r="G27">
            <v>196.93199999999999</v>
          </cell>
          <cell r="H27">
            <v>7.2999999999999989</v>
          </cell>
          <cell r="I27">
            <v>1437.6035999999997</v>
          </cell>
          <cell r="J27">
            <v>0</v>
          </cell>
          <cell r="K27">
            <v>0</v>
          </cell>
          <cell r="L27">
            <v>0.1</v>
          </cell>
          <cell r="M27">
            <v>0.15</v>
          </cell>
          <cell r="N27">
            <v>0.25</v>
          </cell>
          <cell r="O27">
            <v>98.465999999999994</v>
          </cell>
          <cell r="P27">
            <v>0</v>
          </cell>
          <cell r="Q27">
            <v>0</v>
          </cell>
        </row>
        <row r="28">
          <cell r="A28">
            <v>22</v>
          </cell>
          <cell r="B28" t="str">
            <v>Martillo Hidraulico para Retroexcavadora</v>
          </cell>
          <cell r="C28" t="str">
            <v>hora</v>
          </cell>
          <cell r="D28">
            <v>10</v>
          </cell>
          <cell r="E28">
            <v>0</v>
          </cell>
          <cell r="F28">
            <v>0</v>
          </cell>
          <cell r="G28">
            <v>10</v>
          </cell>
          <cell r="H28">
            <v>0</v>
          </cell>
          <cell r="I28">
            <v>0</v>
          </cell>
          <cell r="J28">
            <v>0</v>
          </cell>
          <cell r="K28">
            <v>0</v>
          </cell>
          <cell r="L28">
            <v>0.1</v>
          </cell>
          <cell r="M28">
            <v>0.15</v>
          </cell>
          <cell r="N28">
            <v>0.25</v>
          </cell>
          <cell r="O28">
            <v>5</v>
          </cell>
          <cell r="P28">
            <v>0</v>
          </cell>
          <cell r="Q28">
            <v>0</v>
          </cell>
        </row>
        <row r="29">
          <cell r="A29">
            <v>23</v>
          </cell>
          <cell r="B29" t="str">
            <v>Minicargador</v>
          </cell>
          <cell r="C29" t="str">
            <v>hora</v>
          </cell>
          <cell r="D29">
            <v>20</v>
          </cell>
          <cell r="E29">
            <v>0</v>
          </cell>
          <cell r="F29">
            <v>0</v>
          </cell>
          <cell r="G29">
            <v>20</v>
          </cell>
          <cell r="H29">
            <v>0</v>
          </cell>
          <cell r="I29">
            <v>0</v>
          </cell>
          <cell r="J29">
            <v>0</v>
          </cell>
          <cell r="K29">
            <v>1.3</v>
          </cell>
          <cell r="L29">
            <v>0.1</v>
          </cell>
          <cell r="M29">
            <v>0.15</v>
          </cell>
          <cell r="N29">
            <v>0.25</v>
          </cell>
          <cell r="O29">
            <v>9.35</v>
          </cell>
          <cell r="P29">
            <v>0</v>
          </cell>
          <cell r="Q29">
            <v>0</v>
          </cell>
        </row>
        <row r="30">
          <cell r="A30">
            <v>24</v>
          </cell>
          <cell r="B30" t="str">
            <v>Mixer</v>
          </cell>
          <cell r="C30" t="str">
            <v>hora</v>
          </cell>
          <cell r="D30">
            <v>60</v>
          </cell>
          <cell r="E30">
            <v>0</v>
          </cell>
          <cell r="F30">
            <v>0</v>
          </cell>
          <cell r="G30">
            <v>60</v>
          </cell>
          <cell r="H30">
            <v>0</v>
          </cell>
          <cell r="I30">
            <v>0</v>
          </cell>
          <cell r="J30">
            <v>0</v>
          </cell>
          <cell r="K30">
            <v>3.5</v>
          </cell>
          <cell r="L30">
            <v>0.1</v>
          </cell>
          <cell r="M30">
            <v>0.15</v>
          </cell>
          <cell r="N30">
            <v>0.25</v>
          </cell>
          <cell r="O30">
            <v>28.25</v>
          </cell>
          <cell r="P30">
            <v>0</v>
          </cell>
          <cell r="Q30">
            <v>0</v>
          </cell>
        </row>
        <row r="31">
          <cell r="A31">
            <v>25</v>
          </cell>
          <cell r="B31" t="str">
            <v>Motoniveladora 125HP</v>
          </cell>
          <cell r="C31" t="str">
            <v>hora</v>
          </cell>
          <cell r="D31">
            <v>49</v>
          </cell>
          <cell r="E31">
            <v>0</v>
          </cell>
          <cell r="F31">
            <v>0</v>
          </cell>
          <cell r="G31">
            <v>49</v>
          </cell>
          <cell r="H31">
            <v>0</v>
          </cell>
          <cell r="I31">
            <v>0</v>
          </cell>
          <cell r="J31">
            <v>0</v>
          </cell>
          <cell r="K31">
            <v>3.7</v>
          </cell>
          <cell r="L31">
            <v>0.1</v>
          </cell>
          <cell r="M31">
            <v>0.15</v>
          </cell>
          <cell r="N31">
            <v>0.25</v>
          </cell>
          <cell r="O31">
            <v>22.65</v>
          </cell>
          <cell r="P31">
            <v>0</v>
          </cell>
          <cell r="Q31">
            <v>0</v>
          </cell>
        </row>
        <row r="32">
          <cell r="A32">
            <v>26</v>
          </cell>
          <cell r="B32" t="str">
            <v>Planta Asfaltica 110ton/hora</v>
          </cell>
          <cell r="C32" t="str">
            <v>hora</v>
          </cell>
          <cell r="D32">
            <v>260</v>
          </cell>
          <cell r="E32">
            <v>0</v>
          </cell>
          <cell r="F32">
            <v>0</v>
          </cell>
          <cell r="G32">
            <v>260</v>
          </cell>
          <cell r="H32">
            <v>0</v>
          </cell>
          <cell r="I32">
            <v>0</v>
          </cell>
          <cell r="J32">
            <v>0</v>
          </cell>
          <cell r="K32">
            <v>10</v>
          </cell>
          <cell r="L32">
            <v>0.1</v>
          </cell>
          <cell r="M32">
            <v>0.15</v>
          </cell>
          <cell r="N32">
            <v>0.25</v>
          </cell>
          <cell r="O32">
            <v>125</v>
          </cell>
          <cell r="P32">
            <v>0</v>
          </cell>
          <cell r="Q32">
            <v>0</v>
          </cell>
        </row>
        <row r="33">
          <cell r="A33">
            <v>27</v>
          </cell>
          <cell r="B33" t="str">
            <v>Planta de Cribado</v>
          </cell>
          <cell r="C33" t="str">
            <v>hora</v>
          </cell>
          <cell r="D33">
            <v>55</v>
          </cell>
          <cell r="E33">
            <v>0</v>
          </cell>
          <cell r="F33">
            <v>0</v>
          </cell>
          <cell r="G33">
            <v>55</v>
          </cell>
          <cell r="H33">
            <v>0</v>
          </cell>
          <cell r="I33">
            <v>0</v>
          </cell>
          <cell r="J33">
            <v>0</v>
          </cell>
          <cell r="K33">
            <v>5</v>
          </cell>
          <cell r="L33">
            <v>0.1</v>
          </cell>
          <cell r="M33">
            <v>0.15</v>
          </cell>
          <cell r="N33">
            <v>0.25</v>
          </cell>
          <cell r="O33">
            <v>25</v>
          </cell>
          <cell r="P33">
            <v>0</v>
          </cell>
          <cell r="Q33">
            <v>0</v>
          </cell>
        </row>
        <row r="34">
          <cell r="A34">
            <v>28</v>
          </cell>
          <cell r="B34" t="str">
            <v>Planta Trituración</v>
          </cell>
          <cell r="C34" t="str">
            <v>hora</v>
          </cell>
          <cell r="D34">
            <v>100</v>
          </cell>
          <cell r="E34">
            <v>0</v>
          </cell>
          <cell r="F34">
            <v>0</v>
          </cell>
          <cell r="G34">
            <v>100</v>
          </cell>
          <cell r="H34">
            <v>0</v>
          </cell>
          <cell r="I34">
            <v>0</v>
          </cell>
          <cell r="J34">
            <v>0</v>
          </cell>
          <cell r="K34">
            <v>8.5</v>
          </cell>
          <cell r="L34">
            <v>0.1</v>
          </cell>
          <cell r="M34">
            <v>0.15</v>
          </cell>
          <cell r="N34">
            <v>0.25</v>
          </cell>
          <cell r="O34">
            <v>45.75</v>
          </cell>
          <cell r="P34">
            <v>0</v>
          </cell>
          <cell r="Q34">
            <v>0</v>
          </cell>
        </row>
        <row r="35">
          <cell r="A35">
            <v>29</v>
          </cell>
          <cell r="B35" t="str">
            <v>Planta de Hormigón</v>
          </cell>
          <cell r="C35" t="str">
            <v>hora</v>
          </cell>
          <cell r="D35">
            <v>180</v>
          </cell>
          <cell r="E35">
            <v>0</v>
          </cell>
          <cell r="F35">
            <v>0</v>
          </cell>
          <cell r="G35">
            <v>180</v>
          </cell>
          <cell r="H35">
            <v>0</v>
          </cell>
          <cell r="I35">
            <v>0</v>
          </cell>
          <cell r="J35">
            <v>0</v>
          </cell>
          <cell r="K35">
            <v>0</v>
          </cell>
          <cell r="L35">
            <v>0.1</v>
          </cell>
          <cell r="M35">
            <v>0.15</v>
          </cell>
          <cell r="N35">
            <v>0.25</v>
          </cell>
          <cell r="O35">
            <v>90</v>
          </cell>
          <cell r="P35">
            <v>0</v>
          </cell>
          <cell r="Q35">
            <v>0</v>
          </cell>
        </row>
        <row r="36">
          <cell r="A36">
            <v>30</v>
          </cell>
          <cell r="B36" t="str">
            <v>Recuperadora</v>
          </cell>
          <cell r="C36" t="str">
            <v>hora</v>
          </cell>
          <cell r="D36">
            <v>120</v>
          </cell>
          <cell r="E36">
            <v>0</v>
          </cell>
          <cell r="F36">
            <v>0</v>
          </cell>
          <cell r="G36">
            <v>120</v>
          </cell>
          <cell r="H36">
            <v>0</v>
          </cell>
          <cell r="I36">
            <v>0</v>
          </cell>
          <cell r="J36">
            <v>0</v>
          </cell>
          <cell r="K36">
            <v>4.5</v>
          </cell>
          <cell r="L36">
            <v>0.1</v>
          </cell>
          <cell r="M36">
            <v>0.15</v>
          </cell>
          <cell r="N36">
            <v>0.25</v>
          </cell>
          <cell r="O36">
            <v>57.75</v>
          </cell>
          <cell r="P36">
            <v>0</v>
          </cell>
          <cell r="Q36">
            <v>0</v>
          </cell>
        </row>
        <row r="37">
          <cell r="A37">
            <v>31</v>
          </cell>
          <cell r="B37" t="str">
            <v>Recuperadora de Asfalto</v>
          </cell>
          <cell r="C37" t="str">
            <v>hora</v>
          </cell>
          <cell r="D37">
            <v>120</v>
          </cell>
          <cell r="E37">
            <v>0</v>
          </cell>
          <cell r="F37">
            <v>0</v>
          </cell>
          <cell r="G37">
            <v>120</v>
          </cell>
          <cell r="H37">
            <v>0</v>
          </cell>
          <cell r="I37">
            <v>0</v>
          </cell>
          <cell r="J37">
            <v>0</v>
          </cell>
          <cell r="K37">
            <v>0</v>
          </cell>
          <cell r="L37">
            <v>0.1</v>
          </cell>
          <cell r="M37">
            <v>0.15</v>
          </cell>
          <cell r="N37">
            <v>0.25</v>
          </cell>
          <cell r="O37">
            <v>60</v>
          </cell>
          <cell r="P37">
            <v>0</v>
          </cell>
          <cell r="Q37">
            <v>0</v>
          </cell>
        </row>
        <row r="38">
          <cell r="A38">
            <v>32</v>
          </cell>
          <cell r="B38" t="str">
            <v>Retroexcavadora</v>
          </cell>
          <cell r="C38" t="str">
            <v>hora</v>
          </cell>
          <cell r="D38">
            <v>34</v>
          </cell>
          <cell r="E38">
            <v>0</v>
          </cell>
          <cell r="F38">
            <v>0</v>
          </cell>
          <cell r="G38">
            <v>34</v>
          </cell>
          <cell r="H38">
            <v>0</v>
          </cell>
          <cell r="I38">
            <v>0</v>
          </cell>
          <cell r="J38">
            <v>0</v>
          </cell>
          <cell r="K38">
            <v>2.5</v>
          </cell>
          <cell r="L38">
            <v>0.1</v>
          </cell>
          <cell r="M38">
            <v>0.15</v>
          </cell>
          <cell r="N38">
            <v>0.25</v>
          </cell>
          <cell r="O38">
            <v>15.75</v>
          </cell>
          <cell r="P38">
            <v>0</v>
          </cell>
          <cell r="Q38">
            <v>0</v>
          </cell>
        </row>
        <row r="39">
          <cell r="A39">
            <v>33</v>
          </cell>
          <cell r="B39" t="str">
            <v>Rodillo Liso Tandem</v>
          </cell>
          <cell r="C39" t="str">
            <v>hora</v>
          </cell>
          <cell r="D39">
            <v>42</v>
          </cell>
          <cell r="E39">
            <v>0</v>
          </cell>
          <cell r="F39">
            <v>0</v>
          </cell>
          <cell r="G39">
            <v>42</v>
          </cell>
          <cell r="H39">
            <v>0</v>
          </cell>
          <cell r="I39">
            <v>0</v>
          </cell>
          <cell r="J39">
            <v>0</v>
          </cell>
          <cell r="K39">
            <v>2.5</v>
          </cell>
          <cell r="L39">
            <v>0.1</v>
          </cell>
          <cell r="M39">
            <v>0.15</v>
          </cell>
          <cell r="N39">
            <v>0.25</v>
          </cell>
          <cell r="O39">
            <v>19.75</v>
          </cell>
          <cell r="P39">
            <v>0</v>
          </cell>
          <cell r="Q39">
            <v>0</v>
          </cell>
        </row>
        <row r="40">
          <cell r="A40">
            <v>34</v>
          </cell>
          <cell r="B40" t="str">
            <v>Rodillo Liso Vibratorio</v>
          </cell>
          <cell r="C40" t="str">
            <v>hora</v>
          </cell>
          <cell r="D40">
            <v>37</v>
          </cell>
          <cell r="E40">
            <v>0</v>
          </cell>
          <cell r="F40">
            <v>0</v>
          </cell>
          <cell r="G40">
            <v>37</v>
          </cell>
          <cell r="H40">
            <v>0</v>
          </cell>
          <cell r="I40">
            <v>0</v>
          </cell>
          <cell r="J40">
            <v>0</v>
          </cell>
          <cell r="K40">
            <v>2.5</v>
          </cell>
          <cell r="L40">
            <v>0.1</v>
          </cell>
          <cell r="M40">
            <v>0.15</v>
          </cell>
          <cell r="N40">
            <v>0.25</v>
          </cell>
          <cell r="O40">
            <v>17.25</v>
          </cell>
          <cell r="P40">
            <v>0</v>
          </cell>
          <cell r="Q40">
            <v>0</v>
          </cell>
        </row>
        <row r="41">
          <cell r="A41">
            <v>35</v>
          </cell>
          <cell r="B41" t="str">
            <v>Rodillo Neumatico</v>
          </cell>
          <cell r="C41" t="str">
            <v>hora</v>
          </cell>
          <cell r="D41">
            <v>36</v>
          </cell>
          <cell r="E41">
            <v>0</v>
          </cell>
          <cell r="F41">
            <v>0</v>
          </cell>
          <cell r="G41">
            <v>36</v>
          </cell>
          <cell r="H41">
            <v>0</v>
          </cell>
          <cell r="I41">
            <v>0</v>
          </cell>
          <cell r="J41">
            <v>0</v>
          </cell>
          <cell r="K41">
            <v>2.2000000000000002</v>
          </cell>
          <cell r="L41">
            <v>0.1</v>
          </cell>
          <cell r="M41">
            <v>0.15</v>
          </cell>
          <cell r="N41">
            <v>0.25</v>
          </cell>
          <cell r="O41">
            <v>16.899999999999999</v>
          </cell>
          <cell r="P41">
            <v>0</v>
          </cell>
          <cell r="Q41">
            <v>0</v>
          </cell>
        </row>
        <row r="42">
          <cell r="A42">
            <v>36</v>
          </cell>
          <cell r="B42" t="str">
            <v>Rodillo Pata de cabra</v>
          </cell>
          <cell r="C42" t="str">
            <v>hora</v>
          </cell>
          <cell r="D42">
            <v>37</v>
          </cell>
          <cell r="E42">
            <v>0</v>
          </cell>
          <cell r="F42">
            <v>0</v>
          </cell>
          <cell r="G42">
            <v>37</v>
          </cell>
          <cell r="H42">
            <v>0</v>
          </cell>
          <cell r="I42">
            <v>0</v>
          </cell>
          <cell r="J42">
            <v>0</v>
          </cell>
          <cell r="K42">
            <v>3</v>
          </cell>
          <cell r="L42">
            <v>0.1</v>
          </cell>
          <cell r="M42">
            <v>0.15</v>
          </cell>
          <cell r="N42">
            <v>0.25</v>
          </cell>
          <cell r="O42">
            <v>17</v>
          </cell>
          <cell r="P42">
            <v>0</v>
          </cell>
          <cell r="Q42">
            <v>0</v>
          </cell>
        </row>
        <row r="43">
          <cell r="A43">
            <v>37</v>
          </cell>
          <cell r="B43" t="str">
            <v>Tanquero 2000 Galones</v>
          </cell>
          <cell r="C43" t="str">
            <v>hora</v>
          </cell>
          <cell r="D43">
            <v>28</v>
          </cell>
          <cell r="E43">
            <v>0</v>
          </cell>
          <cell r="F43">
            <v>0</v>
          </cell>
          <cell r="G43">
            <v>28</v>
          </cell>
          <cell r="H43">
            <v>0</v>
          </cell>
          <cell r="I43">
            <v>0</v>
          </cell>
          <cell r="J43">
            <v>0</v>
          </cell>
          <cell r="K43">
            <v>3</v>
          </cell>
          <cell r="L43">
            <v>0.1</v>
          </cell>
          <cell r="M43">
            <v>0.15</v>
          </cell>
          <cell r="N43">
            <v>0.25</v>
          </cell>
          <cell r="O43">
            <v>12.5</v>
          </cell>
          <cell r="P43">
            <v>0</v>
          </cell>
          <cell r="Q43">
            <v>0</v>
          </cell>
        </row>
        <row r="44">
          <cell r="A44">
            <v>38</v>
          </cell>
          <cell r="B44" t="str">
            <v>Tanquero Asfalto remolcado</v>
          </cell>
          <cell r="C44" t="str">
            <v>hora</v>
          </cell>
          <cell r="D44">
            <v>28</v>
          </cell>
          <cell r="E44">
            <v>0</v>
          </cell>
          <cell r="F44">
            <v>0</v>
          </cell>
          <cell r="G44">
            <v>28</v>
          </cell>
          <cell r="H44">
            <v>0</v>
          </cell>
          <cell r="I44">
            <v>0</v>
          </cell>
          <cell r="J44">
            <v>0</v>
          </cell>
          <cell r="K44">
            <v>0.5</v>
          </cell>
          <cell r="L44">
            <v>0.1</v>
          </cell>
          <cell r="M44">
            <v>0.15</v>
          </cell>
          <cell r="N44">
            <v>0.25</v>
          </cell>
          <cell r="O44">
            <v>13.75</v>
          </cell>
          <cell r="P44">
            <v>0</v>
          </cell>
          <cell r="Q44">
            <v>0</v>
          </cell>
        </row>
        <row r="45">
          <cell r="A45">
            <v>39</v>
          </cell>
          <cell r="B45" t="str">
            <v>Trackdrill</v>
          </cell>
          <cell r="C45" t="str">
            <v>hora</v>
          </cell>
          <cell r="D45">
            <v>76.932000000000002</v>
          </cell>
          <cell r="E45">
            <v>0</v>
          </cell>
          <cell r="F45">
            <v>0</v>
          </cell>
          <cell r="G45">
            <v>76.932000000000002</v>
          </cell>
          <cell r="H45">
            <v>0</v>
          </cell>
          <cell r="I45">
            <v>0</v>
          </cell>
          <cell r="J45">
            <v>0</v>
          </cell>
          <cell r="K45">
            <v>1.5</v>
          </cell>
          <cell r="L45">
            <v>0.1</v>
          </cell>
          <cell r="M45">
            <v>0.15</v>
          </cell>
          <cell r="N45">
            <v>0.25</v>
          </cell>
          <cell r="O45">
            <v>37.716000000000001</v>
          </cell>
          <cell r="P45">
            <v>0</v>
          </cell>
          <cell r="Q45">
            <v>0</v>
          </cell>
        </row>
        <row r="46">
          <cell r="A46">
            <v>40</v>
          </cell>
          <cell r="B46" t="str">
            <v>Tractor 140 HP</v>
          </cell>
          <cell r="C46" t="str">
            <v>hora</v>
          </cell>
          <cell r="D46">
            <v>66.932000000000002</v>
          </cell>
          <cell r="E46">
            <v>0</v>
          </cell>
          <cell r="F46">
            <v>0</v>
          </cell>
          <cell r="G46">
            <v>66.932000000000002</v>
          </cell>
          <cell r="H46">
            <v>0</v>
          </cell>
          <cell r="I46">
            <v>0</v>
          </cell>
          <cell r="J46">
            <v>0</v>
          </cell>
          <cell r="K46">
            <v>7</v>
          </cell>
          <cell r="L46">
            <v>0.1</v>
          </cell>
          <cell r="M46">
            <v>0.15</v>
          </cell>
          <cell r="N46">
            <v>0.25</v>
          </cell>
          <cell r="O46">
            <v>29.966000000000001</v>
          </cell>
          <cell r="P46">
            <v>0</v>
          </cell>
          <cell r="Q46">
            <v>0</v>
          </cell>
        </row>
        <row r="47">
          <cell r="A47">
            <v>41</v>
          </cell>
          <cell r="B47" t="str">
            <v>Tractor 200 HP</v>
          </cell>
          <cell r="C47" t="str">
            <v>hora</v>
          </cell>
          <cell r="D47">
            <v>96.932000000000002</v>
          </cell>
          <cell r="E47">
            <v>0</v>
          </cell>
          <cell r="F47">
            <v>0</v>
          </cell>
          <cell r="G47">
            <v>96.932000000000002</v>
          </cell>
          <cell r="H47">
            <v>0</v>
          </cell>
          <cell r="I47">
            <v>0</v>
          </cell>
          <cell r="J47">
            <v>0</v>
          </cell>
          <cell r="K47">
            <v>12</v>
          </cell>
          <cell r="L47">
            <v>0.1</v>
          </cell>
          <cell r="M47">
            <v>0.15</v>
          </cell>
          <cell r="N47">
            <v>0.25</v>
          </cell>
          <cell r="O47">
            <v>42.466000000000001</v>
          </cell>
          <cell r="P47">
            <v>0</v>
          </cell>
          <cell r="Q47">
            <v>0</v>
          </cell>
        </row>
        <row r="48">
          <cell r="A48">
            <v>42</v>
          </cell>
          <cell r="B48" t="str">
            <v>Tractor 310 HP</v>
          </cell>
          <cell r="C48" t="str">
            <v>hora</v>
          </cell>
          <cell r="D48">
            <v>126.932</v>
          </cell>
          <cell r="E48">
            <v>0</v>
          </cell>
          <cell r="F48">
            <v>0</v>
          </cell>
          <cell r="G48">
            <v>126.932</v>
          </cell>
          <cell r="H48">
            <v>0</v>
          </cell>
          <cell r="I48">
            <v>0</v>
          </cell>
          <cell r="J48">
            <v>0</v>
          </cell>
          <cell r="K48">
            <v>15</v>
          </cell>
          <cell r="L48">
            <v>0.1</v>
          </cell>
          <cell r="M48">
            <v>0.15</v>
          </cell>
          <cell r="N48">
            <v>0.25</v>
          </cell>
          <cell r="O48">
            <v>55.966000000000001</v>
          </cell>
          <cell r="P48">
            <v>0</v>
          </cell>
          <cell r="Q48">
            <v>0</v>
          </cell>
        </row>
        <row r="49">
          <cell r="A49">
            <v>43</v>
          </cell>
          <cell r="B49" t="str">
            <v>Vibrador de Manguera</v>
          </cell>
          <cell r="C49" t="str">
            <v>hora</v>
          </cell>
          <cell r="D49">
            <v>3.4</v>
          </cell>
          <cell r="E49">
            <v>0</v>
          </cell>
          <cell r="F49">
            <v>0</v>
          </cell>
          <cell r="G49">
            <v>3.4</v>
          </cell>
          <cell r="H49">
            <v>0</v>
          </cell>
          <cell r="I49">
            <v>0</v>
          </cell>
          <cell r="J49">
            <v>0</v>
          </cell>
          <cell r="K49">
            <v>0.25</v>
          </cell>
          <cell r="L49">
            <v>0.1</v>
          </cell>
          <cell r="M49">
            <v>0.15</v>
          </cell>
          <cell r="N49">
            <v>0.25</v>
          </cell>
          <cell r="O49">
            <v>1.575</v>
          </cell>
          <cell r="P49">
            <v>0</v>
          </cell>
          <cell r="Q49">
            <v>0</v>
          </cell>
        </row>
        <row r="50">
          <cell r="A50">
            <v>44</v>
          </cell>
          <cell r="B50" t="str">
            <v>Volquete 12 m3</v>
          </cell>
          <cell r="C50" t="str">
            <v>hora</v>
          </cell>
          <cell r="D50">
            <v>32</v>
          </cell>
          <cell r="E50">
            <v>0</v>
          </cell>
          <cell r="F50">
            <v>0</v>
          </cell>
          <cell r="G50">
            <v>32</v>
          </cell>
          <cell r="H50">
            <v>0</v>
          </cell>
          <cell r="I50">
            <v>0</v>
          </cell>
          <cell r="J50">
            <v>0</v>
          </cell>
          <cell r="K50">
            <v>2.8</v>
          </cell>
          <cell r="L50">
            <v>0.1</v>
          </cell>
          <cell r="M50">
            <v>0.15</v>
          </cell>
          <cell r="N50">
            <v>0.25</v>
          </cell>
          <cell r="O50">
            <v>14.6</v>
          </cell>
          <cell r="P50">
            <v>0</v>
          </cell>
          <cell r="Q50">
            <v>0</v>
          </cell>
        </row>
        <row r="51">
          <cell r="A51">
            <v>45</v>
          </cell>
          <cell r="B51" t="str">
            <v>Vibroapisonador</v>
          </cell>
          <cell r="C51" t="str">
            <v>hora</v>
          </cell>
          <cell r="D51">
            <v>3.75</v>
          </cell>
          <cell r="E51">
            <v>0</v>
          </cell>
          <cell r="F51">
            <v>0</v>
          </cell>
          <cell r="G51">
            <v>3.75</v>
          </cell>
          <cell r="H51">
            <v>0</v>
          </cell>
          <cell r="I51">
            <v>0</v>
          </cell>
          <cell r="J51">
            <v>0</v>
          </cell>
          <cell r="K51">
            <v>0.5</v>
          </cell>
          <cell r="L51">
            <v>0.1</v>
          </cell>
          <cell r="M51">
            <v>0.15</v>
          </cell>
          <cell r="N51">
            <v>0.25</v>
          </cell>
          <cell r="O51">
            <v>1.625</v>
          </cell>
          <cell r="P51">
            <v>0</v>
          </cell>
          <cell r="Q51">
            <v>0</v>
          </cell>
        </row>
        <row r="52">
          <cell r="A52">
            <v>46</v>
          </cell>
          <cell r="B52" t="str">
            <v>Soldadora</v>
          </cell>
          <cell r="C52" t="str">
            <v>hora</v>
          </cell>
          <cell r="D52">
            <v>5</v>
          </cell>
          <cell r="E52">
            <v>0</v>
          </cell>
          <cell r="F52">
            <v>0</v>
          </cell>
          <cell r="G52">
            <v>5</v>
          </cell>
          <cell r="H52">
            <v>0</v>
          </cell>
          <cell r="I52">
            <v>0</v>
          </cell>
          <cell r="J52">
            <v>0</v>
          </cell>
          <cell r="K52">
            <v>0</v>
          </cell>
          <cell r="L52">
            <v>0.1</v>
          </cell>
          <cell r="M52">
            <v>0.15</v>
          </cell>
          <cell r="N52">
            <v>0.25</v>
          </cell>
          <cell r="O52">
            <v>2.5</v>
          </cell>
          <cell r="P52">
            <v>0</v>
          </cell>
          <cell r="Q52">
            <v>0</v>
          </cell>
        </row>
        <row r="53">
          <cell r="A53">
            <v>47</v>
          </cell>
          <cell r="B53" t="str">
            <v>Minicargador con Fresadora</v>
          </cell>
          <cell r="C53" t="str">
            <v>hora</v>
          </cell>
          <cell r="D53">
            <v>26.931999999999999</v>
          </cell>
          <cell r="E53">
            <v>0</v>
          </cell>
          <cell r="F53">
            <v>0</v>
          </cell>
          <cell r="G53">
            <v>26.931999999999999</v>
          </cell>
          <cell r="H53">
            <v>0</v>
          </cell>
          <cell r="I53">
            <v>0</v>
          </cell>
          <cell r="J53">
            <v>0</v>
          </cell>
          <cell r="K53">
            <v>0</v>
          </cell>
          <cell r="L53">
            <v>0.1</v>
          </cell>
          <cell r="M53">
            <v>0.15</v>
          </cell>
          <cell r="N53">
            <v>0.25</v>
          </cell>
          <cell r="O53">
            <v>13.465999999999999</v>
          </cell>
          <cell r="P53">
            <v>0</v>
          </cell>
          <cell r="Q53">
            <v>0</v>
          </cell>
        </row>
        <row r="54">
          <cell r="A54">
            <v>48</v>
          </cell>
          <cell r="B54" t="str">
            <v>Entibado</v>
          </cell>
          <cell r="C54" t="str">
            <v>hora</v>
          </cell>
          <cell r="D54">
            <v>15</v>
          </cell>
          <cell r="E54">
            <v>0</v>
          </cell>
          <cell r="F54">
            <v>0</v>
          </cell>
          <cell r="G54">
            <v>15</v>
          </cell>
          <cell r="H54">
            <v>0</v>
          </cell>
          <cell r="I54">
            <v>0</v>
          </cell>
          <cell r="J54">
            <v>0</v>
          </cell>
          <cell r="K54">
            <v>0</v>
          </cell>
          <cell r="L54">
            <v>0.1</v>
          </cell>
          <cell r="M54">
            <v>0.15</v>
          </cell>
          <cell r="N54">
            <v>0.25</v>
          </cell>
          <cell r="O54">
            <v>7.5</v>
          </cell>
          <cell r="P54">
            <v>0</v>
          </cell>
          <cell r="Q54">
            <v>0</v>
          </cell>
        </row>
        <row r="55">
          <cell r="A55">
            <v>49</v>
          </cell>
          <cell r="B55" t="str">
            <v>Hidrolavadora</v>
          </cell>
          <cell r="C55" t="str">
            <v>hora</v>
          </cell>
          <cell r="D55">
            <v>6</v>
          </cell>
          <cell r="E55">
            <v>0</v>
          </cell>
          <cell r="F55">
            <v>0</v>
          </cell>
          <cell r="G55">
            <v>6</v>
          </cell>
          <cell r="H55">
            <v>0</v>
          </cell>
          <cell r="I55">
            <v>0</v>
          </cell>
          <cell r="J55">
            <v>0</v>
          </cell>
          <cell r="K55">
            <v>0</v>
          </cell>
          <cell r="L55">
            <v>0.1</v>
          </cell>
          <cell r="M55">
            <v>0.15</v>
          </cell>
          <cell r="N55">
            <v>0.25</v>
          </cell>
          <cell r="O55">
            <v>3</v>
          </cell>
          <cell r="P55">
            <v>0</v>
          </cell>
          <cell r="Q55">
            <v>0</v>
          </cell>
        </row>
        <row r="56">
          <cell r="A56">
            <v>50</v>
          </cell>
          <cell r="B56" t="str">
            <v>Compresor</v>
          </cell>
          <cell r="C56" t="str">
            <v>hora</v>
          </cell>
          <cell r="D56">
            <v>20</v>
          </cell>
          <cell r="E56">
            <v>0</v>
          </cell>
          <cell r="F56">
            <v>0</v>
          </cell>
          <cell r="G56">
            <v>20</v>
          </cell>
          <cell r="H56">
            <v>0</v>
          </cell>
          <cell r="I56">
            <v>0</v>
          </cell>
          <cell r="J56">
            <v>0</v>
          </cell>
          <cell r="K56">
            <v>0</v>
          </cell>
          <cell r="L56">
            <v>0.1</v>
          </cell>
          <cell r="M56">
            <v>0.15</v>
          </cell>
          <cell r="N56">
            <v>0.25</v>
          </cell>
          <cell r="O56">
            <v>10</v>
          </cell>
          <cell r="P56">
            <v>0</v>
          </cell>
          <cell r="Q56">
            <v>0</v>
          </cell>
        </row>
        <row r="57">
          <cell r="A57">
            <v>51</v>
          </cell>
          <cell r="B57" t="str">
            <v>Camion Grua</v>
          </cell>
          <cell r="C57" t="str">
            <v>hora</v>
          </cell>
          <cell r="D57">
            <v>26</v>
          </cell>
          <cell r="E57">
            <v>0</v>
          </cell>
          <cell r="F57">
            <v>0</v>
          </cell>
          <cell r="G57">
            <v>26</v>
          </cell>
          <cell r="H57">
            <v>0</v>
          </cell>
          <cell r="I57">
            <v>0</v>
          </cell>
          <cell r="J57">
            <v>0</v>
          </cell>
          <cell r="K57">
            <v>3.5</v>
          </cell>
          <cell r="L57">
            <v>0.1</v>
          </cell>
          <cell r="M57">
            <v>0.15</v>
          </cell>
          <cell r="N57">
            <v>0.25</v>
          </cell>
          <cell r="O57">
            <v>11.25</v>
          </cell>
          <cell r="P57">
            <v>0</v>
          </cell>
          <cell r="Q57">
            <v>0</v>
          </cell>
        </row>
        <row r="58">
          <cell r="A58">
            <v>52</v>
          </cell>
          <cell r="B58" t="str">
            <v>Camión Plataforma 3 ton</v>
          </cell>
          <cell r="C58" t="str">
            <v>hora</v>
          </cell>
          <cell r="D58">
            <v>20</v>
          </cell>
          <cell r="E58">
            <v>0</v>
          </cell>
          <cell r="F58">
            <v>0</v>
          </cell>
          <cell r="G58">
            <v>20</v>
          </cell>
          <cell r="H58">
            <v>0</v>
          </cell>
          <cell r="I58">
            <v>0</v>
          </cell>
          <cell r="J58">
            <v>0</v>
          </cell>
          <cell r="K58">
            <v>3.2</v>
          </cell>
          <cell r="L58">
            <v>0.1</v>
          </cell>
          <cell r="M58">
            <v>0.15</v>
          </cell>
          <cell r="N58">
            <v>0.25</v>
          </cell>
          <cell r="O58">
            <v>8.4</v>
          </cell>
          <cell r="P58">
            <v>0</v>
          </cell>
          <cell r="Q58">
            <v>0</v>
          </cell>
        </row>
        <row r="59">
          <cell r="A59">
            <v>53</v>
          </cell>
          <cell r="B59" t="str">
            <v>Excavadora con Martillo Hidraulico</v>
          </cell>
          <cell r="C59" t="str">
            <v>hora</v>
          </cell>
          <cell r="D59">
            <v>76.932000000000002</v>
          </cell>
          <cell r="E59">
            <v>0</v>
          </cell>
          <cell r="F59">
            <v>0</v>
          </cell>
          <cell r="G59">
            <v>76.932000000000002</v>
          </cell>
          <cell r="H59">
            <v>0</v>
          </cell>
          <cell r="I59">
            <v>0</v>
          </cell>
          <cell r="J59">
            <v>0</v>
          </cell>
          <cell r="K59">
            <v>6.5</v>
          </cell>
          <cell r="L59">
            <v>0.1</v>
          </cell>
          <cell r="M59">
            <v>0.15</v>
          </cell>
          <cell r="N59">
            <v>0.25</v>
          </cell>
          <cell r="O59">
            <v>35.216000000000001</v>
          </cell>
          <cell r="P59">
            <v>0</v>
          </cell>
          <cell r="Q59">
            <v>0</v>
          </cell>
        </row>
        <row r="60">
          <cell r="A60">
            <v>54</v>
          </cell>
          <cell r="B60" t="str">
            <v>Pavimentadora de Hormigon</v>
          </cell>
          <cell r="C60" t="str">
            <v>hora</v>
          </cell>
          <cell r="D60">
            <v>81.932000000000002</v>
          </cell>
          <cell r="E60">
            <v>0</v>
          </cell>
          <cell r="F60">
            <v>0</v>
          </cell>
          <cell r="G60">
            <v>81.932000000000002</v>
          </cell>
          <cell r="H60">
            <v>0</v>
          </cell>
          <cell r="I60">
            <v>0</v>
          </cell>
          <cell r="J60">
            <v>0</v>
          </cell>
          <cell r="K60">
            <v>3.5</v>
          </cell>
          <cell r="L60">
            <v>0.1</v>
          </cell>
          <cell r="M60">
            <v>0.15</v>
          </cell>
          <cell r="N60">
            <v>0.25</v>
          </cell>
          <cell r="O60">
            <v>39.216000000000001</v>
          </cell>
          <cell r="P60">
            <v>0</v>
          </cell>
          <cell r="Q60">
            <v>0</v>
          </cell>
        </row>
        <row r="61">
          <cell r="A61">
            <v>55</v>
          </cell>
          <cell r="B61" t="str">
            <v>Nivel con mira</v>
          </cell>
          <cell r="C61" t="str">
            <v>hora</v>
          </cell>
          <cell r="D61">
            <v>3</v>
          </cell>
          <cell r="E61">
            <v>0</v>
          </cell>
          <cell r="F61">
            <v>0</v>
          </cell>
          <cell r="G61">
            <v>3</v>
          </cell>
          <cell r="H61">
            <v>0</v>
          </cell>
          <cell r="I61">
            <v>0</v>
          </cell>
          <cell r="J61">
            <v>0</v>
          </cell>
          <cell r="K61">
            <v>0</v>
          </cell>
          <cell r="L61">
            <v>0</v>
          </cell>
          <cell r="M61">
            <v>0.15</v>
          </cell>
          <cell r="N61">
            <v>0.25</v>
          </cell>
          <cell r="O61">
            <v>1.7999999999999998</v>
          </cell>
          <cell r="P61">
            <v>0</v>
          </cell>
          <cell r="Q61">
            <v>0</v>
          </cell>
        </row>
        <row r="62">
          <cell r="A62">
            <v>56</v>
          </cell>
          <cell r="B62" t="str">
            <v>Estacion Monitoreo Polvo</v>
          </cell>
          <cell r="C62" t="str">
            <v>hora</v>
          </cell>
          <cell r="D62">
            <v>200</v>
          </cell>
          <cell r="E62">
            <v>0</v>
          </cell>
          <cell r="F62">
            <v>0</v>
          </cell>
          <cell r="G62">
            <v>200</v>
          </cell>
          <cell r="H62">
            <v>0</v>
          </cell>
          <cell r="I62">
            <v>0</v>
          </cell>
          <cell r="J62">
            <v>0</v>
          </cell>
          <cell r="K62">
            <v>0</v>
          </cell>
          <cell r="L62">
            <v>0</v>
          </cell>
          <cell r="M62">
            <v>0</v>
          </cell>
          <cell r="N62">
            <v>0.25</v>
          </cell>
          <cell r="O62">
            <v>150</v>
          </cell>
          <cell r="P62">
            <v>0</v>
          </cell>
          <cell r="Q62">
            <v>0</v>
          </cell>
        </row>
        <row r="63">
          <cell r="A63">
            <v>57</v>
          </cell>
          <cell r="B63" t="str">
            <v>Estacion Monitoreo Ruido</v>
          </cell>
          <cell r="C63" t="str">
            <v>hora</v>
          </cell>
          <cell r="D63">
            <v>35</v>
          </cell>
          <cell r="E63">
            <v>0</v>
          </cell>
          <cell r="F63">
            <v>0</v>
          </cell>
          <cell r="G63">
            <v>35</v>
          </cell>
          <cell r="H63">
            <v>0</v>
          </cell>
          <cell r="I63">
            <v>0</v>
          </cell>
          <cell r="J63">
            <v>0</v>
          </cell>
          <cell r="K63">
            <v>0</v>
          </cell>
          <cell r="L63">
            <v>0</v>
          </cell>
          <cell r="M63">
            <v>0</v>
          </cell>
          <cell r="N63">
            <v>0.25</v>
          </cell>
          <cell r="O63">
            <v>26.25</v>
          </cell>
          <cell r="P63">
            <v>0</v>
          </cell>
          <cell r="Q63">
            <v>0</v>
          </cell>
        </row>
        <row r="64">
          <cell r="A64">
            <v>58</v>
          </cell>
          <cell r="B64" t="str">
            <v>Equipo Termofusión</v>
          </cell>
          <cell r="C64" t="str">
            <v>hora</v>
          </cell>
          <cell r="D64">
            <v>5</v>
          </cell>
          <cell r="E64">
            <v>0</v>
          </cell>
          <cell r="F64">
            <v>0</v>
          </cell>
          <cell r="G64">
            <v>5</v>
          </cell>
          <cell r="H64">
            <v>0</v>
          </cell>
          <cell r="I64">
            <v>0</v>
          </cell>
          <cell r="J64">
            <v>0</v>
          </cell>
          <cell r="K64">
            <v>0</v>
          </cell>
          <cell r="L64">
            <v>0</v>
          </cell>
          <cell r="M64">
            <v>0</v>
          </cell>
          <cell r="N64">
            <v>0.25</v>
          </cell>
          <cell r="O64">
            <v>3.75</v>
          </cell>
          <cell r="P64">
            <v>0</v>
          </cell>
          <cell r="Q64">
            <v>0</v>
          </cell>
        </row>
        <row r="65">
          <cell r="A65">
            <v>59</v>
          </cell>
          <cell r="B65" t="str">
            <v>Bote a motor</v>
          </cell>
          <cell r="C65" t="str">
            <v>hora</v>
          </cell>
          <cell r="D65">
            <v>20</v>
          </cell>
          <cell r="E65">
            <v>0</v>
          </cell>
          <cell r="F65">
            <v>0</v>
          </cell>
          <cell r="G65">
            <v>20</v>
          </cell>
          <cell r="H65">
            <v>0</v>
          </cell>
          <cell r="I65">
            <v>0</v>
          </cell>
          <cell r="J65">
            <v>0</v>
          </cell>
          <cell r="K65">
            <v>0</v>
          </cell>
          <cell r="L65">
            <v>0</v>
          </cell>
          <cell r="M65">
            <v>0</v>
          </cell>
          <cell r="N65">
            <v>0.25</v>
          </cell>
          <cell r="O65">
            <v>15</v>
          </cell>
          <cell r="P65">
            <v>0</v>
          </cell>
          <cell r="Q65">
            <v>0</v>
          </cell>
        </row>
        <row r="66">
          <cell r="A66">
            <v>60</v>
          </cell>
          <cell r="B66" t="str">
            <v>GPS</v>
          </cell>
          <cell r="C66" t="str">
            <v>hora</v>
          </cell>
          <cell r="D66">
            <v>2</v>
          </cell>
          <cell r="E66">
            <v>0</v>
          </cell>
          <cell r="F66">
            <v>0</v>
          </cell>
          <cell r="G66">
            <v>2</v>
          </cell>
          <cell r="H66">
            <v>0</v>
          </cell>
          <cell r="I66">
            <v>0</v>
          </cell>
          <cell r="J66">
            <v>0</v>
          </cell>
          <cell r="K66">
            <v>0</v>
          </cell>
          <cell r="L66">
            <v>0</v>
          </cell>
          <cell r="M66">
            <v>0</v>
          </cell>
          <cell r="N66">
            <v>0.25</v>
          </cell>
          <cell r="O66">
            <v>1.5</v>
          </cell>
          <cell r="P66">
            <v>0</v>
          </cell>
          <cell r="Q66">
            <v>0</v>
          </cell>
        </row>
        <row r="67">
          <cell r="A67">
            <v>61</v>
          </cell>
          <cell r="B67" t="str">
            <v>Camioneta 4x4</v>
          </cell>
          <cell r="C67" t="str">
            <v>hora</v>
          </cell>
          <cell r="D67">
            <v>9</v>
          </cell>
          <cell r="E67">
            <v>0</v>
          </cell>
          <cell r="F67">
            <v>0</v>
          </cell>
          <cell r="G67">
            <v>9</v>
          </cell>
          <cell r="H67">
            <v>0</v>
          </cell>
          <cell r="I67">
            <v>0</v>
          </cell>
          <cell r="J67">
            <v>0</v>
          </cell>
          <cell r="K67">
            <v>0</v>
          </cell>
          <cell r="L67">
            <v>0</v>
          </cell>
          <cell r="M67">
            <v>0</v>
          </cell>
          <cell r="N67">
            <v>0.25</v>
          </cell>
          <cell r="O67">
            <v>6.75</v>
          </cell>
          <cell r="P67">
            <v>0</v>
          </cell>
          <cell r="Q67">
            <v>0</v>
          </cell>
        </row>
        <row r="68">
          <cell r="A68">
            <v>62</v>
          </cell>
          <cell r="B68" t="str">
            <v>Cama Baja</v>
          </cell>
          <cell r="C68" t="str">
            <v>hora</v>
          </cell>
          <cell r="D68">
            <v>85.23</v>
          </cell>
          <cell r="E68">
            <v>0</v>
          </cell>
          <cell r="F68">
            <v>0</v>
          </cell>
          <cell r="G68">
            <v>85.23</v>
          </cell>
          <cell r="H68">
            <v>0</v>
          </cell>
          <cell r="I68">
            <v>0</v>
          </cell>
          <cell r="J68">
            <v>0</v>
          </cell>
          <cell r="K68">
            <v>0</v>
          </cell>
          <cell r="L68">
            <v>0</v>
          </cell>
          <cell r="M68">
            <v>0</v>
          </cell>
          <cell r="N68">
            <v>0.25</v>
          </cell>
          <cell r="O68">
            <v>63.922499999999999</v>
          </cell>
          <cell r="P68">
            <v>0</v>
          </cell>
          <cell r="Q68">
            <v>0</v>
          </cell>
        </row>
      </sheetData>
      <sheetData sheetId="143">
        <row r="5">
          <cell r="A5">
            <v>0</v>
          </cell>
          <cell r="B5" t="str">
            <v>CARGO</v>
          </cell>
          <cell r="C5" t="str">
            <v>CATEGORIA</v>
          </cell>
          <cell r="D5" t="str">
            <v>SALARIO
BASE</v>
          </cell>
          <cell r="E5" t="str">
            <v>VIATICOS</v>
          </cell>
          <cell r="F5" t="str">
            <v>%
IMPUESTOS</v>
          </cell>
          <cell r="G5" t="str">
            <v>SALARIO</v>
          </cell>
          <cell r="H5">
            <v>0</v>
          </cell>
          <cell r="I5" t="str">
            <v>Cantidad
Total</v>
          </cell>
        </row>
        <row r="6">
          <cell r="A6">
            <v>0</v>
          </cell>
          <cell r="B6">
            <v>0</v>
          </cell>
          <cell r="C6">
            <v>0</v>
          </cell>
          <cell r="D6">
            <v>0</v>
          </cell>
          <cell r="E6">
            <v>0</v>
          </cell>
          <cell r="F6">
            <v>0</v>
          </cell>
          <cell r="G6">
            <v>0</v>
          </cell>
          <cell r="H6">
            <v>0</v>
          </cell>
          <cell r="I6">
            <v>0</v>
          </cell>
        </row>
        <row r="7">
          <cell r="A7">
            <v>1</v>
          </cell>
          <cell r="B7" t="str">
            <v>Peon. EO,E2</v>
          </cell>
          <cell r="C7">
            <v>1</v>
          </cell>
          <cell r="D7">
            <v>2.952</v>
          </cell>
          <cell r="E7">
            <v>0</v>
          </cell>
          <cell r="F7">
            <v>0</v>
          </cell>
          <cell r="G7">
            <v>2.952</v>
          </cell>
          <cell r="H7">
            <v>0</v>
          </cell>
          <cell r="I7">
            <v>390</v>
          </cell>
        </row>
        <row r="8">
          <cell r="A8">
            <v>2</v>
          </cell>
          <cell r="B8" t="str">
            <v>Ayudante de Albañil. EO,E2</v>
          </cell>
          <cell r="C8">
            <v>1</v>
          </cell>
          <cell r="D8">
            <v>2.952</v>
          </cell>
          <cell r="E8">
            <v>0</v>
          </cell>
          <cell r="F8">
            <v>0</v>
          </cell>
          <cell r="G8">
            <v>2.952</v>
          </cell>
          <cell r="H8">
            <v>0</v>
          </cell>
          <cell r="I8">
            <v>0</v>
          </cell>
        </row>
        <row r="9">
          <cell r="A9">
            <v>3</v>
          </cell>
          <cell r="B9" t="str">
            <v>Ayudante de Operador de Equipo. EO,E2</v>
          </cell>
          <cell r="C9">
            <v>1</v>
          </cell>
          <cell r="D9">
            <v>2.952</v>
          </cell>
          <cell r="E9">
            <v>0</v>
          </cell>
          <cell r="F9">
            <v>0</v>
          </cell>
          <cell r="G9">
            <v>2.952</v>
          </cell>
          <cell r="H9">
            <v>0</v>
          </cell>
          <cell r="I9">
            <v>0</v>
          </cell>
        </row>
        <row r="10">
          <cell r="A10">
            <v>4</v>
          </cell>
          <cell r="B10" t="str">
            <v>Ayudante de Fierrero. EO,E2</v>
          </cell>
          <cell r="C10">
            <v>1</v>
          </cell>
          <cell r="D10">
            <v>2.952</v>
          </cell>
          <cell r="E10">
            <v>0</v>
          </cell>
          <cell r="F10">
            <v>0</v>
          </cell>
          <cell r="G10">
            <v>2.952</v>
          </cell>
          <cell r="H10">
            <v>0</v>
          </cell>
          <cell r="I10">
            <v>0</v>
          </cell>
        </row>
        <row r="11">
          <cell r="A11">
            <v>5</v>
          </cell>
          <cell r="B11" t="str">
            <v>Ayudante de Carpintero. EO,E2</v>
          </cell>
          <cell r="C11">
            <v>1</v>
          </cell>
          <cell r="D11">
            <v>2.952</v>
          </cell>
          <cell r="E11">
            <v>0</v>
          </cell>
          <cell r="F11">
            <v>0</v>
          </cell>
          <cell r="G11">
            <v>2.952</v>
          </cell>
          <cell r="H11">
            <v>0</v>
          </cell>
          <cell r="I11">
            <v>0</v>
          </cell>
        </row>
        <row r="12">
          <cell r="A12">
            <v>6</v>
          </cell>
          <cell r="B12" t="str">
            <v>Ayudante de Encofrador. EO,E2</v>
          </cell>
          <cell r="C12">
            <v>1</v>
          </cell>
          <cell r="D12">
            <v>2.952</v>
          </cell>
          <cell r="E12">
            <v>0</v>
          </cell>
          <cell r="F12">
            <v>0</v>
          </cell>
          <cell r="G12">
            <v>2.952</v>
          </cell>
          <cell r="H12">
            <v>0</v>
          </cell>
          <cell r="I12">
            <v>0</v>
          </cell>
        </row>
        <row r="13">
          <cell r="A13">
            <v>7</v>
          </cell>
          <cell r="B13" t="str">
            <v>Ayudante de Plomero. EO,E2</v>
          </cell>
          <cell r="C13">
            <v>1</v>
          </cell>
          <cell r="D13">
            <v>2.952</v>
          </cell>
          <cell r="E13">
            <v>0</v>
          </cell>
          <cell r="F13">
            <v>0</v>
          </cell>
          <cell r="G13">
            <v>2.952</v>
          </cell>
          <cell r="H13">
            <v>0</v>
          </cell>
          <cell r="I13">
            <v>0</v>
          </cell>
        </row>
        <row r="14">
          <cell r="A14">
            <v>8</v>
          </cell>
          <cell r="B14" t="str">
            <v>Ayudante de Electricista. EO,E2</v>
          </cell>
          <cell r="C14">
            <v>1</v>
          </cell>
          <cell r="D14">
            <v>2.952</v>
          </cell>
          <cell r="E14">
            <v>0</v>
          </cell>
          <cell r="F14">
            <v>0</v>
          </cell>
          <cell r="G14">
            <v>2.952</v>
          </cell>
          <cell r="H14">
            <v>0</v>
          </cell>
          <cell r="I14">
            <v>0</v>
          </cell>
        </row>
        <row r="15">
          <cell r="A15">
            <v>9</v>
          </cell>
          <cell r="B15" t="str">
            <v>Albañil, EO,D2</v>
          </cell>
          <cell r="C15">
            <v>2</v>
          </cell>
          <cell r="D15">
            <v>2.98</v>
          </cell>
          <cell r="E15">
            <v>0</v>
          </cell>
          <cell r="F15">
            <v>0</v>
          </cell>
          <cell r="G15">
            <v>2.98</v>
          </cell>
          <cell r="H15">
            <v>0</v>
          </cell>
          <cell r="I15">
            <v>0</v>
          </cell>
        </row>
        <row r="16">
          <cell r="A16">
            <v>10</v>
          </cell>
          <cell r="B16" t="str">
            <v>Operador Equipo Liviano,EO,D2</v>
          </cell>
          <cell r="C16">
            <v>2</v>
          </cell>
          <cell r="D16">
            <v>2.98</v>
          </cell>
          <cell r="E16">
            <v>0</v>
          </cell>
          <cell r="F16">
            <v>0</v>
          </cell>
          <cell r="G16">
            <v>2.98</v>
          </cell>
          <cell r="H16">
            <v>0</v>
          </cell>
          <cell r="I16">
            <v>0</v>
          </cell>
        </row>
        <row r="17">
          <cell r="A17">
            <v>11</v>
          </cell>
          <cell r="B17" t="str">
            <v>Pintor,EO,D2</v>
          </cell>
          <cell r="C17">
            <v>2</v>
          </cell>
          <cell r="D17">
            <v>2.98</v>
          </cell>
          <cell r="E17">
            <v>0</v>
          </cell>
          <cell r="F17">
            <v>0</v>
          </cell>
          <cell r="G17">
            <v>2.98</v>
          </cell>
          <cell r="H17">
            <v>0</v>
          </cell>
          <cell r="I17">
            <v>0</v>
          </cell>
        </row>
        <row r="18">
          <cell r="A18">
            <v>12</v>
          </cell>
          <cell r="B18" t="str">
            <v>Fierrero,EO,D2</v>
          </cell>
          <cell r="C18">
            <v>2</v>
          </cell>
          <cell r="D18">
            <v>2.98</v>
          </cell>
          <cell r="E18">
            <v>0</v>
          </cell>
          <cell r="F18">
            <v>0</v>
          </cell>
          <cell r="G18">
            <v>2.98</v>
          </cell>
          <cell r="H18">
            <v>0</v>
          </cell>
          <cell r="I18">
            <v>0</v>
          </cell>
        </row>
        <row r="19">
          <cell r="A19">
            <v>13</v>
          </cell>
          <cell r="B19" t="str">
            <v>Carpintero,EO,D2</v>
          </cell>
          <cell r="C19">
            <v>2</v>
          </cell>
          <cell r="D19">
            <v>2.98</v>
          </cell>
          <cell r="E19">
            <v>0</v>
          </cell>
          <cell r="F19">
            <v>0</v>
          </cell>
          <cell r="G19">
            <v>2.98</v>
          </cell>
          <cell r="H19">
            <v>0</v>
          </cell>
          <cell r="I19">
            <v>0</v>
          </cell>
        </row>
        <row r="20">
          <cell r="A20">
            <v>14</v>
          </cell>
          <cell r="B20" t="str">
            <v>Encofrador,EO,D2</v>
          </cell>
          <cell r="C20">
            <v>2</v>
          </cell>
          <cell r="D20">
            <v>2.98</v>
          </cell>
          <cell r="E20">
            <v>0</v>
          </cell>
          <cell r="F20">
            <v>0</v>
          </cell>
          <cell r="G20">
            <v>2.98</v>
          </cell>
          <cell r="H20">
            <v>0</v>
          </cell>
          <cell r="I20">
            <v>0</v>
          </cell>
        </row>
        <row r="21">
          <cell r="A21">
            <v>15</v>
          </cell>
          <cell r="B21" t="str">
            <v>PlomeroEO,D2</v>
          </cell>
          <cell r="C21">
            <v>2</v>
          </cell>
          <cell r="D21">
            <v>2.98</v>
          </cell>
          <cell r="E21">
            <v>0</v>
          </cell>
          <cell r="F21">
            <v>0</v>
          </cell>
          <cell r="G21">
            <v>2.98</v>
          </cell>
          <cell r="H21">
            <v>0</v>
          </cell>
          <cell r="I21">
            <v>0</v>
          </cell>
        </row>
        <row r="22">
          <cell r="A22">
            <v>16</v>
          </cell>
          <cell r="B22" t="str">
            <v>Electricista,EO,D2</v>
          </cell>
          <cell r="C22">
            <v>2</v>
          </cell>
          <cell r="D22">
            <v>2.98</v>
          </cell>
          <cell r="E22">
            <v>0</v>
          </cell>
          <cell r="F22">
            <v>0</v>
          </cell>
          <cell r="G22">
            <v>2.98</v>
          </cell>
          <cell r="H22">
            <v>0</v>
          </cell>
          <cell r="I22">
            <v>0</v>
          </cell>
        </row>
        <row r="23">
          <cell r="A23">
            <v>17</v>
          </cell>
          <cell r="B23" t="str">
            <v>Ayudante de Perforador,EO,D2</v>
          </cell>
          <cell r="C23">
            <v>2</v>
          </cell>
          <cell r="D23">
            <v>2.98</v>
          </cell>
          <cell r="E23">
            <v>0</v>
          </cell>
          <cell r="F23">
            <v>0</v>
          </cell>
          <cell r="G23">
            <v>2.98</v>
          </cell>
          <cell r="H23">
            <v>0</v>
          </cell>
          <cell r="I23">
            <v>0</v>
          </cell>
        </row>
        <row r="24">
          <cell r="A24">
            <v>18</v>
          </cell>
          <cell r="B24" t="str">
            <v>Cadenero,EO,D2</v>
          </cell>
          <cell r="C24">
            <v>2</v>
          </cell>
          <cell r="D24">
            <v>2.98</v>
          </cell>
          <cell r="E24">
            <v>0</v>
          </cell>
          <cell r="F24">
            <v>0</v>
          </cell>
          <cell r="G24">
            <v>2.98</v>
          </cell>
          <cell r="H24">
            <v>0</v>
          </cell>
          <cell r="I24">
            <v>0</v>
          </cell>
        </row>
        <row r="25">
          <cell r="A25">
            <v>19</v>
          </cell>
          <cell r="B25" t="str">
            <v>Dibujante1, experiencia de hasta 4 años,EO,D2</v>
          </cell>
          <cell r="C25">
            <v>11</v>
          </cell>
          <cell r="D25">
            <v>2.98</v>
          </cell>
          <cell r="E25">
            <v>0</v>
          </cell>
          <cell r="F25">
            <v>0</v>
          </cell>
          <cell r="G25">
            <v>2.98</v>
          </cell>
          <cell r="H25">
            <v>0</v>
          </cell>
          <cell r="I25">
            <v>0</v>
          </cell>
        </row>
        <row r="26">
          <cell r="A26">
            <v>20</v>
          </cell>
          <cell r="B26" t="str">
            <v>Maestro Soldador Especializado,EO,C1</v>
          </cell>
          <cell r="C26">
            <v>3</v>
          </cell>
          <cell r="D26">
            <v>3.0910000000000002</v>
          </cell>
          <cell r="E26">
            <v>0</v>
          </cell>
          <cell r="F26">
            <v>0</v>
          </cell>
          <cell r="G26">
            <v>3.0910000000000002</v>
          </cell>
          <cell r="H26">
            <v>0</v>
          </cell>
          <cell r="I26">
            <v>0</v>
          </cell>
        </row>
        <row r="27">
          <cell r="A27">
            <v>21</v>
          </cell>
          <cell r="B27" t="str">
            <v>Maestro Electricista Especializado,EO,C1</v>
          </cell>
          <cell r="C27">
            <v>3</v>
          </cell>
          <cell r="D27">
            <v>3.0910000000000002</v>
          </cell>
          <cell r="E27">
            <v>0</v>
          </cell>
          <cell r="F27">
            <v>0</v>
          </cell>
          <cell r="G27">
            <v>3.0910000000000002</v>
          </cell>
          <cell r="H27">
            <v>0</v>
          </cell>
          <cell r="I27">
            <v>0</v>
          </cell>
        </row>
        <row r="28">
          <cell r="A28">
            <v>22</v>
          </cell>
          <cell r="B28" t="str">
            <v>Maestro de Estructura Mayor con C o Ti,EO,C1</v>
          </cell>
          <cell r="C28">
            <v>3</v>
          </cell>
          <cell r="D28">
            <v>3.0910000000000002</v>
          </cell>
          <cell r="E28">
            <v>0</v>
          </cell>
          <cell r="F28">
            <v>0</v>
          </cell>
          <cell r="G28">
            <v>3.0910000000000002</v>
          </cell>
          <cell r="H28">
            <v>0</v>
          </cell>
          <cell r="I28">
            <v>0</v>
          </cell>
        </row>
        <row r="29">
          <cell r="A29">
            <v>23</v>
          </cell>
          <cell r="B29" t="str">
            <v>Tecnico de Construcciones Civiles con C o T,EO,C1</v>
          </cell>
          <cell r="C29">
            <v>3</v>
          </cell>
          <cell r="D29">
            <v>3.0910000000000002</v>
          </cell>
          <cell r="E29">
            <v>0</v>
          </cell>
          <cell r="F29">
            <v>0</v>
          </cell>
          <cell r="G29">
            <v>3.0910000000000002</v>
          </cell>
          <cell r="H29">
            <v>0</v>
          </cell>
          <cell r="I29">
            <v>0</v>
          </cell>
        </row>
        <row r="30">
          <cell r="A30">
            <v>24</v>
          </cell>
          <cell r="B30" t="str">
            <v>Laboratorista 2, experiencia mayor 7 años,EO,C1</v>
          </cell>
          <cell r="C30">
            <v>8</v>
          </cell>
          <cell r="D30">
            <v>3.0910000000000002</v>
          </cell>
          <cell r="E30">
            <v>0</v>
          </cell>
          <cell r="F30">
            <v>0</v>
          </cell>
          <cell r="G30">
            <v>3.0910000000000002</v>
          </cell>
          <cell r="H30">
            <v>0</v>
          </cell>
          <cell r="I30">
            <v>0</v>
          </cell>
        </row>
        <row r="31">
          <cell r="A31">
            <v>25</v>
          </cell>
          <cell r="B31" t="str">
            <v>Topografo 2, experiencia mayor 7 años,EO,C1</v>
          </cell>
          <cell r="C31">
            <v>10</v>
          </cell>
          <cell r="D31">
            <v>3.0910000000000002</v>
          </cell>
          <cell r="E31">
            <v>0</v>
          </cell>
          <cell r="F31">
            <v>0</v>
          </cell>
          <cell r="G31">
            <v>3.0910000000000002</v>
          </cell>
          <cell r="H31">
            <v>0</v>
          </cell>
          <cell r="I31">
            <v>0</v>
          </cell>
        </row>
        <row r="32">
          <cell r="A32">
            <v>26</v>
          </cell>
          <cell r="B32" t="str">
            <v>Maestro de Obra,EO,C2</v>
          </cell>
          <cell r="C32">
            <v>4</v>
          </cell>
          <cell r="D32">
            <v>3.0680000000000001</v>
          </cell>
          <cell r="E32">
            <v>0</v>
          </cell>
          <cell r="F32">
            <v>0</v>
          </cell>
          <cell r="G32">
            <v>3.0680000000000001</v>
          </cell>
          <cell r="H32">
            <v>0</v>
          </cell>
          <cell r="I32">
            <v>0</v>
          </cell>
        </row>
        <row r="33">
          <cell r="A33">
            <v>27</v>
          </cell>
          <cell r="B33" t="str">
            <v>Operador de Planta de Hormigon,EO,C2</v>
          </cell>
          <cell r="C33">
            <v>4</v>
          </cell>
          <cell r="D33">
            <v>3.0680000000000001</v>
          </cell>
          <cell r="E33">
            <v>0</v>
          </cell>
          <cell r="F33">
            <v>0</v>
          </cell>
          <cell r="G33">
            <v>3.0680000000000001</v>
          </cell>
          <cell r="H33">
            <v>0</v>
          </cell>
          <cell r="I33">
            <v>0</v>
          </cell>
        </row>
        <row r="34">
          <cell r="A34">
            <v>28</v>
          </cell>
          <cell r="B34" t="str">
            <v>Perforador,EO,C2</v>
          </cell>
          <cell r="C34">
            <v>4</v>
          </cell>
          <cell r="D34">
            <v>3.0680000000000001</v>
          </cell>
          <cell r="E34">
            <v>0</v>
          </cell>
          <cell r="F34">
            <v>0</v>
          </cell>
          <cell r="G34">
            <v>3.0680000000000001</v>
          </cell>
          <cell r="H34">
            <v>0</v>
          </cell>
          <cell r="I34">
            <v>0</v>
          </cell>
        </row>
        <row r="35">
          <cell r="A35">
            <v>29</v>
          </cell>
          <cell r="B35" t="str">
            <v>Perfilero,EO,C2</v>
          </cell>
          <cell r="C35">
            <v>4</v>
          </cell>
          <cell r="D35">
            <v>3.0680000000000001</v>
          </cell>
          <cell r="E35">
            <v>0</v>
          </cell>
          <cell r="F35">
            <v>0</v>
          </cell>
          <cell r="G35">
            <v>3.0680000000000001</v>
          </cell>
          <cell r="H35">
            <v>0</v>
          </cell>
          <cell r="I35">
            <v>0</v>
          </cell>
        </row>
        <row r="36">
          <cell r="A36">
            <v>30</v>
          </cell>
          <cell r="B36" t="str">
            <v>Topografo1 1, experiencia de hasta 5 años,EO,C2</v>
          </cell>
          <cell r="C36">
            <v>4</v>
          </cell>
          <cell r="D36">
            <v>3.0680000000000001</v>
          </cell>
          <cell r="E36">
            <v>0</v>
          </cell>
          <cell r="F36">
            <v>0</v>
          </cell>
          <cell r="G36">
            <v>3.0680000000000001</v>
          </cell>
          <cell r="H36">
            <v>0</v>
          </cell>
          <cell r="I36">
            <v>0</v>
          </cell>
        </row>
        <row r="37">
          <cell r="A37">
            <v>31</v>
          </cell>
          <cell r="B37" t="str">
            <v>Laboratorista 1, experiencia de hasta 7 años,EO,C2</v>
          </cell>
          <cell r="C37">
            <v>4</v>
          </cell>
          <cell r="D37">
            <v>3.0680000000000001</v>
          </cell>
          <cell r="E37">
            <v>0</v>
          </cell>
          <cell r="F37">
            <v>0</v>
          </cell>
          <cell r="G37">
            <v>3.0680000000000001</v>
          </cell>
          <cell r="H37">
            <v>0</v>
          </cell>
          <cell r="I37">
            <v>0</v>
          </cell>
        </row>
        <row r="38">
          <cell r="A38">
            <v>32</v>
          </cell>
          <cell r="B38" t="str">
            <v>Dibujante 2, experiencia mayor 4 años,EO,C2</v>
          </cell>
          <cell r="C38">
            <v>4</v>
          </cell>
          <cell r="D38">
            <v>3.0680000000000001</v>
          </cell>
          <cell r="E38">
            <v>0</v>
          </cell>
          <cell r="F38">
            <v>0</v>
          </cell>
          <cell r="G38">
            <v>3.0680000000000001</v>
          </cell>
          <cell r="H38">
            <v>0</v>
          </cell>
          <cell r="I38">
            <v>0</v>
          </cell>
        </row>
        <row r="39">
          <cell r="A39">
            <v>33</v>
          </cell>
          <cell r="B39" t="str">
            <v>Maestro Plomero, EO,C3</v>
          </cell>
          <cell r="C39">
            <v>5</v>
          </cell>
          <cell r="D39">
            <v>2.9849999999999999</v>
          </cell>
          <cell r="E39">
            <v>0</v>
          </cell>
          <cell r="F39">
            <v>0</v>
          </cell>
          <cell r="G39">
            <v>2.9849999999999999</v>
          </cell>
          <cell r="H39">
            <v>0</v>
          </cell>
          <cell r="I39">
            <v>0</v>
          </cell>
        </row>
        <row r="40">
          <cell r="A40">
            <v>34</v>
          </cell>
          <cell r="B40" t="str">
            <v>Inspector de Obra, EO,B3</v>
          </cell>
          <cell r="C40">
            <v>6</v>
          </cell>
          <cell r="D40">
            <v>3.0910000000000002</v>
          </cell>
          <cell r="E40">
            <v>0</v>
          </cell>
          <cell r="F40">
            <v>0</v>
          </cell>
          <cell r="G40">
            <v>3.0910000000000002</v>
          </cell>
          <cell r="H40">
            <v>0</v>
          </cell>
          <cell r="I40">
            <v>0</v>
          </cell>
        </row>
        <row r="41">
          <cell r="A41">
            <v>35</v>
          </cell>
          <cell r="B41" t="str">
            <v>Operador  Motoniveladora, EO,C1,(Grupo I)</v>
          </cell>
          <cell r="C41">
            <v>13</v>
          </cell>
          <cell r="D41">
            <v>3.0910000000000002</v>
          </cell>
          <cell r="E41">
            <v>0</v>
          </cell>
          <cell r="F41">
            <v>0</v>
          </cell>
          <cell r="G41">
            <v>3.0910000000000002</v>
          </cell>
          <cell r="H41">
            <v>0</v>
          </cell>
          <cell r="I41">
            <v>0</v>
          </cell>
        </row>
        <row r="42">
          <cell r="A42">
            <v>36</v>
          </cell>
          <cell r="B42" t="str">
            <v>Operador Excavadora , EO,C1,(Grupo I)</v>
          </cell>
          <cell r="C42">
            <v>13</v>
          </cell>
          <cell r="D42">
            <v>3.0910000000000002</v>
          </cell>
          <cell r="E42">
            <v>0</v>
          </cell>
          <cell r="F42">
            <v>0</v>
          </cell>
          <cell r="G42">
            <v>3.0910000000000002</v>
          </cell>
          <cell r="H42">
            <v>0</v>
          </cell>
          <cell r="I42">
            <v>0</v>
          </cell>
        </row>
        <row r="43">
          <cell r="A43">
            <v>37</v>
          </cell>
          <cell r="B43" t="str">
            <v>Operador Tractor carriles o ruedas(bulldozer, topador, rurador, malacate, trailla) , EO,C1,(Grupo I)</v>
          </cell>
          <cell r="C43">
            <v>13</v>
          </cell>
          <cell r="D43">
            <v>3.0910000000000002</v>
          </cell>
          <cell r="E43">
            <v>0</v>
          </cell>
          <cell r="F43">
            <v>0</v>
          </cell>
          <cell r="G43">
            <v>3.0910000000000002</v>
          </cell>
          <cell r="H43">
            <v>0</v>
          </cell>
          <cell r="I43">
            <v>0</v>
          </cell>
        </row>
        <row r="44">
          <cell r="A44">
            <v>38</v>
          </cell>
          <cell r="B44" t="str">
            <v>Operador Mototrailla , EO,C1,(Grupo I)</v>
          </cell>
          <cell r="C44">
            <v>13</v>
          </cell>
          <cell r="D44">
            <v>3.0910000000000002</v>
          </cell>
          <cell r="E44">
            <v>0</v>
          </cell>
          <cell r="F44">
            <v>0</v>
          </cell>
          <cell r="G44">
            <v>3.0910000000000002</v>
          </cell>
          <cell r="H44">
            <v>0</v>
          </cell>
          <cell r="I44">
            <v>0</v>
          </cell>
        </row>
        <row r="45">
          <cell r="A45">
            <v>39</v>
          </cell>
          <cell r="B45" t="str">
            <v>Operador Cargadora Frontal , EO,C1,(Grupo I)</v>
          </cell>
          <cell r="C45">
            <v>13</v>
          </cell>
          <cell r="D45">
            <v>3.0910000000000002</v>
          </cell>
          <cell r="E45">
            <v>0</v>
          </cell>
          <cell r="F45">
            <v>0</v>
          </cell>
          <cell r="G45">
            <v>3.0910000000000002</v>
          </cell>
          <cell r="H45">
            <v>0</v>
          </cell>
          <cell r="I45">
            <v>0</v>
          </cell>
        </row>
        <row r="46">
          <cell r="A46">
            <v>40</v>
          </cell>
          <cell r="B46" t="str">
            <v>Operador Retroexcavadora , EO,C1,(Grupo I)</v>
          </cell>
          <cell r="C46">
            <v>13</v>
          </cell>
          <cell r="D46">
            <v>3.0910000000000002</v>
          </cell>
          <cell r="E46">
            <v>0</v>
          </cell>
          <cell r="F46">
            <v>0</v>
          </cell>
          <cell r="G46">
            <v>3.0910000000000002</v>
          </cell>
          <cell r="H46">
            <v>0</v>
          </cell>
          <cell r="I46">
            <v>0</v>
          </cell>
        </row>
        <row r="47">
          <cell r="A47">
            <v>41</v>
          </cell>
          <cell r="B47" t="str">
            <v>Operador Autotren Cama Baja (trailer) , EO,C1,(Grupo I)</v>
          </cell>
          <cell r="C47">
            <v>13</v>
          </cell>
          <cell r="D47">
            <v>3.0910000000000002</v>
          </cell>
          <cell r="E47">
            <v>0</v>
          </cell>
          <cell r="F47">
            <v>0</v>
          </cell>
          <cell r="G47">
            <v>3.0910000000000002</v>
          </cell>
          <cell r="H47">
            <v>0</v>
          </cell>
          <cell r="I47">
            <v>0</v>
          </cell>
        </row>
        <row r="48">
          <cell r="A48">
            <v>42</v>
          </cell>
          <cell r="B48" t="str">
            <v>Operador Fresadora de Pavimento , EO,C1,(Grupo I)</v>
          </cell>
          <cell r="C48">
            <v>13</v>
          </cell>
          <cell r="D48">
            <v>3.0910000000000002</v>
          </cell>
          <cell r="E48">
            <v>0</v>
          </cell>
          <cell r="F48">
            <v>0</v>
          </cell>
          <cell r="G48">
            <v>3.0910000000000002</v>
          </cell>
          <cell r="H48">
            <v>0</v>
          </cell>
          <cell r="I48">
            <v>0</v>
          </cell>
        </row>
        <row r="49">
          <cell r="A49">
            <v>43</v>
          </cell>
          <cell r="B49" t="str">
            <v>Operador Recicladora de pavimento asfaltico, EO,C1,(Grupo I)</v>
          </cell>
          <cell r="C49">
            <v>13</v>
          </cell>
          <cell r="D49">
            <v>3.0910000000000002</v>
          </cell>
          <cell r="E49">
            <v>0</v>
          </cell>
          <cell r="F49">
            <v>0</v>
          </cell>
          <cell r="G49">
            <v>3.0910000000000002</v>
          </cell>
          <cell r="H49">
            <v>0</v>
          </cell>
          <cell r="I49">
            <v>0</v>
          </cell>
        </row>
        <row r="50">
          <cell r="A50">
            <v>44</v>
          </cell>
          <cell r="B50" t="str">
            <v>Operador Maquina para sellos asfalticos , EO,C1,(Grupo I)</v>
          </cell>
          <cell r="C50">
            <v>13</v>
          </cell>
          <cell r="D50">
            <v>3.0910000000000002</v>
          </cell>
          <cell r="E50">
            <v>0</v>
          </cell>
          <cell r="F50">
            <v>0</v>
          </cell>
          <cell r="G50">
            <v>3.0910000000000002</v>
          </cell>
          <cell r="H50">
            <v>0</v>
          </cell>
          <cell r="I50">
            <v>0</v>
          </cell>
        </row>
        <row r="51">
          <cell r="A51">
            <v>45</v>
          </cell>
          <cell r="B51" t="str">
            <v>Operador Squider , EO,C1,(Grupo I)</v>
          </cell>
          <cell r="C51">
            <v>13</v>
          </cell>
          <cell r="D51">
            <v>3.0910000000000002</v>
          </cell>
          <cell r="E51">
            <v>0</v>
          </cell>
          <cell r="F51">
            <v>0</v>
          </cell>
          <cell r="G51">
            <v>3.0910000000000002</v>
          </cell>
          <cell r="H51">
            <v>0</v>
          </cell>
          <cell r="I51">
            <v>0</v>
          </cell>
        </row>
        <row r="52">
          <cell r="A52">
            <v>46</v>
          </cell>
          <cell r="B52" t="str">
            <v>Operador  Responsable Planta Hormigonera, EO,C2,(Grupo II)</v>
          </cell>
          <cell r="C52">
            <v>14</v>
          </cell>
          <cell r="D52">
            <v>3.0680000000000001</v>
          </cell>
          <cell r="E52">
            <v>0</v>
          </cell>
          <cell r="F52">
            <v>0</v>
          </cell>
          <cell r="G52">
            <v>3.0680000000000001</v>
          </cell>
          <cell r="H52">
            <v>0</v>
          </cell>
          <cell r="I52">
            <v>0</v>
          </cell>
        </row>
        <row r="53">
          <cell r="A53">
            <v>47</v>
          </cell>
          <cell r="B53" t="str">
            <v>Operador  Responsable Planta Trituradora, EO,C2,(Grupo II)</v>
          </cell>
          <cell r="C53">
            <v>14</v>
          </cell>
          <cell r="D53">
            <v>3.0680000000000001</v>
          </cell>
          <cell r="E53">
            <v>0</v>
          </cell>
          <cell r="F53">
            <v>0</v>
          </cell>
          <cell r="G53">
            <v>3.0680000000000001</v>
          </cell>
          <cell r="H53">
            <v>0</v>
          </cell>
          <cell r="I53">
            <v>0</v>
          </cell>
        </row>
        <row r="54">
          <cell r="A54">
            <v>48</v>
          </cell>
          <cell r="B54" t="str">
            <v>Operador  Responsable Planta Asfaltica, EO,C2,(Grupo II)</v>
          </cell>
          <cell r="C54">
            <v>14</v>
          </cell>
          <cell r="D54">
            <v>3.0680000000000001</v>
          </cell>
          <cell r="E54">
            <v>0</v>
          </cell>
          <cell r="F54">
            <v>0</v>
          </cell>
          <cell r="G54">
            <v>3.0680000000000001</v>
          </cell>
          <cell r="H54">
            <v>0</v>
          </cell>
          <cell r="I54">
            <v>0</v>
          </cell>
        </row>
        <row r="55">
          <cell r="A55">
            <v>49</v>
          </cell>
          <cell r="B55" t="str">
            <v>Operador Truck Drill, EO,C2,(Grupo II)</v>
          </cell>
          <cell r="C55">
            <v>14</v>
          </cell>
          <cell r="D55">
            <v>3.0680000000000001</v>
          </cell>
          <cell r="E55">
            <v>0</v>
          </cell>
          <cell r="F55">
            <v>0</v>
          </cell>
          <cell r="G55">
            <v>3.0680000000000001</v>
          </cell>
          <cell r="H55">
            <v>0</v>
          </cell>
          <cell r="I55">
            <v>0</v>
          </cell>
        </row>
        <row r="56">
          <cell r="A56">
            <v>50</v>
          </cell>
          <cell r="B56" t="str">
            <v>Operador Rodillo Autopropulsado, EO,C2,(Grupo II)</v>
          </cell>
          <cell r="C56">
            <v>14</v>
          </cell>
          <cell r="D56">
            <v>3.0680000000000001</v>
          </cell>
          <cell r="E56">
            <v>0</v>
          </cell>
          <cell r="F56">
            <v>0</v>
          </cell>
          <cell r="G56">
            <v>3.0680000000000001</v>
          </cell>
          <cell r="H56">
            <v>0</v>
          </cell>
          <cell r="I56">
            <v>0</v>
          </cell>
        </row>
        <row r="57">
          <cell r="A57">
            <v>51</v>
          </cell>
          <cell r="B57" t="str">
            <v>Operador Distribuidor de Asfalto, EO,C2,(Grupo II)</v>
          </cell>
          <cell r="C57">
            <v>14</v>
          </cell>
          <cell r="D57">
            <v>3.0680000000000001</v>
          </cell>
          <cell r="E57">
            <v>0</v>
          </cell>
          <cell r="F57">
            <v>0</v>
          </cell>
          <cell r="G57">
            <v>3.0680000000000001</v>
          </cell>
          <cell r="H57">
            <v>0</v>
          </cell>
          <cell r="I57">
            <v>0</v>
          </cell>
        </row>
        <row r="58">
          <cell r="A58">
            <v>52</v>
          </cell>
          <cell r="B58" t="str">
            <v>Operador Distribuidor de Agregados , EO,C2,(Grupo II)</v>
          </cell>
          <cell r="C58">
            <v>14</v>
          </cell>
          <cell r="D58">
            <v>3.0680000000000001</v>
          </cell>
          <cell r="E58">
            <v>0</v>
          </cell>
          <cell r="F58">
            <v>0</v>
          </cell>
          <cell r="G58">
            <v>3.0680000000000001</v>
          </cell>
          <cell r="H58">
            <v>0</v>
          </cell>
          <cell r="I58">
            <v>0</v>
          </cell>
        </row>
        <row r="59">
          <cell r="A59">
            <v>53</v>
          </cell>
          <cell r="B59" t="str">
            <v>Operador Acabadora de Pavimento Asfaltico, EO,C2,(Grupo II)</v>
          </cell>
          <cell r="C59">
            <v>14</v>
          </cell>
          <cell r="D59">
            <v>3.0680000000000001</v>
          </cell>
          <cell r="E59">
            <v>0</v>
          </cell>
          <cell r="F59">
            <v>0</v>
          </cell>
          <cell r="G59">
            <v>3.0680000000000001</v>
          </cell>
          <cell r="H59">
            <v>0</v>
          </cell>
          <cell r="I59">
            <v>0</v>
          </cell>
        </row>
        <row r="60">
          <cell r="A60">
            <v>54</v>
          </cell>
          <cell r="B60" t="str">
            <v>Operador Tractor de ruedas(barredora,cargadora,rodillo remolcado, franjeadora), EO,C2,(Grupo II)</v>
          </cell>
          <cell r="C60">
            <v>14</v>
          </cell>
          <cell r="D60">
            <v>3.0680000000000001</v>
          </cell>
          <cell r="E60">
            <v>0</v>
          </cell>
          <cell r="F60">
            <v>0</v>
          </cell>
          <cell r="G60">
            <v>3.0680000000000001</v>
          </cell>
          <cell r="H60">
            <v>0</v>
          </cell>
          <cell r="I60">
            <v>0</v>
          </cell>
        </row>
        <row r="61">
          <cell r="A61">
            <v>55</v>
          </cell>
          <cell r="B61" t="str">
            <v>Operador  Barredora Autopropulsada, EO,C2,(Grupo II)</v>
          </cell>
          <cell r="C61">
            <v>14</v>
          </cell>
          <cell r="D61">
            <v>3.0680000000000001</v>
          </cell>
          <cell r="E61">
            <v>0</v>
          </cell>
          <cell r="F61">
            <v>0</v>
          </cell>
          <cell r="G61">
            <v>3.0680000000000001</v>
          </cell>
          <cell r="H61">
            <v>0</v>
          </cell>
          <cell r="I61">
            <v>0</v>
          </cell>
        </row>
        <row r="62">
          <cell r="A62">
            <v>56</v>
          </cell>
          <cell r="B62" t="str">
            <v>Operador Martillo punzon neumatico, EO,C2,(Grupo II)</v>
          </cell>
          <cell r="C62">
            <v>14</v>
          </cell>
          <cell r="D62">
            <v>3.0680000000000001</v>
          </cell>
          <cell r="E62">
            <v>0</v>
          </cell>
          <cell r="F62">
            <v>0</v>
          </cell>
          <cell r="G62">
            <v>3.0680000000000001</v>
          </cell>
          <cell r="H62">
            <v>0</v>
          </cell>
          <cell r="I62">
            <v>0</v>
          </cell>
        </row>
        <row r="63">
          <cell r="A63">
            <v>57</v>
          </cell>
          <cell r="B63" t="str">
            <v>Operador Compresor , EO,C2,(Grupo II)</v>
          </cell>
          <cell r="C63">
            <v>14</v>
          </cell>
          <cell r="D63">
            <v>3.0680000000000001</v>
          </cell>
          <cell r="E63">
            <v>0</v>
          </cell>
          <cell r="F63">
            <v>0</v>
          </cell>
          <cell r="G63">
            <v>3.0680000000000001</v>
          </cell>
          <cell r="H63">
            <v>0</v>
          </cell>
          <cell r="I63">
            <v>0</v>
          </cell>
        </row>
        <row r="64">
          <cell r="A64">
            <v>58</v>
          </cell>
          <cell r="B64" t="str">
            <v>Ayudante Mecanico, SIN TIT</v>
          </cell>
          <cell r="C64">
            <v>16</v>
          </cell>
          <cell r="D64">
            <v>2.9849999999999999</v>
          </cell>
          <cell r="E64">
            <v>0</v>
          </cell>
          <cell r="F64">
            <v>0</v>
          </cell>
          <cell r="G64">
            <v>2.9849999999999999</v>
          </cell>
          <cell r="H64">
            <v>0</v>
          </cell>
          <cell r="I64">
            <v>0</v>
          </cell>
        </row>
        <row r="65">
          <cell r="A65">
            <v>59</v>
          </cell>
          <cell r="B65" t="str">
            <v>Ayudante Maquina, SIN TIT</v>
          </cell>
          <cell r="C65">
            <v>16</v>
          </cell>
          <cell r="D65">
            <v>2.9849999999999999</v>
          </cell>
          <cell r="E65">
            <v>0</v>
          </cell>
          <cell r="F65">
            <v>0</v>
          </cell>
          <cell r="G65">
            <v>2.9849999999999999</v>
          </cell>
          <cell r="H65">
            <v>0</v>
          </cell>
          <cell r="I65">
            <v>0</v>
          </cell>
        </row>
        <row r="66">
          <cell r="A66">
            <v>60</v>
          </cell>
          <cell r="B66" t="str">
            <v>Chofer Profesional , Licencia Tipo E camion articulado o conacoplado clases C y D ,EO,C2</v>
          </cell>
          <cell r="C66">
            <v>17</v>
          </cell>
          <cell r="D66">
            <v>4.47</v>
          </cell>
          <cell r="E66">
            <v>0</v>
          </cell>
          <cell r="F66">
            <v>0</v>
          </cell>
          <cell r="G66">
            <v>4.47</v>
          </cell>
          <cell r="H66">
            <v>0</v>
          </cell>
          <cell r="I66">
            <v>0</v>
          </cell>
        </row>
      </sheetData>
      <sheetData sheetId="144">
        <row r="5">
          <cell r="A5">
            <v>0</v>
          </cell>
          <cell r="B5" t="str">
            <v>DESCRIPCION</v>
          </cell>
          <cell r="C5" t="str">
            <v>UNIDAD</v>
          </cell>
          <cell r="D5" t="str">
            <v>COSTO
NOMINAL</v>
          </cell>
          <cell r="E5" t="str">
            <v>%
DESC.</v>
          </cell>
          <cell r="F5" t="str">
            <v>%
IMPUESTOS</v>
          </cell>
          <cell r="G5" t="str">
            <v>COSTO
UNITARIO</v>
          </cell>
          <cell r="H5" t="str">
            <v>Precio Transporte</v>
          </cell>
          <cell r="I5" t="str">
            <v>Cantidad
Total</v>
          </cell>
          <cell r="J5" t="str">
            <v>Precio
Total</v>
          </cell>
        </row>
        <row r="6">
          <cell r="A6">
            <v>0</v>
          </cell>
          <cell r="B6" t="str">
            <v xml:space="preserve"> </v>
          </cell>
          <cell r="C6" t="str">
            <v xml:space="preserve"> </v>
          </cell>
          <cell r="D6">
            <v>0</v>
          </cell>
          <cell r="E6">
            <v>0</v>
          </cell>
          <cell r="F6">
            <v>0</v>
          </cell>
          <cell r="G6">
            <v>0</v>
          </cell>
          <cell r="H6">
            <v>0</v>
          </cell>
          <cell r="I6">
            <v>0</v>
          </cell>
          <cell r="J6">
            <v>0</v>
          </cell>
        </row>
        <row r="7">
          <cell r="A7" t="str">
            <v>01 GENERAL</v>
          </cell>
          <cell r="B7">
            <v>0</v>
          </cell>
          <cell r="C7">
            <v>0</v>
          </cell>
          <cell r="D7">
            <v>0</v>
          </cell>
          <cell r="E7">
            <v>0</v>
          </cell>
          <cell r="F7">
            <v>0</v>
          </cell>
          <cell r="G7">
            <v>0</v>
          </cell>
          <cell r="J7">
            <v>0</v>
          </cell>
        </row>
        <row r="8">
          <cell r="A8">
            <v>101</v>
          </cell>
          <cell r="B8" t="str">
            <v>Cemento IP</v>
          </cell>
          <cell r="C8" t="str">
            <v>sacos</v>
          </cell>
          <cell r="D8">
            <v>5.8035714285714279</v>
          </cell>
          <cell r="E8">
            <v>0</v>
          </cell>
          <cell r="F8">
            <v>0.1</v>
          </cell>
          <cell r="G8">
            <v>6.3840000000000003</v>
          </cell>
          <cell r="H8">
            <v>0</v>
          </cell>
          <cell r="I8">
            <v>0</v>
          </cell>
          <cell r="J8">
            <v>0</v>
          </cell>
        </row>
        <row r="9">
          <cell r="A9">
            <v>102</v>
          </cell>
          <cell r="B9" t="str">
            <v>Cemento IP (granel)</v>
          </cell>
          <cell r="C9" t="str">
            <v>kg</v>
          </cell>
          <cell r="D9">
            <v>0.10690999999999999</v>
          </cell>
          <cell r="E9">
            <v>0</v>
          </cell>
          <cell r="F9">
            <v>0</v>
          </cell>
          <cell r="G9">
            <v>0.107</v>
          </cell>
          <cell r="H9">
            <v>0</v>
          </cell>
          <cell r="I9">
            <v>0</v>
          </cell>
          <cell r="J9">
            <v>0</v>
          </cell>
        </row>
        <row r="10">
          <cell r="A10">
            <v>103</v>
          </cell>
          <cell r="B10" t="str">
            <v>Asfalto AC-20</v>
          </cell>
          <cell r="C10" t="str">
            <v>kg</v>
          </cell>
          <cell r="D10">
            <v>0.3</v>
          </cell>
          <cell r="E10">
            <v>0</v>
          </cell>
          <cell r="F10">
            <v>0</v>
          </cell>
          <cell r="G10">
            <v>0.3</v>
          </cell>
          <cell r="H10">
            <v>0</v>
          </cell>
          <cell r="I10">
            <v>0</v>
          </cell>
          <cell r="J10">
            <v>0</v>
          </cell>
        </row>
        <row r="11">
          <cell r="A11">
            <v>104</v>
          </cell>
          <cell r="B11" t="str">
            <v>Asfalto RC-250</v>
          </cell>
          <cell r="C11" t="str">
            <v>gln</v>
          </cell>
          <cell r="D11">
            <v>1.2</v>
          </cell>
          <cell r="E11">
            <v>0</v>
          </cell>
          <cell r="F11">
            <v>0</v>
          </cell>
          <cell r="G11">
            <v>1.2</v>
          </cell>
          <cell r="H11">
            <v>0</v>
          </cell>
          <cell r="I11">
            <v>0</v>
          </cell>
          <cell r="J11">
            <v>0</v>
          </cell>
        </row>
        <row r="12">
          <cell r="A12">
            <v>105</v>
          </cell>
          <cell r="B12" t="str">
            <v>Diesel</v>
          </cell>
          <cell r="C12" t="str">
            <v>gln</v>
          </cell>
          <cell r="D12">
            <v>0.92589285714285696</v>
          </cell>
          <cell r="E12">
            <v>0</v>
          </cell>
          <cell r="F12">
            <v>0</v>
          </cell>
          <cell r="G12">
            <v>0.92600000000000005</v>
          </cell>
          <cell r="H12">
            <v>0</v>
          </cell>
          <cell r="I12">
            <v>0</v>
          </cell>
          <cell r="J12">
            <v>0</v>
          </cell>
        </row>
        <row r="13">
          <cell r="A13">
            <v>106</v>
          </cell>
          <cell r="B13" t="str">
            <v>Derecho de Mina</v>
          </cell>
          <cell r="C13" t="str">
            <v>m3</v>
          </cell>
          <cell r="D13">
            <v>1</v>
          </cell>
          <cell r="E13">
            <v>0</v>
          </cell>
          <cell r="F13">
            <v>0</v>
          </cell>
          <cell r="G13">
            <v>1</v>
          </cell>
          <cell r="H13">
            <v>0</v>
          </cell>
          <cell r="I13">
            <v>0</v>
          </cell>
          <cell r="J13">
            <v>0</v>
          </cell>
        </row>
        <row r="14">
          <cell r="A14">
            <v>107</v>
          </cell>
          <cell r="B14" t="str">
            <v>Agua</v>
          </cell>
          <cell r="C14" t="str">
            <v>m3</v>
          </cell>
          <cell r="D14">
            <v>2</v>
          </cell>
          <cell r="E14">
            <v>0</v>
          </cell>
          <cell r="F14">
            <v>0</v>
          </cell>
          <cell r="G14">
            <v>2</v>
          </cell>
          <cell r="H14">
            <v>0</v>
          </cell>
          <cell r="I14">
            <v>0</v>
          </cell>
          <cell r="J14">
            <v>0</v>
          </cell>
        </row>
        <row r="15">
          <cell r="A15">
            <v>108</v>
          </cell>
          <cell r="B15" t="str">
            <v>Adoquin a Colores F'c=350Kg/cm2</v>
          </cell>
          <cell r="C15" t="str">
            <v>m2</v>
          </cell>
          <cell r="D15">
            <v>9.1</v>
          </cell>
          <cell r="E15">
            <v>0</v>
          </cell>
          <cell r="F15">
            <v>0</v>
          </cell>
          <cell r="G15">
            <v>9.1</v>
          </cell>
          <cell r="H15">
            <v>0</v>
          </cell>
          <cell r="I15">
            <v>0</v>
          </cell>
          <cell r="J15">
            <v>0</v>
          </cell>
        </row>
        <row r="16">
          <cell r="A16">
            <v>109</v>
          </cell>
          <cell r="B16" t="str">
            <v>Curador Antisol Blanco</v>
          </cell>
          <cell r="C16" t="str">
            <v>kg</v>
          </cell>
          <cell r="D16">
            <v>1.5</v>
          </cell>
          <cell r="E16">
            <v>0</v>
          </cell>
          <cell r="F16">
            <v>0</v>
          </cell>
          <cell r="G16">
            <v>1.5</v>
          </cell>
          <cell r="H16">
            <v>0</v>
          </cell>
          <cell r="I16">
            <v>0</v>
          </cell>
          <cell r="J16">
            <v>0</v>
          </cell>
        </row>
        <row r="17">
          <cell r="A17">
            <v>110</v>
          </cell>
          <cell r="B17" t="str">
            <v>Asfalto Emulsionado</v>
          </cell>
          <cell r="C17" t="str">
            <v>gln</v>
          </cell>
          <cell r="D17">
            <v>3.2</v>
          </cell>
          <cell r="E17">
            <v>0</v>
          </cell>
          <cell r="F17">
            <v>0</v>
          </cell>
          <cell r="G17">
            <v>3.2</v>
          </cell>
          <cell r="H17">
            <v>0</v>
          </cell>
          <cell r="I17">
            <v>0</v>
          </cell>
          <cell r="J17">
            <v>0</v>
          </cell>
        </row>
        <row r="18">
          <cell r="A18">
            <v>111</v>
          </cell>
          <cell r="B18" t="str">
            <v>Cemento Blanco</v>
          </cell>
          <cell r="C18" t="str">
            <v>sacos</v>
          </cell>
          <cell r="D18">
            <v>7</v>
          </cell>
          <cell r="E18">
            <v>0</v>
          </cell>
          <cell r="F18">
            <v>0</v>
          </cell>
          <cell r="G18">
            <v>7</v>
          </cell>
          <cell r="H18">
            <v>0</v>
          </cell>
          <cell r="I18">
            <v>0</v>
          </cell>
          <cell r="J18">
            <v>0</v>
          </cell>
        </row>
        <row r="19">
          <cell r="A19">
            <v>112</v>
          </cell>
          <cell r="B19" t="str">
            <v>Suelo-cemento</v>
          </cell>
          <cell r="C19" t="str">
            <v>sacos</v>
          </cell>
          <cell r="D19">
            <v>0.3</v>
          </cell>
          <cell r="E19">
            <v>0</v>
          </cell>
          <cell r="F19">
            <v>0</v>
          </cell>
          <cell r="G19">
            <v>0.3</v>
          </cell>
          <cell r="H19">
            <v>0</v>
          </cell>
          <cell r="I19">
            <v>0</v>
          </cell>
          <cell r="J19">
            <v>0</v>
          </cell>
        </row>
        <row r="20">
          <cell r="A20">
            <v>113</v>
          </cell>
          <cell r="B20" t="str">
            <v>Grouting Cementicio SIKA</v>
          </cell>
          <cell r="C20" t="str">
            <v>m3</v>
          </cell>
          <cell r="D20">
            <v>1300</v>
          </cell>
          <cell r="E20">
            <v>0</v>
          </cell>
          <cell r="F20">
            <v>0</v>
          </cell>
          <cell r="G20">
            <v>1300</v>
          </cell>
          <cell r="H20">
            <v>0</v>
          </cell>
          <cell r="I20">
            <v>0</v>
          </cell>
          <cell r="J20">
            <v>0</v>
          </cell>
        </row>
        <row r="21">
          <cell r="A21">
            <v>114</v>
          </cell>
          <cell r="B21" t="str">
            <v>Grouting Epoxico SIKA</v>
          </cell>
          <cell r="C21" t="str">
            <v>m3</v>
          </cell>
          <cell r="D21">
            <v>25000</v>
          </cell>
          <cell r="E21">
            <v>0</v>
          </cell>
          <cell r="F21">
            <v>0</v>
          </cell>
          <cell r="G21">
            <v>25000</v>
          </cell>
          <cell r="H21">
            <v>0</v>
          </cell>
          <cell r="I21">
            <v>0</v>
          </cell>
          <cell r="J21">
            <v>0</v>
          </cell>
        </row>
        <row r="22">
          <cell r="A22">
            <v>115</v>
          </cell>
          <cell r="B22">
            <v>0</v>
          </cell>
          <cell r="C22">
            <v>0</v>
          </cell>
          <cell r="D22">
            <v>0</v>
          </cell>
          <cell r="E22">
            <v>0</v>
          </cell>
          <cell r="F22">
            <v>0</v>
          </cell>
          <cell r="G22">
            <v>0</v>
          </cell>
          <cell r="H22">
            <v>0</v>
          </cell>
          <cell r="I22">
            <v>0</v>
          </cell>
          <cell r="J22">
            <v>0</v>
          </cell>
        </row>
        <row r="23">
          <cell r="A23">
            <v>116</v>
          </cell>
          <cell r="B23">
            <v>0</v>
          </cell>
          <cell r="C23">
            <v>0</v>
          </cell>
          <cell r="D23">
            <v>0</v>
          </cell>
          <cell r="E23">
            <v>0</v>
          </cell>
          <cell r="F23">
            <v>0</v>
          </cell>
          <cell r="G23">
            <v>0</v>
          </cell>
          <cell r="H23">
            <v>0</v>
          </cell>
          <cell r="I23">
            <v>0</v>
          </cell>
          <cell r="J23">
            <v>0</v>
          </cell>
        </row>
        <row r="24">
          <cell r="A24">
            <v>117</v>
          </cell>
          <cell r="B24">
            <v>0</v>
          </cell>
          <cell r="C24">
            <v>0</v>
          </cell>
          <cell r="D24">
            <v>0</v>
          </cell>
          <cell r="E24">
            <v>0</v>
          </cell>
          <cell r="F24">
            <v>0</v>
          </cell>
          <cell r="G24">
            <v>0</v>
          </cell>
          <cell r="H24">
            <v>0</v>
          </cell>
          <cell r="I24">
            <v>0</v>
          </cell>
          <cell r="J24">
            <v>0</v>
          </cell>
        </row>
        <row r="25">
          <cell r="A25">
            <v>118</v>
          </cell>
          <cell r="B25">
            <v>0</v>
          </cell>
          <cell r="C25">
            <v>0</v>
          </cell>
          <cell r="D25">
            <v>0</v>
          </cell>
          <cell r="E25">
            <v>0</v>
          </cell>
          <cell r="F25">
            <v>0</v>
          </cell>
          <cell r="G25">
            <v>0</v>
          </cell>
          <cell r="H25">
            <v>0</v>
          </cell>
          <cell r="I25">
            <v>0</v>
          </cell>
          <cell r="J25">
            <v>0</v>
          </cell>
        </row>
        <row r="26">
          <cell r="A26">
            <v>119</v>
          </cell>
          <cell r="B26">
            <v>0</v>
          </cell>
          <cell r="C26">
            <v>0</v>
          </cell>
          <cell r="D26">
            <v>0</v>
          </cell>
          <cell r="E26">
            <v>0</v>
          </cell>
          <cell r="F26">
            <v>0</v>
          </cell>
          <cell r="G26">
            <v>0</v>
          </cell>
          <cell r="H26">
            <v>0</v>
          </cell>
          <cell r="I26">
            <v>0</v>
          </cell>
          <cell r="J26">
            <v>0</v>
          </cell>
        </row>
        <row r="27">
          <cell r="A27" t="str">
            <v>02 AGREGADOS</v>
          </cell>
          <cell r="B27">
            <v>0</v>
          </cell>
          <cell r="C27">
            <v>0</v>
          </cell>
          <cell r="D27">
            <v>0</v>
          </cell>
          <cell r="E27">
            <v>0</v>
          </cell>
          <cell r="F27">
            <v>0</v>
          </cell>
          <cell r="G27">
            <v>0</v>
          </cell>
          <cell r="J27">
            <v>0</v>
          </cell>
        </row>
        <row r="28">
          <cell r="A28">
            <v>201</v>
          </cell>
          <cell r="B28" t="str">
            <v>Piedra No. 4</v>
          </cell>
          <cell r="C28" t="str">
            <v>m3</v>
          </cell>
          <cell r="D28">
            <v>8.0594999999999999</v>
          </cell>
          <cell r="E28">
            <v>0</v>
          </cell>
          <cell r="F28">
            <v>0</v>
          </cell>
          <cell r="G28">
            <v>8.06</v>
          </cell>
          <cell r="H28">
            <v>3.5999999999999996</v>
          </cell>
          <cell r="I28">
            <v>0</v>
          </cell>
          <cell r="J28">
            <v>0</v>
          </cell>
        </row>
        <row r="29">
          <cell r="A29">
            <v>202</v>
          </cell>
          <cell r="B29" t="str">
            <v>Piedra 3/4</v>
          </cell>
          <cell r="C29" t="str">
            <v>m3</v>
          </cell>
          <cell r="D29">
            <v>14</v>
          </cell>
          <cell r="E29">
            <v>0</v>
          </cell>
          <cell r="F29">
            <v>0</v>
          </cell>
          <cell r="G29">
            <v>14</v>
          </cell>
          <cell r="H29">
            <v>0</v>
          </cell>
          <cell r="I29">
            <v>0</v>
          </cell>
          <cell r="J29">
            <v>0</v>
          </cell>
        </row>
        <row r="30">
          <cell r="A30">
            <v>203</v>
          </cell>
          <cell r="B30" t="str">
            <v>Piedra 3/8</v>
          </cell>
          <cell r="C30" t="str">
            <v>m3</v>
          </cell>
          <cell r="D30">
            <v>8.6479999999999997</v>
          </cell>
          <cell r="E30">
            <v>0</v>
          </cell>
          <cell r="F30">
            <v>0</v>
          </cell>
          <cell r="G30">
            <v>8.6479999999999997</v>
          </cell>
          <cell r="H30">
            <v>0</v>
          </cell>
          <cell r="I30">
            <v>0</v>
          </cell>
          <cell r="J30">
            <v>0</v>
          </cell>
        </row>
        <row r="31">
          <cell r="A31">
            <v>204</v>
          </cell>
          <cell r="B31" t="str">
            <v>Arena de rio</v>
          </cell>
          <cell r="C31" t="str">
            <v>m3</v>
          </cell>
          <cell r="D31">
            <v>3.5</v>
          </cell>
          <cell r="E31">
            <v>0</v>
          </cell>
          <cell r="F31">
            <v>0</v>
          </cell>
          <cell r="G31">
            <v>3.5</v>
          </cell>
          <cell r="H31">
            <v>18</v>
          </cell>
          <cell r="I31">
            <v>0</v>
          </cell>
          <cell r="J31">
            <v>0</v>
          </cell>
        </row>
        <row r="32">
          <cell r="A32">
            <v>205</v>
          </cell>
          <cell r="B32" t="str">
            <v>Arena Media Rio Chimbo</v>
          </cell>
          <cell r="C32" t="str">
            <v>m3</v>
          </cell>
          <cell r="D32">
            <v>1.75</v>
          </cell>
          <cell r="E32">
            <v>0</v>
          </cell>
          <cell r="F32">
            <v>0</v>
          </cell>
          <cell r="G32">
            <v>1.75</v>
          </cell>
          <cell r="H32">
            <v>18</v>
          </cell>
          <cell r="I32">
            <v>0</v>
          </cell>
          <cell r="J32">
            <v>0</v>
          </cell>
        </row>
        <row r="33">
          <cell r="A33">
            <v>206</v>
          </cell>
          <cell r="B33" t="str">
            <v>Piedra Base</v>
          </cell>
          <cell r="C33" t="str">
            <v>m3</v>
          </cell>
          <cell r="D33">
            <v>2.8</v>
          </cell>
          <cell r="E33">
            <v>0</v>
          </cell>
          <cell r="F33">
            <v>0</v>
          </cell>
          <cell r="G33">
            <v>2.8</v>
          </cell>
          <cell r="H33">
            <v>18</v>
          </cell>
          <cell r="I33">
            <v>0</v>
          </cell>
          <cell r="J33">
            <v>0</v>
          </cell>
        </row>
        <row r="34">
          <cell r="A34">
            <v>207</v>
          </cell>
          <cell r="B34" t="str">
            <v>Base Clase 1</v>
          </cell>
          <cell r="C34" t="str">
            <v>m3</v>
          </cell>
          <cell r="D34">
            <v>20</v>
          </cell>
          <cell r="E34">
            <v>0</v>
          </cell>
          <cell r="F34">
            <v>0</v>
          </cell>
          <cell r="G34">
            <v>20</v>
          </cell>
          <cell r="H34">
            <v>3.5999999999999996</v>
          </cell>
          <cell r="I34">
            <v>0</v>
          </cell>
          <cell r="J34">
            <v>0</v>
          </cell>
        </row>
        <row r="35">
          <cell r="A35">
            <v>208</v>
          </cell>
          <cell r="B35" t="str">
            <v>Sub-base Clase 2</v>
          </cell>
          <cell r="C35" t="str">
            <v>m3</v>
          </cell>
          <cell r="D35">
            <v>15</v>
          </cell>
          <cell r="E35">
            <v>0</v>
          </cell>
          <cell r="F35">
            <v>0</v>
          </cell>
          <cell r="G35">
            <v>15</v>
          </cell>
          <cell r="H35">
            <v>3.5999999999999996</v>
          </cell>
          <cell r="I35">
            <v>0</v>
          </cell>
          <cell r="J35">
            <v>0</v>
          </cell>
        </row>
        <row r="36">
          <cell r="A36">
            <v>209</v>
          </cell>
          <cell r="B36" t="str">
            <v>Piedra para Enrocado</v>
          </cell>
          <cell r="C36" t="str">
            <v>m3</v>
          </cell>
          <cell r="D36">
            <v>2.8</v>
          </cell>
          <cell r="E36">
            <v>0</v>
          </cell>
          <cell r="F36">
            <v>0</v>
          </cell>
          <cell r="G36">
            <v>2.8</v>
          </cell>
          <cell r="H36">
            <v>0.05</v>
          </cell>
          <cell r="I36">
            <v>0</v>
          </cell>
          <cell r="J36">
            <v>0</v>
          </cell>
        </row>
        <row r="37">
          <cell r="A37">
            <v>210</v>
          </cell>
          <cell r="B37" t="str">
            <v>Piedra No. 9</v>
          </cell>
          <cell r="C37" t="str">
            <v>m3</v>
          </cell>
          <cell r="D37">
            <v>8.6479999999999997</v>
          </cell>
          <cell r="E37">
            <v>0</v>
          </cell>
          <cell r="F37">
            <v>0</v>
          </cell>
          <cell r="G37">
            <v>8.6479999999999997</v>
          </cell>
          <cell r="H37">
            <v>3.5999999999999996</v>
          </cell>
          <cell r="I37">
            <v>0</v>
          </cell>
          <cell r="J37">
            <v>0</v>
          </cell>
        </row>
        <row r="38">
          <cell r="A38">
            <v>211</v>
          </cell>
          <cell r="B38" t="str">
            <v>Material Mejoramiento</v>
          </cell>
          <cell r="C38" t="str">
            <v>m3</v>
          </cell>
          <cell r="D38">
            <v>10</v>
          </cell>
          <cell r="E38">
            <v>0</v>
          </cell>
          <cell r="F38">
            <v>0</v>
          </cell>
          <cell r="G38">
            <v>10</v>
          </cell>
          <cell r="H38">
            <v>0.5</v>
          </cell>
          <cell r="I38">
            <v>0</v>
          </cell>
          <cell r="J38">
            <v>0</v>
          </cell>
        </row>
        <row r="39">
          <cell r="A39">
            <v>212</v>
          </cell>
          <cell r="B39" t="str">
            <v>Piedra Chispa</v>
          </cell>
          <cell r="C39" t="str">
            <v>m3</v>
          </cell>
          <cell r="D39">
            <v>7</v>
          </cell>
          <cell r="E39">
            <v>0</v>
          </cell>
          <cell r="F39">
            <v>0</v>
          </cell>
          <cell r="G39">
            <v>7</v>
          </cell>
          <cell r="H39">
            <v>5.46</v>
          </cell>
          <cell r="I39">
            <v>0</v>
          </cell>
          <cell r="J39">
            <v>0</v>
          </cell>
        </row>
        <row r="40">
          <cell r="A40">
            <v>213</v>
          </cell>
          <cell r="B40" t="str">
            <v>Cascajo Mediano</v>
          </cell>
          <cell r="C40" t="str">
            <v>m3</v>
          </cell>
          <cell r="D40">
            <v>1.25</v>
          </cell>
          <cell r="E40">
            <v>0</v>
          </cell>
          <cell r="F40">
            <v>0</v>
          </cell>
          <cell r="G40">
            <v>1.25</v>
          </cell>
          <cell r="H40">
            <v>0</v>
          </cell>
          <cell r="I40">
            <v>0</v>
          </cell>
          <cell r="J40">
            <v>0</v>
          </cell>
        </row>
        <row r="41">
          <cell r="A41">
            <v>214</v>
          </cell>
          <cell r="B41" t="str">
            <v>Base Clase 2</v>
          </cell>
          <cell r="C41" t="str">
            <v>m3</v>
          </cell>
          <cell r="D41">
            <v>18</v>
          </cell>
          <cell r="E41">
            <v>0</v>
          </cell>
          <cell r="F41">
            <v>0</v>
          </cell>
          <cell r="G41">
            <v>18</v>
          </cell>
          <cell r="H41">
            <v>0</v>
          </cell>
          <cell r="I41">
            <v>0</v>
          </cell>
          <cell r="J41">
            <v>0</v>
          </cell>
        </row>
        <row r="42">
          <cell r="A42">
            <v>215</v>
          </cell>
          <cell r="B42" t="str">
            <v>Cascajo Grueso</v>
          </cell>
          <cell r="C42" t="str">
            <v>m3</v>
          </cell>
          <cell r="D42">
            <v>2.25</v>
          </cell>
          <cell r="E42">
            <v>0</v>
          </cell>
          <cell r="F42">
            <v>0</v>
          </cell>
          <cell r="G42">
            <v>2.25</v>
          </cell>
          <cell r="H42">
            <v>0</v>
          </cell>
          <cell r="I42">
            <v>0</v>
          </cell>
          <cell r="J42">
            <v>0</v>
          </cell>
        </row>
        <row r="43">
          <cell r="A43">
            <v>216</v>
          </cell>
          <cell r="B43" t="str">
            <v>Piedra 1/2</v>
          </cell>
          <cell r="C43" t="str">
            <v>m3</v>
          </cell>
          <cell r="D43">
            <v>8.6999999999999993</v>
          </cell>
          <cell r="E43">
            <v>0</v>
          </cell>
          <cell r="F43">
            <v>0</v>
          </cell>
          <cell r="G43">
            <v>8.6999999999999993</v>
          </cell>
          <cell r="H43">
            <v>0</v>
          </cell>
          <cell r="I43">
            <v>0</v>
          </cell>
          <cell r="J43">
            <v>0</v>
          </cell>
        </row>
        <row r="44">
          <cell r="A44">
            <v>217</v>
          </cell>
          <cell r="B44" t="str">
            <v>Material Petreo</v>
          </cell>
          <cell r="C44" t="str">
            <v>m3</v>
          </cell>
          <cell r="D44">
            <v>5</v>
          </cell>
          <cell r="E44">
            <v>0</v>
          </cell>
          <cell r="F44">
            <v>0</v>
          </cell>
          <cell r="G44">
            <v>5</v>
          </cell>
          <cell r="H44">
            <v>0</v>
          </cell>
          <cell r="I44">
            <v>0</v>
          </cell>
          <cell r="J44">
            <v>0</v>
          </cell>
        </row>
        <row r="45">
          <cell r="A45">
            <v>218</v>
          </cell>
          <cell r="B45" t="str">
            <v>Filtro(Según Especificaciones)</v>
          </cell>
          <cell r="C45" t="str">
            <v>m3</v>
          </cell>
          <cell r="D45">
            <v>15</v>
          </cell>
          <cell r="E45">
            <v>0</v>
          </cell>
          <cell r="F45">
            <v>0</v>
          </cell>
          <cell r="G45">
            <v>15</v>
          </cell>
          <cell r="H45">
            <v>0</v>
          </cell>
          <cell r="I45">
            <v>0</v>
          </cell>
          <cell r="J45">
            <v>0</v>
          </cell>
        </row>
        <row r="46">
          <cell r="A46">
            <v>219</v>
          </cell>
          <cell r="B46" t="str">
            <v>Arcilla cargada en cantera</v>
          </cell>
          <cell r="C46" t="str">
            <v>m3</v>
          </cell>
          <cell r="D46">
            <v>1.25</v>
          </cell>
          <cell r="E46">
            <v>0</v>
          </cell>
          <cell r="F46">
            <v>0</v>
          </cell>
          <cell r="G46">
            <v>1.25</v>
          </cell>
          <cell r="H46">
            <v>0</v>
          </cell>
          <cell r="I46">
            <v>0</v>
          </cell>
          <cell r="J46">
            <v>0</v>
          </cell>
        </row>
        <row r="47">
          <cell r="A47">
            <v>220</v>
          </cell>
          <cell r="B47" t="str">
            <v>Material Seleccionado</v>
          </cell>
          <cell r="C47" t="str">
            <v>m3</v>
          </cell>
          <cell r="D47">
            <v>15</v>
          </cell>
          <cell r="E47">
            <v>0</v>
          </cell>
          <cell r="F47">
            <v>0</v>
          </cell>
          <cell r="G47">
            <v>15</v>
          </cell>
          <cell r="H47">
            <v>18</v>
          </cell>
          <cell r="I47">
            <v>0</v>
          </cell>
          <cell r="J47">
            <v>0</v>
          </cell>
        </row>
        <row r="48">
          <cell r="A48">
            <v>221</v>
          </cell>
          <cell r="B48" t="str">
            <v>Grava Zarandeada 2"</v>
          </cell>
          <cell r="C48" t="str">
            <v>m3</v>
          </cell>
          <cell r="D48">
            <v>4.5</v>
          </cell>
          <cell r="E48">
            <v>0</v>
          </cell>
          <cell r="F48">
            <v>0</v>
          </cell>
          <cell r="G48">
            <v>4.5</v>
          </cell>
          <cell r="H48">
            <v>0</v>
          </cell>
          <cell r="I48">
            <v>0</v>
          </cell>
          <cell r="J48">
            <v>0</v>
          </cell>
        </row>
        <row r="49">
          <cell r="A49">
            <v>222</v>
          </cell>
          <cell r="B49" t="str">
            <v>Grava triturada de hasta  un tamaño máximo de 2”</v>
          </cell>
          <cell r="C49" t="str">
            <v>m3</v>
          </cell>
          <cell r="D49">
            <v>18</v>
          </cell>
          <cell r="E49">
            <v>0</v>
          </cell>
          <cell r="F49">
            <v>0</v>
          </cell>
          <cell r="G49">
            <v>18</v>
          </cell>
          <cell r="H49">
            <v>0</v>
          </cell>
          <cell r="I49">
            <v>0</v>
          </cell>
          <cell r="J49">
            <v>0</v>
          </cell>
        </row>
        <row r="50">
          <cell r="A50">
            <v>223</v>
          </cell>
          <cell r="B50" t="str">
            <v>Grava triturada de hasta  un tamaño máximo de 3/4”</v>
          </cell>
          <cell r="C50" t="str">
            <v>m3</v>
          </cell>
          <cell r="D50">
            <v>15</v>
          </cell>
          <cell r="E50">
            <v>0</v>
          </cell>
          <cell r="F50">
            <v>0</v>
          </cell>
          <cell r="G50">
            <v>15</v>
          </cell>
          <cell r="H50">
            <v>0</v>
          </cell>
          <cell r="I50">
            <v>0</v>
          </cell>
          <cell r="J50">
            <v>0</v>
          </cell>
        </row>
        <row r="51">
          <cell r="A51">
            <v>224</v>
          </cell>
          <cell r="B51">
            <v>0</v>
          </cell>
          <cell r="C51">
            <v>0</v>
          </cell>
          <cell r="D51">
            <v>0</v>
          </cell>
          <cell r="E51">
            <v>0</v>
          </cell>
          <cell r="F51">
            <v>0</v>
          </cell>
          <cell r="G51">
            <v>0</v>
          </cell>
          <cell r="H51">
            <v>0</v>
          </cell>
          <cell r="I51">
            <v>0</v>
          </cell>
          <cell r="J51">
            <v>0</v>
          </cell>
        </row>
        <row r="52">
          <cell r="A52">
            <v>225</v>
          </cell>
          <cell r="B52">
            <v>0</v>
          </cell>
          <cell r="C52">
            <v>0</v>
          </cell>
          <cell r="D52">
            <v>0</v>
          </cell>
          <cell r="E52">
            <v>0</v>
          </cell>
          <cell r="F52">
            <v>0</v>
          </cell>
          <cell r="G52">
            <v>0</v>
          </cell>
          <cell r="H52">
            <v>0</v>
          </cell>
          <cell r="I52">
            <v>0</v>
          </cell>
          <cell r="J52">
            <v>0</v>
          </cell>
        </row>
        <row r="53">
          <cell r="A53">
            <v>226</v>
          </cell>
          <cell r="B53">
            <v>0</v>
          </cell>
          <cell r="C53">
            <v>0</v>
          </cell>
          <cell r="D53">
            <v>0</v>
          </cell>
          <cell r="E53">
            <v>0</v>
          </cell>
          <cell r="F53">
            <v>0</v>
          </cell>
          <cell r="G53">
            <v>0</v>
          </cell>
          <cell r="H53">
            <v>0</v>
          </cell>
          <cell r="I53">
            <v>0</v>
          </cell>
          <cell r="J53">
            <v>0</v>
          </cell>
        </row>
        <row r="54">
          <cell r="A54">
            <v>227</v>
          </cell>
          <cell r="B54">
            <v>0</v>
          </cell>
          <cell r="C54">
            <v>0</v>
          </cell>
          <cell r="D54">
            <v>0</v>
          </cell>
          <cell r="E54">
            <v>0</v>
          </cell>
          <cell r="F54">
            <v>0</v>
          </cell>
          <cell r="G54">
            <v>0</v>
          </cell>
          <cell r="H54">
            <v>0</v>
          </cell>
          <cell r="I54">
            <v>0</v>
          </cell>
          <cell r="J54">
            <v>0</v>
          </cell>
        </row>
        <row r="55">
          <cell r="A55">
            <v>228</v>
          </cell>
          <cell r="B55">
            <v>0</v>
          </cell>
          <cell r="C55">
            <v>0</v>
          </cell>
          <cell r="D55">
            <v>0</v>
          </cell>
          <cell r="E55">
            <v>0</v>
          </cell>
          <cell r="F55">
            <v>0</v>
          </cell>
          <cell r="G55">
            <v>0</v>
          </cell>
          <cell r="H55">
            <v>0</v>
          </cell>
          <cell r="I55">
            <v>0</v>
          </cell>
          <cell r="J55">
            <v>0</v>
          </cell>
        </row>
        <row r="56">
          <cell r="A56" t="str">
            <v>03 GEOTEXTIL</v>
          </cell>
          <cell r="B56">
            <v>0</v>
          </cell>
          <cell r="C56">
            <v>0</v>
          </cell>
          <cell r="D56">
            <v>0</v>
          </cell>
          <cell r="E56">
            <v>0</v>
          </cell>
          <cell r="F56">
            <v>0</v>
          </cell>
          <cell r="G56">
            <v>0</v>
          </cell>
          <cell r="J56">
            <v>0</v>
          </cell>
        </row>
        <row r="57">
          <cell r="A57">
            <v>301</v>
          </cell>
          <cell r="B57" t="str">
            <v>Geotextil No Tejido 3,5mm</v>
          </cell>
          <cell r="C57" t="str">
            <v>m2</v>
          </cell>
          <cell r="D57">
            <v>3.8</v>
          </cell>
          <cell r="E57">
            <v>0</v>
          </cell>
          <cell r="F57">
            <v>0</v>
          </cell>
          <cell r="G57">
            <v>3.8</v>
          </cell>
          <cell r="H57">
            <v>0</v>
          </cell>
          <cell r="I57">
            <v>0</v>
          </cell>
          <cell r="J57">
            <v>0</v>
          </cell>
        </row>
        <row r="58">
          <cell r="A58">
            <v>302</v>
          </cell>
          <cell r="B58" t="str">
            <v>Geotextil No Tejido 1600</v>
          </cell>
          <cell r="C58" t="str">
            <v>m2</v>
          </cell>
          <cell r="D58">
            <v>0.79</v>
          </cell>
          <cell r="E58">
            <v>0</v>
          </cell>
          <cell r="F58">
            <v>0</v>
          </cell>
          <cell r="G58">
            <v>0.79</v>
          </cell>
          <cell r="H58">
            <v>0</v>
          </cell>
          <cell r="I58">
            <v>0</v>
          </cell>
          <cell r="J58">
            <v>0</v>
          </cell>
        </row>
        <row r="59">
          <cell r="A59">
            <v>303</v>
          </cell>
          <cell r="B59" t="str">
            <v>Geotextil No Tejido 4000</v>
          </cell>
          <cell r="C59" t="str">
            <v>m2</v>
          </cell>
          <cell r="D59">
            <v>4</v>
          </cell>
          <cell r="E59">
            <v>0</v>
          </cell>
          <cell r="F59">
            <v>0</v>
          </cell>
          <cell r="G59">
            <v>4</v>
          </cell>
          <cell r="H59">
            <v>0</v>
          </cell>
          <cell r="I59">
            <v>0</v>
          </cell>
          <cell r="J59">
            <v>0</v>
          </cell>
        </row>
        <row r="60">
          <cell r="A60">
            <v>304</v>
          </cell>
          <cell r="B60" t="str">
            <v>Geomalla Biaxial BX 6100</v>
          </cell>
          <cell r="C60" t="str">
            <v>m2</v>
          </cell>
          <cell r="D60">
            <v>3.74</v>
          </cell>
          <cell r="E60">
            <v>0</v>
          </cell>
          <cell r="F60">
            <v>0</v>
          </cell>
          <cell r="G60">
            <v>3.74</v>
          </cell>
          <cell r="H60">
            <v>0</v>
          </cell>
          <cell r="I60">
            <v>0</v>
          </cell>
          <cell r="J60">
            <v>0</v>
          </cell>
        </row>
        <row r="61">
          <cell r="A61">
            <v>305</v>
          </cell>
          <cell r="B61" t="str">
            <v>Geomalla Tensar BX 1100</v>
          </cell>
          <cell r="C61" t="str">
            <v>m2</v>
          </cell>
          <cell r="D61">
            <v>4</v>
          </cell>
          <cell r="E61">
            <v>0</v>
          </cell>
          <cell r="F61">
            <v>0</v>
          </cell>
          <cell r="G61">
            <v>4</v>
          </cell>
          <cell r="H61">
            <v>0</v>
          </cell>
          <cell r="I61">
            <v>0</v>
          </cell>
          <cell r="J61">
            <v>0</v>
          </cell>
        </row>
        <row r="62">
          <cell r="A62">
            <v>306</v>
          </cell>
          <cell r="B62" t="str">
            <v>Geomalla Tensar BX 1200</v>
          </cell>
          <cell r="C62" t="str">
            <v>m2</v>
          </cell>
          <cell r="D62">
            <v>5.5</v>
          </cell>
          <cell r="E62">
            <v>0</v>
          </cell>
          <cell r="F62">
            <v>0</v>
          </cell>
          <cell r="G62">
            <v>5.5</v>
          </cell>
          <cell r="H62">
            <v>0</v>
          </cell>
          <cell r="I62">
            <v>0</v>
          </cell>
          <cell r="J62">
            <v>0</v>
          </cell>
        </row>
        <row r="63">
          <cell r="A63">
            <v>307</v>
          </cell>
          <cell r="B63" t="str">
            <v>Geotextil NT 1600 con un mínimo de 160 gr/m2.</v>
          </cell>
          <cell r="C63" t="str">
            <v>m2</v>
          </cell>
          <cell r="D63">
            <v>2.4</v>
          </cell>
          <cell r="E63">
            <v>0</v>
          </cell>
          <cell r="F63">
            <v>0</v>
          </cell>
          <cell r="G63">
            <v>2.4</v>
          </cell>
          <cell r="H63">
            <v>0</v>
          </cell>
          <cell r="I63">
            <v>0</v>
          </cell>
          <cell r="J63">
            <v>0</v>
          </cell>
        </row>
        <row r="64">
          <cell r="A64">
            <v>308</v>
          </cell>
          <cell r="B64" t="str">
            <v>Geotextil tejido  MIrafiT2400 o similar.</v>
          </cell>
          <cell r="C64" t="str">
            <v>m2</v>
          </cell>
          <cell r="D64">
            <v>7</v>
          </cell>
          <cell r="E64">
            <v>0</v>
          </cell>
          <cell r="F64">
            <v>0</v>
          </cell>
          <cell r="G64">
            <v>7</v>
          </cell>
          <cell r="H64">
            <v>0</v>
          </cell>
          <cell r="I64">
            <v>0</v>
          </cell>
          <cell r="J64">
            <v>0</v>
          </cell>
        </row>
        <row r="65">
          <cell r="A65">
            <v>309</v>
          </cell>
          <cell r="B65" t="str">
            <v>Geomembrana (liner) de PVC de 40 mils de espesor</v>
          </cell>
          <cell r="C65" t="str">
            <v>m2</v>
          </cell>
          <cell r="D65">
            <v>9.3000000000000007</v>
          </cell>
          <cell r="E65">
            <v>0</v>
          </cell>
          <cell r="F65">
            <v>0</v>
          </cell>
          <cell r="G65">
            <v>9.3000000000000007</v>
          </cell>
          <cell r="H65">
            <v>0</v>
          </cell>
          <cell r="I65">
            <v>0</v>
          </cell>
          <cell r="J65">
            <v>0</v>
          </cell>
        </row>
        <row r="66">
          <cell r="A66">
            <v>310</v>
          </cell>
          <cell r="B66" t="str">
            <v xml:space="preserve">Geomembrana (liner) de alta densidad (HPD), 60 mils </v>
          </cell>
          <cell r="C66" t="str">
            <v>m2</v>
          </cell>
          <cell r="D66">
            <v>11</v>
          </cell>
          <cell r="E66">
            <v>0</v>
          </cell>
          <cell r="F66">
            <v>0</v>
          </cell>
          <cell r="G66">
            <v>11</v>
          </cell>
          <cell r="H66">
            <v>0</v>
          </cell>
          <cell r="I66">
            <v>0</v>
          </cell>
          <cell r="J66">
            <v>0</v>
          </cell>
        </row>
        <row r="67">
          <cell r="A67">
            <v>311</v>
          </cell>
          <cell r="B67" t="str">
            <v>Manta biodegradable para control de erosión</v>
          </cell>
          <cell r="C67" t="str">
            <v>m2</v>
          </cell>
          <cell r="D67">
            <v>2.5</v>
          </cell>
          <cell r="E67">
            <v>0</v>
          </cell>
          <cell r="F67">
            <v>0</v>
          </cell>
          <cell r="G67">
            <v>2.5</v>
          </cell>
          <cell r="H67">
            <v>0</v>
          </cell>
          <cell r="I67">
            <v>0</v>
          </cell>
          <cell r="J67">
            <v>0</v>
          </cell>
        </row>
        <row r="68">
          <cell r="A68">
            <v>312</v>
          </cell>
          <cell r="B68">
            <v>0</v>
          </cell>
          <cell r="C68">
            <v>0</v>
          </cell>
          <cell r="D68">
            <v>0</v>
          </cell>
          <cell r="E68">
            <v>0</v>
          </cell>
          <cell r="F68">
            <v>0</v>
          </cell>
          <cell r="G68">
            <v>0</v>
          </cell>
          <cell r="H68">
            <v>0</v>
          </cell>
          <cell r="I68">
            <v>0</v>
          </cell>
          <cell r="J68">
            <v>0</v>
          </cell>
        </row>
        <row r="69">
          <cell r="A69" t="str">
            <v>04 ENCOFRADO</v>
          </cell>
          <cell r="B69">
            <v>0</v>
          </cell>
          <cell r="C69">
            <v>0</v>
          </cell>
          <cell r="D69">
            <v>0</v>
          </cell>
          <cell r="E69">
            <v>0</v>
          </cell>
          <cell r="F69">
            <v>0</v>
          </cell>
          <cell r="G69">
            <v>0</v>
          </cell>
          <cell r="J69">
            <v>0</v>
          </cell>
        </row>
        <row r="70">
          <cell r="A70">
            <v>401</v>
          </cell>
          <cell r="B70" t="str">
            <v>Tabla semidura</v>
          </cell>
          <cell r="C70" t="str">
            <v>u</v>
          </cell>
          <cell r="D70">
            <v>2.9</v>
          </cell>
          <cell r="E70">
            <v>0</v>
          </cell>
          <cell r="F70">
            <v>0</v>
          </cell>
          <cell r="G70">
            <v>2.9</v>
          </cell>
          <cell r="H70">
            <v>0</v>
          </cell>
          <cell r="I70">
            <v>0</v>
          </cell>
          <cell r="J70">
            <v>0</v>
          </cell>
        </row>
        <row r="71">
          <cell r="A71">
            <v>402</v>
          </cell>
          <cell r="B71" t="str">
            <v>Cuarton semiduro</v>
          </cell>
          <cell r="C71" t="str">
            <v>u</v>
          </cell>
          <cell r="D71">
            <v>2</v>
          </cell>
          <cell r="E71">
            <v>0</v>
          </cell>
          <cell r="F71">
            <v>0</v>
          </cell>
          <cell r="G71">
            <v>2</v>
          </cell>
          <cell r="H71">
            <v>0</v>
          </cell>
          <cell r="I71">
            <v>0</v>
          </cell>
          <cell r="J71">
            <v>0</v>
          </cell>
        </row>
        <row r="72">
          <cell r="A72">
            <v>403</v>
          </cell>
          <cell r="B72" t="str">
            <v>Tira semidura</v>
          </cell>
          <cell r="C72" t="str">
            <v>u</v>
          </cell>
          <cell r="D72">
            <v>1.8</v>
          </cell>
          <cell r="E72">
            <v>0</v>
          </cell>
          <cell r="F72">
            <v>0</v>
          </cell>
          <cell r="G72">
            <v>1.8</v>
          </cell>
          <cell r="H72">
            <v>0</v>
          </cell>
          <cell r="I72">
            <v>0</v>
          </cell>
          <cell r="J72">
            <v>0</v>
          </cell>
        </row>
        <row r="73">
          <cell r="A73">
            <v>404</v>
          </cell>
          <cell r="B73" t="str">
            <v>Caña rolliza</v>
          </cell>
          <cell r="C73" t="str">
            <v>u</v>
          </cell>
          <cell r="D73">
            <v>2.5</v>
          </cell>
          <cell r="E73">
            <v>0</v>
          </cell>
          <cell r="F73">
            <v>0</v>
          </cell>
          <cell r="G73">
            <v>2.5</v>
          </cell>
          <cell r="H73">
            <v>0</v>
          </cell>
          <cell r="I73">
            <v>0</v>
          </cell>
          <cell r="J73">
            <v>0</v>
          </cell>
        </row>
        <row r="74">
          <cell r="A74">
            <v>405</v>
          </cell>
          <cell r="B74" t="str">
            <v>Tablon</v>
          </cell>
          <cell r="C74" t="str">
            <v>u</v>
          </cell>
          <cell r="D74">
            <v>5</v>
          </cell>
          <cell r="E74">
            <v>0</v>
          </cell>
          <cell r="F74">
            <v>0</v>
          </cell>
          <cell r="G74">
            <v>5</v>
          </cell>
          <cell r="H74">
            <v>0</v>
          </cell>
          <cell r="I74">
            <v>0</v>
          </cell>
          <cell r="J74">
            <v>0</v>
          </cell>
        </row>
        <row r="75">
          <cell r="A75">
            <v>406</v>
          </cell>
          <cell r="B75" t="str">
            <v>Tablero Metalico 1,20x0,60</v>
          </cell>
          <cell r="C75" t="str">
            <v>u-mes</v>
          </cell>
          <cell r="D75">
            <v>1.5</v>
          </cell>
          <cell r="E75">
            <v>0</v>
          </cell>
          <cell r="F75">
            <v>0</v>
          </cell>
          <cell r="G75">
            <v>1.5</v>
          </cell>
          <cell r="H75">
            <v>0</v>
          </cell>
          <cell r="I75">
            <v>0</v>
          </cell>
          <cell r="J75">
            <v>0</v>
          </cell>
        </row>
        <row r="76">
          <cell r="A76">
            <v>407</v>
          </cell>
          <cell r="B76" t="str">
            <v>Elementos Sujeción</v>
          </cell>
          <cell r="C76" t="str">
            <v>gb</v>
          </cell>
          <cell r="D76">
            <v>0.85</v>
          </cell>
          <cell r="E76">
            <v>0</v>
          </cell>
          <cell r="F76">
            <v>0</v>
          </cell>
          <cell r="G76">
            <v>0.85</v>
          </cell>
          <cell r="H76">
            <v>0</v>
          </cell>
          <cell r="I76">
            <v>0</v>
          </cell>
          <cell r="J76">
            <v>0</v>
          </cell>
        </row>
        <row r="77">
          <cell r="A77">
            <v>408</v>
          </cell>
          <cell r="B77" t="str">
            <v>Puntal Metalico</v>
          </cell>
          <cell r="C77" t="str">
            <v>u-mes</v>
          </cell>
          <cell r="D77">
            <v>1.25</v>
          </cell>
          <cell r="E77">
            <v>0</v>
          </cell>
          <cell r="F77">
            <v>0</v>
          </cell>
          <cell r="G77">
            <v>1.25</v>
          </cell>
          <cell r="H77">
            <v>0</v>
          </cell>
          <cell r="I77">
            <v>0</v>
          </cell>
          <cell r="J77">
            <v>0</v>
          </cell>
        </row>
        <row r="78">
          <cell r="A78">
            <v>409</v>
          </cell>
          <cell r="B78" t="str">
            <v>Clavos 2"</v>
          </cell>
          <cell r="C78" t="str">
            <v>kg</v>
          </cell>
          <cell r="D78">
            <v>1.32</v>
          </cell>
          <cell r="E78">
            <v>0</v>
          </cell>
          <cell r="F78">
            <v>0</v>
          </cell>
          <cell r="G78">
            <v>1.32</v>
          </cell>
          <cell r="H78">
            <v>0</v>
          </cell>
          <cell r="I78">
            <v>0</v>
          </cell>
          <cell r="J78">
            <v>0</v>
          </cell>
        </row>
        <row r="79">
          <cell r="A79">
            <v>410</v>
          </cell>
          <cell r="B79" t="str">
            <v>Plancha Zinc</v>
          </cell>
          <cell r="C79" t="str">
            <v>u</v>
          </cell>
          <cell r="D79">
            <v>18</v>
          </cell>
          <cell r="E79">
            <v>0</v>
          </cell>
          <cell r="F79">
            <v>0</v>
          </cell>
          <cell r="G79">
            <v>18</v>
          </cell>
          <cell r="H79">
            <v>0</v>
          </cell>
          <cell r="I79">
            <v>0</v>
          </cell>
          <cell r="J79">
            <v>0</v>
          </cell>
        </row>
        <row r="80">
          <cell r="A80">
            <v>411</v>
          </cell>
          <cell r="B80" t="str">
            <v>Encofrado</v>
          </cell>
          <cell r="C80" t="str">
            <v>m2</v>
          </cell>
          <cell r="D80">
            <v>4</v>
          </cell>
          <cell r="E80">
            <v>0</v>
          </cell>
          <cell r="F80">
            <v>0</v>
          </cell>
          <cell r="G80">
            <v>4</v>
          </cell>
          <cell r="H80">
            <v>0</v>
          </cell>
          <cell r="I80">
            <v>0</v>
          </cell>
          <cell r="J80">
            <v>0</v>
          </cell>
        </row>
        <row r="81">
          <cell r="A81">
            <v>412</v>
          </cell>
          <cell r="B81" t="str">
            <v>Silla</v>
          </cell>
          <cell r="C81" t="str">
            <v>u</v>
          </cell>
          <cell r="D81">
            <v>35</v>
          </cell>
          <cell r="E81">
            <v>0</v>
          </cell>
          <cell r="F81">
            <v>0</v>
          </cell>
          <cell r="G81">
            <v>35</v>
          </cell>
          <cell r="H81">
            <v>0</v>
          </cell>
          <cell r="I81">
            <v>0</v>
          </cell>
          <cell r="J81">
            <v>0</v>
          </cell>
        </row>
        <row r="82">
          <cell r="A82">
            <v>413</v>
          </cell>
          <cell r="B82" t="str">
            <v>Cuarton 15x15cm</v>
          </cell>
          <cell r="C82" t="str">
            <v>u</v>
          </cell>
          <cell r="D82">
            <v>4.5</v>
          </cell>
          <cell r="E82">
            <v>0</v>
          </cell>
          <cell r="F82">
            <v>0</v>
          </cell>
          <cell r="G82">
            <v>4.5</v>
          </cell>
          <cell r="H82">
            <v>0</v>
          </cell>
          <cell r="I82">
            <v>0</v>
          </cell>
          <cell r="J82">
            <v>0</v>
          </cell>
        </row>
        <row r="83">
          <cell r="A83">
            <v>414</v>
          </cell>
          <cell r="B83" t="str">
            <v>Encofrado Metalico Bordillos</v>
          </cell>
          <cell r="C83" t="str">
            <v>m2</v>
          </cell>
          <cell r="D83">
            <v>0.5</v>
          </cell>
          <cell r="E83">
            <v>0</v>
          </cell>
          <cell r="F83">
            <v>0</v>
          </cell>
          <cell r="G83">
            <v>0.5</v>
          </cell>
          <cell r="H83">
            <v>0</v>
          </cell>
          <cell r="I83">
            <v>0</v>
          </cell>
          <cell r="J83">
            <v>0</v>
          </cell>
        </row>
        <row r="84">
          <cell r="A84">
            <v>415</v>
          </cell>
          <cell r="B84" t="str">
            <v>Encofrado Plywood</v>
          </cell>
          <cell r="C84" t="str">
            <v>m2</v>
          </cell>
          <cell r="D84">
            <v>10.041666666666666</v>
          </cell>
          <cell r="E84">
            <v>0</v>
          </cell>
          <cell r="F84">
            <v>0</v>
          </cell>
          <cell r="G84">
            <v>10.042</v>
          </cell>
          <cell r="H84">
            <v>0</v>
          </cell>
          <cell r="I84">
            <v>0</v>
          </cell>
          <cell r="J84">
            <v>0</v>
          </cell>
        </row>
        <row r="85">
          <cell r="A85">
            <v>416</v>
          </cell>
          <cell r="B85" t="str">
            <v>Tabla dura</v>
          </cell>
          <cell r="C85" t="str">
            <v>u</v>
          </cell>
          <cell r="D85">
            <v>5.5</v>
          </cell>
          <cell r="E85">
            <v>0</v>
          </cell>
          <cell r="F85">
            <v>0</v>
          </cell>
          <cell r="G85">
            <v>5.5</v>
          </cell>
          <cell r="H85">
            <v>0</v>
          </cell>
          <cell r="I85">
            <v>0</v>
          </cell>
          <cell r="J85">
            <v>0</v>
          </cell>
        </row>
        <row r="86">
          <cell r="A86">
            <v>417</v>
          </cell>
          <cell r="B86" t="str">
            <v>Cuarton duro</v>
          </cell>
          <cell r="C86" t="str">
            <v>u</v>
          </cell>
          <cell r="D86">
            <v>4.5</v>
          </cell>
          <cell r="E86">
            <v>0</v>
          </cell>
          <cell r="F86">
            <v>0</v>
          </cell>
          <cell r="G86">
            <v>4.5</v>
          </cell>
          <cell r="H86">
            <v>0</v>
          </cell>
          <cell r="I86">
            <v>0</v>
          </cell>
          <cell r="J86">
            <v>0</v>
          </cell>
        </row>
        <row r="87">
          <cell r="A87">
            <v>418</v>
          </cell>
          <cell r="B87" t="str">
            <v>Plywood 12mm</v>
          </cell>
          <cell r="C87" t="str">
            <v>m2</v>
          </cell>
          <cell r="D87">
            <v>5.806</v>
          </cell>
          <cell r="E87">
            <v>0</v>
          </cell>
          <cell r="F87">
            <v>0</v>
          </cell>
          <cell r="G87">
            <v>5.806</v>
          </cell>
          <cell r="H87">
            <v>0</v>
          </cell>
          <cell r="I87">
            <v>0</v>
          </cell>
          <cell r="J87">
            <v>0</v>
          </cell>
        </row>
        <row r="88">
          <cell r="A88">
            <v>419</v>
          </cell>
          <cell r="B88" t="str">
            <v>Tubo rectangular 60x40x2mm</v>
          </cell>
          <cell r="C88" t="str">
            <v>ml</v>
          </cell>
          <cell r="D88">
            <v>5</v>
          </cell>
          <cell r="E88">
            <v>0</v>
          </cell>
          <cell r="F88">
            <v>0</v>
          </cell>
          <cell r="G88">
            <v>5</v>
          </cell>
          <cell r="H88">
            <v>0</v>
          </cell>
          <cell r="I88">
            <v>0</v>
          </cell>
          <cell r="J88">
            <v>0</v>
          </cell>
        </row>
        <row r="89">
          <cell r="A89">
            <v>420</v>
          </cell>
          <cell r="B89" t="str">
            <v>Madera para empalizado, D=15cm</v>
          </cell>
          <cell r="C89" t="str">
            <v>u</v>
          </cell>
          <cell r="D89">
            <v>1</v>
          </cell>
          <cell r="E89">
            <v>0</v>
          </cell>
          <cell r="F89">
            <v>0</v>
          </cell>
          <cell r="G89">
            <v>1</v>
          </cell>
          <cell r="H89">
            <v>0</v>
          </cell>
          <cell r="I89">
            <v>0</v>
          </cell>
          <cell r="J89">
            <v>0</v>
          </cell>
        </row>
        <row r="90">
          <cell r="A90">
            <v>421</v>
          </cell>
          <cell r="B90" t="str">
            <v>Estacas de madera</v>
          </cell>
          <cell r="C90" t="str">
            <v>u</v>
          </cell>
          <cell r="D90">
            <v>0.05</v>
          </cell>
          <cell r="E90">
            <v>0</v>
          </cell>
          <cell r="F90">
            <v>0</v>
          </cell>
          <cell r="G90">
            <v>0.05</v>
          </cell>
          <cell r="H90">
            <v>0</v>
          </cell>
          <cell r="I90">
            <v>0</v>
          </cell>
          <cell r="J90">
            <v>0</v>
          </cell>
        </row>
        <row r="91">
          <cell r="A91">
            <v>422</v>
          </cell>
          <cell r="B91" t="str">
            <v>Piola</v>
          </cell>
          <cell r="C91" t="str">
            <v>rollo</v>
          </cell>
          <cell r="D91">
            <v>3</v>
          </cell>
          <cell r="E91">
            <v>0</v>
          </cell>
          <cell r="F91">
            <v>0</v>
          </cell>
          <cell r="G91">
            <v>3</v>
          </cell>
          <cell r="H91">
            <v>0</v>
          </cell>
          <cell r="I91">
            <v>0</v>
          </cell>
          <cell r="J91">
            <v>0</v>
          </cell>
        </row>
        <row r="92">
          <cell r="A92">
            <v>423</v>
          </cell>
          <cell r="B92" t="str">
            <v xml:space="preserve">Pintura </v>
          </cell>
          <cell r="C92" t="str">
            <v>galon</v>
          </cell>
          <cell r="D92">
            <v>15</v>
          </cell>
          <cell r="E92">
            <v>0</v>
          </cell>
          <cell r="F92">
            <v>0</v>
          </cell>
          <cell r="G92">
            <v>15</v>
          </cell>
          <cell r="H92">
            <v>0</v>
          </cell>
          <cell r="I92">
            <v>0</v>
          </cell>
          <cell r="J92">
            <v>0</v>
          </cell>
        </row>
        <row r="93">
          <cell r="A93">
            <v>424</v>
          </cell>
          <cell r="B93">
            <v>0</v>
          </cell>
          <cell r="C93">
            <v>0</v>
          </cell>
          <cell r="D93">
            <v>0</v>
          </cell>
          <cell r="E93">
            <v>0</v>
          </cell>
          <cell r="F93">
            <v>0</v>
          </cell>
          <cell r="G93">
            <v>0</v>
          </cell>
          <cell r="H93">
            <v>0</v>
          </cell>
          <cell r="I93">
            <v>0</v>
          </cell>
          <cell r="J93">
            <v>0</v>
          </cell>
        </row>
        <row r="94">
          <cell r="A94">
            <v>425</v>
          </cell>
          <cell r="B94">
            <v>0</v>
          </cell>
          <cell r="C94">
            <v>0</v>
          </cell>
          <cell r="D94">
            <v>0</v>
          </cell>
          <cell r="E94">
            <v>0</v>
          </cell>
          <cell r="F94">
            <v>0</v>
          </cell>
          <cell r="G94">
            <v>0</v>
          </cell>
          <cell r="H94">
            <v>0</v>
          </cell>
          <cell r="I94">
            <v>0</v>
          </cell>
          <cell r="J94">
            <v>0</v>
          </cell>
        </row>
        <row r="95">
          <cell r="A95">
            <v>426</v>
          </cell>
          <cell r="B95">
            <v>0</v>
          </cell>
          <cell r="C95">
            <v>0</v>
          </cell>
          <cell r="D95">
            <v>0</v>
          </cell>
          <cell r="E95">
            <v>0</v>
          </cell>
          <cell r="F95">
            <v>0</v>
          </cell>
          <cell r="G95">
            <v>0</v>
          </cell>
          <cell r="H95">
            <v>0</v>
          </cell>
          <cell r="I95">
            <v>0</v>
          </cell>
          <cell r="J95">
            <v>0</v>
          </cell>
        </row>
        <row r="96">
          <cell r="A96">
            <v>427</v>
          </cell>
          <cell r="B96">
            <v>0</v>
          </cell>
          <cell r="C96">
            <v>0</v>
          </cell>
          <cell r="D96">
            <v>0</v>
          </cell>
          <cell r="E96">
            <v>0</v>
          </cell>
          <cell r="F96">
            <v>0</v>
          </cell>
          <cell r="G96">
            <v>0</v>
          </cell>
          <cell r="H96">
            <v>0</v>
          </cell>
          <cell r="I96">
            <v>0</v>
          </cell>
          <cell r="J96">
            <v>0</v>
          </cell>
        </row>
        <row r="97">
          <cell r="A97">
            <v>428</v>
          </cell>
          <cell r="B97">
            <v>0</v>
          </cell>
          <cell r="C97">
            <v>0</v>
          </cell>
          <cell r="D97">
            <v>0</v>
          </cell>
          <cell r="E97">
            <v>0</v>
          </cell>
          <cell r="F97">
            <v>0</v>
          </cell>
          <cell r="G97">
            <v>0</v>
          </cell>
          <cell r="H97">
            <v>0</v>
          </cell>
          <cell r="I97">
            <v>0</v>
          </cell>
          <cell r="J97">
            <v>0</v>
          </cell>
        </row>
        <row r="98">
          <cell r="A98">
            <v>429</v>
          </cell>
          <cell r="B98">
            <v>0</v>
          </cell>
          <cell r="C98">
            <v>0</v>
          </cell>
          <cell r="D98">
            <v>0</v>
          </cell>
          <cell r="E98">
            <v>0</v>
          </cell>
          <cell r="F98">
            <v>0</v>
          </cell>
          <cell r="G98">
            <v>0</v>
          </cell>
          <cell r="H98">
            <v>0</v>
          </cell>
          <cell r="I98">
            <v>0</v>
          </cell>
          <cell r="J98">
            <v>0</v>
          </cell>
        </row>
        <row r="99">
          <cell r="A99" t="str">
            <v>05 TUBERIA</v>
          </cell>
          <cell r="B99">
            <v>0</v>
          </cell>
          <cell r="C99">
            <v>0</v>
          </cell>
          <cell r="D99">
            <v>0</v>
          </cell>
          <cell r="E99">
            <v>0</v>
          </cell>
          <cell r="F99">
            <v>0</v>
          </cell>
          <cell r="G99">
            <v>0</v>
          </cell>
          <cell r="J99">
            <v>0</v>
          </cell>
        </row>
        <row r="100">
          <cell r="A100">
            <v>501</v>
          </cell>
          <cell r="B100" t="str">
            <v>Tuberia H.S. d=6"</v>
          </cell>
          <cell r="C100" t="str">
            <v>m</v>
          </cell>
          <cell r="D100">
            <v>8.31</v>
          </cell>
          <cell r="E100">
            <v>0</v>
          </cell>
          <cell r="F100">
            <v>0.04</v>
          </cell>
          <cell r="G100">
            <v>8.6419999999999995</v>
          </cell>
          <cell r="H100">
            <v>0</v>
          </cell>
          <cell r="I100">
            <v>0</v>
          </cell>
          <cell r="J100">
            <v>0</v>
          </cell>
        </row>
        <row r="101">
          <cell r="A101">
            <v>502</v>
          </cell>
          <cell r="B101" t="str">
            <v>Tuberia H.S. d=8"</v>
          </cell>
          <cell r="C101" t="str">
            <v>m</v>
          </cell>
          <cell r="D101">
            <v>12.272</v>
          </cell>
          <cell r="E101">
            <v>0</v>
          </cell>
          <cell r="F101">
            <v>0.04</v>
          </cell>
          <cell r="G101">
            <v>12.763</v>
          </cell>
          <cell r="H101">
            <v>0</v>
          </cell>
          <cell r="I101">
            <v>0</v>
          </cell>
          <cell r="J101">
            <v>0</v>
          </cell>
        </row>
        <row r="102">
          <cell r="A102">
            <v>503</v>
          </cell>
          <cell r="B102" t="str">
            <v>Tuberia H.S. d=10"</v>
          </cell>
          <cell r="C102" t="str">
            <v>m</v>
          </cell>
          <cell r="D102">
            <v>16.39</v>
          </cell>
          <cell r="E102">
            <v>0</v>
          </cell>
          <cell r="F102">
            <v>0.04</v>
          </cell>
          <cell r="G102">
            <v>17.045999999999999</v>
          </cell>
          <cell r="H102">
            <v>0</v>
          </cell>
          <cell r="I102">
            <v>0</v>
          </cell>
          <cell r="J102">
            <v>0</v>
          </cell>
        </row>
        <row r="103">
          <cell r="A103">
            <v>504</v>
          </cell>
          <cell r="B103" t="str">
            <v>Tuberia H.S. d=12"</v>
          </cell>
          <cell r="C103" t="str">
            <v>m</v>
          </cell>
          <cell r="D103">
            <v>25.969000000000001</v>
          </cell>
          <cell r="E103">
            <v>0</v>
          </cell>
          <cell r="F103">
            <v>0.04</v>
          </cell>
          <cell r="G103">
            <v>27.007999999999999</v>
          </cell>
          <cell r="H103">
            <v>0</v>
          </cell>
          <cell r="I103">
            <v>0</v>
          </cell>
          <cell r="J103">
            <v>0</v>
          </cell>
        </row>
        <row r="104">
          <cell r="A104">
            <v>505</v>
          </cell>
          <cell r="B104" t="str">
            <v>Tuberia H.S. d=16"</v>
          </cell>
          <cell r="C104" t="str">
            <v>m</v>
          </cell>
          <cell r="D104">
            <v>40.362000000000002</v>
          </cell>
          <cell r="E104">
            <v>0</v>
          </cell>
          <cell r="F104">
            <v>0.04</v>
          </cell>
          <cell r="G104">
            <v>41.975999999999999</v>
          </cell>
          <cell r="H104">
            <v>0</v>
          </cell>
          <cell r="I104">
            <v>0</v>
          </cell>
          <cell r="J104">
            <v>0</v>
          </cell>
        </row>
        <row r="105">
          <cell r="A105">
            <v>506</v>
          </cell>
          <cell r="B105" t="str">
            <v>Tuberia H.S. d=18"</v>
          </cell>
          <cell r="C105" t="str">
            <v>m</v>
          </cell>
          <cell r="D105">
            <v>41.652000000000001</v>
          </cell>
          <cell r="E105">
            <v>0</v>
          </cell>
          <cell r="F105">
            <v>0.04</v>
          </cell>
          <cell r="G105">
            <v>43.317999999999998</v>
          </cell>
          <cell r="H105">
            <v>0</v>
          </cell>
          <cell r="I105">
            <v>0</v>
          </cell>
          <cell r="J105">
            <v>0</v>
          </cell>
        </row>
        <row r="106">
          <cell r="A106">
            <v>507</v>
          </cell>
          <cell r="B106" t="str">
            <v>Tuberia H.S. d=20"</v>
          </cell>
          <cell r="C106" t="str">
            <v>m</v>
          </cell>
          <cell r="D106">
            <v>49.482999999999997</v>
          </cell>
          <cell r="E106">
            <v>0</v>
          </cell>
          <cell r="F106">
            <v>0.04</v>
          </cell>
          <cell r="G106">
            <v>51.462000000000003</v>
          </cell>
          <cell r="H106">
            <v>0</v>
          </cell>
          <cell r="I106">
            <v>0</v>
          </cell>
          <cell r="J106">
            <v>0</v>
          </cell>
        </row>
        <row r="107">
          <cell r="A107">
            <v>508</v>
          </cell>
          <cell r="B107" t="str">
            <v>Tuberia H.S. d=24"</v>
          </cell>
          <cell r="C107" t="str">
            <v>m</v>
          </cell>
          <cell r="D107">
            <v>75.41</v>
          </cell>
          <cell r="E107">
            <v>0</v>
          </cell>
          <cell r="F107">
            <v>0.04</v>
          </cell>
          <cell r="G107">
            <v>78.426000000000002</v>
          </cell>
          <cell r="H107">
            <v>0</v>
          </cell>
          <cell r="I107">
            <v>0</v>
          </cell>
          <cell r="J107">
            <v>0</v>
          </cell>
        </row>
        <row r="108">
          <cell r="A108">
            <v>509</v>
          </cell>
          <cell r="B108" t="str">
            <v>Tuberia H.S. d=27"</v>
          </cell>
          <cell r="C108" t="str">
            <v>m</v>
          </cell>
          <cell r="D108">
            <v>90.813000000000002</v>
          </cell>
          <cell r="E108">
            <v>0</v>
          </cell>
          <cell r="F108">
            <v>0.04</v>
          </cell>
          <cell r="G108">
            <v>94.445999999999998</v>
          </cell>
          <cell r="H108">
            <v>0</v>
          </cell>
          <cell r="I108">
            <v>0</v>
          </cell>
          <cell r="J108">
            <v>0</v>
          </cell>
        </row>
        <row r="109">
          <cell r="A109">
            <v>510</v>
          </cell>
          <cell r="B109" t="str">
            <v>Tuberia H.S. d=30"</v>
          </cell>
          <cell r="C109" t="str">
            <v>m</v>
          </cell>
          <cell r="D109">
            <v>109.169</v>
          </cell>
          <cell r="E109">
            <v>0</v>
          </cell>
          <cell r="F109">
            <v>0.04</v>
          </cell>
          <cell r="G109">
            <v>113.536</v>
          </cell>
          <cell r="H109">
            <v>0</v>
          </cell>
          <cell r="I109">
            <v>0</v>
          </cell>
          <cell r="J109">
            <v>0</v>
          </cell>
        </row>
        <row r="110">
          <cell r="A110">
            <v>511</v>
          </cell>
          <cell r="B110" t="str">
            <v>Tuberia H.S. d=33"</v>
          </cell>
          <cell r="C110" t="str">
            <v>m</v>
          </cell>
          <cell r="D110">
            <v>123.21899999999999</v>
          </cell>
          <cell r="E110">
            <v>0</v>
          </cell>
          <cell r="F110">
            <v>0.04</v>
          </cell>
          <cell r="G110">
            <v>128.148</v>
          </cell>
          <cell r="H110">
            <v>0</v>
          </cell>
          <cell r="I110">
            <v>0</v>
          </cell>
          <cell r="J110">
            <v>0</v>
          </cell>
        </row>
        <row r="111">
          <cell r="A111">
            <v>512</v>
          </cell>
          <cell r="B111" t="str">
            <v>Tuberia H.S. d=36"</v>
          </cell>
          <cell r="C111" t="str">
            <v>m</v>
          </cell>
          <cell r="D111">
            <v>139.41200000000001</v>
          </cell>
          <cell r="E111">
            <v>0</v>
          </cell>
          <cell r="F111">
            <v>0.04</v>
          </cell>
          <cell r="G111">
            <v>144.988</v>
          </cell>
          <cell r="H111">
            <v>0</v>
          </cell>
          <cell r="I111">
            <v>0</v>
          </cell>
          <cell r="J111">
            <v>0</v>
          </cell>
        </row>
        <row r="112">
          <cell r="A112">
            <v>513</v>
          </cell>
          <cell r="B112" t="str">
            <v>Tuberia H.A. d=20"</v>
          </cell>
          <cell r="C112" t="str">
            <v>m</v>
          </cell>
          <cell r="D112">
            <v>82.337000000000003</v>
          </cell>
          <cell r="E112">
            <v>0</v>
          </cell>
          <cell r="F112">
            <v>0.04</v>
          </cell>
          <cell r="G112">
            <v>85.63</v>
          </cell>
          <cell r="H112">
            <v>0</v>
          </cell>
          <cell r="I112">
            <v>0</v>
          </cell>
          <cell r="J112">
            <v>0</v>
          </cell>
        </row>
        <row r="113">
          <cell r="A113">
            <v>514</v>
          </cell>
          <cell r="B113" t="str">
            <v>Tuberia H.A. d=24"</v>
          </cell>
          <cell r="C113" t="str">
            <v>m</v>
          </cell>
          <cell r="D113">
            <v>103.709</v>
          </cell>
          <cell r="E113">
            <v>0</v>
          </cell>
          <cell r="F113">
            <v>0.04</v>
          </cell>
          <cell r="G113">
            <v>107.857</v>
          </cell>
          <cell r="H113">
            <v>0</v>
          </cell>
          <cell r="I113">
            <v>0</v>
          </cell>
          <cell r="J113">
            <v>0</v>
          </cell>
        </row>
        <row r="114">
          <cell r="A114">
            <v>515</v>
          </cell>
          <cell r="B114" t="str">
            <v>Tuberia H.A. d=27"</v>
          </cell>
          <cell r="C114" t="str">
            <v>m</v>
          </cell>
          <cell r="D114">
            <v>124.706</v>
          </cell>
          <cell r="E114">
            <v>0</v>
          </cell>
          <cell r="F114">
            <v>0.04</v>
          </cell>
          <cell r="G114">
            <v>129.69399999999999</v>
          </cell>
          <cell r="H114">
            <v>0</v>
          </cell>
          <cell r="I114">
            <v>0</v>
          </cell>
          <cell r="J114">
            <v>0</v>
          </cell>
        </row>
        <row r="115">
          <cell r="A115">
            <v>516</v>
          </cell>
          <cell r="B115" t="str">
            <v>Tuberia H.A. d=30"</v>
          </cell>
          <cell r="C115" t="str">
            <v>m</v>
          </cell>
          <cell r="D115">
            <v>149.708</v>
          </cell>
          <cell r="E115">
            <v>0</v>
          </cell>
          <cell r="F115">
            <v>0.04</v>
          </cell>
          <cell r="G115">
            <v>155.696</v>
          </cell>
          <cell r="H115">
            <v>0</v>
          </cell>
          <cell r="I115">
            <v>0</v>
          </cell>
          <cell r="J115">
            <v>0</v>
          </cell>
        </row>
        <row r="116">
          <cell r="A116">
            <v>517</v>
          </cell>
          <cell r="B116" t="str">
            <v>Tuberia H.A. d=33"</v>
          </cell>
          <cell r="C116" t="str">
            <v>m</v>
          </cell>
          <cell r="D116">
            <v>170.49799999999999</v>
          </cell>
          <cell r="E116">
            <v>0</v>
          </cell>
          <cell r="F116">
            <v>0.04</v>
          </cell>
          <cell r="G116">
            <v>177.31800000000001</v>
          </cell>
          <cell r="H116">
            <v>0</v>
          </cell>
          <cell r="I116">
            <v>0</v>
          </cell>
          <cell r="J116">
            <v>0</v>
          </cell>
        </row>
        <row r="117">
          <cell r="A117">
            <v>518</v>
          </cell>
          <cell r="B117" t="str">
            <v>Tuberia H.A. d=36"</v>
          </cell>
          <cell r="C117" t="str">
            <v>m</v>
          </cell>
          <cell r="D117">
            <v>190.84</v>
          </cell>
          <cell r="E117">
            <v>0</v>
          </cell>
          <cell r="F117">
            <v>0.04</v>
          </cell>
          <cell r="G117">
            <v>198.47399999999999</v>
          </cell>
          <cell r="H117">
            <v>0</v>
          </cell>
          <cell r="I117">
            <v>0</v>
          </cell>
          <cell r="J117">
            <v>0</v>
          </cell>
        </row>
        <row r="118">
          <cell r="A118">
            <v>519</v>
          </cell>
          <cell r="B118" t="str">
            <v>Tuberia H.A. d=40"</v>
          </cell>
          <cell r="C118" t="str">
            <v>m</v>
          </cell>
          <cell r="D118">
            <v>256.464</v>
          </cell>
          <cell r="E118">
            <v>0</v>
          </cell>
          <cell r="F118">
            <v>0.04</v>
          </cell>
          <cell r="G118">
            <v>266.72300000000001</v>
          </cell>
          <cell r="H118">
            <v>0</v>
          </cell>
          <cell r="I118">
            <v>0</v>
          </cell>
          <cell r="J118">
            <v>0</v>
          </cell>
        </row>
        <row r="119">
          <cell r="A119">
            <v>520</v>
          </cell>
          <cell r="B119" t="str">
            <v>Tuberia H.A. d=42"</v>
          </cell>
          <cell r="C119" t="str">
            <v>m</v>
          </cell>
          <cell r="D119">
            <v>290.57600000000002</v>
          </cell>
          <cell r="E119">
            <v>0</v>
          </cell>
          <cell r="F119">
            <v>0.04</v>
          </cell>
          <cell r="G119">
            <v>302.19900000000001</v>
          </cell>
          <cell r="H119">
            <v>0</v>
          </cell>
          <cell r="I119">
            <v>0</v>
          </cell>
          <cell r="J119">
            <v>0</v>
          </cell>
        </row>
        <row r="120">
          <cell r="A120">
            <v>521</v>
          </cell>
          <cell r="B120" t="str">
            <v>Tuberia H.A. d=44"</v>
          </cell>
          <cell r="C120" t="str">
            <v>m</v>
          </cell>
          <cell r="D120">
            <v>322.67</v>
          </cell>
          <cell r="E120">
            <v>0</v>
          </cell>
          <cell r="F120">
            <v>0.04</v>
          </cell>
          <cell r="G120">
            <v>335.577</v>
          </cell>
          <cell r="H120">
            <v>0</v>
          </cell>
          <cell r="I120">
            <v>0</v>
          </cell>
          <cell r="J120">
            <v>0</v>
          </cell>
        </row>
        <row r="121">
          <cell r="A121">
            <v>522</v>
          </cell>
          <cell r="B121" t="str">
            <v>Tuberia H.A. d=48"</v>
          </cell>
          <cell r="C121" t="str">
            <v>m</v>
          </cell>
          <cell r="D121">
            <v>382.84500000000003</v>
          </cell>
          <cell r="E121">
            <v>0</v>
          </cell>
          <cell r="F121">
            <v>0.04</v>
          </cell>
          <cell r="G121">
            <v>398.15899999999999</v>
          </cell>
          <cell r="H121">
            <v>0</v>
          </cell>
          <cell r="I121">
            <v>0</v>
          </cell>
          <cell r="J121">
            <v>0</v>
          </cell>
        </row>
        <row r="122">
          <cell r="A122">
            <v>523</v>
          </cell>
          <cell r="B122" t="str">
            <v>Tuberia H.A. d=54"</v>
          </cell>
          <cell r="C122" t="str">
            <v>m</v>
          </cell>
          <cell r="D122">
            <v>445.702</v>
          </cell>
          <cell r="E122">
            <v>0</v>
          </cell>
          <cell r="F122">
            <v>0.04</v>
          </cell>
          <cell r="G122">
            <v>463.53</v>
          </cell>
          <cell r="H122">
            <v>0</v>
          </cell>
          <cell r="I122">
            <v>0</v>
          </cell>
          <cell r="J122">
            <v>0</v>
          </cell>
        </row>
        <row r="123">
          <cell r="A123">
            <v>524</v>
          </cell>
          <cell r="B123" t="str">
            <v>Tuberia H.A. d=60"</v>
          </cell>
          <cell r="C123" t="str">
            <v>m</v>
          </cell>
          <cell r="D123">
            <v>557.54399999999998</v>
          </cell>
          <cell r="E123">
            <v>0</v>
          </cell>
          <cell r="F123">
            <v>0.04</v>
          </cell>
          <cell r="G123">
            <v>579.846</v>
          </cell>
          <cell r="H123">
            <v>0</v>
          </cell>
          <cell r="I123">
            <v>0</v>
          </cell>
          <cell r="J123">
            <v>0</v>
          </cell>
        </row>
        <row r="124">
          <cell r="A124">
            <v>525</v>
          </cell>
          <cell r="B124" t="str">
            <v>Tuberia H.A. d=66"</v>
          </cell>
          <cell r="C124" t="str">
            <v>m</v>
          </cell>
          <cell r="D124">
            <v>607.82799999999997</v>
          </cell>
          <cell r="E124">
            <v>0</v>
          </cell>
          <cell r="F124">
            <v>0.04</v>
          </cell>
          <cell r="G124">
            <v>632.14099999999996</v>
          </cell>
          <cell r="H124">
            <v>0</v>
          </cell>
          <cell r="I124">
            <v>0</v>
          </cell>
          <cell r="J124">
            <v>0</v>
          </cell>
        </row>
        <row r="125">
          <cell r="A125">
            <v>526</v>
          </cell>
          <cell r="B125" t="str">
            <v>Tuberia H.A. d=72"</v>
          </cell>
          <cell r="C125" t="str">
            <v>m</v>
          </cell>
          <cell r="D125">
            <v>685.67200000000003</v>
          </cell>
          <cell r="E125">
            <v>0</v>
          </cell>
          <cell r="F125">
            <v>0.04</v>
          </cell>
          <cell r="G125">
            <v>713.09900000000005</v>
          </cell>
          <cell r="H125">
            <v>0</v>
          </cell>
          <cell r="I125">
            <v>0</v>
          </cell>
          <cell r="J125">
            <v>0</v>
          </cell>
        </row>
        <row r="126">
          <cell r="A126">
            <v>527</v>
          </cell>
          <cell r="B126" t="str">
            <v>Tuberia H.A. d=28"</v>
          </cell>
          <cell r="C126" t="str">
            <v>m</v>
          </cell>
          <cell r="D126">
            <v>149.708</v>
          </cell>
          <cell r="E126">
            <v>0</v>
          </cell>
          <cell r="F126">
            <v>0.04</v>
          </cell>
          <cell r="G126">
            <v>155.696</v>
          </cell>
          <cell r="H126">
            <v>0</v>
          </cell>
          <cell r="I126">
            <v>0</v>
          </cell>
          <cell r="J126">
            <v>0</v>
          </cell>
        </row>
        <row r="127">
          <cell r="A127">
            <v>551</v>
          </cell>
          <cell r="B127" t="str">
            <v>Junta de Neopreno d=6"</v>
          </cell>
          <cell r="C127" t="str">
            <v>u</v>
          </cell>
          <cell r="D127">
            <v>1.0270000000000001</v>
          </cell>
          <cell r="E127">
            <v>0</v>
          </cell>
          <cell r="F127">
            <v>0.04</v>
          </cell>
          <cell r="G127">
            <v>1.0680000000000001</v>
          </cell>
          <cell r="H127">
            <v>0</v>
          </cell>
          <cell r="I127">
            <v>0</v>
          </cell>
          <cell r="J127">
            <v>0</v>
          </cell>
        </row>
        <row r="128">
          <cell r="A128">
            <v>552</v>
          </cell>
          <cell r="B128" t="str">
            <v>Junta de Neopreno d=8"</v>
          </cell>
          <cell r="C128" t="str">
            <v>u</v>
          </cell>
          <cell r="D128">
            <v>3.1459999999999999</v>
          </cell>
          <cell r="E128">
            <v>0</v>
          </cell>
          <cell r="F128">
            <v>0.04</v>
          </cell>
          <cell r="G128">
            <v>3.2719999999999998</v>
          </cell>
          <cell r="H128">
            <v>0</v>
          </cell>
          <cell r="I128">
            <v>0</v>
          </cell>
          <cell r="J128">
            <v>0</v>
          </cell>
        </row>
        <row r="129">
          <cell r="A129">
            <v>553</v>
          </cell>
          <cell r="B129" t="str">
            <v>Junta de Neopreno d=10"</v>
          </cell>
          <cell r="C129" t="str">
            <v>u</v>
          </cell>
          <cell r="D129">
            <v>3.9779999999999998</v>
          </cell>
          <cell r="E129">
            <v>0</v>
          </cell>
          <cell r="F129">
            <v>0.04</v>
          </cell>
          <cell r="G129">
            <v>4.1369999999999996</v>
          </cell>
          <cell r="H129">
            <v>0</v>
          </cell>
          <cell r="I129">
            <v>0</v>
          </cell>
          <cell r="J129">
            <v>0</v>
          </cell>
        </row>
        <row r="130">
          <cell r="A130">
            <v>554</v>
          </cell>
          <cell r="B130" t="str">
            <v>Junta de Neopreno d=12"</v>
          </cell>
          <cell r="C130" t="str">
            <v>u</v>
          </cell>
          <cell r="D130">
            <v>4.7579999999999991</v>
          </cell>
          <cell r="E130">
            <v>0</v>
          </cell>
          <cell r="F130">
            <v>0.04</v>
          </cell>
          <cell r="G130">
            <v>4.9480000000000004</v>
          </cell>
          <cell r="H130">
            <v>0</v>
          </cell>
          <cell r="I130">
            <v>0</v>
          </cell>
          <cell r="J130">
            <v>0</v>
          </cell>
        </row>
        <row r="131">
          <cell r="A131">
            <v>555</v>
          </cell>
          <cell r="B131" t="str">
            <v>Junta de Neopreno d=16"</v>
          </cell>
          <cell r="C131" t="str">
            <v>u</v>
          </cell>
          <cell r="D131">
            <v>6.5675999999999997</v>
          </cell>
          <cell r="E131">
            <v>0</v>
          </cell>
          <cell r="F131">
            <v>0.04</v>
          </cell>
          <cell r="G131">
            <v>6.83</v>
          </cell>
          <cell r="H131">
            <v>0</v>
          </cell>
          <cell r="I131">
            <v>0</v>
          </cell>
          <cell r="J131">
            <v>0</v>
          </cell>
        </row>
        <row r="132">
          <cell r="A132">
            <v>556</v>
          </cell>
          <cell r="B132" t="str">
            <v>Junta de Neopreno d=18"</v>
          </cell>
          <cell r="C132" t="str">
            <v>u</v>
          </cell>
          <cell r="D132">
            <v>6.6456</v>
          </cell>
          <cell r="E132">
            <v>0</v>
          </cell>
          <cell r="F132">
            <v>0.04</v>
          </cell>
          <cell r="G132">
            <v>6.9109999999999996</v>
          </cell>
          <cell r="H132">
            <v>0</v>
          </cell>
          <cell r="I132">
            <v>0</v>
          </cell>
          <cell r="J132">
            <v>0</v>
          </cell>
        </row>
        <row r="133">
          <cell r="A133">
            <v>557</v>
          </cell>
          <cell r="B133" t="str">
            <v>Junta de Neopreno d=20"</v>
          </cell>
          <cell r="C133" t="str">
            <v>u</v>
          </cell>
          <cell r="D133">
            <v>11.2944</v>
          </cell>
          <cell r="E133">
            <v>0</v>
          </cell>
          <cell r="F133">
            <v>0.04</v>
          </cell>
          <cell r="G133">
            <v>11.746</v>
          </cell>
          <cell r="H133">
            <v>0</v>
          </cell>
          <cell r="I133">
            <v>0</v>
          </cell>
          <cell r="J133">
            <v>0</v>
          </cell>
        </row>
        <row r="134">
          <cell r="A134">
            <v>558</v>
          </cell>
          <cell r="B134" t="str">
            <v>Junta de Neopreno d=24"</v>
          </cell>
          <cell r="C134" t="str">
            <v>u</v>
          </cell>
          <cell r="D134">
            <v>13.26</v>
          </cell>
          <cell r="E134">
            <v>0</v>
          </cell>
          <cell r="F134">
            <v>0.04</v>
          </cell>
          <cell r="G134">
            <v>13.79</v>
          </cell>
          <cell r="H134">
            <v>0</v>
          </cell>
          <cell r="I134">
            <v>0</v>
          </cell>
          <cell r="J134">
            <v>0</v>
          </cell>
        </row>
        <row r="135">
          <cell r="A135">
            <v>559</v>
          </cell>
          <cell r="B135" t="str">
            <v>Junta de Neopreno d=27"</v>
          </cell>
          <cell r="C135" t="str">
            <v>u</v>
          </cell>
          <cell r="D135">
            <v>21.372</v>
          </cell>
          <cell r="E135">
            <v>0</v>
          </cell>
          <cell r="F135">
            <v>0.04</v>
          </cell>
          <cell r="G135">
            <v>22.227</v>
          </cell>
          <cell r="H135">
            <v>0</v>
          </cell>
          <cell r="I135">
            <v>0</v>
          </cell>
          <cell r="J135">
            <v>0</v>
          </cell>
        </row>
        <row r="136">
          <cell r="A136">
            <v>560</v>
          </cell>
          <cell r="B136" t="str">
            <v>Junta de Neopreno d=30"</v>
          </cell>
          <cell r="C136" t="str">
            <v>u</v>
          </cell>
          <cell r="D136">
            <v>24.622</v>
          </cell>
          <cell r="E136">
            <v>0</v>
          </cell>
          <cell r="F136">
            <v>0.04</v>
          </cell>
          <cell r="G136">
            <v>25.606999999999999</v>
          </cell>
          <cell r="H136">
            <v>0</v>
          </cell>
          <cell r="I136">
            <v>0</v>
          </cell>
          <cell r="J136">
            <v>0</v>
          </cell>
        </row>
        <row r="137">
          <cell r="A137">
            <v>561</v>
          </cell>
          <cell r="B137" t="str">
            <v>Junta de Neopreno d=33"</v>
          </cell>
          <cell r="C137" t="str">
            <v>u</v>
          </cell>
          <cell r="D137">
            <v>24.622</v>
          </cell>
          <cell r="E137">
            <v>0</v>
          </cell>
          <cell r="F137">
            <v>0.04</v>
          </cell>
          <cell r="G137">
            <v>25.606999999999999</v>
          </cell>
          <cell r="H137">
            <v>0</v>
          </cell>
          <cell r="I137">
            <v>0</v>
          </cell>
          <cell r="J137">
            <v>0</v>
          </cell>
        </row>
        <row r="138">
          <cell r="A138">
            <v>562</v>
          </cell>
          <cell r="B138" t="str">
            <v>Junta de Neopreno d=36"</v>
          </cell>
          <cell r="C138" t="str">
            <v>u</v>
          </cell>
          <cell r="D138">
            <v>29.12</v>
          </cell>
          <cell r="E138">
            <v>0</v>
          </cell>
          <cell r="F138">
            <v>0.04</v>
          </cell>
          <cell r="G138">
            <v>30.285</v>
          </cell>
          <cell r="H138">
            <v>0</v>
          </cell>
          <cell r="I138">
            <v>0</v>
          </cell>
          <cell r="J138">
            <v>0</v>
          </cell>
        </row>
        <row r="139">
          <cell r="A139">
            <v>563</v>
          </cell>
          <cell r="B139" t="str">
            <v>Junta de Neopreno d=40"</v>
          </cell>
          <cell r="C139" t="str">
            <v>u</v>
          </cell>
          <cell r="D139">
            <v>31.382000000000001</v>
          </cell>
          <cell r="E139">
            <v>0</v>
          </cell>
          <cell r="F139">
            <v>0.04</v>
          </cell>
          <cell r="G139">
            <v>32.637</v>
          </cell>
          <cell r="H139">
            <v>0</v>
          </cell>
          <cell r="I139">
            <v>0</v>
          </cell>
          <cell r="J139">
            <v>0</v>
          </cell>
        </row>
        <row r="140">
          <cell r="A140">
            <v>564</v>
          </cell>
          <cell r="B140" t="str">
            <v>Junta de Neopreno d=42"</v>
          </cell>
          <cell r="C140" t="str">
            <v>u</v>
          </cell>
          <cell r="D140">
            <v>32.084000000000003</v>
          </cell>
          <cell r="E140">
            <v>0</v>
          </cell>
          <cell r="F140">
            <v>0.04</v>
          </cell>
          <cell r="G140">
            <v>33.366999999999997</v>
          </cell>
          <cell r="H140">
            <v>0</v>
          </cell>
          <cell r="I140">
            <v>0</v>
          </cell>
          <cell r="J140">
            <v>0</v>
          </cell>
        </row>
        <row r="141">
          <cell r="A141">
            <v>565</v>
          </cell>
          <cell r="B141" t="str">
            <v>Junta de Neopreno d=44"</v>
          </cell>
          <cell r="C141" t="str">
            <v>u</v>
          </cell>
          <cell r="D141">
            <v>32.084000000000003</v>
          </cell>
          <cell r="E141">
            <v>0</v>
          </cell>
          <cell r="F141">
            <v>0.04</v>
          </cell>
          <cell r="G141">
            <v>33.366999999999997</v>
          </cell>
          <cell r="H141">
            <v>0</v>
          </cell>
          <cell r="I141">
            <v>0</v>
          </cell>
          <cell r="J141">
            <v>0</v>
          </cell>
        </row>
        <row r="142">
          <cell r="A142">
            <v>566</v>
          </cell>
          <cell r="B142" t="str">
            <v>Junta de Neopreno d=48"</v>
          </cell>
          <cell r="C142" t="str">
            <v>u</v>
          </cell>
          <cell r="D142">
            <v>35.905999999999999</v>
          </cell>
          <cell r="E142">
            <v>0</v>
          </cell>
          <cell r="F142">
            <v>0.04</v>
          </cell>
          <cell r="G142">
            <v>37.341999999999999</v>
          </cell>
          <cell r="H142">
            <v>0</v>
          </cell>
          <cell r="I142">
            <v>0</v>
          </cell>
          <cell r="J142">
            <v>0</v>
          </cell>
        </row>
        <row r="143">
          <cell r="A143">
            <v>567</v>
          </cell>
          <cell r="B143" t="str">
            <v>Junta de Neopreno d=54"</v>
          </cell>
          <cell r="C143" t="str">
            <v>u</v>
          </cell>
          <cell r="D143">
            <v>39.988000000000007</v>
          </cell>
          <cell r="E143">
            <v>0</v>
          </cell>
          <cell r="F143">
            <v>0.04</v>
          </cell>
          <cell r="G143">
            <v>41.588000000000001</v>
          </cell>
          <cell r="H143">
            <v>0</v>
          </cell>
          <cell r="I143">
            <v>0</v>
          </cell>
          <cell r="J143">
            <v>0</v>
          </cell>
        </row>
        <row r="144">
          <cell r="A144">
            <v>568</v>
          </cell>
          <cell r="B144" t="str">
            <v>Junta de Neopreno d=60"</v>
          </cell>
          <cell r="C144" t="str">
            <v>u</v>
          </cell>
          <cell r="D144">
            <v>44.07</v>
          </cell>
          <cell r="E144">
            <v>0</v>
          </cell>
          <cell r="F144">
            <v>0.04</v>
          </cell>
          <cell r="G144">
            <v>45.832999999999998</v>
          </cell>
          <cell r="H144">
            <v>0</v>
          </cell>
          <cell r="I144">
            <v>0</v>
          </cell>
          <cell r="J144">
            <v>0</v>
          </cell>
        </row>
        <row r="145">
          <cell r="A145">
            <v>569</v>
          </cell>
          <cell r="B145" t="str">
            <v>Junta de Neopreno d=66"</v>
          </cell>
          <cell r="C145" t="str">
            <v>u</v>
          </cell>
          <cell r="D145">
            <v>35.36</v>
          </cell>
          <cell r="E145">
            <v>0</v>
          </cell>
          <cell r="F145">
            <v>0.04</v>
          </cell>
          <cell r="G145">
            <v>36.774000000000001</v>
          </cell>
          <cell r="H145">
            <v>0</v>
          </cell>
          <cell r="I145">
            <v>0</v>
          </cell>
          <cell r="J145">
            <v>0</v>
          </cell>
        </row>
        <row r="146">
          <cell r="A146">
            <v>570</v>
          </cell>
          <cell r="B146" t="str">
            <v>Junta de Neopreno d=72"</v>
          </cell>
          <cell r="C146" t="str">
            <v>u</v>
          </cell>
          <cell r="D146">
            <v>36.129600000000003</v>
          </cell>
          <cell r="E146">
            <v>0</v>
          </cell>
          <cell r="F146">
            <v>0.04</v>
          </cell>
          <cell r="G146">
            <v>37.575000000000003</v>
          </cell>
          <cell r="H146">
            <v>0</v>
          </cell>
          <cell r="I146">
            <v>0</v>
          </cell>
          <cell r="J146">
            <v>0</v>
          </cell>
        </row>
        <row r="147">
          <cell r="A147">
            <v>571</v>
          </cell>
          <cell r="B147" t="str">
            <v>Junta de Neopreno d=28"</v>
          </cell>
          <cell r="C147" t="str">
            <v>u</v>
          </cell>
          <cell r="D147">
            <v>24.622</v>
          </cell>
          <cell r="E147">
            <v>0</v>
          </cell>
          <cell r="F147">
            <v>0.04</v>
          </cell>
          <cell r="G147">
            <v>25.606999999999999</v>
          </cell>
          <cell r="H147">
            <v>0</v>
          </cell>
          <cell r="I147">
            <v>0</v>
          </cell>
          <cell r="J147">
            <v>0</v>
          </cell>
        </row>
        <row r="148">
          <cell r="A148">
            <v>572</v>
          </cell>
          <cell r="B148" t="str">
            <v>Alcantarilla de Acero Corrugado,D=1,20m, e=2,00 mm.</v>
          </cell>
          <cell r="C148" t="str">
            <v>pulg-m</v>
          </cell>
          <cell r="D148">
            <v>2.9002566666666669</v>
          </cell>
          <cell r="E148">
            <v>0</v>
          </cell>
          <cell r="F148">
            <v>0.1</v>
          </cell>
          <cell r="G148">
            <v>3.19</v>
          </cell>
          <cell r="H148">
            <v>0</v>
          </cell>
          <cell r="I148">
            <v>0</v>
          </cell>
          <cell r="J148">
            <v>0</v>
          </cell>
        </row>
        <row r="149">
          <cell r="A149">
            <v>573</v>
          </cell>
          <cell r="B149" t="str">
            <v>Alcantarilla de Acero Corrugado,D=1,50m, e=2,00 mm.</v>
          </cell>
          <cell r="C149" t="str">
            <v>pulg-m</v>
          </cell>
          <cell r="D149">
            <v>2.8492026666666663</v>
          </cell>
          <cell r="E149">
            <v>0</v>
          </cell>
          <cell r="F149">
            <v>0.1</v>
          </cell>
          <cell r="G149">
            <v>3.1339999999999999</v>
          </cell>
          <cell r="H149">
            <v>0</v>
          </cell>
          <cell r="I149">
            <v>0</v>
          </cell>
          <cell r="J149">
            <v>0</v>
          </cell>
        </row>
        <row r="150">
          <cell r="A150">
            <v>574</v>
          </cell>
          <cell r="B150" t="str">
            <v>Alcantarilla de Acero Corrugado,D=1,80m, e=2,00 mm.</v>
          </cell>
          <cell r="C150" t="str">
            <v>pulg-m</v>
          </cell>
          <cell r="D150">
            <v>2.825044444444444</v>
          </cell>
          <cell r="E150">
            <v>0</v>
          </cell>
          <cell r="F150">
            <v>0.1</v>
          </cell>
          <cell r="G150">
            <v>3.1080000000000001</v>
          </cell>
          <cell r="H150">
            <v>0</v>
          </cell>
          <cell r="I150">
            <v>0</v>
          </cell>
          <cell r="J150">
            <v>0</v>
          </cell>
        </row>
        <row r="151">
          <cell r="A151">
            <v>575</v>
          </cell>
          <cell r="B151" t="str">
            <v>Alcantarilla de Acero Corrugado,D=2,00m, e=2,50 mm.</v>
          </cell>
          <cell r="C151" t="str">
            <v>pulg-m</v>
          </cell>
          <cell r="D151">
            <v>3.4790380000000001</v>
          </cell>
          <cell r="E151">
            <v>0</v>
          </cell>
          <cell r="F151">
            <v>0.1</v>
          </cell>
          <cell r="G151">
            <v>3.827</v>
          </cell>
          <cell r="H151">
            <v>0</v>
          </cell>
          <cell r="I151">
            <v>0</v>
          </cell>
          <cell r="J151">
            <v>0</v>
          </cell>
        </row>
        <row r="152">
          <cell r="A152">
            <v>576</v>
          </cell>
          <cell r="B152" t="str">
            <v>Alcantarilla de Acero Corrugado,D=1,20m, e=2,50 mm.</v>
          </cell>
          <cell r="C152" t="str">
            <v>pulg-m</v>
          </cell>
          <cell r="D152">
            <v>3.5687234042553189</v>
          </cell>
          <cell r="E152">
            <v>0</v>
          </cell>
          <cell r="F152">
            <v>0.1</v>
          </cell>
          <cell r="G152">
            <v>3.9260000000000002</v>
          </cell>
          <cell r="H152">
            <v>0</v>
          </cell>
          <cell r="I152">
            <v>0</v>
          </cell>
          <cell r="J152">
            <v>0</v>
          </cell>
        </row>
        <row r="153">
          <cell r="A153">
            <v>577</v>
          </cell>
          <cell r="B153" t="str">
            <v>Alcantarilla de Acero Corrugado,D=1,50m, e=2,50 mm.</v>
          </cell>
          <cell r="C153" t="str">
            <v>pulg-m</v>
          </cell>
          <cell r="D153">
            <v>3.4643333333333337</v>
          </cell>
          <cell r="E153">
            <v>0</v>
          </cell>
          <cell r="F153">
            <v>0.1</v>
          </cell>
          <cell r="G153">
            <v>3.8109999999999999</v>
          </cell>
          <cell r="H153">
            <v>0</v>
          </cell>
          <cell r="I153">
            <v>0</v>
          </cell>
          <cell r="J153">
            <v>0</v>
          </cell>
        </row>
        <row r="154">
          <cell r="A154">
            <v>578</v>
          </cell>
          <cell r="B154" t="str">
            <v>Tuberia PVC para subdren</v>
          </cell>
          <cell r="C154" t="str">
            <v>m</v>
          </cell>
          <cell r="D154">
            <v>30</v>
          </cell>
          <cell r="E154">
            <v>0</v>
          </cell>
          <cell r="F154">
            <v>0</v>
          </cell>
          <cell r="G154">
            <v>30</v>
          </cell>
          <cell r="H154">
            <v>0</v>
          </cell>
          <cell r="I154">
            <v>0</v>
          </cell>
          <cell r="J154">
            <v>0</v>
          </cell>
        </row>
        <row r="155">
          <cell r="A155">
            <v>579</v>
          </cell>
          <cell r="B155" t="str">
            <v>Cellars de Acero Corrugado,D=2,44m, e=2,50 mm.</v>
          </cell>
          <cell r="C155" t="str">
            <v>m</v>
          </cell>
          <cell r="D155">
            <v>700</v>
          </cell>
          <cell r="E155">
            <v>0</v>
          </cell>
          <cell r="F155">
            <v>0.1</v>
          </cell>
          <cell r="G155">
            <v>770</v>
          </cell>
          <cell r="H155">
            <v>0</v>
          </cell>
          <cell r="I155">
            <v>0</v>
          </cell>
          <cell r="J155">
            <v>0</v>
          </cell>
        </row>
        <row r="156">
          <cell r="A156">
            <v>580</v>
          </cell>
          <cell r="B156">
            <v>0</v>
          </cell>
          <cell r="C156">
            <v>0</v>
          </cell>
          <cell r="D156">
            <v>0</v>
          </cell>
          <cell r="E156">
            <v>0</v>
          </cell>
          <cell r="F156">
            <v>0</v>
          </cell>
          <cell r="G156">
            <v>0</v>
          </cell>
          <cell r="H156">
            <v>0</v>
          </cell>
          <cell r="I156">
            <v>0</v>
          </cell>
          <cell r="J156">
            <v>0</v>
          </cell>
        </row>
        <row r="157">
          <cell r="A157">
            <v>581</v>
          </cell>
          <cell r="B157">
            <v>0</v>
          </cell>
          <cell r="C157">
            <v>0</v>
          </cell>
          <cell r="D157">
            <v>0</v>
          </cell>
          <cell r="E157">
            <v>0</v>
          </cell>
          <cell r="F157">
            <v>0</v>
          </cell>
          <cell r="G157">
            <v>0</v>
          </cell>
          <cell r="H157">
            <v>0</v>
          </cell>
          <cell r="I157">
            <v>0</v>
          </cell>
          <cell r="J157">
            <v>0</v>
          </cell>
        </row>
        <row r="158">
          <cell r="A158">
            <v>582</v>
          </cell>
          <cell r="B158">
            <v>0</v>
          </cell>
          <cell r="C158">
            <v>0</v>
          </cell>
          <cell r="D158">
            <v>0</v>
          </cell>
          <cell r="E158">
            <v>0</v>
          </cell>
          <cell r="F158">
            <v>0</v>
          </cell>
          <cell r="G158">
            <v>0</v>
          </cell>
          <cell r="H158">
            <v>0</v>
          </cell>
          <cell r="I158">
            <v>0</v>
          </cell>
          <cell r="J158">
            <v>0</v>
          </cell>
        </row>
        <row r="159">
          <cell r="A159">
            <v>583</v>
          </cell>
          <cell r="B159">
            <v>0</v>
          </cell>
          <cell r="C159">
            <v>0</v>
          </cell>
          <cell r="D159">
            <v>0</v>
          </cell>
          <cell r="E159">
            <v>0</v>
          </cell>
          <cell r="F159">
            <v>0</v>
          </cell>
          <cell r="G159">
            <v>0</v>
          </cell>
          <cell r="H159">
            <v>0</v>
          </cell>
          <cell r="I159">
            <v>0</v>
          </cell>
          <cell r="J159">
            <v>0</v>
          </cell>
        </row>
        <row r="160">
          <cell r="A160">
            <v>584</v>
          </cell>
          <cell r="B160">
            <v>0</v>
          </cell>
          <cell r="C160">
            <v>0</v>
          </cell>
          <cell r="D160">
            <v>0</v>
          </cell>
          <cell r="E160">
            <v>0</v>
          </cell>
          <cell r="F160">
            <v>0</v>
          </cell>
          <cell r="G160">
            <v>0</v>
          </cell>
          <cell r="H160">
            <v>0</v>
          </cell>
          <cell r="I160">
            <v>0</v>
          </cell>
          <cell r="J160">
            <v>0</v>
          </cell>
        </row>
        <row r="161">
          <cell r="A161">
            <v>585</v>
          </cell>
          <cell r="B161">
            <v>0</v>
          </cell>
          <cell r="C161">
            <v>0</v>
          </cell>
          <cell r="D161">
            <v>0</v>
          </cell>
          <cell r="E161">
            <v>0</v>
          </cell>
          <cell r="F161">
            <v>0</v>
          </cell>
          <cell r="G161">
            <v>0</v>
          </cell>
          <cell r="H161">
            <v>0</v>
          </cell>
          <cell r="I161">
            <v>0</v>
          </cell>
          <cell r="J161">
            <v>0</v>
          </cell>
        </row>
        <row r="162">
          <cell r="A162">
            <v>586</v>
          </cell>
          <cell r="B162">
            <v>0</v>
          </cell>
          <cell r="C162">
            <v>0</v>
          </cell>
          <cell r="D162">
            <v>0</v>
          </cell>
          <cell r="E162">
            <v>0</v>
          </cell>
          <cell r="F162">
            <v>0</v>
          </cell>
          <cell r="G162">
            <v>0</v>
          </cell>
          <cell r="H162">
            <v>0</v>
          </cell>
          <cell r="I162">
            <v>0</v>
          </cell>
          <cell r="J162">
            <v>0</v>
          </cell>
        </row>
        <row r="163">
          <cell r="A163">
            <v>587</v>
          </cell>
          <cell r="B163">
            <v>0</v>
          </cell>
          <cell r="C163">
            <v>0</v>
          </cell>
          <cell r="D163">
            <v>0</v>
          </cell>
          <cell r="E163">
            <v>0</v>
          </cell>
          <cell r="F163">
            <v>0</v>
          </cell>
          <cell r="G163">
            <v>0</v>
          </cell>
          <cell r="H163">
            <v>0</v>
          </cell>
          <cell r="I163">
            <v>0</v>
          </cell>
          <cell r="J163">
            <v>0</v>
          </cell>
        </row>
        <row r="164">
          <cell r="A164">
            <v>588</v>
          </cell>
          <cell r="B164">
            <v>0</v>
          </cell>
          <cell r="C164">
            <v>0</v>
          </cell>
          <cell r="D164">
            <v>0</v>
          </cell>
          <cell r="E164">
            <v>0</v>
          </cell>
          <cell r="F164">
            <v>0</v>
          </cell>
          <cell r="G164">
            <v>0</v>
          </cell>
          <cell r="H164">
            <v>0</v>
          </cell>
          <cell r="I164">
            <v>0</v>
          </cell>
          <cell r="J164">
            <v>0</v>
          </cell>
        </row>
        <row r="165">
          <cell r="A165" t="str">
            <v>06 HORMIGONES</v>
          </cell>
          <cell r="B165">
            <v>0</v>
          </cell>
          <cell r="C165">
            <v>0</v>
          </cell>
          <cell r="D165">
            <v>0</v>
          </cell>
          <cell r="E165">
            <v>0</v>
          </cell>
          <cell r="F165">
            <v>0</v>
          </cell>
          <cell r="G165">
            <v>0</v>
          </cell>
          <cell r="J165">
            <v>0</v>
          </cell>
        </row>
        <row r="166">
          <cell r="A166">
            <v>601</v>
          </cell>
          <cell r="B166" t="str">
            <v>Mezcla Asfáltica 3/4"</v>
          </cell>
          <cell r="C166" t="str">
            <v>m3</v>
          </cell>
          <cell r="D166">
            <v>100</v>
          </cell>
          <cell r="E166">
            <v>0</v>
          </cell>
          <cell r="F166">
            <v>0</v>
          </cell>
          <cell r="G166">
            <v>100</v>
          </cell>
          <cell r="H166">
            <v>0</v>
          </cell>
          <cell r="I166">
            <v>0</v>
          </cell>
          <cell r="J166">
            <v>0</v>
          </cell>
        </row>
        <row r="167">
          <cell r="A167">
            <v>602</v>
          </cell>
          <cell r="B167" t="str">
            <v>Mezcla Asfáltica 1/2"</v>
          </cell>
          <cell r="C167" t="str">
            <v>m3</v>
          </cell>
          <cell r="D167">
            <v>95</v>
          </cell>
          <cell r="E167">
            <v>0</v>
          </cell>
          <cell r="F167">
            <v>0</v>
          </cell>
          <cell r="G167">
            <v>95</v>
          </cell>
          <cell r="H167">
            <v>0</v>
          </cell>
          <cell r="I167">
            <v>0</v>
          </cell>
          <cell r="J167">
            <v>0</v>
          </cell>
        </row>
        <row r="168">
          <cell r="A168">
            <v>603</v>
          </cell>
          <cell r="B168" t="str">
            <v>Mezcla Asfáltica 3/8"</v>
          </cell>
          <cell r="C168" t="str">
            <v>m3</v>
          </cell>
          <cell r="D168">
            <v>100</v>
          </cell>
          <cell r="E168">
            <v>0</v>
          </cell>
          <cell r="F168">
            <v>0</v>
          </cell>
          <cell r="G168">
            <v>100</v>
          </cell>
          <cell r="H168">
            <v>0</v>
          </cell>
          <cell r="I168">
            <v>0</v>
          </cell>
          <cell r="J168">
            <v>0</v>
          </cell>
        </row>
        <row r="169">
          <cell r="A169">
            <v>604</v>
          </cell>
          <cell r="B169" t="str">
            <v>Hormigón Premezclado F´c=140 kg/cm2</v>
          </cell>
          <cell r="C169" t="str">
            <v>m3</v>
          </cell>
          <cell r="D169">
            <v>200</v>
          </cell>
          <cell r="E169">
            <v>0</v>
          </cell>
          <cell r="F169">
            <v>0</v>
          </cell>
          <cell r="G169">
            <v>200</v>
          </cell>
          <cell r="H169">
            <v>0</v>
          </cell>
          <cell r="I169">
            <v>0</v>
          </cell>
          <cell r="J169">
            <v>0</v>
          </cell>
        </row>
        <row r="170">
          <cell r="A170">
            <v>605</v>
          </cell>
          <cell r="B170" t="str">
            <v>Hormigón Premezclado F´c=180 kg/cm2</v>
          </cell>
          <cell r="C170" t="str">
            <v>m3</v>
          </cell>
          <cell r="D170">
            <v>210</v>
          </cell>
          <cell r="E170">
            <v>0</v>
          </cell>
          <cell r="F170">
            <v>0</v>
          </cell>
          <cell r="G170">
            <v>210</v>
          </cell>
          <cell r="H170">
            <v>0</v>
          </cell>
          <cell r="I170">
            <v>0</v>
          </cell>
          <cell r="J170">
            <v>0</v>
          </cell>
        </row>
        <row r="171">
          <cell r="A171">
            <v>606</v>
          </cell>
          <cell r="B171" t="str">
            <v>Hormigón Premezclado F´c=210 kg/cm2</v>
          </cell>
          <cell r="C171" t="str">
            <v>m3</v>
          </cell>
          <cell r="D171">
            <v>220</v>
          </cell>
          <cell r="E171">
            <v>0</v>
          </cell>
          <cell r="F171">
            <v>0</v>
          </cell>
          <cell r="G171">
            <v>220</v>
          </cell>
          <cell r="H171">
            <v>0</v>
          </cell>
          <cell r="I171">
            <v>0</v>
          </cell>
          <cell r="J171">
            <v>0</v>
          </cell>
        </row>
        <row r="172">
          <cell r="A172">
            <v>607</v>
          </cell>
          <cell r="B172" t="str">
            <v>Hormigón Premezclado F´c=255 kg/cm2</v>
          </cell>
          <cell r="C172" t="str">
            <v>m3</v>
          </cell>
          <cell r="D172">
            <v>230</v>
          </cell>
          <cell r="E172">
            <v>0</v>
          </cell>
          <cell r="F172">
            <v>0</v>
          </cell>
          <cell r="G172">
            <v>230</v>
          </cell>
          <cell r="H172">
            <v>0</v>
          </cell>
          <cell r="I172">
            <v>0</v>
          </cell>
          <cell r="J172">
            <v>0</v>
          </cell>
        </row>
        <row r="173">
          <cell r="A173">
            <v>608</v>
          </cell>
          <cell r="B173" t="str">
            <v>Hormigón Premezclado F´c=280 kg/cm2</v>
          </cell>
          <cell r="C173" t="str">
            <v>m3</v>
          </cell>
          <cell r="D173">
            <v>240</v>
          </cell>
          <cell r="E173">
            <v>0</v>
          </cell>
          <cell r="F173">
            <v>0</v>
          </cell>
          <cell r="G173">
            <v>240</v>
          </cell>
          <cell r="H173">
            <v>0</v>
          </cell>
          <cell r="I173">
            <v>0</v>
          </cell>
          <cell r="J173">
            <v>0</v>
          </cell>
        </row>
        <row r="174">
          <cell r="A174">
            <v>609</v>
          </cell>
          <cell r="B174" t="str">
            <v>Horm. HCP F´c=320 kg/cm2 y Flex.4.5 Mpa</v>
          </cell>
          <cell r="C174" t="str">
            <v>m3</v>
          </cell>
          <cell r="D174">
            <v>250</v>
          </cell>
          <cell r="E174">
            <v>0</v>
          </cell>
          <cell r="F174">
            <v>0</v>
          </cell>
          <cell r="G174">
            <v>250</v>
          </cell>
          <cell r="H174">
            <v>0</v>
          </cell>
          <cell r="I174">
            <v>0</v>
          </cell>
          <cell r="J174">
            <v>0</v>
          </cell>
        </row>
        <row r="175">
          <cell r="A175">
            <v>610</v>
          </cell>
          <cell r="B175" t="str">
            <v>Hormigón Premezclado F´c=350 kg/cm2</v>
          </cell>
          <cell r="C175" t="str">
            <v>m3</v>
          </cell>
          <cell r="D175">
            <v>0</v>
          </cell>
          <cell r="E175">
            <v>0</v>
          </cell>
          <cell r="F175">
            <v>0</v>
          </cell>
          <cell r="G175">
            <v>0</v>
          </cell>
          <cell r="H175">
            <v>0</v>
          </cell>
          <cell r="I175">
            <v>0</v>
          </cell>
          <cell r="J175">
            <v>0</v>
          </cell>
        </row>
        <row r="176">
          <cell r="A176">
            <v>611</v>
          </cell>
          <cell r="B176" t="str">
            <v>Hormigón Premezclado 4.0 Mpa</v>
          </cell>
          <cell r="C176" t="str">
            <v>m3</v>
          </cell>
          <cell r="D176">
            <v>0</v>
          </cell>
          <cell r="E176">
            <v>0</v>
          </cell>
          <cell r="F176">
            <v>0</v>
          </cell>
          <cell r="G176">
            <v>0</v>
          </cell>
          <cell r="H176">
            <v>0</v>
          </cell>
          <cell r="I176">
            <v>0</v>
          </cell>
          <cell r="J176">
            <v>0</v>
          </cell>
        </row>
        <row r="177">
          <cell r="A177">
            <v>612</v>
          </cell>
          <cell r="B177" t="str">
            <v>Hormigón Premezclado 4.5 Mpa</v>
          </cell>
          <cell r="C177" t="str">
            <v>m3</v>
          </cell>
          <cell r="D177">
            <v>85.9</v>
          </cell>
          <cell r="E177">
            <v>0</v>
          </cell>
          <cell r="F177">
            <v>0</v>
          </cell>
          <cell r="G177">
            <v>85.9</v>
          </cell>
          <cell r="H177">
            <v>0</v>
          </cell>
          <cell r="I177">
            <v>0</v>
          </cell>
          <cell r="J177">
            <v>0</v>
          </cell>
        </row>
        <row r="178">
          <cell r="A178">
            <v>613</v>
          </cell>
          <cell r="B178" t="str">
            <v>Hormigón Premezclado 4.5 Mpax3d</v>
          </cell>
          <cell r="C178" t="str">
            <v>m3</v>
          </cell>
          <cell r="D178">
            <v>101.96</v>
          </cell>
          <cell r="E178">
            <v>0</v>
          </cell>
          <cell r="F178">
            <v>0</v>
          </cell>
          <cell r="G178">
            <v>101.96</v>
          </cell>
          <cell r="H178">
            <v>0</v>
          </cell>
          <cell r="I178">
            <v>0</v>
          </cell>
          <cell r="J178">
            <v>0</v>
          </cell>
        </row>
        <row r="179">
          <cell r="A179">
            <v>614</v>
          </cell>
          <cell r="B179" t="str">
            <v>Grating</v>
          </cell>
          <cell r="C179" t="str">
            <v>kg</v>
          </cell>
          <cell r="D179">
            <v>10</v>
          </cell>
          <cell r="E179">
            <v>0</v>
          </cell>
          <cell r="F179">
            <v>0</v>
          </cell>
          <cell r="G179">
            <v>10</v>
          </cell>
          <cell r="H179">
            <v>0</v>
          </cell>
          <cell r="I179">
            <v>0</v>
          </cell>
          <cell r="J179">
            <v>0</v>
          </cell>
        </row>
        <row r="180">
          <cell r="A180">
            <v>615</v>
          </cell>
          <cell r="B180" t="str">
            <v>Trampa de grasa</v>
          </cell>
          <cell r="C180" t="str">
            <v>u</v>
          </cell>
          <cell r="D180">
            <v>2500</v>
          </cell>
          <cell r="E180">
            <v>0</v>
          </cell>
          <cell r="F180">
            <v>0</v>
          </cell>
          <cell r="G180">
            <v>2500</v>
          </cell>
          <cell r="H180">
            <v>0</v>
          </cell>
          <cell r="I180">
            <v>0</v>
          </cell>
          <cell r="J180">
            <v>0</v>
          </cell>
        </row>
        <row r="181">
          <cell r="A181">
            <v>616</v>
          </cell>
          <cell r="B181" t="str">
            <v>Poste de hormigon,h=2,00 m.</v>
          </cell>
          <cell r="C181" t="str">
            <v>u</v>
          </cell>
          <cell r="D181">
            <v>5</v>
          </cell>
          <cell r="E181">
            <v>0</v>
          </cell>
          <cell r="F181">
            <v>0</v>
          </cell>
          <cell r="G181">
            <v>5</v>
          </cell>
          <cell r="H181">
            <v>0</v>
          </cell>
          <cell r="I181">
            <v>0</v>
          </cell>
          <cell r="J181">
            <v>0</v>
          </cell>
        </row>
        <row r="182">
          <cell r="A182">
            <v>617</v>
          </cell>
          <cell r="B182" t="str">
            <v>Poste de madera,h=2,00 m</v>
          </cell>
          <cell r="C182" t="str">
            <v>u</v>
          </cell>
          <cell r="D182">
            <v>2</v>
          </cell>
          <cell r="E182">
            <v>0</v>
          </cell>
          <cell r="F182">
            <v>0</v>
          </cell>
          <cell r="G182">
            <v>2</v>
          </cell>
          <cell r="H182">
            <v>0</v>
          </cell>
          <cell r="I182">
            <v>0</v>
          </cell>
          <cell r="J182">
            <v>0</v>
          </cell>
        </row>
        <row r="183">
          <cell r="A183">
            <v>618</v>
          </cell>
          <cell r="B183" t="str">
            <v>Materiales permanentes y consumibles</v>
          </cell>
          <cell r="C183" t="str">
            <v>kg</v>
          </cell>
          <cell r="D183">
            <v>5</v>
          </cell>
          <cell r="E183">
            <v>0</v>
          </cell>
          <cell r="F183">
            <v>0</v>
          </cell>
          <cell r="G183">
            <v>5</v>
          </cell>
          <cell r="H183">
            <v>0</v>
          </cell>
          <cell r="I183">
            <v>0</v>
          </cell>
          <cell r="J183">
            <v>0</v>
          </cell>
        </row>
        <row r="184">
          <cell r="A184">
            <v>619</v>
          </cell>
          <cell r="B184" t="str">
            <v>BLOQUES ALIVIANADOS 15X20X40</v>
          </cell>
          <cell r="C184" t="str">
            <v>u</v>
          </cell>
          <cell r="D184">
            <v>0.42</v>
          </cell>
          <cell r="E184">
            <v>0</v>
          </cell>
          <cell r="F184">
            <v>0</v>
          </cell>
          <cell r="G184">
            <v>0.42</v>
          </cell>
          <cell r="H184">
            <v>0</v>
          </cell>
          <cell r="I184">
            <v>0</v>
          </cell>
          <cell r="J184">
            <v>0</v>
          </cell>
        </row>
        <row r="185">
          <cell r="A185">
            <v>620</v>
          </cell>
          <cell r="B185" t="str">
            <v>Mortero 1:5</v>
          </cell>
          <cell r="C185" t="str">
            <v>m3</v>
          </cell>
          <cell r="D185">
            <v>90</v>
          </cell>
          <cell r="E185">
            <v>0</v>
          </cell>
          <cell r="F185">
            <v>0</v>
          </cell>
          <cell r="G185">
            <v>90</v>
          </cell>
          <cell r="H185">
            <v>0</v>
          </cell>
          <cell r="I185">
            <v>0</v>
          </cell>
          <cell r="J185">
            <v>0</v>
          </cell>
        </row>
        <row r="186">
          <cell r="A186" t="str">
            <v>07 Ensayos</v>
          </cell>
          <cell r="B186">
            <v>0</v>
          </cell>
          <cell r="C186">
            <v>0</v>
          </cell>
          <cell r="D186">
            <v>0</v>
          </cell>
          <cell r="E186">
            <v>0</v>
          </cell>
          <cell r="F186">
            <v>0</v>
          </cell>
          <cell r="G186">
            <v>0</v>
          </cell>
          <cell r="J186">
            <v>0</v>
          </cell>
        </row>
        <row r="187">
          <cell r="A187">
            <v>701</v>
          </cell>
          <cell r="B187" t="str">
            <v>Granulometria</v>
          </cell>
          <cell r="C187" t="str">
            <v>u</v>
          </cell>
          <cell r="D187">
            <v>17</v>
          </cell>
          <cell r="E187">
            <v>0</v>
          </cell>
          <cell r="F187">
            <v>0</v>
          </cell>
          <cell r="G187">
            <v>17</v>
          </cell>
          <cell r="H187">
            <v>0</v>
          </cell>
          <cell r="I187">
            <v>0</v>
          </cell>
          <cell r="J187">
            <v>0</v>
          </cell>
        </row>
        <row r="188">
          <cell r="A188">
            <v>702</v>
          </cell>
          <cell r="B188" t="str">
            <v>Limites de Atterberg</v>
          </cell>
          <cell r="C188" t="str">
            <v>u</v>
          </cell>
          <cell r="D188">
            <v>8.1999999999999993</v>
          </cell>
          <cell r="E188">
            <v>0</v>
          </cell>
          <cell r="F188">
            <v>0</v>
          </cell>
          <cell r="G188">
            <v>8.1999999999999993</v>
          </cell>
          <cell r="H188">
            <v>0</v>
          </cell>
          <cell r="I188">
            <v>0</v>
          </cell>
          <cell r="J188">
            <v>0</v>
          </cell>
        </row>
        <row r="189">
          <cell r="A189">
            <v>703</v>
          </cell>
          <cell r="B189" t="str">
            <v>Proctor</v>
          </cell>
          <cell r="C189" t="str">
            <v>u</v>
          </cell>
          <cell r="D189">
            <v>28</v>
          </cell>
          <cell r="E189">
            <v>0</v>
          </cell>
          <cell r="F189">
            <v>0</v>
          </cell>
          <cell r="G189">
            <v>28</v>
          </cell>
          <cell r="H189">
            <v>0</v>
          </cell>
          <cell r="I189">
            <v>0</v>
          </cell>
          <cell r="J189">
            <v>0</v>
          </cell>
        </row>
        <row r="190">
          <cell r="A190">
            <v>704</v>
          </cell>
          <cell r="B190" t="str">
            <v>CBR</v>
          </cell>
          <cell r="C190" t="str">
            <v>u</v>
          </cell>
          <cell r="D190">
            <v>90</v>
          </cell>
          <cell r="E190">
            <v>0</v>
          </cell>
          <cell r="F190">
            <v>0</v>
          </cell>
          <cell r="G190">
            <v>90</v>
          </cell>
          <cell r="H190">
            <v>0</v>
          </cell>
          <cell r="I190">
            <v>0</v>
          </cell>
          <cell r="J190">
            <v>0</v>
          </cell>
        </row>
        <row r="191">
          <cell r="A191">
            <v>705</v>
          </cell>
          <cell r="B191" t="str">
            <v>Densidad de Campo</v>
          </cell>
          <cell r="C191" t="str">
            <v>u</v>
          </cell>
          <cell r="D191">
            <v>10</v>
          </cell>
          <cell r="E191">
            <v>0</v>
          </cell>
          <cell r="F191">
            <v>0</v>
          </cell>
          <cell r="G191">
            <v>10</v>
          </cell>
          <cell r="H191">
            <v>0</v>
          </cell>
          <cell r="I191">
            <v>0</v>
          </cell>
          <cell r="J191">
            <v>0</v>
          </cell>
        </row>
        <row r="192">
          <cell r="A192">
            <v>706</v>
          </cell>
          <cell r="B192" t="str">
            <v>Rotura de cilindros</v>
          </cell>
          <cell r="C192" t="str">
            <v>u</v>
          </cell>
          <cell r="D192">
            <v>5.7</v>
          </cell>
          <cell r="E192">
            <v>0</v>
          </cell>
          <cell r="F192">
            <v>0</v>
          </cell>
          <cell r="G192">
            <v>5.7</v>
          </cell>
          <cell r="H192">
            <v>0</v>
          </cell>
          <cell r="I192">
            <v>0</v>
          </cell>
          <cell r="J192">
            <v>0</v>
          </cell>
        </row>
        <row r="193">
          <cell r="A193">
            <v>707</v>
          </cell>
          <cell r="B193" t="str">
            <v>Marshall Asfalto</v>
          </cell>
          <cell r="C193" t="str">
            <v>u</v>
          </cell>
          <cell r="D193">
            <v>85</v>
          </cell>
          <cell r="E193">
            <v>0</v>
          </cell>
          <cell r="F193">
            <v>0</v>
          </cell>
          <cell r="G193">
            <v>85</v>
          </cell>
          <cell r="H193">
            <v>0</v>
          </cell>
          <cell r="I193">
            <v>0</v>
          </cell>
          <cell r="J193">
            <v>0</v>
          </cell>
        </row>
        <row r="194">
          <cell r="A194">
            <v>708</v>
          </cell>
          <cell r="B194" t="str">
            <v>Diseño Mezcla Asfáltica</v>
          </cell>
          <cell r="C194" t="str">
            <v>u</v>
          </cell>
          <cell r="D194">
            <v>300</v>
          </cell>
          <cell r="E194">
            <v>0</v>
          </cell>
          <cell r="F194">
            <v>0</v>
          </cell>
          <cell r="G194">
            <v>300</v>
          </cell>
          <cell r="H194">
            <v>0</v>
          </cell>
          <cell r="I194">
            <v>0</v>
          </cell>
          <cell r="J194">
            <v>0</v>
          </cell>
        </row>
        <row r="195">
          <cell r="A195">
            <v>709</v>
          </cell>
          <cell r="B195" t="str">
            <v>Diseño Hormigones</v>
          </cell>
          <cell r="C195" t="str">
            <v>u</v>
          </cell>
          <cell r="D195">
            <v>150</v>
          </cell>
          <cell r="E195">
            <v>0</v>
          </cell>
          <cell r="F195">
            <v>0</v>
          </cell>
          <cell r="G195">
            <v>150</v>
          </cell>
          <cell r="H195">
            <v>0</v>
          </cell>
          <cell r="I195">
            <v>0</v>
          </cell>
          <cell r="J195">
            <v>0</v>
          </cell>
        </row>
        <row r="196">
          <cell r="A196">
            <v>710</v>
          </cell>
          <cell r="B196">
            <v>0</v>
          </cell>
          <cell r="C196">
            <v>0</v>
          </cell>
          <cell r="D196">
            <v>0</v>
          </cell>
          <cell r="E196">
            <v>0</v>
          </cell>
          <cell r="F196">
            <v>0</v>
          </cell>
          <cell r="G196">
            <v>0</v>
          </cell>
          <cell r="H196">
            <v>0</v>
          </cell>
          <cell r="I196">
            <v>0</v>
          </cell>
          <cell r="J196">
            <v>0</v>
          </cell>
        </row>
        <row r="197">
          <cell r="A197">
            <v>711</v>
          </cell>
          <cell r="B197">
            <v>0</v>
          </cell>
          <cell r="C197">
            <v>0</v>
          </cell>
          <cell r="D197">
            <v>0</v>
          </cell>
          <cell r="E197">
            <v>0</v>
          </cell>
          <cell r="F197">
            <v>0</v>
          </cell>
          <cell r="G197">
            <v>0</v>
          </cell>
          <cell r="H197">
            <v>0</v>
          </cell>
          <cell r="I197">
            <v>0</v>
          </cell>
          <cell r="J197">
            <v>0</v>
          </cell>
        </row>
        <row r="198">
          <cell r="A198">
            <v>712</v>
          </cell>
          <cell r="B198">
            <v>0</v>
          </cell>
          <cell r="C198">
            <v>0</v>
          </cell>
          <cell r="D198">
            <v>0</v>
          </cell>
          <cell r="E198">
            <v>0</v>
          </cell>
          <cell r="F198">
            <v>0</v>
          </cell>
          <cell r="G198">
            <v>0</v>
          </cell>
          <cell r="H198">
            <v>0</v>
          </cell>
          <cell r="I198">
            <v>0</v>
          </cell>
          <cell r="J198">
            <v>0</v>
          </cell>
        </row>
        <row r="199">
          <cell r="A199">
            <v>713</v>
          </cell>
          <cell r="B199">
            <v>0</v>
          </cell>
          <cell r="C199">
            <v>0</v>
          </cell>
          <cell r="D199">
            <v>0</v>
          </cell>
          <cell r="E199">
            <v>0</v>
          </cell>
          <cell r="F199">
            <v>0</v>
          </cell>
          <cell r="G199">
            <v>0</v>
          </cell>
          <cell r="H199">
            <v>0</v>
          </cell>
          <cell r="I199">
            <v>0</v>
          </cell>
          <cell r="J199">
            <v>0</v>
          </cell>
        </row>
        <row r="200">
          <cell r="A200">
            <v>714</v>
          </cell>
          <cell r="B200">
            <v>0</v>
          </cell>
          <cell r="C200">
            <v>0</v>
          </cell>
          <cell r="D200">
            <v>0</v>
          </cell>
          <cell r="E200">
            <v>0</v>
          </cell>
          <cell r="F200">
            <v>0</v>
          </cell>
          <cell r="G200">
            <v>0</v>
          </cell>
          <cell r="H200">
            <v>0</v>
          </cell>
          <cell r="I200">
            <v>0</v>
          </cell>
          <cell r="J200">
            <v>0</v>
          </cell>
        </row>
        <row r="201">
          <cell r="A201">
            <v>715</v>
          </cell>
          <cell r="B201">
            <v>0</v>
          </cell>
          <cell r="C201">
            <v>0</v>
          </cell>
          <cell r="D201">
            <v>0</v>
          </cell>
          <cell r="E201">
            <v>0</v>
          </cell>
          <cell r="F201">
            <v>0</v>
          </cell>
          <cell r="G201">
            <v>0</v>
          </cell>
          <cell r="H201">
            <v>0</v>
          </cell>
          <cell r="I201">
            <v>0</v>
          </cell>
          <cell r="J201">
            <v>0</v>
          </cell>
        </row>
        <row r="202">
          <cell r="A202" t="str">
            <v>08 Areas Verdes</v>
          </cell>
          <cell r="B202">
            <v>0</v>
          </cell>
          <cell r="C202">
            <v>0</v>
          </cell>
          <cell r="D202">
            <v>0</v>
          </cell>
          <cell r="E202">
            <v>0</v>
          </cell>
          <cell r="F202">
            <v>0</v>
          </cell>
          <cell r="G202">
            <v>0</v>
          </cell>
          <cell r="J202">
            <v>0</v>
          </cell>
        </row>
        <row r="203">
          <cell r="A203">
            <v>801</v>
          </cell>
          <cell r="B203">
            <v>0</v>
          </cell>
          <cell r="C203" t="str">
            <v>m3</v>
          </cell>
          <cell r="D203">
            <v>24</v>
          </cell>
          <cell r="E203">
            <v>0</v>
          </cell>
          <cell r="F203">
            <v>0</v>
          </cell>
          <cell r="G203">
            <v>24</v>
          </cell>
          <cell r="H203">
            <v>0</v>
          </cell>
          <cell r="I203">
            <v>0</v>
          </cell>
          <cell r="J203">
            <v>0</v>
          </cell>
        </row>
        <row r="204">
          <cell r="A204">
            <v>802</v>
          </cell>
          <cell r="B204" t="str">
            <v>Aroquis pintoy (césped maní)</v>
          </cell>
          <cell r="C204" t="str">
            <v>un</v>
          </cell>
          <cell r="D204">
            <v>0.08</v>
          </cell>
          <cell r="E204">
            <v>0</v>
          </cell>
          <cell r="F204">
            <v>0</v>
          </cell>
          <cell r="G204">
            <v>0.08</v>
          </cell>
          <cell r="H204">
            <v>0</v>
          </cell>
          <cell r="I204">
            <v>0</v>
          </cell>
          <cell r="J204">
            <v>0</v>
          </cell>
        </row>
        <row r="205">
          <cell r="A205">
            <v>803</v>
          </cell>
          <cell r="B205" t="str">
            <v>Duranta</v>
          </cell>
          <cell r="C205" t="str">
            <v>un</v>
          </cell>
          <cell r="D205">
            <v>0.13999999999999999</v>
          </cell>
          <cell r="E205">
            <v>0</v>
          </cell>
          <cell r="F205">
            <v>0</v>
          </cell>
          <cell r="G205">
            <v>0.14000000000000001</v>
          </cell>
          <cell r="H205">
            <v>0</v>
          </cell>
          <cell r="I205">
            <v>0</v>
          </cell>
          <cell r="J205">
            <v>0</v>
          </cell>
        </row>
        <row r="206">
          <cell r="A206">
            <v>804</v>
          </cell>
          <cell r="B206" t="str">
            <v>Croto Monalisa</v>
          </cell>
          <cell r="C206" t="str">
            <v>un</v>
          </cell>
          <cell r="D206">
            <v>1.36</v>
          </cell>
          <cell r="E206">
            <v>0</v>
          </cell>
          <cell r="F206">
            <v>0</v>
          </cell>
          <cell r="G206">
            <v>1.36</v>
          </cell>
          <cell r="H206">
            <v>0</v>
          </cell>
          <cell r="I206">
            <v>0</v>
          </cell>
          <cell r="J206">
            <v>0</v>
          </cell>
        </row>
        <row r="207">
          <cell r="A207">
            <v>805</v>
          </cell>
          <cell r="B207" t="str">
            <v>Amancay Amarillo</v>
          </cell>
          <cell r="C207" t="str">
            <v>un</v>
          </cell>
          <cell r="D207">
            <v>0.85</v>
          </cell>
          <cell r="E207">
            <v>0</v>
          </cell>
          <cell r="F207">
            <v>0</v>
          </cell>
          <cell r="G207">
            <v>0.85</v>
          </cell>
          <cell r="H207">
            <v>0</v>
          </cell>
          <cell r="I207">
            <v>0</v>
          </cell>
          <cell r="J207">
            <v>0</v>
          </cell>
        </row>
        <row r="208">
          <cell r="A208">
            <v>806</v>
          </cell>
          <cell r="B208" t="str">
            <v>Peregrinas</v>
          </cell>
          <cell r="C208" t="str">
            <v>un</v>
          </cell>
          <cell r="D208">
            <v>16</v>
          </cell>
          <cell r="E208">
            <v>0</v>
          </cell>
          <cell r="F208">
            <v>0</v>
          </cell>
          <cell r="G208">
            <v>16</v>
          </cell>
          <cell r="H208">
            <v>0</v>
          </cell>
          <cell r="I208">
            <v>0</v>
          </cell>
          <cell r="J208">
            <v>0</v>
          </cell>
        </row>
        <row r="209">
          <cell r="A209">
            <v>807</v>
          </cell>
          <cell r="B209" t="str">
            <v>Turneras</v>
          </cell>
          <cell r="C209" t="str">
            <v>un</v>
          </cell>
          <cell r="D209">
            <v>0.68</v>
          </cell>
          <cell r="E209">
            <v>0</v>
          </cell>
          <cell r="F209">
            <v>0</v>
          </cell>
          <cell r="G209">
            <v>0.68</v>
          </cell>
          <cell r="H209">
            <v>0</v>
          </cell>
          <cell r="I209">
            <v>0</v>
          </cell>
          <cell r="J209">
            <v>0</v>
          </cell>
        </row>
        <row r="210">
          <cell r="A210">
            <v>808</v>
          </cell>
          <cell r="B210" t="str">
            <v>Ixora enana roja</v>
          </cell>
          <cell r="C210" t="str">
            <v>un</v>
          </cell>
          <cell r="D210">
            <v>0.85</v>
          </cell>
          <cell r="E210">
            <v>0</v>
          </cell>
          <cell r="F210">
            <v>0</v>
          </cell>
          <cell r="G210">
            <v>0.85</v>
          </cell>
          <cell r="H210">
            <v>0</v>
          </cell>
          <cell r="I210">
            <v>0</v>
          </cell>
          <cell r="J210">
            <v>0</v>
          </cell>
        </row>
        <row r="211">
          <cell r="A211">
            <v>809</v>
          </cell>
          <cell r="B211" t="str">
            <v>Plumeros rojos</v>
          </cell>
          <cell r="C211" t="str">
            <v>un</v>
          </cell>
          <cell r="D211">
            <v>0.85</v>
          </cell>
          <cell r="E211">
            <v>0</v>
          </cell>
          <cell r="F211">
            <v>0</v>
          </cell>
          <cell r="G211">
            <v>0.85</v>
          </cell>
          <cell r="H211">
            <v>0</v>
          </cell>
          <cell r="I211">
            <v>0</v>
          </cell>
          <cell r="J211">
            <v>0</v>
          </cell>
        </row>
        <row r="212">
          <cell r="A212">
            <v>810</v>
          </cell>
          <cell r="B212" t="str">
            <v>Palma Washington</v>
          </cell>
          <cell r="C212" t="str">
            <v>un</v>
          </cell>
          <cell r="D212">
            <v>5.4</v>
          </cell>
          <cell r="E212">
            <v>0</v>
          </cell>
          <cell r="F212">
            <v>0</v>
          </cell>
          <cell r="G212">
            <v>5.4</v>
          </cell>
          <cell r="H212">
            <v>0</v>
          </cell>
          <cell r="I212">
            <v>0</v>
          </cell>
          <cell r="J212">
            <v>0</v>
          </cell>
        </row>
        <row r="213">
          <cell r="A213">
            <v>811</v>
          </cell>
          <cell r="B213" t="str">
            <v>Palma Fénix Robellini (2 patas)</v>
          </cell>
          <cell r="C213" t="str">
            <v>un</v>
          </cell>
          <cell r="D213">
            <v>13.5</v>
          </cell>
          <cell r="E213">
            <v>0</v>
          </cell>
          <cell r="F213">
            <v>0</v>
          </cell>
          <cell r="G213">
            <v>13.5</v>
          </cell>
          <cell r="H213">
            <v>0</v>
          </cell>
          <cell r="I213">
            <v>0</v>
          </cell>
          <cell r="J213">
            <v>0</v>
          </cell>
        </row>
        <row r="214">
          <cell r="A214">
            <v>812</v>
          </cell>
          <cell r="B214" t="str">
            <v>Palma Botella</v>
          </cell>
          <cell r="C214" t="str">
            <v>un</v>
          </cell>
          <cell r="D214">
            <v>13.5</v>
          </cell>
          <cell r="E214">
            <v>0</v>
          </cell>
          <cell r="F214">
            <v>0</v>
          </cell>
          <cell r="G214">
            <v>13.5</v>
          </cell>
          <cell r="H214">
            <v>0</v>
          </cell>
          <cell r="I214">
            <v>0</v>
          </cell>
          <cell r="J214">
            <v>0</v>
          </cell>
        </row>
        <row r="215">
          <cell r="A215">
            <v>813</v>
          </cell>
          <cell r="B215" t="str">
            <v>Olivo (árbol)</v>
          </cell>
          <cell r="C215" t="str">
            <v>un</v>
          </cell>
          <cell r="D215">
            <v>13.5</v>
          </cell>
          <cell r="E215">
            <v>0</v>
          </cell>
          <cell r="F215">
            <v>0</v>
          </cell>
          <cell r="G215">
            <v>13.5</v>
          </cell>
          <cell r="H215">
            <v>0</v>
          </cell>
          <cell r="I215">
            <v>0</v>
          </cell>
          <cell r="J215">
            <v>0</v>
          </cell>
        </row>
        <row r="216">
          <cell r="A216">
            <v>814</v>
          </cell>
          <cell r="B216" t="str">
            <v>Cebra (árbol)</v>
          </cell>
          <cell r="C216" t="str">
            <v>un</v>
          </cell>
          <cell r="D216">
            <v>18</v>
          </cell>
          <cell r="E216">
            <v>0</v>
          </cell>
          <cell r="F216">
            <v>0</v>
          </cell>
          <cell r="G216">
            <v>18</v>
          </cell>
          <cell r="H216">
            <v>0</v>
          </cell>
          <cell r="I216">
            <v>0</v>
          </cell>
          <cell r="J216">
            <v>0</v>
          </cell>
        </row>
        <row r="217">
          <cell r="A217">
            <v>815</v>
          </cell>
          <cell r="B217" t="str">
            <v>Acacia azul</v>
          </cell>
          <cell r="C217" t="str">
            <v>un</v>
          </cell>
          <cell r="D217">
            <v>13.5</v>
          </cell>
          <cell r="E217">
            <v>0</v>
          </cell>
          <cell r="F217">
            <v>0</v>
          </cell>
          <cell r="G217">
            <v>13.5</v>
          </cell>
          <cell r="H217">
            <v>0</v>
          </cell>
          <cell r="I217">
            <v>0</v>
          </cell>
          <cell r="J217">
            <v>0</v>
          </cell>
        </row>
        <row r="218">
          <cell r="A218">
            <v>816</v>
          </cell>
          <cell r="B218" t="str">
            <v>Helecho macho</v>
          </cell>
          <cell r="C218" t="str">
            <v>un</v>
          </cell>
          <cell r="D218">
            <v>8.5</v>
          </cell>
          <cell r="E218">
            <v>0</v>
          </cell>
          <cell r="F218">
            <v>0</v>
          </cell>
          <cell r="G218">
            <v>8.5</v>
          </cell>
          <cell r="H218">
            <v>0</v>
          </cell>
          <cell r="I218">
            <v>0</v>
          </cell>
          <cell r="J218">
            <v>0</v>
          </cell>
        </row>
        <row r="219">
          <cell r="A219">
            <v>817</v>
          </cell>
          <cell r="B219" t="str">
            <v>Corazón morado</v>
          </cell>
          <cell r="C219" t="str">
            <v>un</v>
          </cell>
          <cell r="D219">
            <v>0.13999999999999999</v>
          </cell>
          <cell r="E219">
            <v>0</v>
          </cell>
          <cell r="F219">
            <v>0</v>
          </cell>
          <cell r="G219">
            <v>0.14000000000000001</v>
          </cell>
          <cell r="H219">
            <v>0</v>
          </cell>
          <cell r="I219">
            <v>0</v>
          </cell>
          <cell r="J219">
            <v>0</v>
          </cell>
        </row>
        <row r="220">
          <cell r="A220">
            <v>818</v>
          </cell>
          <cell r="B220" t="str">
            <v>Flor de día</v>
          </cell>
          <cell r="C220" t="str">
            <v>un</v>
          </cell>
          <cell r="D220">
            <v>0.13999999999999999</v>
          </cell>
          <cell r="E220">
            <v>0</v>
          </cell>
          <cell r="F220">
            <v>0</v>
          </cell>
          <cell r="G220">
            <v>0.14000000000000001</v>
          </cell>
          <cell r="H220">
            <v>0</v>
          </cell>
          <cell r="I220">
            <v>0</v>
          </cell>
          <cell r="J220">
            <v>0</v>
          </cell>
        </row>
        <row r="221">
          <cell r="A221">
            <v>819</v>
          </cell>
          <cell r="B221" t="str">
            <v>Platanillo</v>
          </cell>
          <cell r="C221" t="str">
            <v>un</v>
          </cell>
          <cell r="D221">
            <v>0.8</v>
          </cell>
          <cell r="E221">
            <v>0</v>
          </cell>
          <cell r="F221">
            <v>0</v>
          </cell>
          <cell r="G221">
            <v>0.8</v>
          </cell>
          <cell r="H221">
            <v>0</v>
          </cell>
          <cell r="I221">
            <v>0</v>
          </cell>
          <cell r="J221">
            <v>0</v>
          </cell>
        </row>
        <row r="222">
          <cell r="A222">
            <v>820</v>
          </cell>
          <cell r="B222" t="str">
            <v>Pino</v>
          </cell>
          <cell r="C222" t="str">
            <v>un</v>
          </cell>
          <cell r="D222">
            <v>30</v>
          </cell>
          <cell r="E222">
            <v>0</v>
          </cell>
          <cell r="F222">
            <v>0</v>
          </cell>
          <cell r="G222">
            <v>30</v>
          </cell>
          <cell r="H222">
            <v>0</v>
          </cell>
          <cell r="I222">
            <v>0</v>
          </cell>
          <cell r="J222">
            <v>0</v>
          </cell>
        </row>
        <row r="223">
          <cell r="A223">
            <v>821</v>
          </cell>
          <cell r="B223">
            <v>0</v>
          </cell>
          <cell r="C223">
            <v>0</v>
          </cell>
          <cell r="D223">
            <v>0</v>
          </cell>
          <cell r="E223">
            <v>0</v>
          </cell>
          <cell r="F223">
            <v>0</v>
          </cell>
          <cell r="G223">
            <v>0</v>
          </cell>
          <cell r="H223">
            <v>0</v>
          </cell>
          <cell r="I223">
            <v>0</v>
          </cell>
          <cell r="J223">
            <v>0</v>
          </cell>
        </row>
        <row r="224">
          <cell r="A224">
            <v>822</v>
          </cell>
          <cell r="B224">
            <v>0</v>
          </cell>
          <cell r="C224">
            <v>0</v>
          </cell>
          <cell r="D224">
            <v>0</v>
          </cell>
          <cell r="E224">
            <v>0</v>
          </cell>
          <cell r="F224">
            <v>0</v>
          </cell>
          <cell r="G224">
            <v>0</v>
          </cell>
          <cell r="H224">
            <v>0</v>
          </cell>
          <cell r="I224">
            <v>0</v>
          </cell>
          <cell r="J224">
            <v>0</v>
          </cell>
        </row>
        <row r="225">
          <cell r="A225">
            <v>823</v>
          </cell>
          <cell r="B225">
            <v>0</v>
          </cell>
          <cell r="C225">
            <v>0</v>
          </cell>
          <cell r="D225">
            <v>0</v>
          </cell>
          <cell r="E225">
            <v>0</v>
          </cell>
          <cell r="F225">
            <v>0</v>
          </cell>
          <cell r="G225">
            <v>0</v>
          </cell>
          <cell r="H225">
            <v>0</v>
          </cell>
          <cell r="I225">
            <v>0</v>
          </cell>
          <cell r="J225">
            <v>0</v>
          </cell>
        </row>
        <row r="226">
          <cell r="A226">
            <v>824</v>
          </cell>
          <cell r="B226">
            <v>0</v>
          </cell>
          <cell r="C226">
            <v>0</v>
          </cell>
          <cell r="D226">
            <v>0</v>
          </cell>
          <cell r="E226">
            <v>0</v>
          </cell>
          <cell r="F226">
            <v>0</v>
          </cell>
          <cell r="G226">
            <v>0</v>
          </cell>
          <cell r="H226">
            <v>0</v>
          </cell>
          <cell r="I226">
            <v>0</v>
          </cell>
          <cell r="J226">
            <v>0</v>
          </cell>
        </row>
        <row r="227">
          <cell r="A227">
            <v>825</v>
          </cell>
          <cell r="B227">
            <v>0</v>
          </cell>
          <cell r="C227">
            <v>0</v>
          </cell>
          <cell r="D227">
            <v>0</v>
          </cell>
          <cell r="E227">
            <v>0</v>
          </cell>
          <cell r="F227">
            <v>0</v>
          </cell>
          <cell r="G227">
            <v>0</v>
          </cell>
          <cell r="H227">
            <v>0</v>
          </cell>
          <cell r="I227">
            <v>0</v>
          </cell>
          <cell r="J227">
            <v>0</v>
          </cell>
        </row>
        <row r="228">
          <cell r="A228">
            <v>826</v>
          </cell>
          <cell r="B228">
            <v>0</v>
          </cell>
          <cell r="C228">
            <v>0</v>
          </cell>
          <cell r="D228">
            <v>0</v>
          </cell>
          <cell r="E228">
            <v>0</v>
          </cell>
          <cell r="F228">
            <v>0</v>
          </cell>
          <cell r="G228">
            <v>0</v>
          </cell>
          <cell r="H228">
            <v>0</v>
          </cell>
          <cell r="I228">
            <v>0</v>
          </cell>
          <cell r="J228">
            <v>0</v>
          </cell>
        </row>
        <row r="229">
          <cell r="A229">
            <v>827</v>
          </cell>
          <cell r="B229">
            <v>0</v>
          </cell>
          <cell r="C229">
            <v>0</v>
          </cell>
          <cell r="D229">
            <v>0</v>
          </cell>
          <cell r="E229">
            <v>0</v>
          </cell>
          <cell r="F229">
            <v>0</v>
          </cell>
          <cell r="G229">
            <v>0</v>
          </cell>
          <cell r="H229">
            <v>0</v>
          </cell>
          <cell r="I229">
            <v>0</v>
          </cell>
          <cell r="J229">
            <v>0</v>
          </cell>
        </row>
        <row r="230">
          <cell r="A230">
            <v>828</v>
          </cell>
          <cell r="B230">
            <v>0</v>
          </cell>
          <cell r="C230">
            <v>0</v>
          </cell>
          <cell r="D230">
            <v>0</v>
          </cell>
          <cell r="E230">
            <v>0</v>
          </cell>
          <cell r="F230">
            <v>0</v>
          </cell>
          <cell r="G230">
            <v>0</v>
          </cell>
          <cell r="H230">
            <v>0</v>
          </cell>
          <cell r="I230">
            <v>0</v>
          </cell>
          <cell r="J230">
            <v>0</v>
          </cell>
        </row>
        <row r="231">
          <cell r="A231">
            <v>829</v>
          </cell>
          <cell r="B231">
            <v>0</v>
          </cell>
          <cell r="C231">
            <v>0</v>
          </cell>
          <cell r="D231">
            <v>0</v>
          </cell>
          <cell r="E231">
            <v>0</v>
          </cell>
          <cell r="F231">
            <v>0</v>
          </cell>
          <cell r="G231">
            <v>0</v>
          </cell>
          <cell r="H231">
            <v>0</v>
          </cell>
          <cell r="I231">
            <v>0</v>
          </cell>
          <cell r="J231">
            <v>0</v>
          </cell>
        </row>
        <row r="232">
          <cell r="A232">
            <v>830</v>
          </cell>
          <cell r="B232">
            <v>0</v>
          </cell>
          <cell r="C232">
            <v>0</v>
          </cell>
          <cell r="D232">
            <v>0</v>
          </cell>
          <cell r="E232">
            <v>0</v>
          </cell>
          <cell r="F232">
            <v>0</v>
          </cell>
          <cell r="G232">
            <v>0</v>
          </cell>
          <cell r="H232">
            <v>0</v>
          </cell>
          <cell r="I232">
            <v>0</v>
          </cell>
          <cell r="J232">
            <v>0</v>
          </cell>
        </row>
        <row r="233">
          <cell r="A233">
            <v>831</v>
          </cell>
          <cell r="B233">
            <v>0</v>
          </cell>
          <cell r="C233">
            <v>0</v>
          </cell>
          <cell r="D233">
            <v>0</v>
          </cell>
          <cell r="E233">
            <v>0</v>
          </cell>
          <cell r="F233">
            <v>0</v>
          </cell>
          <cell r="G233">
            <v>0</v>
          </cell>
          <cell r="H233">
            <v>0</v>
          </cell>
          <cell r="I233">
            <v>0</v>
          </cell>
          <cell r="J233">
            <v>0</v>
          </cell>
        </row>
        <row r="234">
          <cell r="A234" t="str">
            <v>09 Materiales Electricos</v>
          </cell>
          <cell r="B234">
            <v>0</v>
          </cell>
          <cell r="C234">
            <v>0</v>
          </cell>
          <cell r="D234">
            <v>0</v>
          </cell>
          <cell r="E234">
            <v>0</v>
          </cell>
          <cell r="F234">
            <v>0</v>
          </cell>
          <cell r="G234">
            <v>0</v>
          </cell>
          <cell r="J234">
            <v>0</v>
          </cell>
        </row>
        <row r="235">
          <cell r="A235">
            <v>901</v>
          </cell>
          <cell r="B235" t="str">
            <v>Arena Gruesa</v>
          </cell>
          <cell r="C235" t="str">
            <v>m3</v>
          </cell>
          <cell r="D235">
            <v>8</v>
          </cell>
          <cell r="E235">
            <v>0</v>
          </cell>
          <cell r="F235">
            <v>0</v>
          </cell>
          <cell r="G235">
            <v>8</v>
          </cell>
          <cell r="H235">
            <v>0</v>
          </cell>
          <cell r="I235">
            <v>0</v>
          </cell>
          <cell r="J235">
            <v>0</v>
          </cell>
        </row>
        <row r="236">
          <cell r="A236">
            <v>902</v>
          </cell>
          <cell r="B236" t="str">
            <v xml:space="preserve">Postes de 11m H.A. 500 kg </v>
          </cell>
          <cell r="C236" t="str">
            <v>U</v>
          </cell>
          <cell r="D236">
            <v>256</v>
          </cell>
          <cell r="E236">
            <v>0</v>
          </cell>
          <cell r="F236">
            <v>0</v>
          </cell>
          <cell r="G236">
            <v>256</v>
          </cell>
          <cell r="H236">
            <v>0</v>
          </cell>
          <cell r="I236">
            <v>0</v>
          </cell>
          <cell r="J236">
            <v>0</v>
          </cell>
        </row>
        <row r="237">
          <cell r="A237">
            <v>903</v>
          </cell>
          <cell r="B237" t="str">
            <v>Postes de 11m H.A. 350 kg</v>
          </cell>
          <cell r="C237" t="str">
            <v>u</v>
          </cell>
          <cell r="D237">
            <v>196</v>
          </cell>
          <cell r="E237">
            <v>0</v>
          </cell>
          <cell r="F237">
            <v>0</v>
          </cell>
          <cell r="G237">
            <v>196</v>
          </cell>
          <cell r="H237">
            <v>0</v>
          </cell>
          <cell r="I237">
            <v>0</v>
          </cell>
          <cell r="J237">
            <v>0</v>
          </cell>
        </row>
        <row r="238">
          <cell r="A238">
            <v>904</v>
          </cell>
          <cell r="B238" t="str">
            <v>Postes de 9m H.A. 350 kg</v>
          </cell>
          <cell r="C238" t="str">
            <v>u</v>
          </cell>
          <cell r="D238">
            <v>142</v>
          </cell>
          <cell r="E238">
            <v>0</v>
          </cell>
          <cell r="F238">
            <v>0</v>
          </cell>
          <cell r="G238">
            <v>142</v>
          </cell>
          <cell r="H238">
            <v>0</v>
          </cell>
          <cell r="I238">
            <v>0</v>
          </cell>
          <cell r="J238">
            <v>0</v>
          </cell>
        </row>
        <row r="239">
          <cell r="A239">
            <v>905</v>
          </cell>
          <cell r="B239" t="str">
            <v>Transformador monofásico 25 KVA</v>
          </cell>
          <cell r="C239" t="str">
            <v>u</v>
          </cell>
          <cell r="D239">
            <v>1794.12</v>
          </cell>
          <cell r="E239">
            <v>0</v>
          </cell>
          <cell r="F239">
            <v>0</v>
          </cell>
          <cell r="G239">
            <v>1794.12</v>
          </cell>
          <cell r="H239">
            <v>0</v>
          </cell>
          <cell r="I239">
            <v>0</v>
          </cell>
          <cell r="J239">
            <v>0</v>
          </cell>
        </row>
        <row r="240">
          <cell r="A240">
            <v>906</v>
          </cell>
          <cell r="B240" t="str">
            <v>Grapa línea viva</v>
          </cell>
          <cell r="C240" t="str">
            <v>u</v>
          </cell>
          <cell r="D240">
            <v>8.36</v>
          </cell>
          <cell r="E240">
            <v>0</v>
          </cell>
          <cell r="F240">
            <v>0</v>
          </cell>
          <cell r="G240">
            <v>8.36</v>
          </cell>
          <cell r="H240">
            <v>0</v>
          </cell>
          <cell r="I240">
            <v>0</v>
          </cell>
          <cell r="J240">
            <v>0</v>
          </cell>
        </row>
        <row r="241">
          <cell r="A241">
            <v>907</v>
          </cell>
          <cell r="B241" t="str">
            <v>Estribo No. 2 - 336.4 mcm</v>
          </cell>
          <cell r="C241" t="str">
            <v>u</v>
          </cell>
          <cell r="D241">
            <v>9.44</v>
          </cell>
          <cell r="E241">
            <v>0</v>
          </cell>
          <cell r="F241">
            <v>0</v>
          </cell>
          <cell r="G241">
            <v>9.44</v>
          </cell>
          <cell r="H241">
            <v>0</v>
          </cell>
          <cell r="I241">
            <v>0</v>
          </cell>
          <cell r="J241">
            <v>0</v>
          </cell>
        </row>
        <row r="242">
          <cell r="A242">
            <v>908</v>
          </cell>
          <cell r="B242" t="str">
            <v>Cable TTU No. 1/0</v>
          </cell>
          <cell r="C242" t="str">
            <v>m</v>
          </cell>
          <cell r="D242">
            <v>7.82</v>
          </cell>
          <cell r="E242">
            <v>0</v>
          </cell>
          <cell r="F242">
            <v>0</v>
          </cell>
          <cell r="G242">
            <v>7.82</v>
          </cell>
          <cell r="H242">
            <v>0</v>
          </cell>
          <cell r="I242">
            <v>0</v>
          </cell>
          <cell r="J242">
            <v>0</v>
          </cell>
        </row>
        <row r="243">
          <cell r="A243">
            <v>909</v>
          </cell>
          <cell r="B243" t="str">
            <v>Abrazadera simple 61/2" p/transf.</v>
          </cell>
          <cell r="C243" t="str">
            <v>u</v>
          </cell>
          <cell r="D243">
            <v>9.3699999999999992</v>
          </cell>
          <cell r="E243">
            <v>0</v>
          </cell>
          <cell r="F243">
            <v>0</v>
          </cell>
          <cell r="G243">
            <v>9.3699999999999992</v>
          </cell>
          <cell r="H243">
            <v>0</v>
          </cell>
          <cell r="I243">
            <v>0</v>
          </cell>
          <cell r="J243">
            <v>0</v>
          </cell>
        </row>
        <row r="244">
          <cell r="A244">
            <v>910</v>
          </cell>
          <cell r="B244" t="str">
            <v>Transformador monofásico 50 KVA</v>
          </cell>
          <cell r="C244" t="str">
            <v>u</v>
          </cell>
          <cell r="D244">
            <v>2675.76</v>
          </cell>
          <cell r="E244">
            <v>0</v>
          </cell>
          <cell r="F244">
            <v>0</v>
          </cell>
          <cell r="G244">
            <v>2675.76</v>
          </cell>
          <cell r="H244">
            <v>0</v>
          </cell>
          <cell r="I244">
            <v>0</v>
          </cell>
          <cell r="J244">
            <v>0</v>
          </cell>
        </row>
        <row r="245">
          <cell r="A245">
            <v>911</v>
          </cell>
          <cell r="B245" t="str">
            <v>Cable TTU No. 4/0</v>
          </cell>
          <cell r="C245" t="str">
            <v>m</v>
          </cell>
          <cell r="D245">
            <v>14.87</v>
          </cell>
          <cell r="E245">
            <v>0</v>
          </cell>
          <cell r="F245">
            <v>0</v>
          </cell>
          <cell r="G245">
            <v>14.87</v>
          </cell>
          <cell r="H245">
            <v>0</v>
          </cell>
          <cell r="I245">
            <v>0</v>
          </cell>
          <cell r="J245">
            <v>0</v>
          </cell>
        </row>
        <row r="246">
          <cell r="A246">
            <v>912</v>
          </cell>
          <cell r="B246" t="str">
            <v>Caja fusible 100A - 15KV</v>
          </cell>
          <cell r="C246" t="str">
            <v>u</v>
          </cell>
          <cell r="D246">
            <v>68.75</v>
          </cell>
          <cell r="E246">
            <v>0</v>
          </cell>
          <cell r="F246">
            <v>0</v>
          </cell>
          <cell r="G246">
            <v>68.75</v>
          </cell>
          <cell r="H246">
            <v>0</v>
          </cell>
          <cell r="I246">
            <v>0</v>
          </cell>
          <cell r="J246">
            <v>0</v>
          </cell>
        </row>
        <row r="247">
          <cell r="A247">
            <v>913</v>
          </cell>
          <cell r="B247" t="str">
            <v>Abrazadera simple 61/2"</v>
          </cell>
          <cell r="C247" t="str">
            <v>u</v>
          </cell>
          <cell r="D247">
            <v>6.88</v>
          </cell>
          <cell r="E247">
            <v>0</v>
          </cell>
          <cell r="F247">
            <v>0</v>
          </cell>
          <cell r="G247">
            <v>6.88</v>
          </cell>
          <cell r="H247">
            <v>0</v>
          </cell>
          <cell r="I247">
            <v>0</v>
          </cell>
          <cell r="J247">
            <v>0</v>
          </cell>
        </row>
        <row r="248">
          <cell r="A248">
            <v>914</v>
          </cell>
          <cell r="B248" t="str">
            <v>Tirafusible tipo K</v>
          </cell>
          <cell r="C248" t="str">
            <v>u</v>
          </cell>
          <cell r="D248">
            <v>2.48</v>
          </cell>
          <cell r="E248">
            <v>0</v>
          </cell>
          <cell r="F248">
            <v>0</v>
          </cell>
          <cell r="G248">
            <v>2.48</v>
          </cell>
          <cell r="H248">
            <v>0</v>
          </cell>
          <cell r="I248">
            <v>0</v>
          </cell>
          <cell r="J248">
            <v>0</v>
          </cell>
        </row>
        <row r="249">
          <cell r="A249">
            <v>915</v>
          </cell>
          <cell r="B249" t="str">
            <v>Pararrayos distribución 10 KV</v>
          </cell>
          <cell r="C249" t="str">
            <v xml:space="preserve">u </v>
          </cell>
          <cell r="D249">
            <v>51.25</v>
          </cell>
          <cell r="E249">
            <v>0</v>
          </cell>
          <cell r="F249">
            <v>0</v>
          </cell>
          <cell r="G249">
            <v>51.25</v>
          </cell>
          <cell r="H249">
            <v>0</v>
          </cell>
          <cell r="I249">
            <v>0</v>
          </cell>
          <cell r="J249">
            <v>0</v>
          </cell>
        </row>
        <row r="250">
          <cell r="A250">
            <v>916</v>
          </cell>
          <cell r="B250" t="str">
            <v>Varilla Cooperweld 5/8" x 8'</v>
          </cell>
          <cell r="C250" t="str">
            <v>u</v>
          </cell>
          <cell r="D250">
            <v>23.79</v>
          </cell>
          <cell r="E250">
            <v>0</v>
          </cell>
          <cell r="F250">
            <v>0</v>
          </cell>
          <cell r="G250">
            <v>23.79</v>
          </cell>
          <cell r="H250">
            <v>0</v>
          </cell>
          <cell r="I250">
            <v>0</v>
          </cell>
          <cell r="J250">
            <v>0</v>
          </cell>
        </row>
        <row r="251">
          <cell r="A251">
            <v>917</v>
          </cell>
          <cell r="B251" t="str">
            <v>Cable Cu desnudo No. 6 AWG</v>
          </cell>
          <cell r="C251" t="str">
            <v>m</v>
          </cell>
          <cell r="D251">
            <v>1.73</v>
          </cell>
          <cell r="E251">
            <v>0</v>
          </cell>
          <cell r="F251">
            <v>0</v>
          </cell>
          <cell r="G251">
            <v>1.73</v>
          </cell>
          <cell r="H251">
            <v>0</v>
          </cell>
          <cell r="I251">
            <v>0</v>
          </cell>
          <cell r="J251">
            <v>0</v>
          </cell>
        </row>
        <row r="252">
          <cell r="A252">
            <v>918</v>
          </cell>
          <cell r="B252" t="str">
            <v>Tubo EMT 1/2"</v>
          </cell>
          <cell r="C252" t="str">
            <v>u</v>
          </cell>
          <cell r="D252">
            <v>4.8600000000000003</v>
          </cell>
          <cell r="E252">
            <v>0</v>
          </cell>
          <cell r="F252">
            <v>0</v>
          </cell>
          <cell r="G252">
            <v>4.8600000000000003</v>
          </cell>
          <cell r="H252">
            <v>0</v>
          </cell>
          <cell r="I252">
            <v>0</v>
          </cell>
          <cell r="J252">
            <v>0</v>
          </cell>
        </row>
        <row r="253">
          <cell r="A253">
            <v>919</v>
          </cell>
          <cell r="B253" t="str">
            <v>Suncho y hebilla eriband</v>
          </cell>
          <cell r="C253" t="str">
            <v>u</v>
          </cell>
          <cell r="D253">
            <v>3.29</v>
          </cell>
          <cell r="E253">
            <v>0</v>
          </cell>
          <cell r="F253">
            <v>0</v>
          </cell>
          <cell r="G253">
            <v>3.29</v>
          </cell>
          <cell r="H253">
            <v>0</v>
          </cell>
          <cell r="I253">
            <v>0</v>
          </cell>
          <cell r="J253">
            <v>0</v>
          </cell>
        </row>
        <row r="254">
          <cell r="A254">
            <v>920</v>
          </cell>
          <cell r="B254" t="str">
            <v>Seccionador fusible BT</v>
          </cell>
          <cell r="C254" t="str">
            <v>u</v>
          </cell>
          <cell r="D254">
            <v>51.5</v>
          </cell>
          <cell r="E254">
            <v>0</v>
          </cell>
          <cell r="F254">
            <v>0</v>
          </cell>
          <cell r="G254">
            <v>51.5</v>
          </cell>
          <cell r="H254">
            <v>0</v>
          </cell>
          <cell r="I254">
            <v>0</v>
          </cell>
          <cell r="J254">
            <v>0</v>
          </cell>
        </row>
        <row r="255">
          <cell r="A255">
            <v>921</v>
          </cell>
          <cell r="B255" t="str">
            <v>Fusible NH</v>
          </cell>
          <cell r="C255" t="str">
            <v>u</v>
          </cell>
          <cell r="D255">
            <v>10.63</v>
          </cell>
          <cell r="E255">
            <v>0</v>
          </cell>
          <cell r="F255">
            <v>0</v>
          </cell>
          <cell r="G255">
            <v>10.63</v>
          </cell>
          <cell r="H255">
            <v>0</v>
          </cell>
          <cell r="I255">
            <v>0</v>
          </cell>
          <cell r="J255">
            <v>0</v>
          </cell>
        </row>
        <row r="256">
          <cell r="A256">
            <v>922</v>
          </cell>
          <cell r="B256" t="str">
            <v>Grapa de compresion  No. 2 - 4/0</v>
          </cell>
          <cell r="C256" t="str">
            <v>u</v>
          </cell>
          <cell r="D256">
            <v>1.55</v>
          </cell>
          <cell r="E256">
            <v>0</v>
          </cell>
          <cell r="F256">
            <v>0</v>
          </cell>
          <cell r="G256">
            <v>1.55</v>
          </cell>
          <cell r="H256">
            <v>0</v>
          </cell>
          <cell r="I256">
            <v>0</v>
          </cell>
          <cell r="J256">
            <v>0</v>
          </cell>
        </row>
        <row r="257">
          <cell r="A257">
            <v>923</v>
          </cell>
          <cell r="B257" t="str">
            <v>Conductor No. 2 ACSR</v>
          </cell>
          <cell r="C257" t="str">
            <v>m</v>
          </cell>
          <cell r="D257">
            <v>0.59</v>
          </cell>
          <cell r="E257">
            <v>0</v>
          </cell>
          <cell r="F257">
            <v>0</v>
          </cell>
          <cell r="G257">
            <v>0.59</v>
          </cell>
          <cell r="H257">
            <v>0</v>
          </cell>
          <cell r="I257">
            <v>0</v>
          </cell>
          <cell r="J257">
            <v>0</v>
          </cell>
        </row>
        <row r="258">
          <cell r="A258">
            <v>924</v>
          </cell>
          <cell r="B258" t="str">
            <v>Conductor No. 2 ASC</v>
          </cell>
          <cell r="C258" t="str">
            <v>m</v>
          </cell>
          <cell r="D258">
            <v>0.52</v>
          </cell>
          <cell r="E258">
            <v>0</v>
          </cell>
          <cell r="F258">
            <v>0</v>
          </cell>
          <cell r="G258">
            <v>0.52</v>
          </cell>
          <cell r="H258">
            <v>0</v>
          </cell>
          <cell r="I258">
            <v>0</v>
          </cell>
          <cell r="J258">
            <v>0</v>
          </cell>
        </row>
        <row r="259">
          <cell r="A259">
            <v>925</v>
          </cell>
          <cell r="B259" t="str">
            <v>Cruceta metálica 2.40 m</v>
          </cell>
          <cell r="C259" t="str">
            <v>u</v>
          </cell>
          <cell r="D259">
            <v>61.65</v>
          </cell>
          <cell r="E259">
            <v>0</v>
          </cell>
          <cell r="F259">
            <v>0</v>
          </cell>
          <cell r="G259">
            <v>61.65</v>
          </cell>
          <cell r="H259">
            <v>0</v>
          </cell>
          <cell r="I259">
            <v>0</v>
          </cell>
          <cell r="J259">
            <v>0</v>
          </cell>
        </row>
        <row r="260">
          <cell r="A260">
            <v>926</v>
          </cell>
          <cell r="B260" t="str">
            <v>Perno de ojo 5/8" x 10"</v>
          </cell>
          <cell r="C260" t="str">
            <v>u</v>
          </cell>
          <cell r="D260">
            <v>3.66</v>
          </cell>
          <cell r="E260">
            <v>0</v>
          </cell>
          <cell r="F260">
            <v>0</v>
          </cell>
          <cell r="G260">
            <v>3.66</v>
          </cell>
          <cell r="H260">
            <v>0</v>
          </cell>
          <cell r="I260">
            <v>0</v>
          </cell>
          <cell r="J260">
            <v>0</v>
          </cell>
        </row>
        <row r="261">
          <cell r="A261">
            <v>927</v>
          </cell>
          <cell r="B261" t="str">
            <v>Perno rosca corrida 5/8" x 10"</v>
          </cell>
          <cell r="C261" t="str">
            <v>u</v>
          </cell>
          <cell r="D261">
            <v>3.66</v>
          </cell>
          <cell r="E261">
            <v>0</v>
          </cell>
          <cell r="F261">
            <v>0</v>
          </cell>
          <cell r="G261">
            <v>3.66</v>
          </cell>
          <cell r="H261">
            <v>0</v>
          </cell>
          <cell r="I261">
            <v>0</v>
          </cell>
          <cell r="J261">
            <v>0</v>
          </cell>
        </row>
        <row r="262">
          <cell r="A262">
            <v>928</v>
          </cell>
          <cell r="B262" t="str">
            <v>Perno tipo U</v>
          </cell>
          <cell r="C262" t="str">
            <v>u</v>
          </cell>
          <cell r="D262">
            <v>5.72</v>
          </cell>
          <cell r="E262">
            <v>0</v>
          </cell>
          <cell r="F262">
            <v>0</v>
          </cell>
          <cell r="G262">
            <v>5.72</v>
          </cell>
          <cell r="H262">
            <v>0</v>
          </cell>
          <cell r="I262">
            <v>0</v>
          </cell>
          <cell r="J262">
            <v>0</v>
          </cell>
        </row>
        <row r="263">
          <cell r="A263">
            <v>929</v>
          </cell>
          <cell r="B263" t="str">
            <v>Pie amigo 28"</v>
          </cell>
          <cell r="C263" t="str">
            <v>u</v>
          </cell>
          <cell r="D263">
            <v>7.05</v>
          </cell>
          <cell r="E263">
            <v>0</v>
          </cell>
          <cell r="F263">
            <v>0</v>
          </cell>
          <cell r="G263">
            <v>7.05</v>
          </cell>
          <cell r="H263">
            <v>0</v>
          </cell>
          <cell r="I263">
            <v>0</v>
          </cell>
          <cell r="J263">
            <v>0</v>
          </cell>
        </row>
        <row r="264">
          <cell r="A264">
            <v>930</v>
          </cell>
          <cell r="B264" t="str">
            <v>Perno máquina 11/2"x1/2"</v>
          </cell>
          <cell r="C264" t="str">
            <v>u</v>
          </cell>
          <cell r="D264">
            <v>0.82</v>
          </cell>
          <cell r="E264">
            <v>0</v>
          </cell>
          <cell r="F264">
            <v>0</v>
          </cell>
          <cell r="G264">
            <v>0.82</v>
          </cell>
          <cell r="H264">
            <v>0</v>
          </cell>
          <cell r="I264">
            <v>0</v>
          </cell>
          <cell r="J264">
            <v>0</v>
          </cell>
        </row>
        <row r="265">
          <cell r="A265">
            <v>931</v>
          </cell>
          <cell r="B265" t="str">
            <v>Abrazadera doble 61/2"</v>
          </cell>
          <cell r="C265" t="str">
            <v>u</v>
          </cell>
          <cell r="D265">
            <v>7.83</v>
          </cell>
          <cell r="E265">
            <v>0</v>
          </cell>
          <cell r="F265">
            <v>0</v>
          </cell>
          <cell r="G265">
            <v>7.83</v>
          </cell>
          <cell r="H265">
            <v>0</v>
          </cell>
          <cell r="I265">
            <v>0</v>
          </cell>
          <cell r="J265">
            <v>0</v>
          </cell>
        </row>
        <row r="266">
          <cell r="A266">
            <v>932</v>
          </cell>
          <cell r="B266" t="str">
            <v>Abrazadera simple 51/2"</v>
          </cell>
          <cell r="C266" t="str">
            <v>u</v>
          </cell>
          <cell r="D266">
            <v>6.34</v>
          </cell>
          <cell r="E266">
            <v>0</v>
          </cell>
          <cell r="F266">
            <v>0</v>
          </cell>
          <cell r="G266">
            <v>6.34</v>
          </cell>
          <cell r="H266">
            <v>0</v>
          </cell>
          <cell r="I266">
            <v>0</v>
          </cell>
          <cell r="J266">
            <v>0</v>
          </cell>
        </row>
        <row r="267">
          <cell r="A267">
            <v>933</v>
          </cell>
          <cell r="B267" t="str">
            <v>Perno tipo pin</v>
          </cell>
          <cell r="C267" t="str">
            <v>u</v>
          </cell>
          <cell r="D267">
            <v>5.32</v>
          </cell>
          <cell r="E267">
            <v>0</v>
          </cell>
          <cell r="F267">
            <v>0</v>
          </cell>
          <cell r="G267">
            <v>5.32</v>
          </cell>
          <cell r="H267">
            <v>0</v>
          </cell>
          <cell r="I267">
            <v>0</v>
          </cell>
          <cell r="J267">
            <v>0</v>
          </cell>
        </row>
        <row r="268">
          <cell r="A268">
            <v>934</v>
          </cell>
          <cell r="B268" t="str">
            <v>Aislador tipo pin 55-4</v>
          </cell>
          <cell r="C268" t="str">
            <v>u</v>
          </cell>
          <cell r="D268">
            <v>3.92</v>
          </cell>
          <cell r="E268">
            <v>0</v>
          </cell>
          <cell r="F268">
            <v>0</v>
          </cell>
          <cell r="G268">
            <v>3.92</v>
          </cell>
          <cell r="H268">
            <v>0</v>
          </cell>
          <cell r="I268">
            <v>0</v>
          </cell>
          <cell r="J268">
            <v>0</v>
          </cell>
        </row>
        <row r="269">
          <cell r="A269">
            <v>935</v>
          </cell>
          <cell r="B269" t="str">
            <v>Grapa de compresion  No. 2 - 4/0</v>
          </cell>
          <cell r="C269" t="str">
            <v>u</v>
          </cell>
          <cell r="D269">
            <v>1.55</v>
          </cell>
          <cell r="E269">
            <v>0</v>
          </cell>
          <cell r="F269">
            <v>0</v>
          </cell>
          <cell r="G269">
            <v>1.55</v>
          </cell>
          <cell r="H269">
            <v>0</v>
          </cell>
          <cell r="I269">
            <v>0</v>
          </cell>
          <cell r="J269">
            <v>0</v>
          </cell>
        </row>
        <row r="270">
          <cell r="A270">
            <v>936</v>
          </cell>
          <cell r="B270" t="str">
            <v>Platina 3 huecos</v>
          </cell>
          <cell r="C270" t="str">
            <v>u</v>
          </cell>
          <cell r="D270">
            <v>5.12</v>
          </cell>
          <cell r="E270">
            <v>0</v>
          </cell>
          <cell r="F270">
            <v>0</v>
          </cell>
          <cell r="G270">
            <v>5.12</v>
          </cell>
          <cell r="H270">
            <v>0</v>
          </cell>
          <cell r="I270">
            <v>0</v>
          </cell>
          <cell r="J270">
            <v>0</v>
          </cell>
        </row>
        <row r="271">
          <cell r="A271">
            <v>937</v>
          </cell>
          <cell r="B271" t="str">
            <v>Tuerca de ojo 5/8"</v>
          </cell>
          <cell r="C271" t="str">
            <v>u</v>
          </cell>
          <cell r="D271">
            <v>1.66</v>
          </cell>
          <cell r="E271">
            <v>0</v>
          </cell>
          <cell r="F271">
            <v>0</v>
          </cell>
          <cell r="G271">
            <v>1.66</v>
          </cell>
          <cell r="H271">
            <v>0</v>
          </cell>
          <cell r="I271">
            <v>0</v>
          </cell>
          <cell r="J271">
            <v>0</v>
          </cell>
        </row>
        <row r="272">
          <cell r="A272">
            <v>938</v>
          </cell>
          <cell r="B272" t="str">
            <v>Aislador de suspensión 52-1</v>
          </cell>
          <cell r="C272" t="str">
            <v>u</v>
          </cell>
          <cell r="D272">
            <v>6.26</v>
          </cell>
          <cell r="E272">
            <v>0</v>
          </cell>
          <cell r="F272">
            <v>0</v>
          </cell>
          <cell r="G272">
            <v>6.26</v>
          </cell>
          <cell r="H272">
            <v>0</v>
          </cell>
          <cell r="I272">
            <v>0</v>
          </cell>
          <cell r="J272">
            <v>0</v>
          </cell>
        </row>
        <row r="273">
          <cell r="A273">
            <v>939</v>
          </cell>
          <cell r="B273" t="str">
            <v>Grapa terminal tipo pistola</v>
          </cell>
          <cell r="C273" t="str">
            <v>u</v>
          </cell>
          <cell r="D273">
            <v>9.32</v>
          </cell>
          <cell r="E273">
            <v>0</v>
          </cell>
          <cell r="F273">
            <v>0</v>
          </cell>
          <cell r="G273">
            <v>9.32</v>
          </cell>
          <cell r="H273">
            <v>0</v>
          </cell>
          <cell r="I273">
            <v>0</v>
          </cell>
          <cell r="J273">
            <v>0</v>
          </cell>
        </row>
        <row r="274">
          <cell r="A274">
            <v>940</v>
          </cell>
          <cell r="B274" t="str">
            <v>Extensión punta de poste simple</v>
          </cell>
          <cell r="C274" t="str">
            <v>u</v>
          </cell>
          <cell r="D274">
            <v>14.75</v>
          </cell>
          <cell r="E274">
            <v>0</v>
          </cell>
          <cell r="F274">
            <v>0</v>
          </cell>
          <cell r="G274">
            <v>14.75</v>
          </cell>
          <cell r="H274">
            <v>0</v>
          </cell>
          <cell r="I274">
            <v>0</v>
          </cell>
          <cell r="J274">
            <v>0</v>
          </cell>
        </row>
        <row r="275">
          <cell r="A275">
            <v>941</v>
          </cell>
          <cell r="B275" t="str">
            <v>Aislador tipo pin 55-4</v>
          </cell>
          <cell r="C275" t="str">
            <v>u</v>
          </cell>
          <cell r="D275">
            <v>3.92</v>
          </cell>
          <cell r="E275">
            <v>0</v>
          </cell>
          <cell r="F275">
            <v>0</v>
          </cell>
          <cell r="G275">
            <v>3.92</v>
          </cell>
          <cell r="H275">
            <v>0</v>
          </cell>
          <cell r="I275">
            <v>0</v>
          </cell>
          <cell r="J275">
            <v>0</v>
          </cell>
        </row>
        <row r="276">
          <cell r="A276">
            <v>942</v>
          </cell>
          <cell r="B276" t="str">
            <v>Abrazadera doble 41/2"</v>
          </cell>
          <cell r="C276" t="str">
            <v>u</v>
          </cell>
          <cell r="D276">
            <v>5.63</v>
          </cell>
          <cell r="E276">
            <v>0</v>
          </cell>
          <cell r="F276">
            <v>0</v>
          </cell>
          <cell r="G276">
            <v>5.63</v>
          </cell>
          <cell r="H276">
            <v>0</v>
          </cell>
          <cell r="I276">
            <v>0</v>
          </cell>
          <cell r="J276">
            <v>0</v>
          </cell>
        </row>
        <row r="277">
          <cell r="A277">
            <v>943</v>
          </cell>
          <cell r="B277" t="str">
            <v>Cable preensamblado 2X95+50mm</v>
          </cell>
          <cell r="C277" t="str">
            <v>m</v>
          </cell>
          <cell r="D277">
            <v>5.64</v>
          </cell>
          <cell r="E277">
            <v>0</v>
          </cell>
          <cell r="F277">
            <v>0</v>
          </cell>
          <cell r="G277">
            <v>5.64</v>
          </cell>
          <cell r="H277">
            <v>0</v>
          </cell>
          <cell r="I277">
            <v>0</v>
          </cell>
          <cell r="J277">
            <v>0</v>
          </cell>
        </row>
        <row r="278">
          <cell r="A278">
            <v>944</v>
          </cell>
          <cell r="B278" t="str">
            <v>Cable preensamblado 2x50*50mm</v>
          </cell>
          <cell r="C278" t="str">
            <v>m</v>
          </cell>
          <cell r="D278">
            <v>3.8</v>
          </cell>
          <cell r="E278">
            <v>0</v>
          </cell>
          <cell r="F278">
            <v>0</v>
          </cell>
          <cell r="G278">
            <v>3.8</v>
          </cell>
          <cell r="H278">
            <v>0</v>
          </cell>
          <cell r="I278">
            <v>0</v>
          </cell>
          <cell r="J278">
            <v>0</v>
          </cell>
        </row>
        <row r="279">
          <cell r="A279">
            <v>945</v>
          </cell>
          <cell r="B279" t="str">
            <v>Kit de suspensión</v>
          </cell>
          <cell r="C279" t="str">
            <v>u</v>
          </cell>
          <cell r="D279">
            <v>7.85</v>
          </cell>
          <cell r="E279">
            <v>0</v>
          </cell>
          <cell r="F279">
            <v>0</v>
          </cell>
          <cell r="G279">
            <v>7.85</v>
          </cell>
          <cell r="H279">
            <v>0</v>
          </cell>
          <cell r="I279">
            <v>0</v>
          </cell>
          <cell r="J279">
            <v>0</v>
          </cell>
        </row>
        <row r="280">
          <cell r="A280">
            <v>946</v>
          </cell>
          <cell r="B280" t="str">
            <v>Precinto plástico</v>
          </cell>
          <cell r="C280" t="str">
            <v>u</v>
          </cell>
          <cell r="D280">
            <v>0.13</v>
          </cell>
          <cell r="E280">
            <v>0</v>
          </cell>
          <cell r="F280">
            <v>0</v>
          </cell>
          <cell r="G280">
            <v>0.13</v>
          </cell>
          <cell r="H280">
            <v>0</v>
          </cell>
          <cell r="I280">
            <v>0</v>
          </cell>
          <cell r="J280">
            <v>0</v>
          </cell>
        </row>
        <row r="281">
          <cell r="A281">
            <v>947</v>
          </cell>
          <cell r="B281" t="str">
            <v>Kit de retención</v>
          </cell>
          <cell r="C281" t="str">
            <v>u</v>
          </cell>
          <cell r="D281">
            <v>12.9</v>
          </cell>
          <cell r="E281">
            <v>0</v>
          </cell>
          <cell r="F281">
            <v>0</v>
          </cell>
          <cell r="G281">
            <v>12.9</v>
          </cell>
          <cell r="H281">
            <v>0</v>
          </cell>
          <cell r="I281">
            <v>0</v>
          </cell>
          <cell r="J281">
            <v>0</v>
          </cell>
        </row>
        <row r="282">
          <cell r="A282">
            <v>948</v>
          </cell>
          <cell r="B282" t="str">
            <v>Protectores punta cable</v>
          </cell>
          <cell r="C282" t="str">
            <v>u</v>
          </cell>
          <cell r="D282">
            <v>0.52</v>
          </cell>
          <cell r="E282">
            <v>0</v>
          </cell>
          <cell r="F282">
            <v>0</v>
          </cell>
          <cell r="G282">
            <v>0.52</v>
          </cell>
          <cell r="H282">
            <v>0</v>
          </cell>
          <cell r="I282">
            <v>0</v>
          </cell>
          <cell r="J282">
            <v>0</v>
          </cell>
        </row>
        <row r="283">
          <cell r="A283">
            <v>949</v>
          </cell>
          <cell r="B283" t="str">
            <v>Conector dentado DCNL-3</v>
          </cell>
          <cell r="C283" t="str">
            <v>u</v>
          </cell>
          <cell r="D283">
            <v>4</v>
          </cell>
          <cell r="E283">
            <v>0</v>
          </cell>
          <cell r="F283">
            <v>0</v>
          </cell>
          <cell r="G283">
            <v>4</v>
          </cell>
          <cell r="H283">
            <v>0</v>
          </cell>
          <cell r="I283">
            <v>0</v>
          </cell>
          <cell r="J283">
            <v>0</v>
          </cell>
        </row>
        <row r="284">
          <cell r="A284">
            <v>950</v>
          </cell>
          <cell r="B284" t="str">
            <v>Conector DCNL3</v>
          </cell>
          <cell r="C284" t="str">
            <v>u</v>
          </cell>
          <cell r="D284">
            <v>4</v>
          </cell>
          <cell r="E284">
            <v>0</v>
          </cell>
          <cell r="F284">
            <v>0</v>
          </cell>
          <cell r="G284">
            <v>4</v>
          </cell>
          <cell r="H284">
            <v>0</v>
          </cell>
          <cell r="I284">
            <v>0</v>
          </cell>
          <cell r="J284">
            <v>0</v>
          </cell>
        </row>
        <row r="285">
          <cell r="A285">
            <v>951</v>
          </cell>
          <cell r="B285" t="str">
            <v>Luminaria doble potencia 150 w Na</v>
          </cell>
          <cell r="C285" t="str">
            <v>u</v>
          </cell>
          <cell r="D285">
            <v>161</v>
          </cell>
          <cell r="E285">
            <v>0</v>
          </cell>
          <cell r="F285">
            <v>0</v>
          </cell>
          <cell r="G285">
            <v>161</v>
          </cell>
          <cell r="H285">
            <v>0</v>
          </cell>
          <cell r="I285">
            <v>0</v>
          </cell>
          <cell r="J285">
            <v>0</v>
          </cell>
        </row>
        <row r="286">
          <cell r="A286">
            <v>952</v>
          </cell>
          <cell r="B286" t="str">
            <v>Luminaria doble potencia 100 w Na</v>
          </cell>
          <cell r="C286" t="str">
            <v>u</v>
          </cell>
          <cell r="D286">
            <v>144</v>
          </cell>
          <cell r="E286">
            <v>0</v>
          </cell>
          <cell r="F286">
            <v>0</v>
          </cell>
          <cell r="G286">
            <v>144</v>
          </cell>
          <cell r="H286">
            <v>0</v>
          </cell>
          <cell r="I286">
            <v>0</v>
          </cell>
          <cell r="J286">
            <v>0</v>
          </cell>
        </row>
        <row r="287">
          <cell r="A287">
            <v>953</v>
          </cell>
          <cell r="B287" t="str">
            <v>Cable concéntrico 2x14</v>
          </cell>
          <cell r="C287" t="str">
            <v>m</v>
          </cell>
          <cell r="D287">
            <v>1.04</v>
          </cell>
          <cell r="E287">
            <v>0</v>
          </cell>
          <cell r="F287">
            <v>0</v>
          </cell>
          <cell r="G287">
            <v>1.04</v>
          </cell>
          <cell r="H287">
            <v>0</v>
          </cell>
          <cell r="I287">
            <v>0</v>
          </cell>
          <cell r="J287">
            <v>0</v>
          </cell>
        </row>
        <row r="288">
          <cell r="A288">
            <v>954</v>
          </cell>
          <cell r="B288" t="str">
            <v>Varilla de anclaje 5/8" x 6'</v>
          </cell>
          <cell r="C288" t="str">
            <v>u</v>
          </cell>
          <cell r="D288">
            <v>10.82</v>
          </cell>
          <cell r="E288">
            <v>0</v>
          </cell>
          <cell r="F288">
            <v>0</v>
          </cell>
          <cell r="G288">
            <v>10.82</v>
          </cell>
          <cell r="H288">
            <v>0</v>
          </cell>
          <cell r="I288">
            <v>0</v>
          </cell>
          <cell r="J288">
            <v>0</v>
          </cell>
        </row>
        <row r="289">
          <cell r="A289">
            <v>955</v>
          </cell>
          <cell r="B289" t="str">
            <v>Bloque de anclaje 40 x 40 x 15</v>
          </cell>
          <cell r="C289" t="str">
            <v>u</v>
          </cell>
          <cell r="D289">
            <v>8.1300000000000008</v>
          </cell>
          <cell r="E289">
            <v>0</v>
          </cell>
          <cell r="F289">
            <v>0</v>
          </cell>
          <cell r="G289">
            <v>8.1300000000000008</v>
          </cell>
          <cell r="H289">
            <v>0</v>
          </cell>
          <cell r="I289">
            <v>0</v>
          </cell>
          <cell r="J289">
            <v>0</v>
          </cell>
        </row>
        <row r="290">
          <cell r="A290">
            <v>956</v>
          </cell>
          <cell r="B290" t="str">
            <v>Cable tensor 3/8"</v>
          </cell>
          <cell r="C290" t="str">
            <v>m</v>
          </cell>
          <cell r="D290">
            <v>1.24</v>
          </cell>
          <cell r="E290">
            <v>0</v>
          </cell>
          <cell r="F290">
            <v>0</v>
          </cell>
          <cell r="G290">
            <v>1.24</v>
          </cell>
          <cell r="H290">
            <v>0</v>
          </cell>
          <cell r="I290">
            <v>0</v>
          </cell>
          <cell r="J290">
            <v>0</v>
          </cell>
        </row>
        <row r="291">
          <cell r="A291">
            <v>957</v>
          </cell>
          <cell r="B291" t="str">
            <v>Tornapunta metalico 8 m x 3"</v>
          </cell>
          <cell r="C291" t="str">
            <v>u</v>
          </cell>
          <cell r="D291">
            <v>218.75</v>
          </cell>
          <cell r="E291">
            <v>0</v>
          </cell>
          <cell r="F291">
            <v>0</v>
          </cell>
          <cell r="G291">
            <v>218.75</v>
          </cell>
          <cell r="H291">
            <v>0</v>
          </cell>
          <cell r="I291">
            <v>0</v>
          </cell>
          <cell r="J291">
            <v>0</v>
          </cell>
        </row>
        <row r="292">
          <cell r="A292">
            <v>958</v>
          </cell>
          <cell r="B292" t="str">
            <v>Conector dentado DCNL 5</v>
          </cell>
          <cell r="C292" t="str">
            <v>u</v>
          </cell>
          <cell r="D292">
            <v>5.63</v>
          </cell>
          <cell r="E292">
            <v>0</v>
          </cell>
          <cell r="F292">
            <v>0</v>
          </cell>
          <cell r="G292">
            <v>5.63</v>
          </cell>
          <cell r="H292">
            <v>0</v>
          </cell>
          <cell r="I292">
            <v>0</v>
          </cell>
          <cell r="J292">
            <v>0</v>
          </cell>
        </row>
        <row r="293">
          <cell r="A293">
            <v>959</v>
          </cell>
          <cell r="B293" t="str">
            <v>Poste metálico tipo telescópico h=4,65 m según plano</v>
          </cell>
          <cell r="C293" t="str">
            <v>u</v>
          </cell>
          <cell r="D293">
            <v>132</v>
          </cell>
          <cell r="E293">
            <v>0</v>
          </cell>
          <cell r="F293">
            <v>0</v>
          </cell>
          <cell r="G293">
            <v>132</v>
          </cell>
          <cell r="H293">
            <v>0</v>
          </cell>
          <cell r="I293">
            <v>0</v>
          </cell>
          <cell r="J293">
            <v>0</v>
          </cell>
        </row>
        <row r="294">
          <cell r="A294">
            <v>960</v>
          </cell>
          <cell r="B294" t="str">
            <v>Poste metálico tipo telescópico h=12 m según plano</v>
          </cell>
          <cell r="C294" t="str">
            <v>u</v>
          </cell>
          <cell r="D294">
            <v>998</v>
          </cell>
          <cell r="E294">
            <v>0</v>
          </cell>
          <cell r="F294">
            <v>0</v>
          </cell>
          <cell r="G294">
            <v>998</v>
          </cell>
          <cell r="H294">
            <v>0</v>
          </cell>
          <cell r="I294">
            <v>0</v>
          </cell>
          <cell r="J294">
            <v>0</v>
          </cell>
        </row>
        <row r="295">
          <cell r="A295">
            <v>961</v>
          </cell>
          <cell r="B295" t="str">
            <v xml:space="preserve">Luminaria tipo Nano2/100W/MH/220V/60Hz. </v>
          </cell>
          <cell r="C295" t="str">
            <v>u</v>
          </cell>
          <cell r="D295">
            <v>126</v>
          </cell>
          <cell r="E295">
            <v>0</v>
          </cell>
          <cell r="F295">
            <v>0</v>
          </cell>
          <cell r="G295">
            <v>126</v>
          </cell>
          <cell r="H295">
            <v>0</v>
          </cell>
          <cell r="I295">
            <v>0</v>
          </cell>
          <cell r="J295">
            <v>0</v>
          </cell>
        </row>
        <row r="296">
          <cell r="A296">
            <v>962</v>
          </cell>
          <cell r="B296" t="str">
            <v>Proyector tipo Radial 3/400W/MH/220V/60Hz.</v>
          </cell>
          <cell r="C296" t="str">
            <v>u</v>
          </cell>
          <cell r="D296">
            <v>380</v>
          </cell>
          <cell r="E296">
            <v>0</v>
          </cell>
          <cell r="F296">
            <v>0</v>
          </cell>
          <cell r="G296">
            <v>380</v>
          </cell>
          <cell r="H296">
            <v>0</v>
          </cell>
          <cell r="I296">
            <v>0</v>
          </cell>
          <cell r="J296">
            <v>0</v>
          </cell>
        </row>
        <row r="297">
          <cell r="A297">
            <v>963</v>
          </cell>
          <cell r="B297" t="str">
            <v>Cable concéntrico Cu 3x16 AWG</v>
          </cell>
          <cell r="C297" t="str">
            <v>m</v>
          </cell>
          <cell r="D297">
            <v>1.0900000000000001</v>
          </cell>
          <cell r="E297">
            <v>0</v>
          </cell>
          <cell r="F297">
            <v>0</v>
          </cell>
          <cell r="G297">
            <v>1.0900000000000001</v>
          </cell>
          <cell r="H297">
            <v>0</v>
          </cell>
          <cell r="I297">
            <v>0</v>
          </cell>
          <cell r="J297">
            <v>0</v>
          </cell>
        </row>
        <row r="298">
          <cell r="A298">
            <v>964</v>
          </cell>
          <cell r="B298" t="str">
            <v>Cable No. 8 THHN AWG</v>
          </cell>
          <cell r="C298" t="str">
            <v>m</v>
          </cell>
          <cell r="D298">
            <v>1.2430000000000001</v>
          </cell>
          <cell r="E298">
            <v>0</v>
          </cell>
          <cell r="F298">
            <v>0</v>
          </cell>
          <cell r="G298">
            <v>1.2430000000000001</v>
          </cell>
          <cell r="H298">
            <v>0</v>
          </cell>
          <cell r="I298">
            <v>0</v>
          </cell>
          <cell r="J298">
            <v>0</v>
          </cell>
        </row>
        <row r="299">
          <cell r="A299">
            <v>965</v>
          </cell>
          <cell r="B299" t="str">
            <v>Cable No.10 THHN AWG</v>
          </cell>
          <cell r="C299" t="str">
            <v>m</v>
          </cell>
          <cell r="D299">
            <v>0.82</v>
          </cell>
          <cell r="E299">
            <v>0</v>
          </cell>
          <cell r="F299">
            <v>0</v>
          </cell>
          <cell r="G299">
            <v>0.82</v>
          </cell>
          <cell r="H299">
            <v>0</v>
          </cell>
          <cell r="I299">
            <v>0</v>
          </cell>
          <cell r="J299">
            <v>0</v>
          </cell>
        </row>
        <row r="300">
          <cell r="A300">
            <v>966</v>
          </cell>
          <cell r="B300" t="str">
            <v>Cable No. 12 THHN AWG</v>
          </cell>
          <cell r="C300" t="str">
            <v>m</v>
          </cell>
          <cell r="D300">
            <v>0.52400000000000002</v>
          </cell>
          <cell r="E300">
            <v>0</v>
          </cell>
          <cell r="F300">
            <v>0</v>
          </cell>
          <cell r="G300">
            <v>0.52400000000000002</v>
          </cell>
          <cell r="H300">
            <v>0</v>
          </cell>
          <cell r="I300">
            <v>0</v>
          </cell>
          <cell r="J300">
            <v>0</v>
          </cell>
        </row>
        <row r="301">
          <cell r="A301">
            <v>967</v>
          </cell>
          <cell r="B301" t="str">
            <v>Tubería PVC 1/2"</v>
          </cell>
          <cell r="C301" t="str">
            <v>m</v>
          </cell>
          <cell r="D301">
            <v>0.59</v>
          </cell>
          <cell r="E301">
            <v>0</v>
          </cell>
          <cell r="F301">
            <v>0</v>
          </cell>
          <cell r="G301">
            <v>0.59</v>
          </cell>
          <cell r="H301">
            <v>0</v>
          </cell>
          <cell r="I301">
            <v>0</v>
          </cell>
          <cell r="J301">
            <v>0</v>
          </cell>
        </row>
        <row r="302">
          <cell r="A302">
            <v>968</v>
          </cell>
          <cell r="B302" t="str">
            <v>Tubería PVC 3/4"</v>
          </cell>
          <cell r="C302" t="str">
            <v>pulg-m</v>
          </cell>
          <cell r="D302">
            <v>2.6666666666666665</v>
          </cell>
          <cell r="E302">
            <v>0</v>
          </cell>
          <cell r="F302">
            <v>0</v>
          </cell>
          <cell r="G302">
            <v>2.6669999999999998</v>
          </cell>
          <cell r="H302">
            <v>0</v>
          </cell>
          <cell r="I302">
            <v>0</v>
          </cell>
          <cell r="J302">
            <v>0</v>
          </cell>
        </row>
        <row r="303">
          <cell r="A303">
            <v>969</v>
          </cell>
          <cell r="B303" t="str">
            <v>Alambre galvanizado No. 16</v>
          </cell>
          <cell r="C303" t="str">
            <v>lb</v>
          </cell>
          <cell r="D303">
            <v>0.94</v>
          </cell>
          <cell r="E303">
            <v>0</v>
          </cell>
          <cell r="F303">
            <v>0</v>
          </cell>
          <cell r="G303">
            <v>0.94</v>
          </cell>
          <cell r="H303">
            <v>0</v>
          </cell>
          <cell r="I303">
            <v>0</v>
          </cell>
          <cell r="J303">
            <v>0</v>
          </cell>
        </row>
        <row r="304">
          <cell r="A304">
            <v>970</v>
          </cell>
          <cell r="B304" t="str">
            <v>Polipega</v>
          </cell>
          <cell r="C304" t="str">
            <v>lt</v>
          </cell>
          <cell r="D304">
            <v>6.5</v>
          </cell>
          <cell r="E304">
            <v>0</v>
          </cell>
          <cell r="F304">
            <v>0</v>
          </cell>
          <cell r="G304">
            <v>6.5</v>
          </cell>
          <cell r="H304">
            <v>0</v>
          </cell>
          <cell r="I304">
            <v>0</v>
          </cell>
          <cell r="J304">
            <v>0</v>
          </cell>
        </row>
        <row r="305">
          <cell r="A305">
            <v>971</v>
          </cell>
          <cell r="B305" t="str">
            <v xml:space="preserve">Tablero de distribución </v>
          </cell>
          <cell r="C305" t="str">
            <v>u</v>
          </cell>
          <cell r="D305">
            <v>2400</v>
          </cell>
          <cell r="E305">
            <v>0</v>
          </cell>
          <cell r="F305">
            <v>0</v>
          </cell>
          <cell r="G305">
            <v>2400</v>
          </cell>
          <cell r="H305">
            <v>0</v>
          </cell>
          <cell r="I305">
            <v>0</v>
          </cell>
          <cell r="J305">
            <v>0</v>
          </cell>
        </row>
        <row r="306">
          <cell r="A306">
            <v>972</v>
          </cell>
          <cell r="B306" t="str">
            <v>Varilla cooperweld 5/8" x 6'</v>
          </cell>
          <cell r="C306" t="str">
            <v>u</v>
          </cell>
          <cell r="D306">
            <v>7.78</v>
          </cell>
          <cell r="E306">
            <v>0</v>
          </cell>
          <cell r="F306">
            <v>0</v>
          </cell>
          <cell r="G306">
            <v>7.78</v>
          </cell>
          <cell r="H306">
            <v>0</v>
          </cell>
          <cell r="I306">
            <v>0</v>
          </cell>
          <cell r="J306">
            <v>0</v>
          </cell>
        </row>
        <row r="307">
          <cell r="A307">
            <v>973</v>
          </cell>
          <cell r="B307">
            <v>0</v>
          </cell>
          <cell r="C307">
            <v>0</v>
          </cell>
          <cell r="D307">
            <v>0</v>
          </cell>
          <cell r="E307">
            <v>0</v>
          </cell>
          <cell r="F307">
            <v>0</v>
          </cell>
          <cell r="G307">
            <v>0</v>
          </cell>
          <cell r="H307">
            <v>0</v>
          </cell>
          <cell r="I307">
            <v>0</v>
          </cell>
          <cell r="J307">
            <v>0</v>
          </cell>
        </row>
        <row r="308">
          <cell r="A308">
            <v>974</v>
          </cell>
          <cell r="B308">
            <v>0</v>
          </cell>
          <cell r="C308">
            <v>0</v>
          </cell>
          <cell r="D308">
            <v>0</v>
          </cell>
          <cell r="E308">
            <v>0</v>
          </cell>
          <cell r="F308">
            <v>0</v>
          </cell>
          <cell r="G308">
            <v>0</v>
          </cell>
          <cell r="H308">
            <v>0</v>
          </cell>
          <cell r="I308">
            <v>0</v>
          </cell>
          <cell r="J308">
            <v>0</v>
          </cell>
        </row>
        <row r="309">
          <cell r="A309">
            <v>975</v>
          </cell>
          <cell r="B309">
            <v>0</v>
          </cell>
          <cell r="C309">
            <v>0</v>
          </cell>
          <cell r="D309">
            <v>0</v>
          </cell>
          <cell r="E309">
            <v>0</v>
          </cell>
          <cell r="F309">
            <v>0</v>
          </cell>
          <cell r="G309">
            <v>0</v>
          </cell>
          <cell r="H309">
            <v>0</v>
          </cell>
          <cell r="I309">
            <v>0</v>
          </cell>
          <cell r="J309">
            <v>0</v>
          </cell>
        </row>
        <row r="310">
          <cell r="A310">
            <v>976</v>
          </cell>
          <cell r="B310">
            <v>0</v>
          </cell>
          <cell r="C310">
            <v>0</v>
          </cell>
          <cell r="D310">
            <v>0</v>
          </cell>
          <cell r="E310">
            <v>0</v>
          </cell>
          <cell r="F310">
            <v>0</v>
          </cell>
          <cell r="G310">
            <v>0</v>
          </cell>
          <cell r="H310">
            <v>0</v>
          </cell>
          <cell r="I310">
            <v>0</v>
          </cell>
          <cell r="J310">
            <v>0</v>
          </cell>
        </row>
        <row r="311">
          <cell r="A311">
            <v>977</v>
          </cell>
          <cell r="B311">
            <v>0</v>
          </cell>
          <cell r="C311">
            <v>0</v>
          </cell>
          <cell r="D311">
            <v>0</v>
          </cell>
          <cell r="E311">
            <v>0</v>
          </cell>
          <cell r="F311">
            <v>0</v>
          </cell>
          <cell r="G311">
            <v>0</v>
          </cell>
          <cell r="H311">
            <v>0</v>
          </cell>
          <cell r="I311">
            <v>0</v>
          </cell>
          <cell r="J311">
            <v>0</v>
          </cell>
        </row>
        <row r="312">
          <cell r="A312">
            <v>978</v>
          </cell>
          <cell r="B312">
            <v>0</v>
          </cell>
          <cell r="C312">
            <v>0</v>
          </cell>
          <cell r="D312">
            <v>0</v>
          </cell>
          <cell r="E312">
            <v>0</v>
          </cell>
          <cell r="F312">
            <v>0</v>
          </cell>
          <cell r="G312">
            <v>0</v>
          </cell>
          <cell r="H312">
            <v>0</v>
          </cell>
          <cell r="I312">
            <v>0</v>
          </cell>
          <cell r="J312">
            <v>0</v>
          </cell>
        </row>
        <row r="313">
          <cell r="A313">
            <v>979</v>
          </cell>
          <cell r="B313">
            <v>0</v>
          </cell>
          <cell r="C313">
            <v>0</v>
          </cell>
          <cell r="D313">
            <v>0</v>
          </cell>
          <cell r="E313">
            <v>0</v>
          </cell>
          <cell r="F313">
            <v>0</v>
          </cell>
          <cell r="G313">
            <v>0</v>
          </cell>
          <cell r="H313">
            <v>0</v>
          </cell>
          <cell r="I313">
            <v>0</v>
          </cell>
          <cell r="J313">
            <v>0</v>
          </cell>
        </row>
        <row r="314">
          <cell r="A314">
            <v>980</v>
          </cell>
          <cell r="B314">
            <v>0</v>
          </cell>
          <cell r="C314">
            <v>0</v>
          </cell>
          <cell r="D314">
            <v>0</v>
          </cell>
          <cell r="E314">
            <v>0</v>
          </cell>
          <cell r="F314">
            <v>0</v>
          </cell>
          <cell r="G314">
            <v>0</v>
          </cell>
          <cell r="H314">
            <v>0</v>
          </cell>
          <cell r="I314">
            <v>0</v>
          </cell>
          <cell r="J314">
            <v>0</v>
          </cell>
        </row>
        <row r="315">
          <cell r="A315" t="str">
            <v>10 Acero</v>
          </cell>
          <cell r="B315">
            <v>0</v>
          </cell>
          <cell r="C315">
            <v>0</v>
          </cell>
          <cell r="D315">
            <v>0</v>
          </cell>
          <cell r="E315">
            <v>0</v>
          </cell>
          <cell r="F315">
            <v>0</v>
          </cell>
          <cell r="G315">
            <v>0</v>
          </cell>
          <cell r="J315">
            <v>0</v>
          </cell>
        </row>
        <row r="316">
          <cell r="A316">
            <v>1001</v>
          </cell>
          <cell r="B316" t="str">
            <v>Acero de Refuerzo</v>
          </cell>
          <cell r="C316" t="str">
            <v>kg</v>
          </cell>
          <cell r="D316">
            <v>1.5</v>
          </cell>
          <cell r="E316">
            <v>0</v>
          </cell>
          <cell r="F316">
            <v>0</v>
          </cell>
          <cell r="G316">
            <v>1.5</v>
          </cell>
          <cell r="H316">
            <v>0</v>
          </cell>
          <cell r="I316">
            <v>0</v>
          </cell>
          <cell r="J316">
            <v>0</v>
          </cell>
        </row>
        <row r="317">
          <cell r="A317">
            <v>1002</v>
          </cell>
          <cell r="B317" t="str">
            <v>Alambre Recocido</v>
          </cell>
          <cell r="C317" t="str">
            <v>kg</v>
          </cell>
          <cell r="D317">
            <v>1.2155</v>
          </cell>
          <cell r="E317">
            <v>0</v>
          </cell>
          <cell r="F317">
            <v>0</v>
          </cell>
          <cell r="G317">
            <v>1.216</v>
          </cell>
          <cell r="H317">
            <v>0</v>
          </cell>
          <cell r="I317">
            <v>0</v>
          </cell>
          <cell r="J317">
            <v>0</v>
          </cell>
        </row>
        <row r="318">
          <cell r="A318">
            <v>1003</v>
          </cell>
          <cell r="B318" t="str">
            <v>Hierro 25mm</v>
          </cell>
          <cell r="C318" t="str">
            <v>ml</v>
          </cell>
          <cell r="D318">
            <v>3.44</v>
          </cell>
          <cell r="E318">
            <v>0</v>
          </cell>
          <cell r="F318">
            <v>0</v>
          </cell>
          <cell r="G318">
            <v>3.44</v>
          </cell>
          <cell r="H318">
            <v>0</v>
          </cell>
          <cell r="I318">
            <v>0</v>
          </cell>
          <cell r="J318">
            <v>0</v>
          </cell>
        </row>
        <row r="319">
          <cell r="A319">
            <v>1004</v>
          </cell>
          <cell r="B319" t="str">
            <v>Soldadura 6011</v>
          </cell>
          <cell r="C319" t="str">
            <v>kg</v>
          </cell>
          <cell r="D319">
            <v>3</v>
          </cell>
          <cell r="E319">
            <v>0</v>
          </cell>
          <cell r="F319">
            <v>0</v>
          </cell>
          <cell r="G319">
            <v>3</v>
          </cell>
          <cell r="H319">
            <v>0</v>
          </cell>
          <cell r="I319">
            <v>0</v>
          </cell>
          <cell r="J319">
            <v>0</v>
          </cell>
        </row>
        <row r="320">
          <cell r="A320">
            <v>1005</v>
          </cell>
          <cell r="B320" t="str">
            <v>Pintura Anticorrosiva</v>
          </cell>
          <cell r="C320" t="str">
            <v>gln</v>
          </cell>
          <cell r="D320">
            <v>35</v>
          </cell>
          <cell r="E320">
            <v>0</v>
          </cell>
          <cell r="F320">
            <v>0</v>
          </cell>
          <cell r="G320">
            <v>35</v>
          </cell>
          <cell r="H320">
            <v>0</v>
          </cell>
          <cell r="I320">
            <v>0</v>
          </cell>
          <cell r="J320">
            <v>0</v>
          </cell>
        </row>
        <row r="321">
          <cell r="A321">
            <v>1006</v>
          </cell>
          <cell r="B321" t="str">
            <v>Tubo Redondo 1 1/4" x 6m</v>
          </cell>
          <cell r="C321" t="str">
            <v>u</v>
          </cell>
          <cell r="D321">
            <v>8</v>
          </cell>
          <cell r="E321">
            <v>0</v>
          </cell>
          <cell r="F321">
            <v>0</v>
          </cell>
          <cell r="G321">
            <v>8</v>
          </cell>
          <cell r="H321">
            <v>0</v>
          </cell>
          <cell r="I321">
            <v>0</v>
          </cell>
          <cell r="J321">
            <v>0</v>
          </cell>
        </row>
        <row r="322">
          <cell r="A322">
            <v>1007</v>
          </cell>
          <cell r="B322" t="str">
            <v>Disco de Abasto 14"</v>
          </cell>
          <cell r="C322" t="str">
            <v>u</v>
          </cell>
          <cell r="D322">
            <v>7</v>
          </cell>
          <cell r="E322">
            <v>0</v>
          </cell>
          <cell r="F322">
            <v>0</v>
          </cell>
          <cell r="G322">
            <v>7</v>
          </cell>
          <cell r="H322">
            <v>0</v>
          </cell>
          <cell r="I322">
            <v>0</v>
          </cell>
          <cell r="J322">
            <v>0</v>
          </cell>
        </row>
        <row r="323">
          <cell r="A323">
            <v>1008</v>
          </cell>
          <cell r="B323" t="str">
            <v>Malla Electrosoldada R-188 (6x15)</v>
          </cell>
          <cell r="C323" t="str">
            <v>m2</v>
          </cell>
          <cell r="D323">
            <v>2.65</v>
          </cell>
          <cell r="E323">
            <v>0</v>
          </cell>
          <cell r="F323">
            <v>0</v>
          </cell>
          <cell r="G323">
            <v>2.65</v>
          </cell>
          <cell r="H323">
            <v>0</v>
          </cell>
          <cell r="I323">
            <v>0</v>
          </cell>
          <cell r="J323">
            <v>0</v>
          </cell>
        </row>
        <row r="324">
          <cell r="A324">
            <v>1009</v>
          </cell>
          <cell r="B324" t="str">
            <v>Alambre galvanizado # 18</v>
          </cell>
          <cell r="C324" t="str">
            <v>kg</v>
          </cell>
          <cell r="D324">
            <v>2.2999999999999998</v>
          </cell>
          <cell r="E324">
            <v>0</v>
          </cell>
          <cell r="F324">
            <v>0</v>
          </cell>
          <cell r="G324">
            <v>2.2999999999999998</v>
          </cell>
          <cell r="H324">
            <v>0</v>
          </cell>
          <cell r="I324">
            <v>0</v>
          </cell>
          <cell r="J324">
            <v>0</v>
          </cell>
        </row>
        <row r="325">
          <cell r="A325">
            <v>1010</v>
          </cell>
          <cell r="B325" t="str">
            <v>MALLA EN CERRAMIENTO (PROVISION,  MONTAJE Y PINTURA)</v>
          </cell>
          <cell r="C325" t="str">
            <v>m2</v>
          </cell>
          <cell r="D325">
            <v>11.43</v>
          </cell>
          <cell r="E325">
            <v>0</v>
          </cell>
          <cell r="F325">
            <v>0</v>
          </cell>
          <cell r="G325">
            <v>11.43</v>
          </cell>
          <cell r="H325">
            <v>0</v>
          </cell>
          <cell r="I325">
            <v>0</v>
          </cell>
          <cell r="J325">
            <v>0</v>
          </cell>
        </row>
        <row r="326">
          <cell r="A326">
            <v>1011</v>
          </cell>
          <cell r="B326" t="str">
            <v>TUBO ACERO INOX.304 2 1/2"CED.10 CORTE Y PREPARACION (SUM. INST. BISELADO)</v>
          </cell>
          <cell r="C326" t="str">
            <v>m</v>
          </cell>
          <cell r="D326">
            <v>15</v>
          </cell>
          <cell r="E326">
            <v>0</v>
          </cell>
          <cell r="F326">
            <v>0</v>
          </cell>
          <cell r="G326">
            <v>15</v>
          </cell>
          <cell r="H326">
            <v>0</v>
          </cell>
          <cell r="I326">
            <v>0</v>
          </cell>
          <cell r="J326">
            <v>0</v>
          </cell>
        </row>
        <row r="327">
          <cell r="A327">
            <v>1012</v>
          </cell>
          <cell r="B327" t="str">
            <v>Alambre de puas</v>
          </cell>
          <cell r="C327" t="str">
            <v>kg</v>
          </cell>
          <cell r="D327">
            <v>1.9</v>
          </cell>
          <cell r="E327">
            <v>0</v>
          </cell>
          <cell r="F327">
            <v>0</v>
          </cell>
          <cell r="G327">
            <v>1.9</v>
          </cell>
          <cell r="H327">
            <v>0</v>
          </cell>
          <cell r="I327">
            <v>0</v>
          </cell>
          <cell r="J327">
            <v>0</v>
          </cell>
        </row>
        <row r="328">
          <cell r="A328">
            <v>1013</v>
          </cell>
          <cell r="B328" t="str">
            <v>Puerta peatonal de malla galvanizada de ancho=1.20m</v>
          </cell>
          <cell r="C328" t="str">
            <v>u</v>
          </cell>
          <cell r="D328">
            <v>150</v>
          </cell>
          <cell r="E328">
            <v>0</v>
          </cell>
          <cell r="F328">
            <v>0</v>
          </cell>
          <cell r="G328">
            <v>150</v>
          </cell>
          <cell r="H328">
            <v>0</v>
          </cell>
          <cell r="I328">
            <v>0</v>
          </cell>
          <cell r="J328">
            <v>0</v>
          </cell>
        </row>
        <row r="329">
          <cell r="A329">
            <v>1014</v>
          </cell>
          <cell r="B329" t="str">
            <v>Puerta Vehicular de ancho=6,00m</v>
          </cell>
          <cell r="C329" t="str">
            <v>u</v>
          </cell>
          <cell r="D329">
            <v>2900</v>
          </cell>
          <cell r="E329">
            <v>0</v>
          </cell>
          <cell r="F329">
            <v>0</v>
          </cell>
          <cell r="G329">
            <v>2900</v>
          </cell>
          <cell r="H329">
            <v>0</v>
          </cell>
          <cell r="I329">
            <v>0</v>
          </cell>
          <cell r="J329">
            <v>0</v>
          </cell>
        </row>
        <row r="330">
          <cell r="A330">
            <v>1015</v>
          </cell>
          <cell r="B330" t="str">
            <v xml:space="preserve">Placas de anclaje </v>
          </cell>
          <cell r="C330" t="str">
            <v>u</v>
          </cell>
          <cell r="D330">
            <v>13</v>
          </cell>
          <cell r="E330">
            <v>0</v>
          </cell>
          <cell r="F330">
            <v>0</v>
          </cell>
          <cell r="G330">
            <v>13</v>
          </cell>
          <cell r="H330">
            <v>0</v>
          </cell>
          <cell r="I330">
            <v>0</v>
          </cell>
          <cell r="J330">
            <v>0</v>
          </cell>
        </row>
        <row r="331">
          <cell r="A331">
            <v>1016</v>
          </cell>
          <cell r="B331" t="str">
            <v>Estructura metalica para galpon de acero A-36</v>
          </cell>
          <cell r="C331" t="str">
            <v>kg</v>
          </cell>
          <cell r="D331">
            <v>4</v>
          </cell>
          <cell r="E331">
            <v>0</v>
          </cell>
          <cell r="F331">
            <v>0</v>
          </cell>
          <cell r="G331">
            <v>4</v>
          </cell>
          <cell r="H331">
            <v>0</v>
          </cell>
          <cell r="I331">
            <v>0</v>
          </cell>
          <cell r="J331">
            <v>0</v>
          </cell>
        </row>
        <row r="332">
          <cell r="A332">
            <v>1017</v>
          </cell>
          <cell r="B332" t="str">
            <v>Pipe Racks galvanizado en caliente</v>
          </cell>
          <cell r="C332" t="str">
            <v>kg</v>
          </cell>
          <cell r="D332">
            <v>4</v>
          </cell>
          <cell r="E332">
            <v>0</v>
          </cell>
          <cell r="F332">
            <v>0</v>
          </cell>
          <cell r="G332">
            <v>4</v>
          </cell>
          <cell r="H332">
            <v>0</v>
          </cell>
          <cell r="I332">
            <v>0</v>
          </cell>
          <cell r="J332">
            <v>0</v>
          </cell>
        </row>
        <row r="333">
          <cell r="A333">
            <v>1018</v>
          </cell>
          <cell r="B333" t="str">
            <v>Soporte de Acero menor a 5 kg</v>
          </cell>
          <cell r="C333" t="str">
            <v>kg</v>
          </cell>
          <cell r="D333">
            <v>2.9</v>
          </cell>
          <cell r="E333">
            <v>0</v>
          </cell>
          <cell r="F333">
            <v>0</v>
          </cell>
          <cell r="G333">
            <v>2.9</v>
          </cell>
          <cell r="H333">
            <v>0</v>
          </cell>
          <cell r="I333">
            <v>0</v>
          </cell>
          <cell r="J333">
            <v>0</v>
          </cell>
        </row>
        <row r="334">
          <cell r="A334">
            <v>1019</v>
          </cell>
          <cell r="B334" t="str">
            <v>Soporte de Acero mayor a15 kg y menor a 50 kg</v>
          </cell>
          <cell r="C334" t="str">
            <v>kg</v>
          </cell>
          <cell r="D334">
            <v>2.9</v>
          </cell>
          <cell r="E334">
            <v>0</v>
          </cell>
          <cell r="F334">
            <v>0</v>
          </cell>
          <cell r="G334">
            <v>2.9</v>
          </cell>
          <cell r="H334">
            <v>0</v>
          </cell>
          <cell r="I334">
            <v>0</v>
          </cell>
          <cell r="J334">
            <v>0</v>
          </cell>
        </row>
        <row r="335">
          <cell r="A335">
            <v>1020</v>
          </cell>
          <cell r="B335" t="str">
            <v xml:space="preserve">Soporte de Acero mayor a 50 kg </v>
          </cell>
          <cell r="C335" t="str">
            <v>kg</v>
          </cell>
          <cell r="D335">
            <v>2.9</v>
          </cell>
          <cell r="E335">
            <v>0</v>
          </cell>
          <cell r="F335">
            <v>0</v>
          </cell>
          <cell r="G335">
            <v>2.9</v>
          </cell>
          <cell r="H335">
            <v>0</v>
          </cell>
          <cell r="I335">
            <v>0</v>
          </cell>
          <cell r="J335">
            <v>0</v>
          </cell>
        </row>
        <row r="336">
          <cell r="A336">
            <v>1021</v>
          </cell>
          <cell r="B336" t="str">
            <v>Varios(elementos consumibles)</v>
          </cell>
          <cell r="C336" t="str">
            <v>kg</v>
          </cell>
          <cell r="D336">
            <v>0.8</v>
          </cell>
          <cell r="E336">
            <v>0</v>
          </cell>
          <cell r="F336">
            <v>0</v>
          </cell>
          <cell r="G336">
            <v>0.8</v>
          </cell>
          <cell r="H336">
            <v>0</v>
          </cell>
          <cell r="I336">
            <v>0</v>
          </cell>
          <cell r="J336">
            <v>0</v>
          </cell>
        </row>
        <row r="337">
          <cell r="A337">
            <v>1022</v>
          </cell>
          <cell r="B337" t="str">
            <v>Estructuras metalicas miscelaneas</v>
          </cell>
          <cell r="C337" t="str">
            <v>kg</v>
          </cell>
          <cell r="D337">
            <v>2.9</v>
          </cell>
          <cell r="E337">
            <v>0</v>
          </cell>
          <cell r="F337">
            <v>0</v>
          </cell>
          <cell r="G337">
            <v>2.9</v>
          </cell>
          <cell r="H337">
            <v>0</v>
          </cell>
          <cell r="I337">
            <v>0</v>
          </cell>
          <cell r="J337">
            <v>0</v>
          </cell>
        </row>
        <row r="338">
          <cell r="A338">
            <v>1023</v>
          </cell>
          <cell r="B338" t="str">
            <v>Soporte de Acero mmayor a 5 kg</v>
          </cell>
          <cell r="C338" t="str">
            <v>kg</v>
          </cell>
          <cell r="D338">
            <v>2.9</v>
          </cell>
          <cell r="E338">
            <v>0</v>
          </cell>
          <cell r="F338">
            <v>0</v>
          </cell>
          <cell r="G338">
            <v>2.9</v>
          </cell>
          <cell r="H338">
            <v>0</v>
          </cell>
          <cell r="I338">
            <v>0</v>
          </cell>
          <cell r="J338">
            <v>0</v>
          </cell>
        </row>
        <row r="339">
          <cell r="A339">
            <v>1024</v>
          </cell>
          <cell r="B339" t="str">
            <v>Topes para piscina lodos</v>
          </cell>
          <cell r="C339" t="str">
            <v>u</v>
          </cell>
          <cell r="D339">
            <v>750</v>
          </cell>
          <cell r="E339">
            <v>0</v>
          </cell>
          <cell r="F339">
            <v>0</v>
          </cell>
          <cell r="G339">
            <v>750</v>
          </cell>
          <cell r="H339">
            <v>0</v>
          </cell>
          <cell r="I339">
            <v>0</v>
          </cell>
          <cell r="J339">
            <v>0</v>
          </cell>
        </row>
        <row r="340">
          <cell r="A340">
            <v>1025</v>
          </cell>
          <cell r="B340" t="str">
            <v xml:space="preserve">Materiales  para puente </v>
          </cell>
          <cell r="C340" t="str">
            <v>u</v>
          </cell>
          <cell r="D340">
            <v>4000</v>
          </cell>
          <cell r="E340">
            <v>0</v>
          </cell>
          <cell r="F340">
            <v>0</v>
          </cell>
          <cell r="G340">
            <v>4000</v>
          </cell>
          <cell r="H340">
            <v>0</v>
          </cell>
          <cell r="I340">
            <v>0</v>
          </cell>
          <cell r="J340">
            <v>0</v>
          </cell>
        </row>
        <row r="341">
          <cell r="A341" t="str">
            <v>11 Seguridad Industrial / Plan Manejo Ambiental</v>
          </cell>
          <cell r="B341">
            <v>0</v>
          </cell>
          <cell r="C341">
            <v>0</v>
          </cell>
          <cell r="D341">
            <v>0</v>
          </cell>
          <cell r="E341">
            <v>0</v>
          </cell>
          <cell r="F341">
            <v>0</v>
          </cell>
          <cell r="G341">
            <v>0</v>
          </cell>
          <cell r="J341">
            <v>0</v>
          </cell>
        </row>
        <row r="342">
          <cell r="A342">
            <v>1111</v>
          </cell>
          <cell r="B342" t="str">
            <v>Medicion Ruido</v>
          </cell>
          <cell r="C342" t="str">
            <v>u</v>
          </cell>
          <cell r="D342">
            <v>50</v>
          </cell>
          <cell r="E342">
            <v>0</v>
          </cell>
          <cell r="F342">
            <v>0</v>
          </cell>
          <cell r="G342">
            <v>50</v>
          </cell>
          <cell r="H342">
            <v>0</v>
          </cell>
          <cell r="I342">
            <v>0</v>
          </cell>
          <cell r="J342">
            <v>0</v>
          </cell>
        </row>
        <row r="343">
          <cell r="A343">
            <v>1112</v>
          </cell>
          <cell r="B343" t="str">
            <v>Medicion de Material Particulado</v>
          </cell>
          <cell r="C343" t="str">
            <v>u</v>
          </cell>
          <cell r="D343">
            <v>140</v>
          </cell>
          <cell r="E343">
            <v>0</v>
          </cell>
          <cell r="F343">
            <v>0</v>
          </cell>
          <cell r="G343">
            <v>140</v>
          </cell>
          <cell r="H343">
            <v>0</v>
          </cell>
          <cell r="I343">
            <v>0</v>
          </cell>
          <cell r="J343">
            <v>0</v>
          </cell>
        </row>
        <row r="344">
          <cell r="A344">
            <v>1113</v>
          </cell>
          <cell r="B344" t="str">
            <v>Volante Informativa</v>
          </cell>
          <cell r="C344" t="str">
            <v>u</v>
          </cell>
          <cell r="D344">
            <v>0.05</v>
          </cell>
          <cell r="E344">
            <v>0</v>
          </cell>
          <cell r="F344">
            <v>0</v>
          </cell>
          <cell r="G344">
            <v>0.05</v>
          </cell>
          <cell r="H344">
            <v>0</v>
          </cell>
          <cell r="I344">
            <v>0</v>
          </cell>
          <cell r="J344">
            <v>0</v>
          </cell>
        </row>
        <row r="345">
          <cell r="A345">
            <v>1114</v>
          </cell>
          <cell r="B345" t="str">
            <v>Mascarillas para polvo</v>
          </cell>
          <cell r="C345" t="str">
            <v>u</v>
          </cell>
          <cell r="D345">
            <v>0.15</v>
          </cell>
          <cell r="E345">
            <v>0</v>
          </cell>
          <cell r="F345">
            <v>0</v>
          </cell>
          <cell r="G345">
            <v>0.15</v>
          </cell>
          <cell r="H345">
            <v>0</v>
          </cell>
          <cell r="I345">
            <v>0</v>
          </cell>
          <cell r="J345">
            <v>0</v>
          </cell>
        </row>
        <row r="346">
          <cell r="A346">
            <v>1115</v>
          </cell>
          <cell r="B346" t="str">
            <v>Orejeras</v>
          </cell>
          <cell r="C346" t="str">
            <v>u</v>
          </cell>
          <cell r="D346">
            <v>2.5</v>
          </cell>
          <cell r="E346">
            <v>0</v>
          </cell>
          <cell r="F346">
            <v>0</v>
          </cell>
          <cell r="G346">
            <v>2.5</v>
          </cell>
          <cell r="H346">
            <v>0</v>
          </cell>
          <cell r="I346">
            <v>0</v>
          </cell>
          <cell r="J346">
            <v>0</v>
          </cell>
        </row>
        <row r="347">
          <cell r="A347">
            <v>1116</v>
          </cell>
          <cell r="B347" t="str">
            <v>Guantes de cuero</v>
          </cell>
          <cell r="C347" t="str">
            <v>par</v>
          </cell>
          <cell r="D347">
            <v>4.5</v>
          </cell>
          <cell r="E347">
            <v>0</v>
          </cell>
          <cell r="F347">
            <v>0</v>
          </cell>
          <cell r="G347">
            <v>4.5</v>
          </cell>
          <cell r="H347">
            <v>0</v>
          </cell>
          <cell r="I347">
            <v>0</v>
          </cell>
          <cell r="J347">
            <v>0</v>
          </cell>
        </row>
        <row r="348">
          <cell r="A348">
            <v>1117</v>
          </cell>
          <cell r="B348" t="str">
            <v>Casco Protector</v>
          </cell>
          <cell r="C348" t="str">
            <v>u</v>
          </cell>
          <cell r="D348">
            <v>7</v>
          </cell>
          <cell r="E348">
            <v>0</v>
          </cell>
          <cell r="F348">
            <v>0</v>
          </cell>
          <cell r="G348">
            <v>7</v>
          </cell>
          <cell r="H348">
            <v>0</v>
          </cell>
          <cell r="I348">
            <v>0</v>
          </cell>
          <cell r="J348">
            <v>0</v>
          </cell>
        </row>
        <row r="349">
          <cell r="A349">
            <v>1118</v>
          </cell>
          <cell r="B349" t="str">
            <v>Chaleco reflectivo</v>
          </cell>
          <cell r="C349" t="str">
            <v>u</v>
          </cell>
          <cell r="D349">
            <v>4.5</v>
          </cell>
          <cell r="E349">
            <v>0</v>
          </cell>
          <cell r="F349">
            <v>0</v>
          </cell>
          <cell r="G349">
            <v>4.5</v>
          </cell>
          <cell r="H349">
            <v>0</v>
          </cell>
          <cell r="I349">
            <v>0</v>
          </cell>
          <cell r="J349">
            <v>0</v>
          </cell>
        </row>
        <row r="350">
          <cell r="A350">
            <v>1119</v>
          </cell>
          <cell r="B350" t="str">
            <v>Botas de Caucho</v>
          </cell>
          <cell r="C350" t="str">
            <v>par</v>
          </cell>
          <cell r="D350">
            <v>18.5</v>
          </cell>
          <cell r="E350">
            <v>0</v>
          </cell>
          <cell r="F350">
            <v>0</v>
          </cell>
          <cell r="G350">
            <v>18.5</v>
          </cell>
          <cell r="H350">
            <v>0</v>
          </cell>
          <cell r="I350">
            <v>0</v>
          </cell>
          <cell r="J350">
            <v>0</v>
          </cell>
        </row>
        <row r="351">
          <cell r="A351">
            <v>1120</v>
          </cell>
          <cell r="B351" t="str">
            <v>Vestimenta de Seguridad</v>
          </cell>
          <cell r="C351" t="str">
            <v>u</v>
          </cell>
          <cell r="D351">
            <v>30</v>
          </cell>
          <cell r="E351">
            <v>0</v>
          </cell>
          <cell r="F351">
            <v>0</v>
          </cell>
          <cell r="G351">
            <v>30</v>
          </cell>
          <cell r="H351">
            <v>0</v>
          </cell>
          <cell r="I351">
            <v>0</v>
          </cell>
          <cell r="J351">
            <v>0</v>
          </cell>
        </row>
        <row r="352">
          <cell r="A352">
            <v>1121</v>
          </cell>
          <cell r="B352" t="str">
            <v>Cinta de Señalizacion "PELIGRO"</v>
          </cell>
          <cell r="C352" t="str">
            <v>rollo</v>
          </cell>
          <cell r="D352">
            <v>20</v>
          </cell>
          <cell r="E352">
            <v>0</v>
          </cell>
          <cell r="F352">
            <v>0</v>
          </cell>
          <cell r="G352">
            <v>20</v>
          </cell>
          <cell r="H352">
            <v>0</v>
          </cell>
          <cell r="I352">
            <v>0</v>
          </cell>
          <cell r="J352">
            <v>0</v>
          </cell>
        </row>
        <row r="353">
          <cell r="A353">
            <v>1122</v>
          </cell>
          <cell r="B353" t="str">
            <v>Tanque Metalico 55 galones</v>
          </cell>
          <cell r="C353" t="str">
            <v>u</v>
          </cell>
          <cell r="D353">
            <v>7</v>
          </cell>
          <cell r="E353">
            <v>0</v>
          </cell>
          <cell r="F353">
            <v>0</v>
          </cell>
          <cell r="G353">
            <v>7</v>
          </cell>
          <cell r="H353">
            <v>0</v>
          </cell>
          <cell r="I353">
            <v>0</v>
          </cell>
          <cell r="J353">
            <v>0</v>
          </cell>
        </row>
        <row r="354">
          <cell r="A354">
            <v>1123</v>
          </cell>
          <cell r="B354" t="str">
            <v>Cono de seguridad</v>
          </cell>
          <cell r="C354" t="str">
            <v>u</v>
          </cell>
          <cell r="D354">
            <v>20</v>
          </cell>
          <cell r="E354">
            <v>0</v>
          </cell>
          <cell r="F354">
            <v>0</v>
          </cell>
          <cell r="G354">
            <v>20</v>
          </cell>
          <cell r="H354">
            <v>0</v>
          </cell>
          <cell r="I354">
            <v>0</v>
          </cell>
          <cell r="J354">
            <v>0</v>
          </cell>
        </row>
        <row r="355">
          <cell r="A355">
            <v>1124</v>
          </cell>
          <cell r="B355" t="str">
            <v>Alquiler Cabaña Sanitaria</v>
          </cell>
          <cell r="C355" t="str">
            <v>mes</v>
          </cell>
          <cell r="D355">
            <v>120</v>
          </cell>
          <cell r="E355">
            <v>0</v>
          </cell>
          <cell r="F355">
            <v>0</v>
          </cell>
          <cell r="G355">
            <v>120</v>
          </cell>
          <cell r="H355">
            <v>0</v>
          </cell>
          <cell r="I355">
            <v>0</v>
          </cell>
          <cell r="J355">
            <v>0</v>
          </cell>
        </row>
        <row r="356">
          <cell r="A356">
            <v>1125</v>
          </cell>
          <cell r="B356" t="str">
            <v>Letreros de obra</v>
          </cell>
          <cell r="C356" t="str">
            <v>u</v>
          </cell>
          <cell r="D356">
            <v>100</v>
          </cell>
          <cell r="E356">
            <v>0</v>
          </cell>
          <cell r="F356">
            <v>0</v>
          </cell>
          <cell r="G356">
            <v>100</v>
          </cell>
          <cell r="H356">
            <v>0</v>
          </cell>
          <cell r="I356">
            <v>0</v>
          </cell>
          <cell r="J356">
            <v>0</v>
          </cell>
        </row>
        <row r="357">
          <cell r="A357">
            <v>1126</v>
          </cell>
          <cell r="B357" t="str">
            <v>Boquilla</v>
          </cell>
          <cell r="C357" t="str">
            <v>u</v>
          </cell>
          <cell r="D357">
            <v>1.25</v>
          </cell>
          <cell r="E357">
            <v>0</v>
          </cell>
          <cell r="F357">
            <v>0</v>
          </cell>
          <cell r="G357">
            <v>1.25</v>
          </cell>
          <cell r="H357">
            <v>0</v>
          </cell>
          <cell r="I357">
            <v>0</v>
          </cell>
          <cell r="J357">
            <v>0</v>
          </cell>
        </row>
        <row r="358">
          <cell r="A358">
            <v>1127</v>
          </cell>
          <cell r="B358" t="str">
            <v>Base Plastica</v>
          </cell>
          <cell r="C358" t="str">
            <v>u</v>
          </cell>
          <cell r="D358">
            <v>2.2000000000000002</v>
          </cell>
          <cell r="E358">
            <v>0</v>
          </cell>
          <cell r="F358">
            <v>0</v>
          </cell>
          <cell r="G358">
            <v>2.2000000000000002</v>
          </cell>
          <cell r="H358">
            <v>0</v>
          </cell>
          <cell r="I358">
            <v>0</v>
          </cell>
          <cell r="J358">
            <v>0</v>
          </cell>
        </row>
        <row r="359">
          <cell r="A359">
            <v>1128</v>
          </cell>
          <cell r="B359" t="str">
            <v>Cable TW# 10 AWG</v>
          </cell>
          <cell r="C359" t="str">
            <v>ml</v>
          </cell>
          <cell r="D359">
            <v>1.25</v>
          </cell>
          <cell r="E359">
            <v>0</v>
          </cell>
          <cell r="F359">
            <v>0</v>
          </cell>
          <cell r="G359">
            <v>1.25</v>
          </cell>
          <cell r="H359">
            <v>0</v>
          </cell>
          <cell r="I359">
            <v>0</v>
          </cell>
          <cell r="J359">
            <v>0</v>
          </cell>
        </row>
        <row r="360">
          <cell r="A360">
            <v>1129</v>
          </cell>
          <cell r="B360" t="str">
            <v>Letrero Señalizacion Seguridad</v>
          </cell>
          <cell r="C360" t="str">
            <v>m2</v>
          </cell>
          <cell r="D360">
            <v>50</v>
          </cell>
          <cell r="E360">
            <v>0</v>
          </cell>
          <cell r="F360">
            <v>0</v>
          </cell>
          <cell r="G360">
            <v>50</v>
          </cell>
          <cell r="H360">
            <v>0</v>
          </cell>
          <cell r="I360">
            <v>0</v>
          </cell>
          <cell r="J360">
            <v>0</v>
          </cell>
        </row>
        <row r="361">
          <cell r="A361">
            <v>1130</v>
          </cell>
          <cell r="B361" t="str">
            <v>Letrero Señalizacion</v>
          </cell>
          <cell r="C361" t="str">
            <v>u</v>
          </cell>
          <cell r="D361">
            <v>80</v>
          </cell>
          <cell r="E361">
            <v>0</v>
          </cell>
          <cell r="F361">
            <v>0</v>
          </cell>
          <cell r="G361">
            <v>80</v>
          </cell>
          <cell r="H361">
            <v>0</v>
          </cell>
          <cell r="I361">
            <v>0</v>
          </cell>
          <cell r="J361">
            <v>0</v>
          </cell>
        </row>
        <row r="362">
          <cell r="A362">
            <v>1131</v>
          </cell>
          <cell r="B362" t="str">
            <v>Rotulos 3,5 x 1,5 m</v>
          </cell>
          <cell r="C362" t="str">
            <v>u</v>
          </cell>
          <cell r="D362">
            <v>520</v>
          </cell>
          <cell r="E362">
            <v>0</v>
          </cell>
          <cell r="F362">
            <v>0</v>
          </cell>
          <cell r="G362">
            <v>520</v>
          </cell>
          <cell r="H362">
            <v>0</v>
          </cell>
          <cell r="I362">
            <v>0</v>
          </cell>
          <cell r="J362">
            <v>0</v>
          </cell>
        </row>
        <row r="363">
          <cell r="A363">
            <v>1132</v>
          </cell>
          <cell r="B363" t="str">
            <v>Estructura de soporte</v>
          </cell>
          <cell r="C363" t="str">
            <v>u</v>
          </cell>
          <cell r="D363">
            <v>315</v>
          </cell>
          <cell r="E363">
            <v>0</v>
          </cell>
          <cell r="F363">
            <v>0</v>
          </cell>
          <cell r="G363">
            <v>315</v>
          </cell>
          <cell r="H363">
            <v>0</v>
          </cell>
          <cell r="I363">
            <v>0</v>
          </cell>
          <cell r="J363">
            <v>0</v>
          </cell>
        </row>
        <row r="364">
          <cell r="A364">
            <v>1133</v>
          </cell>
          <cell r="B364" t="str">
            <v>Monitoreo de Gases</v>
          </cell>
          <cell r="C364" t="str">
            <v>u</v>
          </cell>
          <cell r="D364">
            <v>210</v>
          </cell>
          <cell r="E364">
            <v>0</v>
          </cell>
          <cell r="F364">
            <v>0</v>
          </cell>
          <cell r="G364">
            <v>210</v>
          </cell>
          <cell r="H364">
            <v>0</v>
          </cell>
          <cell r="I364">
            <v>0</v>
          </cell>
          <cell r="J364">
            <v>0</v>
          </cell>
        </row>
        <row r="365">
          <cell r="A365">
            <v>1134</v>
          </cell>
          <cell r="B365" t="str">
            <v>Base para Letrero</v>
          </cell>
          <cell r="C365" t="str">
            <v>u</v>
          </cell>
          <cell r="D365">
            <v>25</v>
          </cell>
          <cell r="E365">
            <v>0</v>
          </cell>
          <cell r="F365">
            <v>0</v>
          </cell>
          <cell r="G365">
            <v>25</v>
          </cell>
          <cell r="H365">
            <v>0</v>
          </cell>
          <cell r="I365">
            <v>0</v>
          </cell>
          <cell r="J365">
            <v>0</v>
          </cell>
        </row>
        <row r="366">
          <cell r="A366">
            <v>1135</v>
          </cell>
          <cell r="B366" t="str">
            <v>Tapones Auditivos</v>
          </cell>
          <cell r="C366" t="str">
            <v>par</v>
          </cell>
          <cell r="D366">
            <v>1.5</v>
          </cell>
          <cell r="E366">
            <v>0</v>
          </cell>
          <cell r="F366">
            <v>0</v>
          </cell>
          <cell r="G366">
            <v>1.5</v>
          </cell>
          <cell r="H366">
            <v>0</v>
          </cell>
          <cell r="I366">
            <v>0</v>
          </cell>
          <cell r="J366">
            <v>0</v>
          </cell>
        </row>
        <row r="367">
          <cell r="A367">
            <v>1136</v>
          </cell>
          <cell r="B367" t="str">
            <v>Botiquin 1ros Auxilios</v>
          </cell>
          <cell r="C367" t="str">
            <v>u</v>
          </cell>
          <cell r="D367">
            <v>120</v>
          </cell>
          <cell r="E367">
            <v>0</v>
          </cell>
          <cell r="F367">
            <v>0</v>
          </cell>
          <cell r="G367">
            <v>120</v>
          </cell>
          <cell r="H367">
            <v>0</v>
          </cell>
          <cell r="I367">
            <v>0</v>
          </cell>
          <cell r="J367">
            <v>0</v>
          </cell>
        </row>
        <row r="368">
          <cell r="A368">
            <v>1137</v>
          </cell>
          <cell r="B368" t="str">
            <v>Pintura para Trafico</v>
          </cell>
          <cell r="C368" t="str">
            <v>gl</v>
          </cell>
          <cell r="D368">
            <v>15.41</v>
          </cell>
          <cell r="E368">
            <v>0</v>
          </cell>
          <cell r="F368">
            <v>0</v>
          </cell>
          <cell r="G368">
            <v>15.41</v>
          </cell>
          <cell r="H368">
            <v>0</v>
          </cell>
          <cell r="I368">
            <v>0</v>
          </cell>
          <cell r="J368">
            <v>0</v>
          </cell>
        </row>
        <row r="369">
          <cell r="A369">
            <v>1138</v>
          </cell>
          <cell r="B369" t="str">
            <v>Microesferas(25 kg)</v>
          </cell>
          <cell r="C369" t="str">
            <v>saco</v>
          </cell>
          <cell r="D369">
            <v>84.11</v>
          </cell>
          <cell r="E369">
            <v>0</v>
          </cell>
          <cell r="F369">
            <v>0</v>
          </cell>
          <cell r="G369">
            <v>84.11</v>
          </cell>
          <cell r="H369">
            <v>0</v>
          </cell>
          <cell r="I369">
            <v>0</v>
          </cell>
          <cell r="J369">
            <v>0</v>
          </cell>
        </row>
        <row r="370">
          <cell r="A370">
            <v>1139</v>
          </cell>
          <cell r="B370" t="str">
            <v>Señal Preventiva(Incl. Dados Ho.)</v>
          </cell>
          <cell r="C370" t="str">
            <v>u</v>
          </cell>
          <cell r="D370">
            <v>100.93</v>
          </cell>
          <cell r="E370">
            <v>0</v>
          </cell>
          <cell r="F370">
            <v>0</v>
          </cell>
          <cell r="G370">
            <v>100.93</v>
          </cell>
          <cell r="H370">
            <v>0</v>
          </cell>
          <cell r="I370">
            <v>0</v>
          </cell>
          <cell r="J370">
            <v>0</v>
          </cell>
        </row>
        <row r="371">
          <cell r="A371">
            <v>1140</v>
          </cell>
          <cell r="B371" t="str">
            <v>Señal Chevron</v>
          </cell>
          <cell r="C371" t="str">
            <v>u</v>
          </cell>
          <cell r="D371">
            <v>95.32</v>
          </cell>
          <cell r="E371">
            <v>0</v>
          </cell>
          <cell r="F371">
            <v>0</v>
          </cell>
          <cell r="G371">
            <v>95.32</v>
          </cell>
          <cell r="H371">
            <v>0</v>
          </cell>
          <cell r="I371">
            <v>0</v>
          </cell>
          <cell r="J371">
            <v>0</v>
          </cell>
        </row>
        <row r="372">
          <cell r="A372">
            <v>1141</v>
          </cell>
          <cell r="B372" t="str">
            <v>Señal Destino 3,00 X 1,50 m.(Instal.)</v>
          </cell>
          <cell r="C372" t="str">
            <v>u</v>
          </cell>
          <cell r="D372">
            <v>866.58</v>
          </cell>
          <cell r="E372">
            <v>0</v>
          </cell>
          <cell r="F372">
            <v>0</v>
          </cell>
          <cell r="G372">
            <v>866.58</v>
          </cell>
          <cell r="H372">
            <v>0</v>
          </cell>
          <cell r="I372">
            <v>0</v>
          </cell>
          <cell r="J372">
            <v>0</v>
          </cell>
        </row>
        <row r="373">
          <cell r="A373">
            <v>1142</v>
          </cell>
          <cell r="B373" t="str">
            <v>Señal Reglamentaria 1 Pata(0,75 X 0,75 m.)</v>
          </cell>
          <cell r="C373" t="str">
            <v>u</v>
          </cell>
          <cell r="D373">
            <v>105.27</v>
          </cell>
          <cell r="E373">
            <v>0</v>
          </cell>
          <cell r="F373">
            <v>0</v>
          </cell>
          <cell r="G373">
            <v>105.27</v>
          </cell>
          <cell r="H373">
            <v>0</v>
          </cell>
          <cell r="I373">
            <v>0</v>
          </cell>
          <cell r="J373">
            <v>0</v>
          </cell>
        </row>
        <row r="374">
          <cell r="A374">
            <v>1143</v>
          </cell>
          <cell r="B374" t="str">
            <v>Señal Informativa 2 Patas (2,00 X 1,00 m.)</v>
          </cell>
          <cell r="C374" t="str">
            <v>u</v>
          </cell>
          <cell r="D374">
            <v>356.83</v>
          </cell>
          <cell r="E374">
            <v>0</v>
          </cell>
          <cell r="F374">
            <v>0</v>
          </cell>
          <cell r="G374">
            <v>356.83</v>
          </cell>
          <cell r="H374">
            <v>0</v>
          </cell>
          <cell r="I374">
            <v>0</v>
          </cell>
          <cell r="J374">
            <v>0</v>
          </cell>
        </row>
        <row r="375">
          <cell r="A375">
            <v>1144</v>
          </cell>
          <cell r="B375" t="str">
            <v>Tachas Reflectivas(dobles "gemas")</v>
          </cell>
          <cell r="C375" t="str">
            <v>u</v>
          </cell>
          <cell r="D375">
            <v>3.05</v>
          </cell>
          <cell r="E375">
            <v>0</v>
          </cell>
          <cell r="F375">
            <v>0</v>
          </cell>
          <cell r="G375">
            <v>3.05</v>
          </cell>
          <cell r="H375">
            <v>0</v>
          </cell>
          <cell r="I375">
            <v>0</v>
          </cell>
          <cell r="J375">
            <v>0</v>
          </cell>
        </row>
        <row r="376">
          <cell r="A376">
            <v>1145</v>
          </cell>
          <cell r="B376" t="str">
            <v>Adhesivo Epoxico (1 kilo)</v>
          </cell>
          <cell r="C376" t="str">
            <v>kg</v>
          </cell>
          <cell r="D376">
            <v>21</v>
          </cell>
          <cell r="E376">
            <v>0</v>
          </cell>
          <cell r="F376">
            <v>0</v>
          </cell>
          <cell r="G376">
            <v>21</v>
          </cell>
          <cell r="H376">
            <v>0</v>
          </cell>
          <cell r="I376">
            <v>0</v>
          </cell>
          <cell r="J376">
            <v>0</v>
          </cell>
        </row>
        <row r="377">
          <cell r="A377">
            <v>1146</v>
          </cell>
          <cell r="B377" t="str">
            <v>Letrero Informativo de Ho.Ao. Y Mamposteria</v>
          </cell>
          <cell r="C377" t="str">
            <v>Global</v>
          </cell>
          <cell r="D377">
            <v>1010.8</v>
          </cell>
          <cell r="E377">
            <v>0</v>
          </cell>
          <cell r="F377">
            <v>0</v>
          </cell>
          <cell r="G377">
            <v>1010.8</v>
          </cell>
          <cell r="H377">
            <v>0</v>
          </cell>
          <cell r="I377">
            <v>0</v>
          </cell>
          <cell r="J377">
            <v>0</v>
          </cell>
        </row>
        <row r="378">
          <cell r="A378">
            <v>1147</v>
          </cell>
          <cell r="B378" t="str">
            <v>Paradero Ecologico</v>
          </cell>
          <cell r="C378" t="str">
            <v>Global</v>
          </cell>
          <cell r="D378">
            <v>3550</v>
          </cell>
          <cell r="E378">
            <v>0</v>
          </cell>
          <cell r="F378">
            <v>0</v>
          </cell>
          <cell r="G378">
            <v>3550</v>
          </cell>
          <cell r="H378">
            <v>0</v>
          </cell>
          <cell r="I378">
            <v>0</v>
          </cell>
          <cell r="J378">
            <v>0</v>
          </cell>
        </row>
        <row r="379">
          <cell r="A379">
            <v>1148</v>
          </cell>
          <cell r="B379" t="str">
            <v>Pintura Reflectiva Amarilla(40 lbs,)</v>
          </cell>
          <cell r="C379" t="str">
            <v>saco</v>
          </cell>
          <cell r="D379">
            <v>51.45</v>
          </cell>
          <cell r="E379">
            <v>0</v>
          </cell>
          <cell r="F379">
            <v>0</v>
          </cell>
          <cell r="G379">
            <v>51.45</v>
          </cell>
          <cell r="H379">
            <v>0</v>
          </cell>
          <cell r="I379">
            <v>0</v>
          </cell>
          <cell r="J379">
            <v>0</v>
          </cell>
        </row>
        <row r="380">
          <cell r="A380">
            <v>1149</v>
          </cell>
          <cell r="B380" t="str">
            <v>Pintura Reflectiva Blanca (40 lbs,)</v>
          </cell>
          <cell r="C380" t="str">
            <v>saco</v>
          </cell>
          <cell r="D380">
            <v>51.45</v>
          </cell>
          <cell r="E380">
            <v>0</v>
          </cell>
          <cell r="F380">
            <v>0</v>
          </cell>
          <cell r="G380">
            <v>51.45</v>
          </cell>
          <cell r="H380">
            <v>0</v>
          </cell>
          <cell r="I380">
            <v>0</v>
          </cell>
          <cell r="J380">
            <v>0</v>
          </cell>
        </row>
        <row r="381">
          <cell r="A381">
            <v>1150</v>
          </cell>
          <cell r="B381" t="str">
            <v>Señal reglamentaria Reflectiva(0,75 X 0,75 m.)</v>
          </cell>
          <cell r="C381" t="str">
            <v>u</v>
          </cell>
          <cell r="D381">
            <v>105.27</v>
          </cell>
          <cell r="E381">
            <v>0</v>
          </cell>
          <cell r="F381">
            <v>0</v>
          </cell>
          <cell r="G381">
            <v>105.27</v>
          </cell>
          <cell r="H381">
            <v>0</v>
          </cell>
          <cell r="I381">
            <v>0</v>
          </cell>
          <cell r="J381">
            <v>0</v>
          </cell>
        </row>
        <row r="382">
          <cell r="A382">
            <v>1151</v>
          </cell>
          <cell r="B382" t="str">
            <v>Señal reglamentaria Informativa(0,75 X 0,75 m.)</v>
          </cell>
          <cell r="C382" t="str">
            <v>u</v>
          </cell>
          <cell r="D382">
            <v>105.27</v>
          </cell>
          <cell r="E382">
            <v>0</v>
          </cell>
          <cell r="F382">
            <v>0</v>
          </cell>
          <cell r="G382">
            <v>105.27</v>
          </cell>
          <cell r="H382">
            <v>0</v>
          </cell>
          <cell r="I382">
            <v>0</v>
          </cell>
          <cell r="J382">
            <v>0</v>
          </cell>
        </row>
        <row r="383">
          <cell r="A383">
            <v>1152</v>
          </cell>
          <cell r="B383" t="str">
            <v>Rotulo Metalico (2,24 X 1,22)</v>
          </cell>
          <cell r="C383" t="str">
            <v>u</v>
          </cell>
          <cell r="D383">
            <v>511.43</v>
          </cell>
          <cell r="E383">
            <v>0</v>
          </cell>
          <cell r="F383">
            <v>0</v>
          </cell>
          <cell r="G383">
            <v>511.43</v>
          </cell>
          <cell r="H383">
            <v>0</v>
          </cell>
          <cell r="I383">
            <v>0</v>
          </cell>
          <cell r="J383">
            <v>0</v>
          </cell>
        </row>
        <row r="384">
          <cell r="A384">
            <v>1153</v>
          </cell>
          <cell r="B384" t="str">
            <v>Plan de Salud y Seguridad</v>
          </cell>
          <cell r="C384" t="str">
            <v>u</v>
          </cell>
          <cell r="D384">
            <v>3200</v>
          </cell>
          <cell r="E384">
            <v>0</v>
          </cell>
          <cell r="F384">
            <v>0</v>
          </cell>
          <cell r="G384">
            <v>3200</v>
          </cell>
          <cell r="H384">
            <v>0</v>
          </cell>
          <cell r="I384">
            <v>0</v>
          </cell>
          <cell r="J384">
            <v>0</v>
          </cell>
        </row>
        <row r="385">
          <cell r="A385">
            <v>1154</v>
          </cell>
          <cell r="B385" t="str">
            <v>Plano A0</v>
          </cell>
          <cell r="C385" t="str">
            <v>u</v>
          </cell>
          <cell r="D385">
            <v>89</v>
          </cell>
          <cell r="E385">
            <v>0</v>
          </cell>
          <cell r="F385">
            <v>0</v>
          </cell>
          <cell r="G385">
            <v>89</v>
          </cell>
          <cell r="H385">
            <v>0</v>
          </cell>
          <cell r="I385">
            <v>0</v>
          </cell>
          <cell r="J385">
            <v>0</v>
          </cell>
        </row>
        <row r="386">
          <cell r="A386">
            <v>1155</v>
          </cell>
          <cell r="B386" t="str">
            <v>Plano A1</v>
          </cell>
          <cell r="C386" t="str">
            <v>u</v>
          </cell>
          <cell r="D386">
            <v>85</v>
          </cell>
          <cell r="E386">
            <v>0</v>
          </cell>
          <cell r="F386">
            <v>0</v>
          </cell>
          <cell r="G386">
            <v>85</v>
          </cell>
          <cell r="H386">
            <v>0</v>
          </cell>
          <cell r="I386">
            <v>0</v>
          </cell>
          <cell r="J386">
            <v>0</v>
          </cell>
        </row>
        <row r="387">
          <cell r="A387">
            <v>1156</v>
          </cell>
          <cell r="B387" t="str">
            <v>Plano A2</v>
          </cell>
          <cell r="C387" t="str">
            <v>u</v>
          </cell>
          <cell r="D387">
            <v>80</v>
          </cell>
          <cell r="E387">
            <v>0</v>
          </cell>
          <cell r="F387">
            <v>0</v>
          </cell>
          <cell r="G387">
            <v>80</v>
          </cell>
          <cell r="H387">
            <v>0</v>
          </cell>
          <cell r="I387">
            <v>0</v>
          </cell>
          <cell r="J387">
            <v>0</v>
          </cell>
        </row>
        <row r="388">
          <cell r="A388">
            <v>1157</v>
          </cell>
          <cell r="B388">
            <v>0</v>
          </cell>
          <cell r="C388">
            <v>0</v>
          </cell>
          <cell r="D388">
            <v>0</v>
          </cell>
          <cell r="E388">
            <v>0</v>
          </cell>
          <cell r="F388">
            <v>0</v>
          </cell>
          <cell r="G388">
            <v>0</v>
          </cell>
          <cell r="H388">
            <v>0</v>
          </cell>
          <cell r="I388">
            <v>0</v>
          </cell>
          <cell r="J388">
            <v>0</v>
          </cell>
        </row>
        <row r="389">
          <cell r="A389">
            <v>1158</v>
          </cell>
          <cell r="B389">
            <v>0</v>
          </cell>
          <cell r="C389">
            <v>0</v>
          </cell>
          <cell r="D389">
            <v>0</v>
          </cell>
          <cell r="E389">
            <v>0</v>
          </cell>
          <cell r="F389">
            <v>0</v>
          </cell>
          <cell r="G389">
            <v>0</v>
          </cell>
          <cell r="H389">
            <v>0</v>
          </cell>
          <cell r="I389">
            <v>0</v>
          </cell>
          <cell r="J389">
            <v>0</v>
          </cell>
        </row>
        <row r="390">
          <cell r="A390">
            <v>1159</v>
          </cell>
          <cell r="B390">
            <v>0</v>
          </cell>
          <cell r="C390">
            <v>0</v>
          </cell>
          <cell r="D390">
            <v>0</v>
          </cell>
          <cell r="E390">
            <v>0</v>
          </cell>
          <cell r="F390">
            <v>0</v>
          </cell>
          <cell r="G390">
            <v>0</v>
          </cell>
          <cell r="H390">
            <v>0</v>
          </cell>
          <cell r="I390">
            <v>0</v>
          </cell>
          <cell r="J390">
            <v>0</v>
          </cell>
        </row>
        <row r="391">
          <cell r="A391">
            <v>1160</v>
          </cell>
          <cell r="B391">
            <v>0</v>
          </cell>
          <cell r="C391">
            <v>0</v>
          </cell>
          <cell r="D391">
            <v>0</v>
          </cell>
          <cell r="E391">
            <v>0</v>
          </cell>
          <cell r="F391">
            <v>0</v>
          </cell>
          <cell r="G391">
            <v>0</v>
          </cell>
          <cell r="H391">
            <v>0</v>
          </cell>
          <cell r="I391">
            <v>0</v>
          </cell>
          <cell r="J391">
            <v>0</v>
          </cell>
        </row>
        <row r="392">
          <cell r="A392">
            <v>1161</v>
          </cell>
          <cell r="B392">
            <v>0</v>
          </cell>
          <cell r="C392">
            <v>0</v>
          </cell>
          <cell r="D392">
            <v>0</v>
          </cell>
          <cell r="E392">
            <v>0</v>
          </cell>
          <cell r="F392">
            <v>0</v>
          </cell>
          <cell r="G392">
            <v>0</v>
          </cell>
          <cell r="H392">
            <v>0</v>
          </cell>
          <cell r="I392">
            <v>0</v>
          </cell>
          <cell r="J392">
            <v>0</v>
          </cell>
        </row>
        <row r="393">
          <cell r="A393">
            <v>1162</v>
          </cell>
          <cell r="B393">
            <v>0</v>
          </cell>
          <cell r="C393">
            <v>0</v>
          </cell>
          <cell r="D393">
            <v>0</v>
          </cell>
          <cell r="E393">
            <v>0</v>
          </cell>
          <cell r="F393">
            <v>0</v>
          </cell>
          <cell r="G393">
            <v>0</v>
          </cell>
          <cell r="H393">
            <v>0</v>
          </cell>
          <cell r="I393">
            <v>0</v>
          </cell>
          <cell r="J393">
            <v>0</v>
          </cell>
        </row>
        <row r="394">
          <cell r="A394">
            <v>1163</v>
          </cell>
          <cell r="B394">
            <v>0</v>
          </cell>
          <cell r="C394">
            <v>0</v>
          </cell>
          <cell r="D394">
            <v>0</v>
          </cell>
          <cell r="E394">
            <v>0</v>
          </cell>
          <cell r="F394">
            <v>0</v>
          </cell>
          <cell r="G394">
            <v>0</v>
          </cell>
          <cell r="H394">
            <v>0</v>
          </cell>
          <cell r="I394">
            <v>0</v>
          </cell>
          <cell r="J394">
            <v>0</v>
          </cell>
        </row>
        <row r="395">
          <cell r="A395" t="str">
            <v>20 Catalogo Materiales particulares de Obra</v>
          </cell>
          <cell r="B395">
            <v>0</v>
          </cell>
          <cell r="C395">
            <v>0</v>
          </cell>
          <cell r="D395">
            <v>0</v>
          </cell>
          <cell r="E395">
            <v>0</v>
          </cell>
          <cell r="F395">
            <v>0</v>
          </cell>
          <cell r="G395">
            <v>0</v>
          </cell>
          <cell r="J395">
            <v>0</v>
          </cell>
        </row>
        <row r="396">
          <cell r="A396">
            <v>2001</v>
          </cell>
          <cell r="B396" t="str">
            <v>Bloques de anclaje</v>
          </cell>
          <cell r="C396" t="str">
            <v>u</v>
          </cell>
          <cell r="D396">
            <v>11.200000000000003</v>
          </cell>
          <cell r="E396">
            <v>0</v>
          </cell>
          <cell r="F396">
            <v>0</v>
          </cell>
          <cell r="G396">
            <v>11.2</v>
          </cell>
          <cell r="H396">
            <v>0</v>
          </cell>
          <cell r="I396">
            <v>0</v>
          </cell>
          <cell r="J396">
            <v>0</v>
          </cell>
        </row>
        <row r="397">
          <cell r="A397">
            <v>2002</v>
          </cell>
          <cell r="B397" t="str">
            <v>Rudon de Caucho</v>
          </cell>
          <cell r="C397" t="str">
            <v>u</v>
          </cell>
          <cell r="D397">
            <v>15</v>
          </cell>
          <cell r="E397">
            <v>0</v>
          </cell>
          <cell r="F397">
            <v>0</v>
          </cell>
          <cell r="G397">
            <v>15</v>
          </cell>
          <cell r="H397">
            <v>0</v>
          </cell>
          <cell r="I397">
            <v>0</v>
          </cell>
          <cell r="J397">
            <v>0</v>
          </cell>
        </row>
        <row r="398">
          <cell r="A398">
            <v>2003</v>
          </cell>
          <cell r="B398" t="str">
            <v>Bisagras y Seguridad Puerta</v>
          </cell>
          <cell r="C398" t="str">
            <v>u</v>
          </cell>
          <cell r="D398">
            <v>25</v>
          </cell>
          <cell r="E398">
            <v>0</v>
          </cell>
          <cell r="F398">
            <v>0</v>
          </cell>
          <cell r="G398">
            <v>25</v>
          </cell>
          <cell r="H398">
            <v>0</v>
          </cell>
          <cell r="I398">
            <v>0</v>
          </cell>
          <cell r="J398">
            <v>0</v>
          </cell>
        </row>
        <row r="399">
          <cell r="A399">
            <v>2004</v>
          </cell>
          <cell r="B399" t="str">
            <v>Instalacion electrica (Luz y Tomacorriente)</v>
          </cell>
          <cell r="C399" t="str">
            <v>glb</v>
          </cell>
          <cell r="D399">
            <v>185</v>
          </cell>
          <cell r="E399">
            <v>0</v>
          </cell>
          <cell r="F399">
            <v>0</v>
          </cell>
          <cell r="G399">
            <v>185</v>
          </cell>
          <cell r="H399">
            <v>0</v>
          </cell>
          <cell r="I399">
            <v>0</v>
          </cell>
          <cell r="J399">
            <v>0</v>
          </cell>
        </row>
        <row r="400">
          <cell r="A400">
            <v>2005</v>
          </cell>
          <cell r="B400" t="str">
            <v>Instalacion AAPP (Tanque reservorio)</v>
          </cell>
          <cell r="C400" t="str">
            <v>glb</v>
          </cell>
          <cell r="D400">
            <v>170</v>
          </cell>
          <cell r="E400">
            <v>0</v>
          </cell>
          <cell r="F400">
            <v>0</v>
          </cell>
          <cell r="G400">
            <v>170</v>
          </cell>
          <cell r="H400">
            <v>0</v>
          </cell>
          <cell r="I400">
            <v>0</v>
          </cell>
          <cell r="J400">
            <v>0</v>
          </cell>
        </row>
        <row r="401">
          <cell r="A401">
            <v>2006</v>
          </cell>
          <cell r="B401" t="str">
            <v>PH</v>
          </cell>
          <cell r="C401" t="str">
            <v>muestra</v>
          </cell>
          <cell r="D401">
            <v>9</v>
          </cell>
          <cell r="E401">
            <v>0</v>
          </cell>
          <cell r="F401">
            <v>0</v>
          </cell>
          <cell r="G401">
            <v>9</v>
          </cell>
          <cell r="H401">
            <v>0</v>
          </cell>
          <cell r="I401">
            <v>0</v>
          </cell>
          <cell r="J401">
            <v>0</v>
          </cell>
        </row>
        <row r="402">
          <cell r="A402">
            <v>2007</v>
          </cell>
          <cell r="B402" t="str">
            <v>Temperatura</v>
          </cell>
          <cell r="C402" t="str">
            <v>muestra</v>
          </cell>
          <cell r="D402">
            <v>6</v>
          </cell>
          <cell r="E402">
            <v>0</v>
          </cell>
          <cell r="F402">
            <v>0</v>
          </cell>
          <cell r="G402">
            <v>6</v>
          </cell>
          <cell r="H402">
            <v>0</v>
          </cell>
          <cell r="I402">
            <v>0</v>
          </cell>
          <cell r="J402">
            <v>0</v>
          </cell>
        </row>
        <row r="403">
          <cell r="A403">
            <v>2008</v>
          </cell>
          <cell r="B403" t="str">
            <v>Solidos Suspendidos</v>
          </cell>
          <cell r="C403" t="str">
            <v>muestra</v>
          </cell>
          <cell r="D403">
            <v>12</v>
          </cell>
          <cell r="E403">
            <v>0</v>
          </cell>
          <cell r="F403">
            <v>0</v>
          </cell>
          <cell r="G403">
            <v>12</v>
          </cell>
          <cell r="H403">
            <v>0</v>
          </cell>
          <cell r="I403">
            <v>0</v>
          </cell>
          <cell r="J403">
            <v>0</v>
          </cell>
        </row>
        <row r="404">
          <cell r="A404">
            <v>2009</v>
          </cell>
          <cell r="B404" t="str">
            <v>Sólidos Disueltos</v>
          </cell>
          <cell r="C404" t="str">
            <v>muestra</v>
          </cell>
          <cell r="D404">
            <v>9.6</v>
          </cell>
          <cell r="E404">
            <v>0</v>
          </cell>
          <cell r="F404">
            <v>0</v>
          </cell>
          <cell r="G404">
            <v>9.6</v>
          </cell>
          <cell r="H404">
            <v>0</v>
          </cell>
          <cell r="I404">
            <v>0</v>
          </cell>
          <cell r="J404">
            <v>0</v>
          </cell>
        </row>
        <row r="405">
          <cell r="A405">
            <v>2010</v>
          </cell>
          <cell r="B405" t="str">
            <v>Demanda Bioquímica de Oxígeno</v>
          </cell>
          <cell r="C405" t="str">
            <v>muestra</v>
          </cell>
          <cell r="D405">
            <v>25</v>
          </cell>
          <cell r="E405">
            <v>0</v>
          </cell>
          <cell r="F405">
            <v>0</v>
          </cell>
          <cell r="G405">
            <v>25</v>
          </cell>
          <cell r="H405">
            <v>0</v>
          </cell>
          <cell r="I405">
            <v>0</v>
          </cell>
          <cell r="J405">
            <v>0</v>
          </cell>
        </row>
        <row r="406">
          <cell r="A406">
            <v>2011</v>
          </cell>
          <cell r="B406" t="str">
            <v>Oxígeno Disuelto</v>
          </cell>
          <cell r="C406" t="str">
            <v>muestra</v>
          </cell>
          <cell r="D406">
            <v>9</v>
          </cell>
          <cell r="E406">
            <v>0</v>
          </cell>
          <cell r="F406">
            <v>0</v>
          </cell>
          <cell r="G406">
            <v>9</v>
          </cell>
          <cell r="H406">
            <v>0</v>
          </cell>
          <cell r="I406">
            <v>0</v>
          </cell>
          <cell r="J406">
            <v>0</v>
          </cell>
        </row>
        <row r="407">
          <cell r="A407">
            <v>2012</v>
          </cell>
          <cell r="B407" t="str">
            <v>Coliformes Fecales</v>
          </cell>
          <cell r="C407" t="str">
            <v>muestra</v>
          </cell>
          <cell r="D407">
            <v>12</v>
          </cell>
          <cell r="E407">
            <v>0</v>
          </cell>
          <cell r="F407">
            <v>0</v>
          </cell>
          <cell r="G407">
            <v>12</v>
          </cell>
          <cell r="H407">
            <v>0</v>
          </cell>
          <cell r="I407">
            <v>0</v>
          </cell>
          <cell r="J407">
            <v>0</v>
          </cell>
        </row>
        <row r="408">
          <cell r="A408">
            <v>2013</v>
          </cell>
          <cell r="B408" t="str">
            <v>Turbiedad</v>
          </cell>
          <cell r="C408" t="str">
            <v>muestra</v>
          </cell>
          <cell r="D408">
            <v>6</v>
          </cell>
          <cell r="E408">
            <v>0</v>
          </cell>
          <cell r="F408">
            <v>0</v>
          </cell>
          <cell r="G408">
            <v>6</v>
          </cell>
          <cell r="H408">
            <v>0</v>
          </cell>
          <cell r="I408">
            <v>0</v>
          </cell>
          <cell r="J408">
            <v>0</v>
          </cell>
        </row>
        <row r="409">
          <cell r="A409">
            <v>2014</v>
          </cell>
          <cell r="B409" t="str">
            <v>Color</v>
          </cell>
          <cell r="C409" t="str">
            <v>muestra</v>
          </cell>
          <cell r="D409">
            <v>6</v>
          </cell>
          <cell r="E409">
            <v>0</v>
          </cell>
          <cell r="F409">
            <v>0</v>
          </cell>
          <cell r="G409">
            <v>6</v>
          </cell>
          <cell r="H409">
            <v>0</v>
          </cell>
          <cell r="I409">
            <v>0</v>
          </cell>
          <cell r="J409">
            <v>0</v>
          </cell>
        </row>
        <row r="410">
          <cell r="A410">
            <v>2015</v>
          </cell>
          <cell r="B410" t="str">
            <v>Nitrógeno</v>
          </cell>
          <cell r="C410" t="str">
            <v>muestra</v>
          </cell>
          <cell r="D410">
            <v>13</v>
          </cell>
          <cell r="E410">
            <v>0</v>
          </cell>
          <cell r="F410">
            <v>0</v>
          </cell>
          <cell r="G410">
            <v>13</v>
          </cell>
          <cell r="H410">
            <v>0</v>
          </cell>
          <cell r="I410">
            <v>0</v>
          </cell>
          <cell r="J410">
            <v>0</v>
          </cell>
        </row>
        <row r="411">
          <cell r="A411">
            <v>2016</v>
          </cell>
          <cell r="B411" t="str">
            <v>Fósforo</v>
          </cell>
          <cell r="C411" t="str">
            <v>muestra</v>
          </cell>
          <cell r="D411">
            <v>12</v>
          </cell>
          <cell r="E411">
            <v>0</v>
          </cell>
          <cell r="F411">
            <v>0</v>
          </cell>
          <cell r="G411">
            <v>12</v>
          </cell>
          <cell r="H411">
            <v>0</v>
          </cell>
          <cell r="I411">
            <v>0</v>
          </cell>
          <cell r="J411">
            <v>0</v>
          </cell>
        </row>
        <row r="412">
          <cell r="A412">
            <v>2017</v>
          </cell>
          <cell r="B412" t="str">
            <v>Cobre</v>
          </cell>
          <cell r="C412" t="str">
            <v>muestra</v>
          </cell>
          <cell r="D412">
            <v>9.6</v>
          </cell>
          <cell r="E412">
            <v>0</v>
          </cell>
          <cell r="F412">
            <v>0</v>
          </cell>
          <cell r="G412">
            <v>9.6</v>
          </cell>
          <cell r="H412">
            <v>0</v>
          </cell>
          <cell r="I412">
            <v>0</v>
          </cell>
          <cell r="J412">
            <v>0</v>
          </cell>
        </row>
        <row r="413">
          <cell r="A413">
            <v>2018</v>
          </cell>
          <cell r="B413" t="str">
            <v>Mercurio</v>
          </cell>
          <cell r="C413" t="str">
            <v>muestra</v>
          </cell>
          <cell r="D413">
            <v>20</v>
          </cell>
          <cell r="E413">
            <v>0</v>
          </cell>
          <cell r="F413">
            <v>0</v>
          </cell>
          <cell r="G413">
            <v>20</v>
          </cell>
          <cell r="H413">
            <v>0</v>
          </cell>
          <cell r="I413">
            <v>0</v>
          </cell>
          <cell r="J413">
            <v>0</v>
          </cell>
        </row>
        <row r="414">
          <cell r="A414">
            <v>2019</v>
          </cell>
          <cell r="B414" t="str">
            <v>Cadmio</v>
          </cell>
          <cell r="C414" t="str">
            <v>muestra</v>
          </cell>
          <cell r="D414">
            <v>15</v>
          </cell>
          <cell r="E414">
            <v>0</v>
          </cell>
          <cell r="F414">
            <v>0</v>
          </cell>
          <cell r="G414">
            <v>15</v>
          </cell>
          <cell r="H414">
            <v>0</v>
          </cell>
          <cell r="I414">
            <v>0</v>
          </cell>
          <cell r="J414">
            <v>0</v>
          </cell>
        </row>
        <row r="415">
          <cell r="A415">
            <v>2020</v>
          </cell>
          <cell r="B415" t="str">
            <v>Plomo</v>
          </cell>
          <cell r="C415" t="str">
            <v>muestra</v>
          </cell>
          <cell r="D415">
            <v>15</v>
          </cell>
          <cell r="E415">
            <v>0</v>
          </cell>
          <cell r="F415">
            <v>0</v>
          </cell>
          <cell r="G415">
            <v>15</v>
          </cell>
          <cell r="H415">
            <v>0</v>
          </cell>
          <cell r="I415">
            <v>0</v>
          </cell>
          <cell r="J415">
            <v>0</v>
          </cell>
        </row>
        <row r="416">
          <cell r="A416">
            <v>2021</v>
          </cell>
          <cell r="B416" t="str">
            <v>Zinc</v>
          </cell>
          <cell r="C416" t="str">
            <v>muestra</v>
          </cell>
          <cell r="D416">
            <v>9.6</v>
          </cell>
          <cell r="E416">
            <v>0</v>
          </cell>
          <cell r="F416">
            <v>0</v>
          </cell>
          <cell r="G416">
            <v>9.6</v>
          </cell>
          <cell r="H416">
            <v>0</v>
          </cell>
          <cell r="I416">
            <v>0</v>
          </cell>
          <cell r="J416">
            <v>0</v>
          </cell>
        </row>
        <row r="417">
          <cell r="A417">
            <v>2022</v>
          </cell>
          <cell r="B417" t="str">
            <v>Cromo</v>
          </cell>
          <cell r="C417" t="str">
            <v>muestra</v>
          </cell>
          <cell r="D417">
            <v>18</v>
          </cell>
          <cell r="E417">
            <v>0</v>
          </cell>
          <cell r="F417">
            <v>0</v>
          </cell>
          <cell r="G417">
            <v>18</v>
          </cell>
          <cell r="H417">
            <v>0</v>
          </cell>
          <cell r="I417">
            <v>0</v>
          </cell>
          <cell r="J417">
            <v>0</v>
          </cell>
        </row>
        <row r="418">
          <cell r="A418">
            <v>2023</v>
          </cell>
          <cell r="B418" t="str">
            <v>Macrobentos</v>
          </cell>
          <cell r="C418" t="str">
            <v>muestra</v>
          </cell>
          <cell r="D418">
            <v>30</v>
          </cell>
          <cell r="E418">
            <v>0</v>
          </cell>
          <cell r="F418">
            <v>0</v>
          </cell>
          <cell r="G418">
            <v>30</v>
          </cell>
          <cell r="H418">
            <v>0</v>
          </cell>
          <cell r="I418">
            <v>0</v>
          </cell>
          <cell r="J418">
            <v>0</v>
          </cell>
        </row>
        <row r="419">
          <cell r="A419">
            <v>2024</v>
          </cell>
          <cell r="B419">
            <v>0</v>
          </cell>
          <cell r="C419">
            <v>0</v>
          </cell>
          <cell r="D419">
            <v>0</v>
          </cell>
          <cell r="E419">
            <v>0</v>
          </cell>
          <cell r="F419">
            <v>0</v>
          </cell>
          <cell r="G419">
            <v>0</v>
          </cell>
          <cell r="H419">
            <v>0</v>
          </cell>
          <cell r="I419">
            <v>0</v>
          </cell>
          <cell r="J419">
            <v>0</v>
          </cell>
        </row>
        <row r="420">
          <cell r="A420">
            <v>2025</v>
          </cell>
          <cell r="B420">
            <v>0</v>
          </cell>
          <cell r="C420">
            <v>0</v>
          </cell>
          <cell r="D420">
            <v>0</v>
          </cell>
          <cell r="E420">
            <v>0</v>
          </cell>
          <cell r="F420">
            <v>0</v>
          </cell>
          <cell r="G420">
            <v>0</v>
          </cell>
          <cell r="H420">
            <v>0</v>
          </cell>
          <cell r="I420">
            <v>0</v>
          </cell>
          <cell r="J420">
            <v>0</v>
          </cell>
        </row>
        <row r="421">
          <cell r="A421">
            <v>2026</v>
          </cell>
          <cell r="B421">
            <v>0</v>
          </cell>
          <cell r="C421">
            <v>0</v>
          </cell>
          <cell r="D421">
            <v>0</v>
          </cell>
          <cell r="E421">
            <v>0</v>
          </cell>
          <cell r="F421">
            <v>0</v>
          </cell>
          <cell r="G421">
            <v>0</v>
          </cell>
          <cell r="H421">
            <v>0</v>
          </cell>
          <cell r="I421">
            <v>0</v>
          </cell>
          <cell r="J421">
            <v>0</v>
          </cell>
        </row>
        <row r="422">
          <cell r="A422">
            <v>2027</v>
          </cell>
          <cell r="B422">
            <v>0</v>
          </cell>
          <cell r="C422">
            <v>0</v>
          </cell>
          <cell r="D422">
            <v>0</v>
          </cell>
          <cell r="E422">
            <v>0</v>
          </cell>
          <cell r="F422">
            <v>0</v>
          </cell>
          <cell r="G422">
            <v>0</v>
          </cell>
          <cell r="H422">
            <v>0</v>
          </cell>
          <cell r="I422">
            <v>0</v>
          </cell>
          <cell r="J422">
            <v>0</v>
          </cell>
        </row>
        <row r="423">
          <cell r="A423">
            <v>2028</v>
          </cell>
          <cell r="B423">
            <v>0</v>
          </cell>
          <cell r="C423">
            <v>0</v>
          </cell>
          <cell r="D423">
            <v>0</v>
          </cell>
          <cell r="E423">
            <v>0</v>
          </cell>
          <cell r="F423">
            <v>0</v>
          </cell>
          <cell r="G423">
            <v>0</v>
          </cell>
          <cell r="H423">
            <v>0</v>
          </cell>
          <cell r="I423">
            <v>0</v>
          </cell>
          <cell r="J423">
            <v>0</v>
          </cell>
        </row>
        <row r="424">
          <cell r="A424">
            <v>2029</v>
          </cell>
          <cell r="B424">
            <v>0</v>
          </cell>
          <cell r="C424">
            <v>0</v>
          </cell>
          <cell r="D424">
            <v>0</v>
          </cell>
          <cell r="E424">
            <v>0</v>
          </cell>
          <cell r="F424">
            <v>0</v>
          </cell>
          <cell r="G424">
            <v>0</v>
          </cell>
          <cell r="H424">
            <v>0</v>
          </cell>
          <cell r="I424">
            <v>0</v>
          </cell>
          <cell r="J424">
            <v>0</v>
          </cell>
        </row>
        <row r="425">
          <cell r="A425">
            <v>2030</v>
          </cell>
          <cell r="B425">
            <v>0</v>
          </cell>
          <cell r="C425">
            <v>0</v>
          </cell>
          <cell r="D425">
            <v>0</v>
          </cell>
          <cell r="E425">
            <v>0</v>
          </cell>
          <cell r="F425">
            <v>0</v>
          </cell>
          <cell r="G425">
            <v>0</v>
          </cell>
          <cell r="H425">
            <v>0</v>
          </cell>
          <cell r="I425">
            <v>0</v>
          </cell>
          <cell r="J425">
            <v>0</v>
          </cell>
        </row>
        <row r="426">
          <cell r="A426">
            <v>2031</v>
          </cell>
          <cell r="B426">
            <v>0</v>
          </cell>
          <cell r="C426">
            <v>0</v>
          </cell>
          <cell r="D426">
            <v>0</v>
          </cell>
          <cell r="E426">
            <v>0</v>
          </cell>
          <cell r="F426">
            <v>0</v>
          </cell>
          <cell r="G426">
            <v>0</v>
          </cell>
          <cell r="H426">
            <v>0</v>
          </cell>
          <cell r="I426">
            <v>0</v>
          </cell>
          <cell r="J426">
            <v>0</v>
          </cell>
        </row>
        <row r="427">
          <cell r="A427">
            <v>2032</v>
          </cell>
          <cell r="B427">
            <v>0</v>
          </cell>
          <cell r="C427">
            <v>0</v>
          </cell>
          <cell r="D427">
            <v>0</v>
          </cell>
          <cell r="E427">
            <v>0</v>
          </cell>
          <cell r="F427">
            <v>0</v>
          </cell>
          <cell r="G427">
            <v>0</v>
          </cell>
          <cell r="H427">
            <v>0</v>
          </cell>
          <cell r="I427">
            <v>0</v>
          </cell>
          <cell r="J427">
            <v>0</v>
          </cell>
        </row>
        <row r="428">
          <cell r="A428">
            <v>2033</v>
          </cell>
          <cell r="B428">
            <v>0</v>
          </cell>
          <cell r="C428">
            <v>0</v>
          </cell>
          <cell r="D428">
            <v>0</v>
          </cell>
          <cell r="E428">
            <v>0</v>
          </cell>
          <cell r="F428">
            <v>0</v>
          </cell>
          <cell r="G428">
            <v>0</v>
          </cell>
          <cell r="H428">
            <v>0</v>
          </cell>
          <cell r="I428">
            <v>0</v>
          </cell>
          <cell r="J428">
            <v>0</v>
          </cell>
        </row>
        <row r="429">
          <cell r="A429">
            <v>0</v>
          </cell>
          <cell r="B429">
            <v>0</v>
          </cell>
          <cell r="C429">
            <v>0</v>
          </cell>
          <cell r="D429">
            <v>0</v>
          </cell>
          <cell r="E429">
            <v>0</v>
          </cell>
          <cell r="F429">
            <v>0</v>
          </cell>
          <cell r="G429">
            <v>0</v>
          </cell>
          <cell r="H429">
            <v>0</v>
          </cell>
          <cell r="I429">
            <v>0</v>
          </cell>
          <cell r="J429">
            <v>0</v>
          </cell>
        </row>
      </sheetData>
      <sheetData sheetId="145">
        <row r="6">
          <cell r="A6">
            <v>0</v>
          </cell>
          <cell r="B6" t="str">
            <v xml:space="preserve"> </v>
          </cell>
          <cell r="C6" t="str">
            <v xml:space="preserve"> </v>
          </cell>
          <cell r="D6">
            <v>0</v>
          </cell>
          <cell r="E6">
            <v>0</v>
          </cell>
          <cell r="F6">
            <v>0</v>
          </cell>
          <cell r="G6">
            <v>0</v>
          </cell>
        </row>
        <row r="7">
          <cell r="A7" t="str">
            <v>00 SUBCONTRATOS</v>
          </cell>
          <cell r="B7">
            <v>0</v>
          </cell>
          <cell r="C7">
            <v>0</v>
          </cell>
          <cell r="D7">
            <v>0</v>
          </cell>
          <cell r="E7">
            <v>0</v>
          </cell>
          <cell r="F7">
            <v>0</v>
          </cell>
          <cell r="G7">
            <v>0</v>
          </cell>
        </row>
        <row r="8">
          <cell r="A8">
            <v>1</v>
          </cell>
          <cell r="B8" t="str">
            <v>Elaboracion e Instalacion Letreros Peq.</v>
          </cell>
          <cell r="C8" t="str">
            <v>u</v>
          </cell>
          <cell r="D8">
            <v>78</v>
          </cell>
          <cell r="E8">
            <v>0</v>
          </cell>
          <cell r="F8">
            <v>0</v>
          </cell>
          <cell r="G8">
            <v>78</v>
          </cell>
        </row>
        <row r="9">
          <cell r="A9">
            <v>2</v>
          </cell>
          <cell r="B9" t="str">
            <v>Elaboracion e Instalacion Letreros grandes</v>
          </cell>
          <cell r="C9" t="str">
            <v>u</v>
          </cell>
          <cell r="D9">
            <v>230</v>
          </cell>
          <cell r="E9">
            <v>0</v>
          </cell>
          <cell r="F9">
            <v>0</v>
          </cell>
          <cell r="G9">
            <v>230</v>
          </cell>
        </row>
        <row r="10">
          <cell r="A10">
            <v>3</v>
          </cell>
          <cell r="B10">
            <v>0</v>
          </cell>
          <cell r="C10">
            <v>0</v>
          </cell>
          <cell r="D10">
            <v>0</v>
          </cell>
          <cell r="E10">
            <v>0</v>
          </cell>
          <cell r="F10">
            <v>0</v>
          </cell>
          <cell r="G10">
            <v>0</v>
          </cell>
        </row>
        <row r="11">
          <cell r="A11">
            <v>4</v>
          </cell>
          <cell r="B11">
            <v>0</v>
          </cell>
          <cell r="C11">
            <v>0</v>
          </cell>
          <cell r="D11">
            <v>0</v>
          </cell>
          <cell r="E11">
            <v>0</v>
          </cell>
          <cell r="F11">
            <v>0</v>
          </cell>
          <cell r="G11">
            <v>0</v>
          </cell>
        </row>
        <row r="12">
          <cell r="A12">
            <v>5</v>
          </cell>
          <cell r="B12">
            <v>0</v>
          </cell>
          <cell r="C12">
            <v>0</v>
          </cell>
          <cell r="D12">
            <v>0</v>
          </cell>
          <cell r="E12">
            <v>0</v>
          </cell>
          <cell r="F12">
            <v>0</v>
          </cell>
          <cell r="G12">
            <v>0</v>
          </cell>
        </row>
        <row r="13">
          <cell r="A13">
            <v>6</v>
          </cell>
          <cell r="B13">
            <v>0</v>
          </cell>
          <cell r="C13">
            <v>0</v>
          </cell>
          <cell r="D13">
            <v>0</v>
          </cell>
          <cell r="E13">
            <v>0</v>
          </cell>
          <cell r="F13">
            <v>0</v>
          </cell>
          <cell r="G13">
            <v>0</v>
          </cell>
        </row>
        <row r="14">
          <cell r="A14">
            <v>7</v>
          </cell>
          <cell r="B14">
            <v>0</v>
          </cell>
          <cell r="C14">
            <v>0</v>
          </cell>
          <cell r="D14">
            <v>0</v>
          </cell>
          <cell r="E14">
            <v>0</v>
          </cell>
          <cell r="F14">
            <v>0</v>
          </cell>
          <cell r="G14">
            <v>0</v>
          </cell>
        </row>
        <row r="15">
          <cell r="A15">
            <v>8</v>
          </cell>
          <cell r="B15">
            <v>0</v>
          </cell>
          <cell r="C15">
            <v>0</v>
          </cell>
          <cell r="D15">
            <v>0</v>
          </cell>
          <cell r="E15">
            <v>0</v>
          </cell>
          <cell r="F15">
            <v>0</v>
          </cell>
          <cell r="G15">
            <v>0</v>
          </cell>
        </row>
        <row r="16">
          <cell r="A16">
            <v>9</v>
          </cell>
          <cell r="B16">
            <v>0</v>
          </cell>
          <cell r="C16">
            <v>0</v>
          </cell>
          <cell r="D16">
            <v>0</v>
          </cell>
          <cell r="E16">
            <v>0</v>
          </cell>
          <cell r="F16">
            <v>0</v>
          </cell>
          <cell r="G16">
            <v>0</v>
          </cell>
        </row>
        <row r="17">
          <cell r="A17">
            <v>10</v>
          </cell>
          <cell r="B17">
            <v>0</v>
          </cell>
          <cell r="C17">
            <v>0</v>
          </cell>
          <cell r="D17">
            <v>0</v>
          </cell>
          <cell r="E17">
            <v>0</v>
          </cell>
          <cell r="F17">
            <v>0</v>
          </cell>
          <cell r="G17">
            <v>0</v>
          </cell>
        </row>
        <row r="18">
          <cell r="A18">
            <v>11</v>
          </cell>
          <cell r="B18">
            <v>0</v>
          </cell>
          <cell r="C18">
            <v>0</v>
          </cell>
          <cell r="D18">
            <v>0</v>
          </cell>
          <cell r="E18">
            <v>0</v>
          </cell>
          <cell r="F18">
            <v>0</v>
          </cell>
          <cell r="G18">
            <v>0</v>
          </cell>
        </row>
        <row r="19">
          <cell r="A19">
            <v>12</v>
          </cell>
          <cell r="B19">
            <v>0</v>
          </cell>
          <cell r="C19">
            <v>0</v>
          </cell>
          <cell r="D19">
            <v>0</v>
          </cell>
          <cell r="E19">
            <v>0</v>
          </cell>
          <cell r="F19">
            <v>0</v>
          </cell>
          <cell r="G19">
            <v>0</v>
          </cell>
        </row>
        <row r="20">
          <cell r="A20">
            <v>13</v>
          </cell>
          <cell r="B20">
            <v>0</v>
          </cell>
          <cell r="C20">
            <v>0</v>
          </cell>
          <cell r="D20">
            <v>0</v>
          </cell>
          <cell r="E20">
            <v>0</v>
          </cell>
          <cell r="F20">
            <v>0</v>
          </cell>
          <cell r="G20">
            <v>0</v>
          </cell>
        </row>
        <row r="21">
          <cell r="A21">
            <v>14</v>
          </cell>
          <cell r="B21">
            <v>0</v>
          </cell>
          <cell r="C21">
            <v>0</v>
          </cell>
          <cell r="D21">
            <v>0</v>
          </cell>
          <cell r="E21">
            <v>0</v>
          </cell>
          <cell r="F21">
            <v>0</v>
          </cell>
          <cell r="G21">
            <v>0</v>
          </cell>
        </row>
        <row r="22">
          <cell r="A22">
            <v>15</v>
          </cell>
          <cell r="B22">
            <v>0</v>
          </cell>
          <cell r="C22">
            <v>0</v>
          </cell>
          <cell r="D22">
            <v>0</v>
          </cell>
          <cell r="E22">
            <v>0</v>
          </cell>
          <cell r="F22">
            <v>0</v>
          </cell>
          <cell r="G22">
            <v>0</v>
          </cell>
        </row>
        <row r="23">
          <cell r="A23">
            <v>16</v>
          </cell>
          <cell r="B23">
            <v>0</v>
          </cell>
          <cell r="C23">
            <v>0</v>
          </cell>
          <cell r="D23">
            <v>0</v>
          </cell>
          <cell r="E23">
            <v>0</v>
          </cell>
          <cell r="F23">
            <v>0</v>
          </cell>
          <cell r="G23">
            <v>0</v>
          </cell>
        </row>
        <row r="24">
          <cell r="A24">
            <v>17</v>
          </cell>
          <cell r="B24">
            <v>0</v>
          </cell>
          <cell r="C24">
            <v>0</v>
          </cell>
          <cell r="D24">
            <v>0</v>
          </cell>
          <cell r="E24">
            <v>0</v>
          </cell>
          <cell r="F24">
            <v>0</v>
          </cell>
          <cell r="G24">
            <v>0</v>
          </cell>
        </row>
        <row r="25">
          <cell r="A25">
            <v>18</v>
          </cell>
          <cell r="B25">
            <v>0</v>
          </cell>
          <cell r="C25">
            <v>0</v>
          </cell>
          <cell r="D25">
            <v>0</v>
          </cell>
          <cell r="E25">
            <v>0</v>
          </cell>
          <cell r="F25">
            <v>0</v>
          </cell>
          <cell r="G25">
            <v>0</v>
          </cell>
        </row>
        <row r="26">
          <cell r="A26">
            <v>19</v>
          </cell>
          <cell r="B26">
            <v>0</v>
          </cell>
          <cell r="C26">
            <v>0</v>
          </cell>
          <cell r="D26">
            <v>0</v>
          </cell>
          <cell r="E26">
            <v>0</v>
          </cell>
          <cell r="F26">
            <v>0</v>
          </cell>
          <cell r="G26">
            <v>0</v>
          </cell>
        </row>
        <row r="27">
          <cell r="A27">
            <v>20</v>
          </cell>
          <cell r="B27">
            <v>0</v>
          </cell>
          <cell r="C27">
            <v>0</v>
          </cell>
          <cell r="D27">
            <v>0</v>
          </cell>
          <cell r="E27">
            <v>0</v>
          </cell>
          <cell r="F27">
            <v>0</v>
          </cell>
          <cell r="G27">
            <v>0</v>
          </cell>
        </row>
        <row r="28">
          <cell r="A28">
            <v>21</v>
          </cell>
          <cell r="B28">
            <v>0</v>
          </cell>
          <cell r="C28">
            <v>0</v>
          </cell>
          <cell r="D28">
            <v>0</v>
          </cell>
          <cell r="E28">
            <v>0</v>
          </cell>
          <cell r="F28">
            <v>0</v>
          </cell>
          <cell r="G28">
            <v>0</v>
          </cell>
        </row>
        <row r="29">
          <cell r="A29">
            <v>22</v>
          </cell>
          <cell r="B29">
            <v>0</v>
          </cell>
          <cell r="C29">
            <v>0</v>
          </cell>
          <cell r="D29">
            <v>0</v>
          </cell>
          <cell r="E29">
            <v>0</v>
          </cell>
          <cell r="F29">
            <v>0</v>
          </cell>
          <cell r="G29">
            <v>0</v>
          </cell>
        </row>
        <row r="30">
          <cell r="A30">
            <v>23</v>
          </cell>
          <cell r="B30">
            <v>0</v>
          </cell>
          <cell r="C30">
            <v>0</v>
          </cell>
          <cell r="D30">
            <v>0</v>
          </cell>
          <cell r="E30">
            <v>0</v>
          </cell>
          <cell r="F30">
            <v>0</v>
          </cell>
          <cell r="G30">
            <v>0</v>
          </cell>
        </row>
        <row r="31">
          <cell r="A31">
            <v>24</v>
          </cell>
          <cell r="B31">
            <v>0</v>
          </cell>
          <cell r="C31">
            <v>0</v>
          </cell>
          <cell r="D31">
            <v>0</v>
          </cell>
          <cell r="E31">
            <v>0</v>
          </cell>
          <cell r="F31">
            <v>0</v>
          </cell>
          <cell r="G31">
            <v>0</v>
          </cell>
        </row>
        <row r="32">
          <cell r="A32">
            <v>25</v>
          </cell>
          <cell r="B32">
            <v>0</v>
          </cell>
          <cell r="C32">
            <v>0</v>
          </cell>
          <cell r="D32">
            <v>0</v>
          </cell>
          <cell r="E32">
            <v>0</v>
          </cell>
          <cell r="F32">
            <v>0</v>
          </cell>
          <cell r="G32">
            <v>0</v>
          </cell>
        </row>
        <row r="33">
          <cell r="A33">
            <v>26</v>
          </cell>
          <cell r="B33">
            <v>0</v>
          </cell>
          <cell r="C33">
            <v>0</v>
          </cell>
          <cell r="D33">
            <v>0</v>
          </cell>
          <cell r="E33">
            <v>0</v>
          </cell>
          <cell r="F33">
            <v>0</v>
          </cell>
          <cell r="G33">
            <v>0</v>
          </cell>
        </row>
        <row r="34">
          <cell r="A34">
            <v>27</v>
          </cell>
          <cell r="B34">
            <v>0</v>
          </cell>
          <cell r="C34">
            <v>0</v>
          </cell>
          <cell r="D34">
            <v>0</v>
          </cell>
          <cell r="E34">
            <v>0</v>
          </cell>
          <cell r="F34">
            <v>0</v>
          </cell>
          <cell r="G34">
            <v>0</v>
          </cell>
        </row>
        <row r="35">
          <cell r="A35">
            <v>28</v>
          </cell>
          <cell r="B35">
            <v>0</v>
          </cell>
          <cell r="C35">
            <v>0</v>
          </cell>
          <cell r="D35">
            <v>0</v>
          </cell>
          <cell r="E35">
            <v>0</v>
          </cell>
          <cell r="F35">
            <v>0</v>
          </cell>
          <cell r="G35">
            <v>0</v>
          </cell>
        </row>
        <row r="36">
          <cell r="A36">
            <v>29</v>
          </cell>
          <cell r="B36">
            <v>0</v>
          </cell>
          <cell r="C36">
            <v>0</v>
          </cell>
          <cell r="D36">
            <v>0</v>
          </cell>
          <cell r="E36">
            <v>0</v>
          </cell>
          <cell r="F36">
            <v>0</v>
          </cell>
          <cell r="G36">
            <v>0</v>
          </cell>
        </row>
        <row r="37">
          <cell r="A37">
            <v>30</v>
          </cell>
          <cell r="B37">
            <v>0</v>
          </cell>
          <cell r="C37">
            <v>0</v>
          </cell>
          <cell r="D37">
            <v>0</v>
          </cell>
          <cell r="E37">
            <v>0</v>
          </cell>
          <cell r="F37">
            <v>0</v>
          </cell>
          <cell r="G37">
            <v>0</v>
          </cell>
        </row>
        <row r="38">
          <cell r="A38">
            <v>31</v>
          </cell>
          <cell r="B38">
            <v>0</v>
          </cell>
          <cell r="C38">
            <v>0</v>
          </cell>
          <cell r="D38">
            <v>0</v>
          </cell>
          <cell r="E38">
            <v>0</v>
          </cell>
          <cell r="F38">
            <v>0</v>
          </cell>
          <cell r="G38">
            <v>0</v>
          </cell>
        </row>
        <row r="39">
          <cell r="A39">
            <v>32</v>
          </cell>
          <cell r="B39">
            <v>0</v>
          </cell>
          <cell r="C39">
            <v>0</v>
          </cell>
          <cell r="D39">
            <v>0</v>
          </cell>
          <cell r="E39">
            <v>0</v>
          </cell>
          <cell r="F39">
            <v>0</v>
          </cell>
          <cell r="G39">
            <v>0</v>
          </cell>
        </row>
        <row r="40">
          <cell r="A40">
            <v>33</v>
          </cell>
          <cell r="B40">
            <v>0</v>
          </cell>
          <cell r="C40">
            <v>0</v>
          </cell>
          <cell r="D40">
            <v>0</v>
          </cell>
          <cell r="E40">
            <v>0</v>
          </cell>
          <cell r="F40">
            <v>0</v>
          </cell>
          <cell r="G40">
            <v>0</v>
          </cell>
        </row>
        <row r="41">
          <cell r="A41">
            <v>34</v>
          </cell>
          <cell r="B41">
            <v>0</v>
          </cell>
          <cell r="C41">
            <v>0</v>
          </cell>
          <cell r="D41">
            <v>0</v>
          </cell>
          <cell r="E41">
            <v>0</v>
          </cell>
          <cell r="F41">
            <v>0</v>
          </cell>
          <cell r="G41">
            <v>0</v>
          </cell>
        </row>
        <row r="42">
          <cell r="A42">
            <v>35</v>
          </cell>
          <cell r="B42">
            <v>0</v>
          </cell>
          <cell r="C42">
            <v>0</v>
          </cell>
          <cell r="D42">
            <v>0</v>
          </cell>
          <cell r="E42">
            <v>0</v>
          </cell>
          <cell r="F42">
            <v>0</v>
          </cell>
          <cell r="G42">
            <v>0</v>
          </cell>
        </row>
        <row r="43">
          <cell r="A43">
            <v>36</v>
          </cell>
          <cell r="B43">
            <v>0</v>
          </cell>
          <cell r="C43">
            <v>0</v>
          </cell>
          <cell r="D43">
            <v>0</v>
          </cell>
          <cell r="E43">
            <v>0</v>
          </cell>
          <cell r="F43">
            <v>0</v>
          </cell>
          <cell r="G43">
            <v>0</v>
          </cell>
        </row>
        <row r="44">
          <cell r="A44">
            <v>37</v>
          </cell>
          <cell r="B44">
            <v>0</v>
          </cell>
          <cell r="C44">
            <v>0</v>
          </cell>
          <cell r="D44">
            <v>0</v>
          </cell>
          <cell r="E44">
            <v>0</v>
          </cell>
          <cell r="F44">
            <v>0</v>
          </cell>
          <cell r="G44">
            <v>0</v>
          </cell>
        </row>
        <row r="45">
          <cell r="A45">
            <v>40</v>
          </cell>
          <cell r="B45">
            <v>0</v>
          </cell>
          <cell r="C45">
            <v>0</v>
          </cell>
          <cell r="D45">
            <v>0</v>
          </cell>
          <cell r="E45">
            <v>0</v>
          </cell>
          <cell r="F45">
            <v>0</v>
          </cell>
          <cell r="G45">
            <v>0</v>
          </cell>
        </row>
        <row r="46">
          <cell r="A46">
            <v>41</v>
          </cell>
          <cell r="B46">
            <v>0</v>
          </cell>
          <cell r="C46">
            <v>0</v>
          </cell>
          <cell r="D46">
            <v>0</v>
          </cell>
          <cell r="E46">
            <v>0</v>
          </cell>
          <cell r="F46">
            <v>0</v>
          </cell>
          <cell r="G46">
            <v>0</v>
          </cell>
        </row>
        <row r="47">
          <cell r="A47">
            <v>45</v>
          </cell>
          <cell r="B47">
            <v>0</v>
          </cell>
          <cell r="C47">
            <v>0</v>
          </cell>
          <cell r="D47">
            <v>0</v>
          </cell>
          <cell r="E47">
            <v>0</v>
          </cell>
          <cell r="F47">
            <v>0</v>
          </cell>
          <cell r="G47">
            <v>0</v>
          </cell>
        </row>
        <row r="48">
          <cell r="A48">
            <v>46</v>
          </cell>
          <cell r="B48">
            <v>0</v>
          </cell>
          <cell r="C48">
            <v>0</v>
          </cell>
          <cell r="D48">
            <v>0</v>
          </cell>
          <cell r="E48">
            <v>0</v>
          </cell>
          <cell r="F48">
            <v>0</v>
          </cell>
          <cell r="G48">
            <v>0</v>
          </cell>
        </row>
        <row r="49">
          <cell r="A49">
            <v>47</v>
          </cell>
          <cell r="B49">
            <v>0</v>
          </cell>
          <cell r="C49">
            <v>0</v>
          </cell>
          <cell r="D49">
            <v>0</v>
          </cell>
          <cell r="E49">
            <v>0</v>
          </cell>
          <cell r="F49">
            <v>0</v>
          </cell>
          <cell r="G49">
            <v>0</v>
          </cell>
        </row>
        <row r="50">
          <cell r="A50">
            <v>50</v>
          </cell>
          <cell r="B50">
            <v>0</v>
          </cell>
          <cell r="C50">
            <v>0</v>
          </cell>
          <cell r="D50">
            <v>0</v>
          </cell>
          <cell r="E50">
            <v>0</v>
          </cell>
          <cell r="F50">
            <v>0</v>
          </cell>
          <cell r="G50">
            <v>0</v>
          </cell>
        </row>
        <row r="51">
          <cell r="A51">
            <v>51</v>
          </cell>
          <cell r="B51">
            <v>0</v>
          </cell>
          <cell r="C51">
            <v>0</v>
          </cell>
          <cell r="D51">
            <v>0</v>
          </cell>
          <cell r="E51">
            <v>0</v>
          </cell>
          <cell r="F51">
            <v>0</v>
          </cell>
          <cell r="G51">
            <v>0</v>
          </cell>
        </row>
        <row r="52">
          <cell r="A52">
            <v>55</v>
          </cell>
          <cell r="B52">
            <v>0</v>
          </cell>
          <cell r="C52">
            <v>0</v>
          </cell>
          <cell r="D52">
            <v>0</v>
          </cell>
          <cell r="E52">
            <v>0</v>
          </cell>
          <cell r="F52">
            <v>0</v>
          </cell>
          <cell r="G52">
            <v>0</v>
          </cell>
        </row>
        <row r="53">
          <cell r="A53">
            <v>56</v>
          </cell>
          <cell r="B53">
            <v>0</v>
          </cell>
          <cell r="C53">
            <v>0</v>
          </cell>
          <cell r="D53">
            <v>0</v>
          </cell>
          <cell r="E53">
            <v>0</v>
          </cell>
          <cell r="F53">
            <v>0</v>
          </cell>
          <cell r="G53">
            <v>0</v>
          </cell>
        </row>
        <row r="54">
          <cell r="A54">
            <v>57</v>
          </cell>
          <cell r="B54">
            <v>0</v>
          </cell>
          <cell r="C54">
            <v>0</v>
          </cell>
          <cell r="D54">
            <v>0</v>
          </cell>
          <cell r="E54">
            <v>0</v>
          </cell>
          <cell r="F54">
            <v>0</v>
          </cell>
          <cell r="G54">
            <v>0</v>
          </cell>
        </row>
        <row r="55">
          <cell r="A55">
            <v>60</v>
          </cell>
          <cell r="B55">
            <v>0</v>
          </cell>
          <cell r="C55">
            <v>0</v>
          </cell>
          <cell r="D55">
            <v>0</v>
          </cell>
          <cell r="E55">
            <v>0</v>
          </cell>
          <cell r="F55">
            <v>0</v>
          </cell>
          <cell r="G55">
            <v>0</v>
          </cell>
        </row>
        <row r="56">
          <cell r="A56">
            <v>61</v>
          </cell>
          <cell r="B56">
            <v>0</v>
          </cell>
          <cell r="C56">
            <v>0</v>
          </cell>
          <cell r="D56">
            <v>0</v>
          </cell>
          <cell r="E56">
            <v>0</v>
          </cell>
          <cell r="F56">
            <v>0</v>
          </cell>
          <cell r="G56">
            <v>0</v>
          </cell>
        </row>
        <row r="57">
          <cell r="A57">
            <v>65</v>
          </cell>
          <cell r="B57">
            <v>0</v>
          </cell>
          <cell r="C57">
            <v>0</v>
          </cell>
          <cell r="D57">
            <v>0</v>
          </cell>
          <cell r="E57">
            <v>0</v>
          </cell>
          <cell r="F57">
            <v>0</v>
          </cell>
          <cell r="G57">
            <v>0</v>
          </cell>
        </row>
        <row r="58">
          <cell r="A58">
            <v>66</v>
          </cell>
          <cell r="B58">
            <v>0</v>
          </cell>
          <cell r="C58">
            <v>0</v>
          </cell>
          <cell r="D58">
            <v>0</v>
          </cell>
          <cell r="E58">
            <v>0</v>
          </cell>
          <cell r="F58">
            <v>0</v>
          </cell>
          <cell r="G58">
            <v>0</v>
          </cell>
        </row>
        <row r="59">
          <cell r="A59">
            <v>67</v>
          </cell>
          <cell r="B59">
            <v>0</v>
          </cell>
          <cell r="C59">
            <v>0</v>
          </cell>
          <cell r="D59">
            <v>0</v>
          </cell>
          <cell r="E59">
            <v>0</v>
          </cell>
          <cell r="F59">
            <v>0</v>
          </cell>
          <cell r="G59">
            <v>0</v>
          </cell>
        </row>
        <row r="60">
          <cell r="A60">
            <v>68</v>
          </cell>
          <cell r="B60">
            <v>0</v>
          </cell>
          <cell r="C60">
            <v>0</v>
          </cell>
          <cell r="D60">
            <v>0</v>
          </cell>
          <cell r="E60">
            <v>0</v>
          </cell>
          <cell r="F60">
            <v>0</v>
          </cell>
          <cell r="G60">
            <v>0</v>
          </cell>
        </row>
        <row r="61">
          <cell r="A61">
            <v>70</v>
          </cell>
          <cell r="B61">
            <v>0</v>
          </cell>
          <cell r="C61">
            <v>0</v>
          </cell>
          <cell r="D61">
            <v>0</v>
          </cell>
          <cell r="E61">
            <v>0</v>
          </cell>
          <cell r="F61">
            <v>0</v>
          </cell>
          <cell r="G61">
            <v>0</v>
          </cell>
        </row>
        <row r="62">
          <cell r="A62">
            <v>71</v>
          </cell>
          <cell r="B62">
            <v>0</v>
          </cell>
          <cell r="C62">
            <v>0</v>
          </cell>
          <cell r="D62">
            <v>0</v>
          </cell>
          <cell r="E62">
            <v>0</v>
          </cell>
          <cell r="F62">
            <v>0</v>
          </cell>
          <cell r="G62">
            <v>0</v>
          </cell>
        </row>
        <row r="63">
          <cell r="A63">
            <v>72</v>
          </cell>
          <cell r="B63">
            <v>0</v>
          </cell>
          <cell r="C63">
            <v>0</v>
          </cell>
          <cell r="D63">
            <v>0</v>
          </cell>
          <cell r="E63">
            <v>0</v>
          </cell>
          <cell r="F63">
            <v>0</v>
          </cell>
          <cell r="G63">
            <v>0</v>
          </cell>
        </row>
        <row r="64">
          <cell r="A64">
            <v>73</v>
          </cell>
          <cell r="B64">
            <v>0</v>
          </cell>
          <cell r="C64">
            <v>0</v>
          </cell>
          <cell r="D64">
            <v>0</v>
          </cell>
          <cell r="E64">
            <v>0</v>
          </cell>
          <cell r="F64">
            <v>0</v>
          </cell>
          <cell r="G64">
            <v>0</v>
          </cell>
        </row>
      </sheetData>
      <sheetData sheetId="146">
        <row r="6">
          <cell r="A6">
            <v>0</v>
          </cell>
          <cell r="B6">
            <v>0</v>
          </cell>
          <cell r="C6">
            <v>0</v>
          </cell>
          <cell r="D6">
            <v>0</v>
          </cell>
          <cell r="E6">
            <v>0</v>
          </cell>
          <cell r="F6">
            <v>0</v>
          </cell>
          <cell r="G6">
            <v>0</v>
          </cell>
          <cell r="H6">
            <v>0</v>
          </cell>
          <cell r="I6">
            <v>0</v>
          </cell>
          <cell r="J6">
            <v>0</v>
          </cell>
          <cell r="K6">
            <v>0</v>
          </cell>
          <cell r="L6">
            <v>0</v>
          </cell>
          <cell r="M6">
            <v>0</v>
          </cell>
        </row>
        <row r="7">
          <cell r="A7">
            <v>10</v>
          </cell>
          <cell r="B7" t="str">
            <v>Desalojo</v>
          </cell>
          <cell r="C7" t="str">
            <v>m3-km</v>
          </cell>
          <cell r="D7">
            <v>0.3</v>
          </cell>
          <cell r="E7">
            <v>0</v>
          </cell>
          <cell r="F7">
            <v>0</v>
          </cell>
          <cell r="G7">
            <v>0.3</v>
          </cell>
          <cell r="H7">
            <v>0</v>
          </cell>
          <cell r="I7">
            <v>5</v>
          </cell>
          <cell r="J7">
            <v>12</v>
          </cell>
          <cell r="K7">
            <v>18</v>
          </cell>
          <cell r="L7">
            <v>0</v>
          </cell>
          <cell r="M7">
            <v>0</v>
          </cell>
        </row>
        <row r="8">
          <cell r="A8">
            <v>20</v>
          </cell>
          <cell r="B8" t="str">
            <v>Desalojo Interno</v>
          </cell>
          <cell r="C8" t="str">
            <v>m3</v>
          </cell>
          <cell r="D8">
            <v>0.5</v>
          </cell>
          <cell r="E8">
            <v>0</v>
          </cell>
          <cell r="F8">
            <v>0</v>
          </cell>
          <cell r="G8">
            <v>0.5</v>
          </cell>
          <cell r="H8" t="str">
            <v>a 500mts</v>
          </cell>
          <cell r="I8">
            <v>1</v>
          </cell>
          <cell r="J8">
            <v>8</v>
          </cell>
          <cell r="K8">
            <v>4</v>
          </cell>
          <cell r="L8">
            <v>0</v>
          </cell>
          <cell r="M8">
            <v>0</v>
          </cell>
        </row>
        <row r="9">
          <cell r="A9">
            <v>30</v>
          </cell>
          <cell r="B9" t="str">
            <v>Hormigon</v>
          </cell>
          <cell r="C9" t="str">
            <v>m3-km</v>
          </cell>
          <cell r="D9">
            <v>0.65</v>
          </cell>
          <cell r="E9">
            <v>0</v>
          </cell>
          <cell r="F9">
            <v>0</v>
          </cell>
          <cell r="G9">
            <v>0.65</v>
          </cell>
          <cell r="H9">
            <v>0</v>
          </cell>
          <cell r="I9">
            <v>60</v>
          </cell>
          <cell r="J9">
            <v>7</v>
          </cell>
          <cell r="K9">
            <v>273</v>
          </cell>
          <cell r="L9">
            <v>0</v>
          </cell>
          <cell r="M9">
            <v>0</v>
          </cell>
        </row>
        <row r="10">
          <cell r="A10">
            <v>40</v>
          </cell>
          <cell r="B10" t="str">
            <v>Asfaltos (Esmeraldas)</v>
          </cell>
          <cell r="C10" t="str">
            <v>l</v>
          </cell>
          <cell r="D10">
            <v>0.03</v>
          </cell>
          <cell r="E10">
            <v>0</v>
          </cell>
          <cell r="F10">
            <v>0</v>
          </cell>
          <cell r="G10">
            <v>0.03</v>
          </cell>
          <cell r="H10">
            <v>0</v>
          </cell>
          <cell r="I10">
            <v>1</v>
          </cell>
          <cell r="J10">
            <v>32000</v>
          </cell>
          <cell r="K10">
            <v>960</v>
          </cell>
          <cell r="L10">
            <v>0</v>
          </cell>
          <cell r="M10">
            <v>0</v>
          </cell>
        </row>
        <row r="11">
          <cell r="A11">
            <v>50</v>
          </cell>
          <cell r="B11" t="str">
            <v>Cemento (sacos)</v>
          </cell>
          <cell r="C11" t="str">
            <v>saco</v>
          </cell>
          <cell r="D11">
            <v>0.45</v>
          </cell>
          <cell r="E11">
            <v>0</v>
          </cell>
          <cell r="F11">
            <v>0</v>
          </cell>
          <cell r="G11">
            <v>0.45</v>
          </cell>
          <cell r="H11">
            <v>0</v>
          </cell>
          <cell r="I11">
            <v>1</v>
          </cell>
          <cell r="J11">
            <v>500</v>
          </cell>
          <cell r="K11">
            <v>225</v>
          </cell>
          <cell r="L11">
            <v>0</v>
          </cell>
          <cell r="M11">
            <v>0</v>
          </cell>
        </row>
        <row r="12">
          <cell r="A12">
            <v>60</v>
          </cell>
          <cell r="B12" t="str">
            <v>Cemento (granel)</v>
          </cell>
          <cell r="C12" t="str">
            <v>kg</v>
          </cell>
          <cell r="D12">
            <v>0.06</v>
          </cell>
          <cell r="E12">
            <v>0</v>
          </cell>
          <cell r="F12">
            <v>0</v>
          </cell>
          <cell r="G12">
            <v>0.06</v>
          </cell>
          <cell r="H12">
            <v>0</v>
          </cell>
          <cell r="I12">
            <v>1</v>
          </cell>
          <cell r="J12">
            <v>30000</v>
          </cell>
          <cell r="K12">
            <v>1800</v>
          </cell>
          <cell r="L12">
            <v>0</v>
          </cell>
          <cell r="M12">
            <v>0</v>
          </cell>
        </row>
        <row r="13">
          <cell r="A13">
            <v>70</v>
          </cell>
          <cell r="B13" t="str">
            <v xml:space="preserve">Bases </v>
          </cell>
          <cell r="C13" t="str">
            <v>m3-km</v>
          </cell>
          <cell r="D13">
            <v>0.18</v>
          </cell>
          <cell r="E13">
            <v>0</v>
          </cell>
          <cell r="F13">
            <v>0</v>
          </cell>
          <cell r="G13">
            <v>0.18</v>
          </cell>
          <cell r="H13">
            <v>0</v>
          </cell>
          <cell r="I13">
            <v>20</v>
          </cell>
          <cell r="J13">
            <v>12</v>
          </cell>
          <cell r="K13">
            <v>43.199999999999996</v>
          </cell>
          <cell r="L13">
            <v>0</v>
          </cell>
          <cell r="M13">
            <v>0</v>
          </cell>
        </row>
        <row r="14">
          <cell r="A14">
            <v>80</v>
          </cell>
          <cell r="B14" t="str">
            <v xml:space="preserve">Acero de Refuerzo </v>
          </cell>
          <cell r="C14" t="str">
            <v>kg</v>
          </cell>
          <cell r="D14">
            <v>0.05</v>
          </cell>
          <cell r="E14">
            <v>0</v>
          </cell>
          <cell r="F14">
            <v>0</v>
          </cell>
          <cell r="G14">
            <v>0.05</v>
          </cell>
          <cell r="H14">
            <v>0</v>
          </cell>
          <cell r="I14">
            <v>1</v>
          </cell>
          <cell r="J14">
            <v>20</v>
          </cell>
          <cell r="K14">
            <v>1</v>
          </cell>
          <cell r="L14">
            <v>0</v>
          </cell>
          <cell r="M14">
            <v>0</v>
          </cell>
        </row>
        <row r="15">
          <cell r="A15">
            <v>85</v>
          </cell>
          <cell r="B15" t="str">
            <v xml:space="preserve">Piedra para Enrocado </v>
          </cell>
          <cell r="C15" t="str">
            <v>m3-km</v>
          </cell>
          <cell r="D15">
            <v>0.28000000000000003</v>
          </cell>
          <cell r="E15">
            <v>0</v>
          </cell>
          <cell r="F15">
            <v>0</v>
          </cell>
          <cell r="G15">
            <v>0.28000000000000003</v>
          </cell>
          <cell r="H15">
            <v>0</v>
          </cell>
          <cell r="I15">
            <v>15</v>
          </cell>
          <cell r="J15">
            <v>8</v>
          </cell>
          <cell r="K15">
            <v>33.6</v>
          </cell>
          <cell r="L15">
            <v>0</v>
          </cell>
          <cell r="M15">
            <v>0</v>
          </cell>
        </row>
        <row r="16">
          <cell r="A16">
            <v>90</v>
          </cell>
          <cell r="B16" t="str">
            <v>Material Triturado</v>
          </cell>
          <cell r="C16" t="str">
            <v>m3-km</v>
          </cell>
          <cell r="D16">
            <v>0.3</v>
          </cell>
          <cell r="E16">
            <v>0</v>
          </cell>
          <cell r="F16">
            <v>0</v>
          </cell>
          <cell r="G16">
            <v>0.3</v>
          </cell>
          <cell r="H16">
            <v>0</v>
          </cell>
          <cell r="I16">
            <v>60</v>
          </cell>
          <cell r="J16">
            <v>12</v>
          </cell>
          <cell r="K16">
            <v>216</v>
          </cell>
          <cell r="L16">
            <v>0</v>
          </cell>
          <cell r="M16">
            <v>0</v>
          </cell>
        </row>
        <row r="17">
          <cell r="A17">
            <v>100</v>
          </cell>
          <cell r="B17" t="str">
            <v xml:space="preserve">Arena. </v>
          </cell>
          <cell r="C17" t="str">
            <v>m3-km</v>
          </cell>
          <cell r="D17">
            <v>0.3</v>
          </cell>
          <cell r="E17">
            <v>0</v>
          </cell>
          <cell r="F17">
            <v>0</v>
          </cell>
          <cell r="G17">
            <v>0.3</v>
          </cell>
          <cell r="H17">
            <v>0</v>
          </cell>
          <cell r="I17">
            <v>60</v>
          </cell>
          <cell r="J17">
            <v>8</v>
          </cell>
          <cell r="K17">
            <v>144</v>
          </cell>
          <cell r="L17">
            <v>0</v>
          </cell>
          <cell r="M17">
            <v>0</v>
          </cell>
        </row>
        <row r="18">
          <cell r="A18">
            <v>110</v>
          </cell>
          <cell r="B18" t="str">
            <v xml:space="preserve">Cascajo </v>
          </cell>
          <cell r="C18" t="str">
            <v>m3-km</v>
          </cell>
          <cell r="D18">
            <v>0.18</v>
          </cell>
          <cell r="E18">
            <v>0</v>
          </cell>
          <cell r="F18">
            <v>0</v>
          </cell>
          <cell r="G18">
            <v>0.18</v>
          </cell>
          <cell r="H18">
            <v>0</v>
          </cell>
          <cell r="I18">
            <v>20</v>
          </cell>
          <cell r="J18">
            <v>8</v>
          </cell>
          <cell r="K18">
            <v>28.799999999999997</v>
          </cell>
          <cell r="L18">
            <v>0</v>
          </cell>
          <cell r="M18">
            <v>0</v>
          </cell>
        </row>
        <row r="19">
          <cell r="A19">
            <v>120</v>
          </cell>
          <cell r="B19" t="str">
            <v xml:space="preserve">Material Petreo </v>
          </cell>
          <cell r="C19" t="str">
            <v>m3-km</v>
          </cell>
          <cell r="D19">
            <v>0.15</v>
          </cell>
          <cell r="E19">
            <v>0</v>
          </cell>
          <cell r="F19">
            <v>0</v>
          </cell>
          <cell r="G19">
            <v>0.15</v>
          </cell>
          <cell r="H19">
            <v>0</v>
          </cell>
          <cell r="I19">
            <v>36.4</v>
          </cell>
          <cell r="J19">
            <v>12</v>
          </cell>
          <cell r="K19">
            <v>65.52</v>
          </cell>
          <cell r="L19">
            <v>0</v>
          </cell>
          <cell r="M19">
            <v>0</v>
          </cell>
        </row>
        <row r="20">
          <cell r="A20">
            <v>130</v>
          </cell>
          <cell r="B20" t="str">
            <v xml:space="preserve">Material Mejoramiento  </v>
          </cell>
          <cell r="C20" t="str">
            <v>m3-km</v>
          </cell>
          <cell r="D20">
            <v>0.3</v>
          </cell>
          <cell r="E20">
            <v>0</v>
          </cell>
          <cell r="F20">
            <v>0</v>
          </cell>
          <cell r="G20">
            <v>0.3</v>
          </cell>
          <cell r="H20">
            <v>0</v>
          </cell>
          <cell r="I20">
            <v>60</v>
          </cell>
          <cell r="J20">
            <v>12</v>
          </cell>
          <cell r="K20">
            <v>216</v>
          </cell>
          <cell r="L20">
            <v>0</v>
          </cell>
          <cell r="M20">
            <v>0</v>
          </cell>
        </row>
        <row r="21">
          <cell r="A21">
            <v>140</v>
          </cell>
          <cell r="B21" t="str">
            <v xml:space="preserve">Mezcla Asfáltica </v>
          </cell>
          <cell r="C21" t="str">
            <v>m3-km</v>
          </cell>
          <cell r="D21">
            <v>0.3</v>
          </cell>
          <cell r="E21">
            <v>0</v>
          </cell>
          <cell r="F21">
            <v>0</v>
          </cell>
          <cell r="G21">
            <v>0.3</v>
          </cell>
          <cell r="H21">
            <v>0</v>
          </cell>
          <cell r="I21">
            <v>60</v>
          </cell>
          <cell r="J21">
            <v>12</v>
          </cell>
          <cell r="K21">
            <v>216</v>
          </cell>
          <cell r="L21">
            <v>0</v>
          </cell>
          <cell r="M21">
            <v>0</v>
          </cell>
        </row>
        <row r="22">
          <cell r="A22">
            <v>150</v>
          </cell>
          <cell r="B22" t="str">
            <v>Tuberia H.S. d=18"</v>
          </cell>
          <cell r="C22" t="str">
            <v>ml</v>
          </cell>
          <cell r="D22">
            <v>1</v>
          </cell>
          <cell r="E22">
            <v>0</v>
          </cell>
          <cell r="F22">
            <v>0</v>
          </cell>
          <cell r="G22">
            <v>1</v>
          </cell>
          <cell r="H22">
            <v>0</v>
          </cell>
          <cell r="I22">
            <v>1</v>
          </cell>
          <cell r="J22">
            <v>45</v>
          </cell>
          <cell r="K22">
            <v>45</v>
          </cell>
          <cell r="L22">
            <v>0</v>
          </cell>
          <cell r="M22">
            <v>0</v>
          </cell>
        </row>
        <row r="23">
          <cell r="A23">
            <v>160</v>
          </cell>
          <cell r="B23" t="str">
            <v xml:space="preserve">Estribo de Puente </v>
          </cell>
          <cell r="C23" t="str">
            <v>u</v>
          </cell>
          <cell r="D23">
            <v>300</v>
          </cell>
          <cell r="E23">
            <v>0</v>
          </cell>
          <cell r="F23">
            <v>0</v>
          </cell>
          <cell r="G23">
            <v>300</v>
          </cell>
          <cell r="H23">
            <v>0</v>
          </cell>
          <cell r="I23">
            <v>1</v>
          </cell>
          <cell r="J23">
            <v>1</v>
          </cell>
          <cell r="K23">
            <v>300</v>
          </cell>
          <cell r="L23">
            <v>0</v>
          </cell>
          <cell r="M23">
            <v>0</v>
          </cell>
        </row>
        <row r="24">
          <cell r="A24">
            <v>170</v>
          </cell>
          <cell r="B24" t="str">
            <v xml:space="preserve">Viga Doble T </v>
          </cell>
          <cell r="C24" t="str">
            <v>u</v>
          </cell>
          <cell r="D24">
            <v>235</v>
          </cell>
          <cell r="E24">
            <v>0</v>
          </cell>
          <cell r="F24">
            <v>0</v>
          </cell>
          <cell r="G24">
            <v>235</v>
          </cell>
          <cell r="H24">
            <v>0</v>
          </cell>
          <cell r="I24">
            <v>1</v>
          </cell>
          <cell r="J24">
            <v>1</v>
          </cell>
          <cell r="K24">
            <v>235</v>
          </cell>
          <cell r="L24">
            <v>0</v>
          </cell>
          <cell r="M24">
            <v>0</v>
          </cell>
        </row>
        <row r="25">
          <cell r="A25">
            <v>180</v>
          </cell>
          <cell r="B25" t="str">
            <v>Hormigon en MIXER</v>
          </cell>
          <cell r="C25" t="str">
            <v>m3</v>
          </cell>
          <cell r="D25">
            <v>3</v>
          </cell>
          <cell r="E25">
            <v>0</v>
          </cell>
          <cell r="F25">
            <v>0</v>
          </cell>
          <cell r="G25">
            <v>3</v>
          </cell>
          <cell r="H25">
            <v>0</v>
          </cell>
          <cell r="I25">
            <v>40</v>
          </cell>
          <cell r="J25">
            <v>8</v>
          </cell>
          <cell r="K25">
            <v>960</v>
          </cell>
          <cell r="L25">
            <v>0</v>
          </cell>
          <cell r="M25">
            <v>0</v>
          </cell>
        </row>
        <row r="26">
          <cell r="A26">
            <v>190</v>
          </cell>
          <cell r="B26" t="str">
            <v>Piedra Base</v>
          </cell>
          <cell r="C26" t="str">
            <v>m3-km</v>
          </cell>
          <cell r="D26">
            <v>0.2</v>
          </cell>
          <cell r="E26">
            <v>0</v>
          </cell>
          <cell r="F26">
            <v>0</v>
          </cell>
          <cell r="G26">
            <v>0.2</v>
          </cell>
          <cell r="H26">
            <v>0</v>
          </cell>
          <cell r="I26">
            <v>15</v>
          </cell>
          <cell r="J26">
            <v>8</v>
          </cell>
          <cell r="K26">
            <v>24</v>
          </cell>
          <cell r="L26">
            <v>0</v>
          </cell>
          <cell r="M26">
            <v>0</v>
          </cell>
        </row>
        <row r="27">
          <cell r="A27">
            <v>200</v>
          </cell>
          <cell r="B27" t="str">
            <v xml:space="preserve">Asfato emulsionado </v>
          </cell>
          <cell r="C27" t="str">
            <v>gal</v>
          </cell>
          <cell r="D27">
            <v>0.94625000000000004</v>
          </cell>
          <cell r="E27">
            <v>0</v>
          </cell>
          <cell r="F27">
            <v>0</v>
          </cell>
          <cell r="G27">
            <v>0.94625000000000004</v>
          </cell>
          <cell r="H27">
            <v>0</v>
          </cell>
          <cell r="I27">
            <v>1</v>
          </cell>
          <cell r="J27">
            <v>8</v>
          </cell>
          <cell r="K27">
            <v>7.57</v>
          </cell>
          <cell r="L27">
            <v>0</v>
          </cell>
          <cell r="M27">
            <v>0</v>
          </cell>
        </row>
        <row r="28">
          <cell r="A28">
            <v>210</v>
          </cell>
          <cell r="B28" t="str">
            <v>Material Subbase</v>
          </cell>
          <cell r="C28" t="str">
            <v>m3-km</v>
          </cell>
          <cell r="D28">
            <v>0.3</v>
          </cell>
          <cell r="E28">
            <v>0</v>
          </cell>
          <cell r="F28">
            <v>0</v>
          </cell>
          <cell r="G28">
            <v>0.3</v>
          </cell>
          <cell r="H28">
            <v>0</v>
          </cell>
          <cell r="I28">
            <v>60</v>
          </cell>
          <cell r="J28">
            <v>12</v>
          </cell>
          <cell r="K28">
            <v>216</v>
          </cell>
          <cell r="L28">
            <v>0</v>
          </cell>
          <cell r="M28">
            <v>0</v>
          </cell>
        </row>
        <row r="29">
          <cell r="A29">
            <v>220</v>
          </cell>
          <cell r="B29" t="str">
            <v>Material Base</v>
          </cell>
          <cell r="C29" t="str">
            <v>m3-km</v>
          </cell>
          <cell r="D29">
            <v>0.3</v>
          </cell>
          <cell r="E29">
            <v>0</v>
          </cell>
          <cell r="F29">
            <v>0</v>
          </cell>
          <cell r="G29">
            <v>0.3</v>
          </cell>
          <cell r="H29">
            <v>0</v>
          </cell>
          <cell r="I29">
            <v>60</v>
          </cell>
          <cell r="J29">
            <v>12</v>
          </cell>
          <cell r="K29">
            <v>216</v>
          </cell>
          <cell r="L29">
            <v>0</v>
          </cell>
          <cell r="M29">
            <v>0</v>
          </cell>
        </row>
        <row r="30">
          <cell r="A30">
            <v>230</v>
          </cell>
          <cell r="B30" t="str">
            <v>Material Filtro</v>
          </cell>
          <cell r="C30" t="str">
            <v>m3-km</v>
          </cell>
          <cell r="D30">
            <v>0.3</v>
          </cell>
          <cell r="E30">
            <v>0</v>
          </cell>
          <cell r="F30">
            <v>0</v>
          </cell>
          <cell r="G30">
            <v>0.3</v>
          </cell>
          <cell r="H30">
            <v>0</v>
          </cell>
          <cell r="I30">
            <v>60</v>
          </cell>
          <cell r="J30">
            <v>12</v>
          </cell>
          <cell r="K30">
            <v>216</v>
          </cell>
          <cell r="L30">
            <v>0</v>
          </cell>
          <cell r="M30">
            <v>0</v>
          </cell>
        </row>
        <row r="31">
          <cell r="A31">
            <v>240</v>
          </cell>
          <cell r="B31" t="str">
            <v>Material Seleccionado</v>
          </cell>
          <cell r="C31" t="str">
            <v>m3-km</v>
          </cell>
          <cell r="D31">
            <v>0.3</v>
          </cell>
          <cell r="E31">
            <v>0</v>
          </cell>
          <cell r="F31">
            <v>0</v>
          </cell>
          <cell r="G31">
            <v>0.3</v>
          </cell>
          <cell r="H31">
            <v>0</v>
          </cell>
          <cell r="I31">
            <v>60</v>
          </cell>
          <cell r="J31">
            <v>12</v>
          </cell>
          <cell r="K31">
            <v>216</v>
          </cell>
          <cell r="L31">
            <v>0</v>
          </cell>
          <cell r="M31">
            <v>0</v>
          </cell>
        </row>
        <row r="32">
          <cell r="A32">
            <v>250</v>
          </cell>
          <cell r="B32" t="str">
            <v>Material zarandeado</v>
          </cell>
          <cell r="C32" t="str">
            <v>m3-km</v>
          </cell>
          <cell r="D32">
            <v>0.3</v>
          </cell>
          <cell r="E32">
            <v>0</v>
          </cell>
          <cell r="F32">
            <v>0</v>
          </cell>
          <cell r="G32">
            <v>0.3</v>
          </cell>
          <cell r="H32">
            <v>0</v>
          </cell>
          <cell r="I32">
            <v>60</v>
          </cell>
          <cell r="J32">
            <v>12</v>
          </cell>
          <cell r="K32">
            <v>216</v>
          </cell>
          <cell r="L32">
            <v>0</v>
          </cell>
          <cell r="M32">
            <v>0</v>
          </cell>
        </row>
        <row r="33">
          <cell r="A33">
            <v>260</v>
          </cell>
          <cell r="B33" t="str">
            <v>Arcilla</v>
          </cell>
          <cell r="C33" t="str">
            <v>m3-km</v>
          </cell>
          <cell r="D33">
            <v>0.3</v>
          </cell>
          <cell r="E33">
            <v>0</v>
          </cell>
          <cell r="F33">
            <v>0</v>
          </cell>
          <cell r="G33">
            <v>0.3</v>
          </cell>
          <cell r="H33">
            <v>0</v>
          </cell>
          <cell r="I33">
            <v>5</v>
          </cell>
          <cell r="J33">
            <v>12</v>
          </cell>
          <cell r="K33">
            <v>18</v>
          </cell>
          <cell r="L33">
            <v>0</v>
          </cell>
          <cell r="M33">
            <v>0</v>
          </cell>
        </row>
        <row r="34">
          <cell r="A34">
            <v>270</v>
          </cell>
          <cell r="B34" t="str">
            <v>Hormigon</v>
          </cell>
          <cell r="C34" t="str">
            <v>m3-km</v>
          </cell>
          <cell r="D34">
            <v>0.3</v>
          </cell>
          <cell r="E34">
            <v>0</v>
          </cell>
          <cell r="F34">
            <v>0</v>
          </cell>
          <cell r="G34">
            <v>0.3</v>
          </cell>
          <cell r="H34">
            <v>0</v>
          </cell>
          <cell r="I34">
            <v>25</v>
          </cell>
          <cell r="J34">
            <v>12</v>
          </cell>
          <cell r="K34">
            <v>90</v>
          </cell>
          <cell r="L34">
            <v>0</v>
          </cell>
          <cell r="M34">
            <v>0</v>
          </cell>
        </row>
        <row r="35">
          <cell r="A35">
            <v>280</v>
          </cell>
          <cell r="B35">
            <v>0</v>
          </cell>
          <cell r="C35">
            <v>0</v>
          </cell>
          <cell r="D35">
            <v>0</v>
          </cell>
          <cell r="E35">
            <v>0</v>
          </cell>
          <cell r="F35">
            <v>0</v>
          </cell>
          <cell r="G35">
            <v>0</v>
          </cell>
          <cell r="H35">
            <v>0</v>
          </cell>
          <cell r="I35">
            <v>0</v>
          </cell>
          <cell r="J35">
            <v>0</v>
          </cell>
          <cell r="K35">
            <v>0</v>
          </cell>
          <cell r="L35">
            <v>0</v>
          </cell>
          <cell r="M35">
            <v>0</v>
          </cell>
        </row>
        <row r="36">
          <cell r="A36">
            <v>290</v>
          </cell>
          <cell r="B36">
            <v>0</v>
          </cell>
          <cell r="C36">
            <v>0</v>
          </cell>
          <cell r="D36">
            <v>0</v>
          </cell>
          <cell r="E36">
            <v>0</v>
          </cell>
          <cell r="F36">
            <v>0</v>
          </cell>
          <cell r="G36">
            <v>0</v>
          </cell>
          <cell r="H36">
            <v>0</v>
          </cell>
          <cell r="I36">
            <v>0</v>
          </cell>
          <cell r="J36">
            <v>0</v>
          </cell>
          <cell r="K36">
            <v>0</v>
          </cell>
          <cell r="L36">
            <v>0</v>
          </cell>
          <cell r="M36">
            <v>0</v>
          </cell>
        </row>
        <row r="37">
          <cell r="A37">
            <v>300</v>
          </cell>
          <cell r="B37" t="str">
            <v>Tuberia Hormigon d=6"x1,25m</v>
          </cell>
          <cell r="C37" t="str">
            <v>u</v>
          </cell>
          <cell r="D37">
            <v>0.4375</v>
          </cell>
          <cell r="E37">
            <v>0</v>
          </cell>
          <cell r="F37">
            <v>0</v>
          </cell>
          <cell r="G37">
            <v>0.4375</v>
          </cell>
          <cell r="H37">
            <v>0</v>
          </cell>
          <cell r="I37">
            <v>1</v>
          </cell>
          <cell r="J37">
            <v>1</v>
          </cell>
          <cell r="K37">
            <v>0.4375</v>
          </cell>
          <cell r="L37">
            <v>0</v>
          </cell>
          <cell r="M37">
            <v>0</v>
          </cell>
        </row>
        <row r="38">
          <cell r="A38">
            <v>310</v>
          </cell>
          <cell r="B38" t="str">
            <v>Tuberia Hormigon d=8"x1,25m</v>
          </cell>
          <cell r="C38" t="str">
            <v>u</v>
          </cell>
          <cell r="D38">
            <v>0.5625</v>
          </cell>
          <cell r="E38">
            <v>0</v>
          </cell>
          <cell r="F38">
            <v>0</v>
          </cell>
          <cell r="G38">
            <v>0.5625</v>
          </cell>
          <cell r="H38">
            <v>0</v>
          </cell>
          <cell r="I38">
            <v>1</v>
          </cell>
          <cell r="J38">
            <v>1</v>
          </cell>
          <cell r="K38">
            <v>0.5625</v>
          </cell>
          <cell r="L38">
            <v>0</v>
          </cell>
          <cell r="M38">
            <v>0</v>
          </cell>
        </row>
        <row r="39">
          <cell r="A39">
            <v>320</v>
          </cell>
          <cell r="B39" t="str">
            <v>Tuberia Hormigon d=10"x1,5m</v>
          </cell>
          <cell r="C39" t="str">
            <v>u</v>
          </cell>
          <cell r="D39">
            <v>0.97500000000000009</v>
          </cell>
          <cell r="E39">
            <v>0</v>
          </cell>
          <cell r="F39">
            <v>0</v>
          </cell>
          <cell r="G39">
            <v>0.97500000000000009</v>
          </cell>
          <cell r="H39">
            <v>0</v>
          </cell>
          <cell r="I39">
            <v>1</v>
          </cell>
          <cell r="J39">
            <v>1</v>
          </cell>
          <cell r="K39">
            <v>0.97500000000000009</v>
          </cell>
          <cell r="L39">
            <v>0</v>
          </cell>
          <cell r="M39">
            <v>0</v>
          </cell>
        </row>
        <row r="40">
          <cell r="A40">
            <v>330</v>
          </cell>
          <cell r="B40" t="str">
            <v>Tuberia Hormigon d=12"x1,5m</v>
          </cell>
          <cell r="C40" t="str">
            <v>u</v>
          </cell>
          <cell r="D40">
            <v>1.6500000000000001</v>
          </cell>
          <cell r="E40">
            <v>0</v>
          </cell>
          <cell r="F40">
            <v>0</v>
          </cell>
          <cell r="G40">
            <v>1.6500000000000001</v>
          </cell>
          <cell r="H40">
            <v>0</v>
          </cell>
          <cell r="I40">
            <v>1</v>
          </cell>
          <cell r="J40">
            <v>80</v>
          </cell>
          <cell r="K40">
            <v>132</v>
          </cell>
          <cell r="L40">
            <v>0</v>
          </cell>
          <cell r="M40">
            <v>0</v>
          </cell>
        </row>
        <row r="41">
          <cell r="A41">
            <v>340</v>
          </cell>
          <cell r="B41" t="str">
            <v>Tuberia Hormigon d=16"x1,5m</v>
          </cell>
          <cell r="C41" t="str">
            <v>u</v>
          </cell>
          <cell r="D41">
            <v>1.875</v>
          </cell>
          <cell r="E41">
            <v>0</v>
          </cell>
          <cell r="F41">
            <v>0</v>
          </cell>
          <cell r="G41">
            <v>1.875</v>
          </cell>
          <cell r="H41">
            <v>0</v>
          </cell>
          <cell r="I41">
            <v>1</v>
          </cell>
          <cell r="J41">
            <v>1</v>
          </cell>
          <cell r="K41">
            <v>1.875</v>
          </cell>
          <cell r="L41">
            <v>0</v>
          </cell>
          <cell r="M41">
            <v>0</v>
          </cell>
        </row>
        <row r="42">
          <cell r="A42">
            <v>350</v>
          </cell>
          <cell r="B42" t="str">
            <v>Tuberia Hormigon d=18"x1,5m</v>
          </cell>
          <cell r="C42" t="str">
            <v>u</v>
          </cell>
          <cell r="D42">
            <v>3.5250000000000004</v>
          </cell>
          <cell r="E42">
            <v>0</v>
          </cell>
          <cell r="F42">
            <v>0</v>
          </cell>
          <cell r="G42">
            <v>3.5250000000000004</v>
          </cell>
          <cell r="H42">
            <v>0</v>
          </cell>
          <cell r="I42">
            <v>1</v>
          </cell>
          <cell r="J42">
            <v>1</v>
          </cell>
          <cell r="K42">
            <v>3.5250000000000004</v>
          </cell>
          <cell r="L42">
            <v>0</v>
          </cell>
          <cell r="M42">
            <v>0</v>
          </cell>
        </row>
        <row r="43">
          <cell r="A43">
            <v>360</v>
          </cell>
          <cell r="B43" t="str">
            <v>Tuberia Hormigon d=20"x1,5m</v>
          </cell>
          <cell r="C43" t="str">
            <v>u</v>
          </cell>
          <cell r="D43">
            <v>2.625</v>
          </cell>
          <cell r="E43">
            <v>0</v>
          </cell>
          <cell r="F43">
            <v>0</v>
          </cell>
          <cell r="G43">
            <v>2.625</v>
          </cell>
          <cell r="H43">
            <v>0</v>
          </cell>
          <cell r="I43">
            <v>1</v>
          </cell>
          <cell r="J43">
            <v>1</v>
          </cell>
          <cell r="K43">
            <v>2.625</v>
          </cell>
          <cell r="L43">
            <v>0</v>
          </cell>
          <cell r="M43">
            <v>0</v>
          </cell>
        </row>
        <row r="44">
          <cell r="A44">
            <v>370</v>
          </cell>
          <cell r="B44" t="str">
            <v>Tuberia Hormigon d=24"x1,5m</v>
          </cell>
          <cell r="C44" t="str">
            <v>u</v>
          </cell>
          <cell r="D44">
            <v>3.2249999999999996</v>
          </cell>
          <cell r="E44">
            <v>0</v>
          </cell>
          <cell r="F44">
            <v>0</v>
          </cell>
          <cell r="G44">
            <v>3.2249999999999996</v>
          </cell>
          <cell r="H44">
            <v>0</v>
          </cell>
          <cell r="I44">
            <v>1</v>
          </cell>
          <cell r="J44">
            <v>1</v>
          </cell>
          <cell r="K44">
            <v>3.2249999999999996</v>
          </cell>
          <cell r="L44">
            <v>0</v>
          </cell>
          <cell r="M44">
            <v>0</v>
          </cell>
        </row>
        <row r="45">
          <cell r="A45">
            <v>380</v>
          </cell>
          <cell r="B45" t="str">
            <v>Tuberia Hormigon d=27"x2,5m</v>
          </cell>
          <cell r="C45" t="str">
            <v>u</v>
          </cell>
          <cell r="D45">
            <v>10.75</v>
          </cell>
          <cell r="E45">
            <v>0</v>
          </cell>
          <cell r="F45">
            <v>0</v>
          </cell>
          <cell r="G45">
            <v>10.75</v>
          </cell>
          <cell r="H45">
            <v>0</v>
          </cell>
          <cell r="I45">
            <v>1</v>
          </cell>
          <cell r="J45">
            <v>1</v>
          </cell>
          <cell r="K45">
            <v>10.75</v>
          </cell>
          <cell r="L45">
            <v>0</v>
          </cell>
          <cell r="M45">
            <v>0</v>
          </cell>
        </row>
        <row r="46">
          <cell r="A46">
            <v>390</v>
          </cell>
          <cell r="B46" t="str">
            <v>Tuberia Hormigon d=30"x2,5m</v>
          </cell>
          <cell r="C46" t="str">
            <v>u</v>
          </cell>
          <cell r="D46">
            <v>11.875</v>
          </cell>
          <cell r="E46">
            <v>0</v>
          </cell>
          <cell r="F46">
            <v>0</v>
          </cell>
          <cell r="G46">
            <v>11.875</v>
          </cell>
          <cell r="H46">
            <v>0</v>
          </cell>
          <cell r="I46">
            <v>1</v>
          </cell>
          <cell r="J46">
            <v>1</v>
          </cell>
          <cell r="K46">
            <v>11.875</v>
          </cell>
          <cell r="L46">
            <v>0</v>
          </cell>
          <cell r="M46">
            <v>0</v>
          </cell>
        </row>
        <row r="47">
          <cell r="A47">
            <v>400</v>
          </cell>
          <cell r="B47" t="str">
            <v>Tuberia Hormigon d=33"x2,5m</v>
          </cell>
          <cell r="C47" t="str">
            <v>u</v>
          </cell>
          <cell r="D47">
            <v>11.875</v>
          </cell>
          <cell r="E47">
            <v>0</v>
          </cell>
          <cell r="F47">
            <v>0</v>
          </cell>
          <cell r="G47">
            <v>11.875</v>
          </cell>
          <cell r="H47">
            <v>0</v>
          </cell>
          <cell r="I47">
            <v>1</v>
          </cell>
          <cell r="J47">
            <v>12</v>
          </cell>
          <cell r="K47">
            <v>142.5</v>
          </cell>
          <cell r="L47">
            <v>0</v>
          </cell>
          <cell r="M47">
            <v>0</v>
          </cell>
        </row>
        <row r="48">
          <cell r="A48">
            <v>410</v>
          </cell>
          <cell r="B48" t="str">
            <v>Tuberia Hormigon d=36"x2,5m</v>
          </cell>
          <cell r="C48" t="str">
            <v>u</v>
          </cell>
          <cell r="D48">
            <v>14.375</v>
          </cell>
          <cell r="E48">
            <v>0</v>
          </cell>
          <cell r="F48">
            <v>0</v>
          </cell>
          <cell r="G48">
            <v>14.375</v>
          </cell>
          <cell r="H48">
            <v>0</v>
          </cell>
          <cell r="I48">
            <v>1</v>
          </cell>
          <cell r="J48">
            <v>1</v>
          </cell>
          <cell r="K48">
            <v>14.375</v>
          </cell>
          <cell r="L48">
            <v>0</v>
          </cell>
          <cell r="M48">
            <v>0</v>
          </cell>
        </row>
        <row r="49">
          <cell r="A49">
            <v>420</v>
          </cell>
          <cell r="B49" t="str">
            <v>Tuberia Hormigon d=40"x2,5m</v>
          </cell>
          <cell r="C49" t="str">
            <v>u</v>
          </cell>
          <cell r="D49">
            <v>16.25</v>
          </cell>
          <cell r="E49">
            <v>0</v>
          </cell>
          <cell r="F49">
            <v>0</v>
          </cell>
          <cell r="G49">
            <v>16.25</v>
          </cell>
          <cell r="H49">
            <v>0</v>
          </cell>
          <cell r="I49">
            <v>1</v>
          </cell>
          <cell r="J49">
            <v>1</v>
          </cell>
          <cell r="K49">
            <v>16.25</v>
          </cell>
          <cell r="L49">
            <v>0</v>
          </cell>
          <cell r="M49">
            <v>0</v>
          </cell>
        </row>
        <row r="50">
          <cell r="A50">
            <v>430</v>
          </cell>
          <cell r="B50" t="str">
            <v>Tuberia Hormigon d=42"x2,5m</v>
          </cell>
          <cell r="C50" t="str">
            <v>u</v>
          </cell>
          <cell r="D50">
            <v>18.5</v>
          </cell>
          <cell r="E50">
            <v>0</v>
          </cell>
          <cell r="F50">
            <v>0</v>
          </cell>
          <cell r="G50">
            <v>18.5</v>
          </cell>
          <cell r="H50">
            <v>0</v>
          </cell>
          <cell r="I50">
            <v>1</v>
          </cell>
          <cell r="J50">
            <v>1</v>
          </cell>
          <cell r="K50">
            <v>18.5</v>
          </cell>
          <cell r="L50">
            <v>0</v>
          </cell>
          <cell r="M50">
            <v>0</v>
          </cell>
        </row>
        <row r="51">
          <cell r="A51">
            <v>440</v>
          </cell>
          <cell r="B51" t="str">
            <v>Tuberia Hormigon d=44"x2,5m</v>
          </cell>
          <cell r="C51" t="str">
            <v>u</v>
          </cell>
          <cell r="D51">
            <v>18.5</v>
          </cell>
          <cell r="E51">
            <v>0</v>
          </cell>
          <cell r="F51">
            <v>0</v>
          </cell>
          <cell r="G51">
            <v>18.5</v>
          </cell>
          <cell r="H51">
            <v>0</v>
          </cell>
          <cell r="I51">
            <v>1</v>
          </cell>
          <cell r="J51">
            <v>1</v>
          </cell>
          <cell r="K51">
            <v>18.5</v>
          </cell>
          <cell r="L51">
            <v>0</v>
          </cell>
          <cell r="M51">
            <v>0</v>
          </cell>
        </row>
        <row r="52">
          <cell r="A52">
            <v>450</v>
          </cell>
          <cell r="B52" t="str">
            <v>Tuberia Hormigon d=48"x2,5m</v>
          </cell>
          <cell r="C52" t="str">
            <v>u</v>
          </cell>
          <cell r="D52">
            <v>18.5</v>
          </cell>
          <cell r="E52">
            <v>0</v>
          </cell>
          <cell r="F52">
            <v>0</v>
          </cell>
          <cell r="G52">
            <v>18.5</v>
          </cell>
          <cell r="H52">
            <v>0</v>
          </cell>
          <cell r="I52">
            <v>1</v>
          </cell>
          <cell r="J52">
            <v>7</v>
          </cell>
          <cell r="K52">
            <v>129.5</v>
          </cell>
          <cell r="L52">
            <v>0</v>
          </cell>
          <cell r="M52">
            <v>0</v>
          </cell>
        </row>
        <row r="53">
          <cell r="A53">
            <v>460</v>
          </cell>
          <cell r="B53" t="str">
            <v>Tuberia Hormigon d=54"x2,5m</v>
          </cell>
          <cell r="C53" t="str">
            <v>u</v>
          </cell>
          <cell r="D53">
            <v>21.625</v>
          </cell>
          <cell r="E53">
            <v>0</v>
          </cell>
          <cell r="F53">
            <v>0</v>
          </cell>
          <cell r="G53">
            <v>21.625</v>
          </cell>
          <cell r="H53">
            <v>0</v>
          </cell>
          <cell r="I53">
            <v>1</v>
          </cell>
          <cell r="J53">
            <v>1</v>
          </cell>
          <cell r="K53">
            <v>21.625</v>
          </cell>
          <cell r="L53">
            <v>0</v>
          </cell>
          <cell r="M53">
            <v>0</v>
          </cell>
        </row>
        <row r="54">
          <cell r="A54">
            <v>470</v>
          </cell>
          <cell r="B54" t="str">
            <v>Tuberia Hormigon d=60"x2,5m</v>
          </cell>
          <cell r="C54" t="str">
            <v>u</v>
          </cell>
          <cell r="D54">
            <v>21.625</v>
          </cell>
          <cell r="E54">
            <v>0</v>
          </cell>
          <cell r="F54">
            <v>0</v>
          </cell>
          <cell r="G54">
            <v>21.625</v>
          </cell>
          <cell r="H54">
            <v>0</v>
          </cell>
          <cell r="I54">
            <v>1</v>
          </cell>
          <cell r="J54">
            <v>1</v>
          </cell>
          <cell r="K54">
            <v>21.625</v>
          </cell>
          <cell r="L54">
            <v>0</v>
          </cell>
          <cell r="M54">
            <v>0</v>
          </cell>
        </row>
        <row r="55">
          <cell r="A55">
            <v>480</v>
          </cell>
          <cell r="B55" t="str">
            <v>Tuberia Hormigon d=66"x2,0m</v>
          </cell>
          <cell r="C55" t="str">
            <v>u</v>
          </cell>
          <cell r="D55">
            <v>26</v>
          </cell>
          <cell r="E55">
            <v>0</v>
          </cell>
          <cell r="F55">
            <v>0</v>
          </cell>
          <cell r="G55">
            <v>26</v>
          </cell>
          <cell r="H55">
            <v>0</v>
          </cell>
          <cell r="I55">
            <v>1</v>
          </cell>
          <cell r="J55">
            <v>1</v>
          </cell>
          <cell r="K55">
            <v>26</v>
          </cell>
          <cell r="L55">
            <v>0</v>
          </cell>
          <cell r="M55">
            <v>0</v>
          </cell>
        </row>
        <row r="56">
          <cell r="A56">
            <v>490</v>
          </cell>
          <cell r="B56" t="str">
            <v>Tuberia Hormigon d=72"x2,0m</v>
          </cell>
          <cell r="C56" t="str">
            <v>u</v>
          </cell>
          <cell r="D56">
            <v>26</v>
          </cell>
          <cell r="E56">
            <v>0</v>
          </cell>
          <cell r="F56">
            <v>0</v>
          </cell>
          <cell r="G56">
            <v>26</v>
          </cell>
          <cell r="H56">
            <v>0</v>
          </cell>
          <cell r="I56">
            <v>1</v>
          </cell>
          <cell r="J56">
            <v>1</v>
          </cell>
          <cell r="K56">
            <v>26</v>
          </cell>
          <cell r="L56">
            <v>0</v>
          </cell>
          <cell r="M56">
            <v>0</v>
          </cell>
        </row>
        <row r="57">
          <cell r="A57">
            <v>500</v>
          </cell>
          <cell r="B57" t="str">
            <v>Tuberia Hormigon d=28"x2,5m</v>
          </cell>
          <cell r="C57" t="str">
            <v>u</v>
          </cell>
          <cell r="D57">
            <v>11.875</v>
          </cell>
          <cell r="E57">
            <v>0</v>
          </cell>
          <cell r="F57">
            <v>0</v>
          </cell>
          <cell r="G57">
            <v>11.875</v>
          </cell>
          <cell r="H57">
            <v>0</v>
          </cell>
          <cell r="I57">
            <v>1</v>
          </cell>
          <cell r="J57">
            <v>1</v>
          </cell>
          <cell r="K57">
            <v>11.875</v>
          </cell>
          <cell r="L57">
            <v>0</v>
          </cell>
          <cell r="M57">
            <v>0</v>
          </cell>
        </row>
        <row r="58">
          <cell r="A58">
            <v>510</v>
          </cell>
          <cell r="B58">
            <v>0</v>
          </cell>
          <cell r="C58">
            <v>0</v>
          </cell>
          <cell r="D58">
            <v>0</v>
          </cell>
          <cell r="E58">
            <v>0</v>
          </cell>
          <cell r="F58">
            <v>0</v>
          </cell>
          <cell r="G58">
            <v>0</v>
          </cell>
          <cell r="H58">
            <v>0</v>
          </cell>
          <cell r="I58">
            <v>0</v>
          </cell>
          <cell r="J58">
            <v>0</v>
          </cell>
          <cell r="K58">
            <v>0</v>
          </cell>
          <cell r="L58">
            <v>0</v>
          </cell>
          <cell r="M58">
            <v>0</v>
          </cell>
        </row>
        <row r="59">
          <cell r="A59">
            <v>520</v>
          </cell>
          <cell r="B59">
            <v>0</v>
          </cell>
          <cell r="C59">
            <v>0</v>
          </cell>
          <cell r="D59">
            <v>0</v>
          </cell>
          <cell r="E59">
            <v>0</v>
          </cell>
          <cell r="F59">
            <v>0</v>
          </cell>
          <cell r="G59">
            <v>0</v>
          </cell>
          <cell r="H59">
            <v>0</v>
          </cell>
          <cell r="I59">
            <v>0</v>
          </cell>
          <cell r="J59">
            <v>0</v>
          </cell>
          <cell r="K59">
            <v>0</v>
          </cell>
          <cell r="L59">
            <v>0</v>
          </cell>
          <cell r="M59">
            <v>0</v>
          </cell>
        </row>
        <row r="60">
          <cell r="A60">
            <v>530</v>
          </cell>
          <cell r="B60">
            <v>0</v>
          </cell>
          <cell r="C60">
            <v>0</v>
          </cell>
          <cell r="D60">
            <v>0</v>
          </cell>
          <cell r="E60">
            <v>0</v>
          </cell>
          <cell r="F60">
            <v>0</v>
          </cell>
          <cell r="G60">
            <v>0</v>
          </cell>
          <cell r="H60">
            <v>0</v>
          </cell>
          <cell r="I60">
            <v>0</v>
          </cell>
          <cell r="J60">
            <v>0</v>
          </cell>
          <cell r="K60">
            <v>0</v>
          </cell>
          <cell r="L60">
            <v>0</v>
          </cell>
          <cell r="M60">
            <v>0</v>
          </cell>
        </row>
        <row r="61">
          <cell r="A61">
            <v>540</v>
          </cell>
          <cell r="B61">
            <v>0</v>
          </cell>
          <cell r="C61">
            <v>0</v>
          </cell>
          <cell r="D61">
            <v>0</v>
          </cell>
          <cell r="E61">
            <v>0</v>
          </cell>
          <cell r="F61">
            <v>0</v>
          </cell>
          <cell r="G61">
            <v>0</v>
          </cell>
          <cell r="H61">
            <v>0</v>
          </cell>
          <cell r="I61">
            <v>0</v>
          </cell>
          <cell r="J61">
            <v>0</v>
          </cell>
          <cell r="K61">
            <v>0</v>
          </cell>
          <cell r="L61">
            <v>0</v>
          </cell>
          <cell r="M61">
            <v>0</v>
          </cell>
        </row>
        <row r="62">
          <cell r="A62">
            <v>550</v>
          </cell>
          <cell r="B62">
            <v>0</v>
          </cell>
          <cell r="C62">
            <v>0</v>
          </cell>
          <cell r="D62">
            <v>0</v>
          </cell>
          <cell r="E62">
            <v>0</v>
          </cell>
          <cell r="F62">
            <v>0</v>
          </cell>
          <cell r="G62">
            <v>0</v>
          </cell>
          <cell r="H62">
            <v>0</v>
          </cell>
          <cell r="I62">
            <v>0</v>
          </cell>
          <cell r="J62">
            <v>0</v>
          </cell>
          <cell r="K62">
            <v>0</v>
          </cell>
          <cell r="L62">
            <v>0</v>
          </cell>
          <cell r="M62">
            <v>0</v>
          </cell>
        </row>
        <row r="63">
          <cell r="A63">
            <v>560</v>
          </cell>
          <cell r="B63">
            <v>0</v>
          </cell>
          <cell r="C63">
            <v>0</v>
          </cell>
          <cell r="D63">
            <v>0</v>
          </cell>
          <cell r="E63">
            <v>0</v>
          </cell>
          <cell r="F63">
            <v>0</v>
          </cell>
          <cell r="G63">
            <v>0</v>
          </cell>
          <cell r="H63">
            <v>0</v>
          </cell>
          <cell r="I63">
            <v>0</v>
          </cell>
          <cell r="J63">
            <v>0</v>
          </cell>
          <cell r="K63">
            <v>0</v>
          </cell>
          <cell r="L63">
            <v>0</v>
          </cell>
          <cell r="M63">
            <v>0</v>
          </cell>
        </row>
        <row r="64">
          <cell r="A64">
            <v>570</v>
          </cell>
          <cell r="B64">
            <v>0</v>
          </cell>
          <cell r="C64">
            <v>0</v>
          </cell>
          <cell r="D64">
            <v>0</v>
          </cell>
          <cell r="E64">
            <v>0</v>
          </cell>
          <cell r="F64">
            <v>0</v>
          </cell>
          <cell r="G64">
            <v>0</v>
          </cell>
          <cell r="H64">
            <v>0</v>
          </cell>
          <cell r="I64">
            <v>0</v>
          </cell>
          <cell r="J64">
            <v>0</v>
          </cell>
          <cell r="K64">
            <v>0</v>
          </cell>
          <cell r="L64">
            <v>0</v>
          </cell>
          <cell r="M64">
            <v>0</v>
          </cell>
        </row>
        <row r="65">
          <cell r="A65">
            <v>580</v>
          </cell>
          <cell r="B65">
            <v>0</v>
          </cell>
          <cell r="C65">
            <v>0</v>
          </cell>
          <cell r="D65">
            <v>0</v>
          </cell>
          <cell r="E65">
            <v>0</v>
          </cell>
          <cell r="F65">
            <v>0</v>
          </cell>
          <cell r="G65">
            <v>0</v>
          </cell>
          <cell r="H65">
            <v>0</v>
          </cell>
          <cell r="I65">
            <v>0</v>
          </cell>
          <cell r="J65">
            <v>0</v>
          </cell>
          <cell r="K65">
            <v>0</v>
          </cell>
          <cell r="L65">
            <v>0</v>
          </cell>
          <cell r="M65">
            <v>0</v>
          </cell>
        </row>
        <row r="66">
          <cell r="A66">
            <v>590</v>
          </cell>
          <cell r="B66">
            <v>0</v>
          </cell>
          <cell r="C66">
            <v>0</v>
          </cell>
          <cell r="D66">
            <v>0</v>
          </cell>
          <cell r="E66">
            <v>0</v>
          </cell>
          <cell r="F66">
            <v>0</v>
          </cell>
          <cell r="G66">
            <v>0</v>
          </cell>
          <cell r="H66">
            <v>0</v>
          </cell>
          <cell r="I66">
            <v>0</v>
          </cell>
          <cell r="J66">
            <v>0</v>
          </cell>
          <cell r="K66">
            <v>0</v>
          </cell>
          <cell r="L66">
            <v>0</v>
          </cell>
          <cell r="M66">
            <v>0</v>
          </cell>
        </row>
        <row r="67">
          <cell r="A67">
            <v>600</v>
          </cell>
          <cell r="B67">
            <v>0</v>
          </cell>
          <cell r="C67">
            <v>0</v>
          </cell>
          <cell r="D67">
            <v>0</v>
          </cell>
          <cell r="E67">
            <v>0</v>
          </cell>
          <cell r="F67">
            <v>0</v>
          </cell>
          <cell r="G67">
            <v>0</v>
          </cell>
          <cell r="H67">
            <v>0</v>
          </cell>
          <cell r="I67">
            <v>0</v>
          </cell>
          <cell r="J67">
            <v>0</v>
          </cell>
          <cell r="K67">
            <v>0</v>
          </cell>
          <cell r="L67">
            <v>0</v>
          </cell>
          <cell r="M67">
            <v>0</v>
          </cell>
        </row>
        <row r="68">
          <cell r="A68">
            <v>610</v>
          </cell>
          <cell r="B68">
            <v>0</v>
          </cell>
          <cell r="C68">
            <v>0</v>
          </cell>
          <cell r="D68">
            <v>0</v>
          </cell>
          <cell r="E68">
            <v>0</v>
          </cell>
          <cell r="F68">
            <v>0</v>
          </cell>
          <cell r="G68">
            <v>0</v>
          </cell>
          <cell r="H68">
            <v>0</v>
          </cell>
          <cell r="I68">
            <v>0</v>
          </cell>
          <cell r="J68">
            <v>0</v>
          </cell>
          <cell r="K68">
            <v>0</v>
          </cell>
          <cell r="L68">
            <v>0</v>
          </cell>
          <cell r="M68">
            <v>0</v>
          </cell>
        </row>
        <row r="69">
          <cell r="A69">
            <v>620</v>
          </cell>
          <cell r="B69">
            <v>0</v>
          </cell>
          <cell r="C69">
            <v>0</v>
          </cell>
          <cell r="D69">
            <v>0</v>
          </cell>
          <cell r="E69">
            <v>0</v>
          </cell>
          <cell r="F69">
            <v>0</v>
          </cell>
          <cell r="G69">
            <v>0</v>
          </cell>
          <cell r="H69">
            <v>0</v>
          </cell>
          <cell r="I69">
            <v>0</v>
          </cell>
          <cell r="J69">
            <v>0</v>
          </cell>
          <cell r="K69">
            <v>0</v>
          </cell>
          <cell r="L69">
            <v>0</v>
          </cell>
          <cell r="M69">
            <v>0</v>
          </cell>
        </row>
        <row r="70">
          <cell r="A70">
            <v>630</v>
          </cell>
          <cell r="B70">
            <v>0</v>
          </cell>
          <cell r="C70">
            <v>0</v>
          </cell>
          <cell r="D70">
            <v>0</v>
          </cell>
          <cell r="E70">
            <v>0</v>
          </cell>
          <cell r="F70">
            <v>0</v>
          </cell>
          <cell r="G70">
            <v>0</v>
          </cell>
          <cell r="H70">
            <v>0</v>
          </cell>
          <cell r="I70">
            <v>0</v>
          </cell>
          <cell r="J70">
            <v>0</v>
          </cell>
          <cell r="K70">
            <v>0</v>
          </cell>
          <cell r="L70">
            <v>0</v>
          </cell>
          <cell r="M70">
            <v>0</v>
          </cell>
        </row>
        <row r="71">
          <cell r="A71">
            <v>640</v>
          </cell>
          <cell r="B71">
            <v>0</v>
          </cell>
          <cell r="C71">
            <v>0</v>
          </cell>
          <cell r="D71">
            <v>0</v>
          </cell>
          <cell r="E71">
            <v>0</v>
          </cell>
          <cell r="F71">
            <v>0</v>
          </cell>
          <cell r="G71">
            <v>0</v>
          </cell>
          <cell r="H71">
            <v>0</v>
          </cell>
          <cell r="I71">
            <v>0</v>
          </cell>
          <cell r="J71">
            <v>0</v>
          </cell>
          <cell r="K71">
            <v>0</v>
          </cell>
          <cell r="L71">
            <v>0</v>
          </cell>
          <cell r="M71">
            <v>0</v>
          </cell>
        </row>
        <row r="72">
          <cell r="A72">
            <v>650</v>
          </cell>
          <cell r="B72">
            <v>0</v>
          </cell>
          <cell r="C72">
            <v>0</v>
          </cell>
          <cell r="D72">
            <v>0</v>
          </cell>
          <cell r="E72">
            <v>0</v>
          </cell>
          <cell r="F72">
            <v>0</v>
          </cell>
          <cell r="G72">
            <v>0</v>
          </cell>
          <cell r="H72">
            <v>0</v>
          </cell>
          <cell r="I72">
            <v>0</v>
          </cell>
          <cell r="J72">
            <v>0</v>
          </cell>
          <cell r="K72">
            <v>0</v>
          </cell>
          <cell r="L72">
            <v>0</v>
          </cell>
          <cell r="M72">
            <v>0</v>
          </cell>
        </row>
        <row r="73">
          <cell r="A73">
            <v>660</v>
          </cell>
          <cell r="B73">
            <v>0</v>
          </cell>
          <cell r="C73">
            <v>0</v>
          </cell>
          <cell r="D73">
            <v>0</v>
          </cell>
          <cell r="E73">
            <v>0</v>
          </cell>
          <cell r="F73">
            <v>0</v>
          </cell>
          <cell r="G73">
            <v>0</v>
          </cell>
          <cell r="H73">
            <v>0</v>
          </cell>
          <cell r="I73">
            <v>0</v>
          </cell>
          <cell r="J73">
            <v>0</v>
          </cell>
          <cell r="K73">
            <v>0</v>
          </cell>
          <cell r="L73">
            <v>0</v>
          </cell>
          <cell r="M73">
            <v>0</v>
          </cell>
        </row>
        <row r="74">
          <cell r="A74">
            <v>670</v>
          </cell>
          <cell r="B74">
            <v>0</v>
          </cell>
          <cell r="C74">
            <v>0</v>
          </cell>
          <cell r="D74">
            <v>0</v>
          </cell>
          <cell r="E74">
            <v>0</v>
          </cell>
          <cell r="F74">
            <v>0</v>
          </cell>
          <cell r="G74">
            <v>0</v>
          </cell>
          <cell r="H74">
            <v>0</v>
          </cell>
          <cell r="I74">
            <v>0</v>
          </cell>
          <cell r="J74">
            <v>0</v>
          </cell>
          <cell r="K74">
            <v>0</v>
          </cell>
          <cell r="L74">
            <v>0</v>
          </cell>
          <cell r="M74">
            <v>0</v>
          </cell>
        </row>
        <row r="75">
          <cell r="A75">
            <v>680</v>
          </cell>
          <cell r="B75">
            <v>0</v>
          </cell>
          <cell r="C75">
            <v>0</v>
          </cell>
          <cell r="D75">
            <v>0</v>
          </cell>
          <cell r="E75">
            <v>0</v>
          </cell>
          <cell r="F75">
            <v>0</v>
          </cell>
          <cell r="G75">
            <v>0</v>
          </cell>
          <cell r="H75">
            <v>0</v>
          </cell>
          <cell r="I75">
            <v>0</v>
          </cell>
          <cell r="J75">
            <v>0</v>
          </cell>
          <cell r="K75">
            <v>0</v>
          </cell>
          <cell r="L75">
            <v>0</v>
          </cell>
          <cell r="M75">
            <v>0</v>
          </cell>
        </row>
        <row r="76">
          <cell r="A76">
            <v>690</v>
          </cell>
          <cell r="B76">
            <v>0</v>
          </cell>
          <cell r="C76">
            <v>0</v>
          </cell>
          <cell r="D76">
            <v>0</v>
          </cell>
          <cell r="E76">
            <v>0</v>
          </cell>
          <cell r="F76">
            <v>0</v>
          </cell>
          <cell r="G76">
            <v>0</v>
          </cell>
          <cell r="H76">
            <v>0</v>
          </cell>
          <cell r="I76">
            <v>0</v>
          </cell>
          <cell r="J76">
            <v>0</v>
          </cell>
          <cell r="K76">
            <v>0</v>
          </cell>
          <cell r="L76">
            <v>0</v>
          </cell>
          <cell r="M76">
            <v>0</v>
          </cell>
        </row>
        <row r="77">
          <cell r="A77">
            <v>700</v>
          </cell>
          <cell r="B77">
            <v>0</v>
          </cell>
          <cell r="C77">
            <v>0</v>
          </cell>
          <cell r="D77">
            <v>0</v>
          </cell>
          <cell r="E77">
            <v>0</v>
          </cell>
          <cell r="F77">
            <v>0</v>
          </cell>
          <cell r="G77">
            <v>0</v>
          </cell>
          <cell r="H77">
            <v>0</v>
          </cell>
          <cell r="I77">
            <v>0</v>
          </cell>
          <cell r="J77">
            <v>0</v>
          </cell>
          <cell r="K77">
            <v>0</v>
          </cell>
          <cell r="L77">
            <v>0</v>
          </cell>
          <cell r="M77">
            <v>0</v>
          </cell>
        </row>
        <row r="78">
          <cell r="A78">
            <v>710</v>
          </cell>
          <cell r="B78">
            <v>0</v>
          </cell>
          <cell r="C78">
            <v>0</v>
          </cell>
          <cell r="D78">
            <v>0</v>
          </cell>
          <cell r="E78">
            <v>0</v>
          </cell>
          <cell r="F78">
            <v>0</v>
          </cell>
          <cell r="G78">
            <v>0</v>
          </cell>
          <cell r="H78">
            <v>0</v>
          </cell>
          <cell r="I78">
            <v>0</v>
          </cell>
          <cell r="J78">
            <v>0</v>
          </cell>
          <cell r="K78">
            <v>0</v>
          </cell>
          <cell r="L78">
            <v>0</v>
          </cell>
          <cell r="M78">
            <v>0</v>
          </cell>
        </row>
        <row r="79">
          <cell r="A79">
            <v>720</v>
          </cell>
          <cell r="B79">
            <v>0</v>
          </cell>
          <cell r="C79">
            <v>0</v>
          </cell>
          <cell r="D79">
            <v>0</v>
          </cell>
          <cell r="E79">
            <v>0</v>
          </cell>
          <cell r="F79">
            <v>0</v>
          </cell>
          <cell r="G79">
            <v>0</v>
          </cell>
          <cell r="H79">
            <v>0</v>
          </cell>
          <cell r="I79">
            <v>0</v>
          </cell>
          <cell r="J79">
            <v>0</v>
          </cell>
          <cell r="K79">
            <v>0</v>
          </cell>
          <cell r="L79">
            <v>0</v>
          </cell>
          <cell r="M79">
            <v>0</v>
          </cell>
        </row>
        <row r="80">
          <cell r="A80">
            <v>730</v>
          </cell>
          <cell r="B80">
            <v>0</v>
          </cell>
          <cell r="C80">
            <v>0</v>
          </cell>
          <cell r="D80">
            <v>0</v>
          </cell>
          <cell r="E80">
            <v>0</v>
          </cell>
          <cell r="F80">
            <v>0</v>
          </cell>
          <cell r="G80">
            <v>0</v>
          </cell>
          <cell r="H80">
            <v>0</v>
          </cell>
          <cell r="I80">
            <v>0</v>
          </cell>
          <cell r="J80">
            <v>0</v>
          </cell>
          <cell r="K80">
            <v>0</v>
          </cell>
          <cell r="L80">
            <v>0</v>
          </cell>
          <cell r="M80">
            <v>0</v>
          </cell>
        </row>
        <row r="81">
          <cell r="A81">
            <v>740</v>
          </cell>
          <cell r="B81">
            <v>0</v>
          </cell>
          <cell r="C81">
            <v>0</v>
          </cell>
          <cell r="D81">
            <v>0</v>
          </cell>
          <cell r="E81">
            <v>0</v>
          </cell>
          <cell r="F81">
            <v>0</v>
          </cell>
          <cell r="G81">
            <v>0</v>
          </cell>
          <cell r="H81">
            <v>0</v>
          </cell>
          <cell r="I81">
            <v>0</v>
          </cell>
          <cell r="J81">
            <v>0</v>
          </cell>
          <cell r="K81">
            <v>0</v>
          </cell>
          <cell r="L81">
            <v>0</v>
          </cell>
          <cell r="M81">
            <v>0</v>
          </cell>
        </row>
        <row r="82">
          <cell r="A82">
            <v>750</v>
          </cell>
          <cell r="B82">
            <v>0</v>
          </cell>
          <cell r="C82">
            <v>0</v>
          </cell>
          <cell r="D82">
            <v>0</v>
          </cell>
          <cell r="E82">
            <v>0</v>
          </cell>
          <cell r="F82">
            <v>0</v>
          </cell>
          <cell r="G82">
            <v>0</v>
          </cell>
          <cell r="H82">
            <v>0</v>
          </cell>
          <cell r="I82">
            <v>0</v>
          </cell>
          <cell r="J82">
            <v>0</v>
          </cell>
          <cell r="K82">
            <v>0</v>
          </cell>
          <cell r="L82">
            <v>0</v>
          </cell>
          <cell r="M82">
            <v>0</v>
          </cell>
        </row>
        <row r="83">
          <cell r="A83">
            <v>760</v>
          </cell>
          <cell r="B83">
            <v>0</v>
          </cell>
          <cell r="C83">
            <v>0</v>
          </cell>
          <cell r="D83">
            <v>0</v>
          </cell>
          <cell r="E83">
            <v>0</v>
          </cell>
          <cell r="F83">
            <v>0</v>
          </cell>
          <cell r="G83">
            <v>0</v>
          </cell>
          <cell r="H83">
            <v>0</v>
          </cell>
          <cell r="I83">
            <v>0</v>
          </cell>
          <cell r="J83">
            <v>0</v>
          </cell>
          <cell r="K83">
            <v>0</v>
          </cell>
          <cell r="L83">
            <v>0</v>
          </cell>
          <cell r="M83">
            <v>0</v>
          </cell>
        </row>
        <row r="84">
          <cell r="A84">
            <v>770</v>
          </cell>
          <cell r="B84">
            <v>0</v>
          </cell>
          <cell r="C84">
            <v>0</v>
          </cell>
          <cell r="D84">
            <v>0</v>
          </cell>
          <cell r="E84">
            <v>0</v>
          </cell>
          <cell r="F84">
            <v>0</v>
          </cell>
          <cell r="G84">
            <v>0</v>
          </cell>
          <cell r="H84">
            <v>0</v>
          </cell>
          <cell r="I84">
            <v>0</v>
          </cell>
          <cell r="J84">
            <v>0</v>
          </cell>
          <cell r="K84">
            <v>0</v>
          </cell>
          <cell r="L84">
            <v>0</v>
          </cell>
          <cell r="M84">
            <v>0</v>
          </cell>
        </row>
        <row r="85">
          <cell r="A85">
            <v>780</v>
          </cell>
          <cell r="B85">
            <v>0</v>
          </cell>
          <cell r="C85">
            <v>0</v>
          </cell>
          <cell r="D85">
            <v>0</v>
          </cell>
          <cell r="E85">
            <v>0</v>
          </cell>
          <cell r="F85">
            <v>0</v>
          </cell>
          <cell r="G85">
            <v>0</v>
          </cell>
          <cell r="H85">
            <v>0</v>
          </cell>
          <cell r="I85">
            <v>0</v>
          </cell>
          <cell r="J85">
            <v>0</v>
          </cell>
          <cell r="K85">
            <v>0</v>
          </cell>
          <cell r="L85">
            <v>0</v>
          </cell>
          <cell r="M85">
            <v>0</v>
          </cell>
        </row>
        <row r="86">
          <cell r="A86">
            <v>790</v>
          </cell>
          <cell r="B86">
            <v>0</v>
          </cell>
          <cell r="C86">
            <v>0</v>
          </cell>
          <cell r="D86">
            <v>0</v>
          </cell>
          <cell r="E86">
            <v>0</v>
          </cell>
          <cell r="F86">
            <v>0</v>
          </cell>
          <cell r="G86">
            <v>0</v>
          </cell>
          <cell r="H86">
            <v>0</v>
          </cell>
          <cell r="I86">
            <v>0</v>
          </cell>
          <cell r="J86">
            <v>0</v>
          </cell>
          <cell r="K86">
            <v>0</v>
          </cell>
          <cell r="L86">
            <v>0</v>
          </cell>
          <cell r="M86">
            <v>0</v>
          </cell>
        </row>
        <row r="87">
          <cell r="A87">
            <v>800</v>
          </cell>
          <cell r="B87">
            <v>0</v>
          </cell>
          <cell r="C87">
            <v>0</v>
          </cell>
          <cell r="D87">
            <v>0</v>
          </cell>
          <cell r="E87">
            <v>0</v>
          </cell>
          <cell r="F87">
            <v>0</v>
          </cell>
          <cell r="G87">
            <v>0</v>
          </cell>
          <cell r="H87">
            <v>0</v>
          </cell>
          <cell r="I87">
            <v>0</v>
          </cell>
          <cell r="J87">
            <v>0</v>
          </cell>
          <cell r="K87">
            <v>0</v>
          </cell>
          <cell r="L87">
            <v>0</v>
          </cell>
          <cell r="M87">
            <v>0</v>
          </cell>
        </row>
        <row r="88">
          <cell r="A88">
            <v>810</v>
          </cell>
          <cell r="B88">
            <v>0</v>
          </cell>
          <cell r="C88">
            <v>0</v>
          </cell>
          <cell r="D88">
            <v>0</v>
          </cell>
          <cell r="E88">
            <v>0</v>
          </cell>
          <cell r="F88">
            <v>0</v>
          </cell>
          <cell r="G88">
            <v>0</v>
          </cell>
          <cell r="H88">
            <v>0</v>
          </cell>
          <cell r="I88">
            <v>0</v>
          </cell>
          <cell r="J88">
            <v>0</v>
          </cell>
          <cell r="K88">
            <v>0</v>
          </cell>
          <cell r="L88">
            <v>0</v>
          </cell>
          <cell r="M88">
            <v>0</v>
          </cell>
        </row>
        <row r="89">
          <cell r="A89">
            <v>820</v>
          </cell>
          <cell r="B89">
            <v>0</v>
          </cell>
          <cell r="C89">
            <v>0</v>
          </cell>
          <cell r="D89">
            <v>0</v>
          </cell>
          <cell r="E89">
            <v>0</v>
          </cell>
          <cell r="F89">
            <v>0</v>
          </cell>
          <cell r="G89">
            <v>0</v>
          </cell>
          <cell r="H89">
            <v>0</v>
          </cell>
          <cell r="I89">
            <v>0</v>
          </cell>
          <cell r="J89">
            <v>0</v>
          </cell>
          <cell r="K89">
            <v>0</v>
          </cell>
          <cell r="L89">
            <v>0</v>
          </cell>
          <cell r="M89">
            <v>0</v>
          </cell>
        </row>
        <row r="90">
          <cell r="A90">
            <v>830</v>
          </cell>
          <cell r="B90">
            <v>0</v>
          </cell>
          <cell r="C90">
            <v>0</v>
          </cell>
          <cell r="D90">
            <v>0</v>
          </cell>
          <cell r="E90">
            <v>0</v>
          </cell>
          <cell r="F90">
            <v>0</v>
          </cell>
          <cell r="G90">
            <v>0</v>
          </cell>
          <cell r="H90">
            <v>0</v>
          </cell>
          <cell r="I90">
            <v>0</v>
          </cell>
          <cell r="J90">
            <v>0</v>
          </cell>
          <cell r="K90">
            <v>0</v>
          </cell>
          <cell r="L90">
            <v>0</v>
          </cell>
          <cell r="M90">
            <v>0</v>
          </cell>
        </row>
        <row r="91">
          <cell r="A91">
            <v>840</v>
          </cell>
          <cell r="B91">
            <v>0</v>
          </cell>
          <cell r="C91">
            <v>0</v>
          </cell>
          <cell r="D91">
            <v>0</v>
          </cell>
          <cell r="E91">
            <v>0</v>
          </cell>
          <cell r="F91">
            <v>0</v>
          </cell>
          <cell r="G91">
            <v>0</v>
          </cell>
          <cell r="H91">
            <v>0</v>
          </cell>
          <cell r="I91">
            <v>0</v>
          </cell>
          <cell r="J91">
            <v>0</v>
          </cell>
          <cell r="K91">
            <v>0</v>
          </cell>
          <cell r="L91">
            <v>0</v>
          </cell>
          <cell r="M91">
            <v>0</v>
          </cell>
        </row>
        <row r="92">
          <cell r="A92">
            <v>850</v>
          </cell>
          <cell r="B92">
            <v>0</v>
          </cell>
          <cell r="C92">
            <v>0</v>
          </cell>
          <cell r="D92">
            <v>0</v>
          </cell>
          <cell r="E92">
            <v>0</v>
          </cell>
          <cell r="F92">
            <v>0</v>
          </cell>
          <cell r="G92">
            <v>0</v>
          </cell>
          <cell r="H92">
            <v>0</v>
          </cell>
          <cell r="I92">
            <v>0</v>
          </cell>
          <cell r="J92">
            <v>0</v>
          </cell>
          <cell r="K92">
            <v>0</v>
          </cell>
          <cell r="L92">
            <v>0</v>
          </cell>
          <cell r="M92">
            <v>0</v>
          </cell>
        </row>
        <row r="93">
          <cell r="A93">
            <v>860</v>
          </cell>
          <cell r="B93">
            <v>0</v>
          </cell>
          <cell r="C93">
            <v>0</v>
          </cell>
          <cell r="D93">
            <v>0</v>
          </cell>
          <cell r="E93">
            <v>0</v>
          </cell>
          <cell r="F93">
            <v>0</v>
          </cell>
          <cell r="G93">
            <v>0</v>
          </cell>
          <cell r="H93">
            <v>0</v>
          </cell>
          <cell r="I93">
            <v>0</v>
          </cell>
          <cell r="J93">
            <v>0</v>
          </cell>
          <cell r="K93">
            <v>0</v>
          </cell>
          <cell r="L93">
            <v>0</v>
          </cell>
          <cell r="M93">
            <v>0</v>
          </cell>
        </row>
        <row r="94">
          <cell r="A94">
            <v>870</v>
          </cell>
          <cell r="B94">
            <v>0</v>
          </cell>
          <cell r="C94">
            <v>0</v>
          </cell>
          <cell r="D94">
            <v>0</v>
          </cell>
          <cell r="E94">
            <v>0</v>
          </cell>
          <cell r="F94">
            <v>0</v>
          </cell>
          <cell r="G94">
            <v>0</v>
          </cell>
          <cell r="H94">
            <v>0</v>
          </cell>
          <cell r="I94">
            <v>0</v>
          </cell>
          <cell r="J94">
            <v>0</v>
          </cell>
          <cell r="K94">
            <v>0</v>
          </cell>
          <cell r="L94">
            <v>0</v>
          </cell>
          <cell r="M94">
            <v>0</v>
          </cell>
        </row>
        <row r="95">
          <cell r="A95">
            <v>880</v>
          </cell>
          <cell r="B95">
            <v>0</v>
          </cell>
          <cell r="C95">
            <v>0</v>
          </cell>
          <cell r="D95">
            <v>0</v>
          </cell>
          <cell r="E95">
            <v>0</v>
          </cell>
          <cell r="F95">
            <v>0</v>
          </cell>
          <cell r="G95">
            <v>0</v>
          </cell>
          <cell r="H95">
            <v>0</v>
          </cell>
          <cell r="I95">
            <v>0</v>
          </cell>
          <cell r="J95">
            <v>0</v>
          </cell>
          <cell r="K95">
            <v>0</v>
          </cell>
          <cell r="L95">
            <v>0</v>
          </cell>
          <cell r="M95">
            <v>0</v>
          </cell>
        </row>
        <row r="96">
          <cell r="A96">
            <v>890</v>
          </cell>
          <cell r="B96">
            <v>0</v>
          </cell>
          <cell r="C96">
            <v>0</v>
          </cell>
          <cell r="D96">
            <v>0</v>
          </cell>
          <cell r="E96">
            <v>0</v>
          </cell>
          <cell r="F96">
            <v>0</v>
          </cell>
          <cell r="G96">
            <v>0</v>
          </cell>
          <cell r="H96">
            <v>0</v>
          </cell>
          <cell r="I96">
            <v>0</v>
          </cell>
          <cell r="J96">
            <v>0</v>
          </cell>
          <cell r="K96">
            <v>0</v>
          </cell>
          <cell r="L96">
            <v>0</v>
          </cell>
          <cell r="M96">
            <v>0</v>
          </cell>
        </row>
        <row r="97">
          <cell r="A97">
            <v>900</v>
          </cell>
          <cell r="B97">
            <v>0</v>
          </cell>
          <cell r="C97">
            <v>0</v>
          </cell>
          <cell r="D97">
            <v>0</v>
          </cell>
          <cell r="E97">
            <v>0</v>
          </cell>
          <cell r="F97">
            <v>0</v>
          </cell>
          <cell r="G97">
            <v>0</v>
          </cell>
          <cell r="H97">
            <v>0</v>
          </cell>
          <cell r="I97">
            <v>0</v>
          </cell>
          <cell r="J97">
            <v>0</v>
          </cell>
          <cell r="K97">
            <v>0</v>
          </cell>
          <cell r="L97">
            <v>0</v>
          </cell>
          <cell r="M97">
            <v>0</v>
          </cell>
        </row>
        <row r="98">
          <cell r="A98">
            <v>910</v>
          </cell>
          <cell r="B98">
            <v>0</v>
          </cell>
          <cell r="C98">
            <v>0</v>
          </cell>
          <cell r="D98">
            <v>0</v>
          </cell>
          <cell r="E98">
            <v>0</v>
          </cell>
          <cell r="F98">
            <v>0</v>
          </cell>
          <cell r="G98">
            <v>0</v>
          </cell>
          <cell r="H98">
            <v>0</v>
          </cell>
          <cell r="I98">
            <v>0</v>
          </cell>
          <cell r="J98">
            <v>0</v>
          </cell>
          <cell r="K98">
            <v>0</v>
          </cell>
          <cell r="L98">
            <v>0</v>
          </cell>
          <cell r="M98">
            <v>0</v>
          </cell>
        </row>
        <row r="99">
          <cell r="A99">
            <v>920</v>
          </cell>
          <cell r="B99">
            <v>0</v>
          </cell>
          <cell r="C99">
            <v>0</v>
          </cell>
          <cell r="D99">
            <v>0</v>
          </cell>
          <cell r="E99">
            <v>0</v>
          </cell>
          <cell r="F99">
            <v>0</v>
          </cell>
          <cell r="G99">
            <v>0</v>
          </cell>
          <cell r="H99">
            <v>0</v>
          </cell>
          <cell r="I99">
            <v>0</v>
          </cell>
          <cell r="J99">
            <v>0</v>
          </cell>
          <cell r="K99">
            <v>0</v>
          </cell>
          <cell r="L99">
            <v>0</v>
          </cell>
          <cell r="M99">
            <v>0</v>
          </cell>
        </row>
        <row r="100">
          <cell r="A100">
            <v>930</v>
          </cell>
          <cell r="B100">
            <v>0</v>
          </cell>
          <cell r="C100">
            <v>0</v>
          </cell>
          <cell r="D100">
            <v>0</v>
          </cell>
          <cell r="E100">
            <v>0</v>
          </cell>
          <cell r="F100">
            <v>0</v>
          </cell>
          <cell r="G100">
            <v>0</v>
          </cell>
          <cell r="H100">
            <v>0</v>
          </cell>
          <cell r="I100">
            <v>0</v>
          </cell>
          <cell r="J100">
            <v>0</v>
          </cell>
          <cell r="K100">
            <v>0</v>
          </cell>
          <cell r="L100">
            <v>0</v>
          </cell>
          <cell r="M100">
            <v>0</v>
          </cell>
        </row>
        <row r="101">
          <cell r="A101">
            <v>940</v>
          </cell>
          <cell r="B101">
            <v>0</v>
          </cell>
          <cell r="C101">
            <v>0</v>
          </cell>
          <cell r="D101">
            <v>0</v>
          </cell>
          <cell r="E101">
            <v>0</v>
          </cell>
          <cell r="F101">
            <v>0</v>
          </cell>
          <cell r="G101">
            <v>0</v>
          </cell>
          <cell r="H101">
            <v>0</v>
          </cell>
          <cell r="I101">
            <v>0</v>
          </cell>
          <cell r="J101">
            <v>0</v>
          </cell>
          <cell r="K101">
            <v>0</v>
          </cell>
          <cell r="L101">
            <v>0</v>
          </cell>
          <cell r="M101">
            <v>0</v>
          </cell>
        </row>
        <row r="102">
          <cell r="A102">
            <v>950</v>
          </cell>
          <cell r="B102">
            <v>0</v>
          </cell>
          <cell r="C102">
            <v>0</v>
          </cell>
          <cell r="D102">
            <v>0</v>
          </cell>
          <cell r="E102">
            <v>0</v>
          </cell>
          <cell r="F102">
            <v>0</v>
          </cell>
          <cell r="G102">
            <v>0</v>
          </cell>
          <cell r="H102">
            <v>0</v>
          </cell>
          <cell r="I102">
            <v>0</v>
          </cell>
          <cell r="J102">
            <v>0</v>
          </cell>
          <cell r="K102">
            <v>0</v>
          </cell>
          <cell r="L102">
            <v>0</v>
          </cell>
          <cell r="M102">
            <v>0</v>
          </cell>
        </row>
        <row r="103">
          <cell r="A103">
            <v>960</v>
          </cell>
          <cell r="B103">
            <v>0</v>
          </cell>
          <cell r="C103">
            <v>0</v>
          </cell>
          <cell r="D103">
            <v>0</v>
          </cell>
          <cell r="E103">
            <v>0</v>
          </cell>
          <cell r="F103">
            <v>0</v>
          </cell>
          <cell r="G103">
            <v>0</v>
          </cell>
          <cell r="H103">
            <v>0</v>
          </cell>
          <cell r="I103">
            <v>0</v>
          </cell>
          <cell r="J103">
            <v>0</v>
          </cell>
          <cell r="K103">
            <v>0</v>
          </cell>
          <cell r="L103">
            <v>0</v>
          </cell>
          <cell r="M103">
            <v>0</v>
          </cell>
        </row>
        <row r="104">
          <cell r="A104">
            <v>970</v>
          </cell>
          <cell r="B104">
            <v>0</v>
          </cell>
          <cell r="C104">
            <v>0</v>
          </cell>
          <cell r="D104">
            <v>0</v>
          </cell>
          <cell r="E104">
            <v>0</v>
          </cell>
          <cell r="F104">
            <v>0</v>
          </cell>
          <cell r="G104">
            <v>0</v>
          </cell>
          <cell r="H104">
            <v>0</v>
          </cell>
          <cell r="I104">
            <v>0</v>
          </cell>
          <cell r="J104">
            <v>0</v>
          </cell>
          <cell r="K104">
            <v>0</v>
          </cell>
          <cell r="L104">
            <v>0</v>
          </cell>
          <cell r="M104">
            <v>0</v>
          </cell>
        </row>
        <row r="105">
          <cell r="A105">
            <v>980</v>
          </cell>
          <cell r="B105">
            <v>0</v>
          </cell>
          <cell r="C105">
            <v>0</v>
          </cell>
          <cell r="D105">
            <v>0</v>
          </cell>
          <cell r="E105">
            <v>0</v>
          </cell>
          <cell r="F105">
            <v>0</v>
          </cell>
          <cell r="G105">
            <v>0</v>
          </cell>
          <cell r="H105">
            <v>0</v>
          </cell>
          <cell r="I105">
            <v>0</v>
          </cell>
          <cell r="J105">
            <v>0</v>
          </cell>
          <cell r="K105">
            <v>0</v>
          </cell>
          <cell r="L105">
            <v>0</v>
          </cell>
          <cell r="M105">
            <v>0</v>
          </cell>
        </row>
        <row r="106">
          <cell r="A106">
            <v>990</v>
          </cell>
          <cell r="B106">
            <v>0</v>
          </cell>
          <cell r="C106">
            <v>0</v>
          </cell>
          <cell r="D106">
            <v>0</v>
          </cell>
          <cell r="E106">
            <v>0</v>
          </cell>
          <cell r="F106">
            <v>0</v>
          </cell>
          <cell r="G106">
            <v>0</v>
          </cell>
          <cell r="H106">
            <v>0</v>
          </cell>
          <cell r="I106">
            <v>0</v>
          </cell>
          <cell r="J106">
            <v>0</v>
          </cell>
          <cell r="K106">
            <v>0</v>
          </cell>
          <cell r="L106">
            <v>0</v>
          </cell>
          <cell r="M106">
            <v>0</v>
          </cell>
        </row>
        <row r="107">
          <cell r="A107">
            <v>1000</v>
          </cell>
          <cell r="B107">
            <v>0</v>
          </cell>
          <cell r="C107">
            <v>0</v>
          </cell>
          <cell r="D107">
            <v>0</v>
          </cell>
          <cell r="E107">
            <v>0</v>
          </cell>
          <cell r="F107">
            <v>0</v>
          </cell>
          <cell r="G107">
            <v>0</v>
          </cell>
          <cell r="H107">
            <v>0</v>
          </cell>
          <cell r="I107">
            <v>0</v>
          </cell>
          <cell r="J107">
            <v>0</v>
          </cell>
          <cell r="K107">
            <v>0</v>
          </cell>
          <cell r="L107">
            <v>0</v>
          </cell>
          <cell r="M107">
            <v>0</v>
          </cell>
        </row>
        <row r="108">
          <cell r="A108">
            <v>0</v>
          </cell>
          <cell r="B108">
            <v>0</v>
          </cell>
          <cell r="C108">
            <v>0</v>
          </cell>
          <cell r="D108">
            <v>0</v>
          </cell>
          <cell r="E108">
            <v>0</v>
          </cell>
          <cell r="F108">
            <v>0</v>
          </cell>
          <cell r="G108">
            <v>0</v>
          </cell>
          <cell r="H108">
            <v>0</v>
          </cell>
          <cell r="I108">
            <v>0</v>
          </cell>
          <cell r="J108">
            <v>0</v>
          </cell>
          <cell r="K108">
            <v>0</v>
          </cell>
          <cell r="L108">
            <v>0</v>
          </cell>
          <cell r="M108">
            <v>0</v>
          </cell>
        </row>
        <row r="109">
          <cell r="A109">
            <v>0</v>
          </cell>
          <cell r="B109">
            <v>0</v>
          </cell>
          <cell r="C109">
            <v>0</v>
          </cell>
          <cell r="D109">
            <v>0</v>
          </cell>
          <cell r="E109">
            <v>0</v>
          </cell>
          <cell r="F109">
            <v>0</v>
          </cell>
          <cell r="G109">
            <v>0</v>
          </cell>
          <cell r="H109">
            <v>0</v>
          </cell>
          <cell r="I109">
            <v>0</v>
          </cell>
          <cell r="J109">
            <v>0</v>
          </cell>
          <cell r="K109">
            <v>0</v>
          </cell>
          <cell r="L109">
            <v>0</v>
          </cell>
          <cell r="M109">
            <v>0</v>
          </cell>
        </row>
        <row r="110">
          <cell r="A110">
            <v>0</v>
          </cell>
          <cell r="B110">
            <v>0</v>
          </cell>
          <cell r="C110">
            <v>0</v>
          </cell>
          <cell r="D110">
            <v>0</v>
          </cell>
          <cell r="E110">
            <v>0</v>
          </cell>
          <cell r="F110">
            <v>0</v>
          </cell>
          <cell r="G110">
            <v>0</v>
          </cell>
          <cell r="H110">
            <v>0</v>
          </cell>
          <cell r="I110">
            <v>0</v>
          </cell>
          <cell r="J110">
            <v>0</v>
          </cell>
          <cell r="K110">
            <v>0</v>
          </cell>
          <cell r="L110">
            <v>0</v>
          </cell>
          <cell r="M110">
            <v>0</v>
          </cell>
        </row>
        <row r="111">
          <cell r="A111">
            <v>0</v>
          </cell>
          <cell r="B111">
            <v>0</v>
          </cell>
          <cell r="C111">
            <v>0</v>
          </cell>
          <cell r="D111">
            <v>0</v>
          </cell>
          <cell r="E111">
            <v>0</v>
          </cell>
          <cell r="F111">
            <v>0</v>
          </cell>
          <cell r="G111">
            <v>0</v>
          </cell>
          <cell r="H111">
            <v>0</v>
          </cell>
          <cell r="I111">
            <v>0</v>
          </cell>
          <cell r="J111">
            <v>0</v>
          </cell>
          <cell r="K111">
            <v>0</v>
          </cell>
          <cell r="L111">
            <v>0</v>
          </cell>
          <cell r="M111">
            <v>0</v>
          </cell>
        </row>
        <row r="112">
          <cell r="A112">
            <v>0</v>
          </cell>
          <cell r="B112">
            <v>0</v>
          </cell>
          <cell r="C112">
            <v>0</v>
          </cell>
          <cell r="D112">
            <v>0</v>
          </cell>
          <cell r="E112">
            <v>0</v>
          </cell>
          <cell r="F112">
            <v>0</v>
          </cell>
          <cell r="G112">
            <v>0</v>
          </cell>
          <cell r="H112">
            <v>0</v>
          </cell>
          <cell r="I112">
            <v>0</v>
          </cell>
          <cell r="J112">
            <v>0</v>
          </cell>
          <cell r="K112">
            <v>0</v>
          </cell>
          <cell r="L112">
            <v>0</v>
          </cell>
          <cell r="M112">
            <v>0</v>
          </cell>
        </row>
        <row r="113">
          <cell r="A113">
            <v>0</v>
          </cell>
          <cell r="B113">
            <v>0</v>
          </cell>
          <cell r="C113">
            <v>0</v>
          </cell>
          <cell r="D113">
            <v>0</v>
          </cell>
          <cell r="E113">
            <v>0</v>
          </cell>
          <cell r="F113">
            <v>0</v>
          </cell>
          <cell r="G113">
            <v>0</v>
          </cell>
          <cell r="H113">
            <v>0</v>
          </cell>
          <cell r="I113">
            <v>0</v>
          </cell>
          <cell r="J113">
            <v>0</v>
          </cell>
          <cell r="K113">
            <v>0</v>
          </cell>
          <cell r="L113">
            <v>0</v>
          </cell>
          <cell r="M113">
            <v>0</v>
          </cell>
        </row>
        <row r="114">
          <cell r="A114">
            <v>0</v>
          </cell>
          <cell r="B114">
            <v>0</v>
          </cell>
          <cell r="C114">
            <v>0</v>
          </cell>
          <cell r="D114">
            <v>0</v>
          </cell>
          <cell r="E114">
            <v>0</v>
          </cell>
          <cell r="F114">
            <v>0</v>
          </cell>
          <cell r="G114">
            <v>0</v>
          </cell>
          <cell r="H114">
            <v>0</v>
          </cell>
          <cell r="I114">
            <v>0</v>
          </cell>
          <cell r="J114">
            <v>0</v>
          </cell>
          <cell r="K114">
            <v>0</v>
          </cell>
          <cell r="L114">
            <v>0</v>
          </cell>
          <cell r="M114">
            <v>0</v>
          </cell>
        </row>
        <row r="115">
          <cell r="A115">
            <v>0</v>
          </cell>
          <cell r="B115">
            <v>0</v>
          </cell>
          <cell r="C115">
            <v>0</v>
          </cell>
          <cell r="D115">
            <v>0</v>
          </cell>
          <cell r="E115">
            <v>0</v>
          </cell>
          <cell r="F115">
            <v>0</v>
          </cell>
          <cell r="G115">
            <v>0</v>
          </cell>
          <cell r="H115">
            <v>0</v>
          </cell>
          <cell r="I115">
            <v>0</v>
          </cell>
          <cell r="J115">
            <v>0</v>
          </cell>
          <cell r="K115">
            <v>0</v>
          </cell>
          <cell r="L115">
            <v>0</v>
          </cell>
          <cell r="M115">
            <v>0</v>
          </cell>
        </row>
        <row r="116">
          <cell r="A116">
            <v>0</v>
          </cell>
          <cell r="B116">
            <v>0</v>
          </cell>
          <cell r="C116">
            <v>0</v>
          </cell>
          <cell r="D116">
            <v>0</v>
          </cell>
          <cell r="E116">
            <v>0</v>
          </cell>
          <cell r="F116">
            <v>0</v>
          </cell>
          <cell r="G116">
            <v>0</v>
          </cell>
          <cell r="H116">
            <v>0</v>
          </cell>
          <cell r="I116">
            <v>0</v>
          </cell>
          <cell r="J116">
            <v>0</v>
          </cell>
          <cell r="K116">
            <v>0</v>
          </cell>
          <cell r="L116">
            <v>0</v>
          </cell>
          <cell r="M116">
            <v>0</v>
          </cell>
        </row>
        <row r="117">
          <cell r="A117">
            <v>0</v>
          </cell>
          <cell r="B117">
            <v>0</v>
          </cell>
          <cell r="C117">
            <v>0</v>
          </cell>
          <cell r="D117">
            <v>0</v>
          </cell>
          <cell r="E117">
            <v>0</v>
          </cell>
          <cell r="F117">
            <v>0</v>
          </cell>
          <cell r="G117">
            <v>0</v>
          </cell>
          <cell r="H117">
            <v>0</v>
          </cell>
          <cell r="I117">
            <v>0</v>
          </cell>
          <cell r="J117">
            <v>0</v>
          </cell>
          <cell r="K117">
            <v>0</v>
          </cell>
          <cell r="L117">
            <v>0</v>
          </cell>
          <cell r="M117">
            <v>0</v>
          </cell>
        </row>
        <row r="118">
          <cell r="A118">
            <v>0</v>
          </cell>
          <cell r="B118">
            <v>0</v>
          </cell>
          <cell r="C118">
            <v>0</v>
          </cell>
          <cell r="D118">
            <v>0</v>
          </cell>
          <cell r="E118">
            <v>0</v>
          </cell>
          <cell r="F118">
            <v>0</v>
          </cell>
          <cell r="G118">
            <v>0</v>
          </cell>
          <cell r="H118">
            <v>0</v>
          </cell>
          <cell r="I118">
            <v>0</v>
          </cell>
          <cell r="J118">
            <v>0</v>
          </cell>
          <cell r="K118">
            <v>0</v>
          </cell>
          <cell r="L118">
            <v>0</v>
          </cell>
          <cell r="M118">
            <v>0</v>
          </cell>
        </row>
        <row r="119">
          <cell r="A119">
            <v>0</v>
          </cell>
          <cell r="B119">
            <v>0</v>
          </cell>
          <cell r="C119">
            <v>0</v>
          </cell>
          <cell r="D119">
            <v>0</v>
          </cell>
          <cell r="E119">
            <v>0</v>
          </cell>
          <cell r="F119">
            <v>0</v>
          </cell>
          <cell r="G119">
            <v>0</v>
          </cell>
          <cell r="H119">
            <v>0</v>
          </cell>
          <cell r="I119">
            <v>0</v>
          </cell>
          <cell r="J119">
            <v>0</v>
          </cell>
          <cell r="K119">
            <v>0</v>
          </cell>
          <cell r="L119">
            <v>0</v>
          </cell>
          <cell r="M119">
            <v>0</v>
          </cell>
        </row>
        <row r="120">
          <cell r="A120">
            <v>0</v>
          </cell>
          <cell r="B120">
            <v>0</v>
          </cell>
          <cell r="C120">
            <v>0</v>
          </cell>
          <cell r="D120">
            <v>0</v>
          </cell>
          <cell r="E120">
            <v>0</v>
          </cell>
          <cell r="F120">
            <v>0</v>
          </cell>
          <cell r="G120">
            <v>0</v>
          </cell>
          <cell r="H120">
            <v>0</v>
          </cell>
          <cell r="I120">
            <v>0</v>
          </cell>
          <cell r="J120">
            <v>0</v>
          </cell>
          <cell r="K120">
            <v>0</v>
          </cell>
          <cell r="L120">
            <v>0</v>
          </cell>
          <cell r="M120">
            <v>0</v>
          </cell>
        </row>
        <row r="121">
          <cell r="A121">
            <v>0</v>
          </cell>
          <cell r="B121">
            <v>0</v>
          </cell>
          <cell r="C121">
            <v>0</v>
          </cell>
          <cell r="D121">
            <v>0</v>
          </cell>
          <cell r="E121">
            <v>0</v>
          </cell>
          <cell r="F121">
            <v>0</v>
          </cell>
          <cell r="G121">
            <v>0</v>
          </cell>
          <cell r="H121">
            <v>0</v>
          </cell>
          <cell r="I121">
            <v>0</v>
          </cell>
          <cell r="J121">
            <v>0</v>
          </cell>
          <cell r="K121">
            <v>0</v>
          </cell>
          <cell r="L121">
            <v>0</v>
          </cell>
          <cell r="M121">
            <v>0</v>
          </cell>
        </row>
        <row r="122">
          <cell r="A122">
            <v>0</v>
          </cell>
          <cell r="B122">
            <v>0</v>
          </cell>
          <cell r="C122">
            <v>0</v>
          </cell>
          <cell r="D122">
            <v>0</v>
          </cell>
          <cell r="E122">
            <v>0</v>
          </cell>
          <cell r="F122">
            <v>0</v>
          </cell>
          <cell r="G122">
            <v>0</v>
          </cell>
          <cell r="H122">
            <v>0</v>
          </cell>
          <cell r="I122">
            <v>0</v>
          </cell>
          <cell r="J122">
            <v>0</v>
          </cell>
          <cell r="K122">
            <v>0</v>
          </cell>
          <cell r="L122">
            <v>0</v>
          </cell>
          <cell r="M122">
            <v>0</v>
          </cell>
        </row>
        <row r="123">
          <cell r="A123">
            <v>0</v>
          </cell>
          <cell r="B123">
            <v>0</v>
          </cell>
          <cell r="C123">
            <v>0</v>
          </cell>
          <cell r="D123">
            <v>0</v>
          </cell>
          <cell r="E123">
            <v>0</v>
          </cell>
          <cell r="F123">
            <v>0</v>
          </cell>
          <cell r="G123">
            <v>0</v>
          </cell>
          <cell r="H123">
            <v>0</v>
          </cell>
          <cell r="I123">
            <v>0</v>
          </cell>
          <cell r="J123">
            <v>0</v>
          </cell>
          <cell r="K123">
            <v>0</v>
          </cell>
          <cell r="L123">
            <v>0</v>
          </cell>
          <cell r="M123">
            <v>0</v>
          </cell>
        </row>
        <row r="124">
          <cell r="A124">
            <v>0</v>
          </cell>
          <cell r="B124">
            <v>0</v>
          </cell>
          <cell r="C124">
            <v>0</v>
          </cell>
          <cell r="D124">
            <v>0</v>
          </cell>
          <cell r="E124">
            <v>0</v>
          </cell>
          <cell r="F124">
            <v>0</v>
          </cell>
          <cell r="G124">
            <v>0</v>
          </cell>
          <cell r="H124">
            <v>0</v>
          </cell>
          <cell r="I124">
            <v>0</v>
          </cell>
          <cell r="J124">
            <v>0</v>
          </cell>
          <cell r="K124">
            <v>0</v>
          </cell>
          <cell r="L124">
            <v>0</v>
          </cell>
          <cell r="M124">
            <v>0</v>
          </cell>
        </row>
        <row r="125">
          <cell r="A125">
            <v>0</v>
          </cell>
          <cell r="B125">
            <v>0</v>
          </cell>
          <cell r="C125">
            <v>0</v>
          </cell>
          <cell r="D125">
            <v>0</v>
          </cell>
          <cell r="E125">
            <v>0</v>
          </cell>
          <cell r="F125">
            <v>0</v>
          </cell>
          <cell r="G125">
            <v>0</v>
          </cell>
          <cell r="H125">
            <v>0</v>
          </cell>
          <cell r="I125">
            <v>0</v>
          </cell>
          <cell r="J125">
            <v>0</v>
          </cell>
          <cell r="K125">
            <v>0</v>
          </cell>
          <cell r="L125">
            <v>0</v>
          </cell>
          <cell r="M125">
            <v>0</v>
          </cell>
        </row>
        <row r="126">
          <cell r="A126">
            <v>0</v>
          </cell>
          <cell r="B126">
            <v>0</v>
          </cell>
          <cell r="C126">
            <v>0</v>
          </cell>
          <cell r="D126">
            <v>0</v>
          </cell>
          <cell r="E126">
            <v>0</v>
          </cell>
          <cell r="F126">
            <v>0</v>
          </cell>
          <cell r="G126">
            <v>0</v>
          </cell>
          <cell r="H126">
            <v>0</v>
          </cell>
          <cell r="I126">
            <v>0</v>
          </cell>
          <cell r="J126">
            <v>0</v>
          </cell>
          <cell r="K126">
            <v>0</v>
          </cell>
          <cell r="L126">
            <v>0</v>
          </cell>
          <cell r="M126">
            <v>0</v>
          </cell>
        </row>
        <row r="127">
          <cell r="A127">
            <v>0</v>
          </cell>
          <cell r="B127">
            <v>0</v>
          </cell>
          <cell r="C127">
            <v>0</v>
          </cell>
          <cell r="D127">
            <v>0</v>
          </cell>
          <cell r="E127">
            <v>0</v>
          </cell>
          <cell r="F127">
            <v>0</v>
          </cell>
          <cell r="G127">
            <v>0</v>
          </cell>
          <cell r="H127">
            <v>0</v>
          </cell>
          <cell r="I127">
            <v>0</v>
          </cell>
          <cell r="J127">
            <v>0</v>
          </cell>
          <cell r="K127">
            <v>0</v>
          </cell>
          <cell r="L127">
            <v>0</v>
          </cell>
          <cell r="M127">
            <v>0</v>
          </cell>
        </row>
        <row r="128">
          <cell r="A128">
            <v>0</v>
          </cell>
          <cell r="B128">
            <v>0</v>
          </cell>
          <cell r="C128">
            <v>0</v>
          </cell>
          <cell r="D128">
            <v>0</v>
          </cell>
          <cell r="E128">
            <v>0</v>
          </cell>
          <cell r="F128">
            <v>0</v>
          </cell>
          <cell r="G128">
            <v>0</v>
          </cell>
          <cell r="H128">
            <v>0</v>
          </cell>
          <cell r="I128">
            <v>0</v>
          </cell>
          <cell r="J128">
            <v>0</v>
          </cell>
          <cell r="K128">
            <v>0</v>
          </cell>
          <cell r="L128">
            <v>0</v>
          </cell>
          <cell r="M128">
            <v>0</v>
          </cell>
        </row>
        <row r="129">
          <cell r="A129">
            <v>0</v>
          </cell>
          <cell r="B129">
            <v>0</v>
          </cell>
          <cell r="C129">
            <v>0</v>
          </cell>
          <cell r="D129">
            <v>0</v>
          </cell>
          <cell r="E129">
            <v>0</v>
          </cell>
          <cell r="F129">
            <v>0</v>
          </cell>
          <cell r="G129">
            <v>0</v>
          </cell>
          <cell r="H129">
            <v>0</v>
          </cell>
          <cell r="I129">
            <v>0</v>
          </cell>
          <cell r="J129">
            <v>0</v>
          </cell>
          <cell r="K129">
            <v>0</v>
          </cell>
          <cell r="L129">
            <v>0</v>
          </cell>
          <cell r="M129">
            <v>0</v>
          </cell>
        </row>
        <row r="130">
          <cell r="A130">
            <v>0</v>
          </cell>
          <cell r="B130">
            <v>0</v>
          </cell>
          <cell r="C130">
            <v>0</v>
          </cell>
          <cell r="D130">
            <v>0</v>
          </cell>
          <cell r="E130">
            <v>0</v>
          </cell>
          <cell r="F130">
            <v>0</v>
          </cell>
          <cell r="G130">
            <v>0</v>
          </cell>
          <cell r="H130">
            <v>0</v>
          </cell>
          <cell r="I130">
            <v>0</v>
          </cell>
          <cell r="J130">
            <v>0</v>
          </cell>
          <cell r="K130">
            <v>0</v>
          </cell>
          <cell r="L130">
            <v>0</v>
          </cell>
          <cell r="M130">
            <v>0</v>
          </cell>
        </row>
        <row r="131">
          <cell r="A131">
            <v>0</v>
          </cell>
          <cell r="B131">
            <v>0</v>
          </cell>
          <cell r="C131">
            <v>0</v>
          </cell>
          <cell r="D131">
            <v>0</v>
          </cell>
          <cell r="E131">
            <v>0</v>
          </cell>
          <cell r="F131">
            <v>0</v>
          </cell>
          <cell r="G131">
            <v>0</v>
          </cell>
          <cell r="H131">
            <v>0</v>
          </cell>
          <cell r="I131">
            <v>0</v>
          </cell>
          <cell r="J131">
            <v>0</v>
          </cell>
          <cell r="K131">
            <v>0</v>
          </cell>
          <cell r="L131">
            <v>0</v>
          </cell>
          <cell r="M131">
            <v>0</v>
          </cell>
        </row>
        <row r="132">
          <cell r="A132">
            <v>0</v>
          </cell>
          <cell r="B132">
            <v>0</v>
          </cell>
          <cell r="C132">
            <v>0</v>
          </cell>
          <cell r="D132">
            <v>0</v>
          </cell>
          <cell r="E132">
            <v>0</v>
          </cell>
          <cell r="F132">
            <v>0</v>
          </cell>
          <cell r="G132">
            <v>0</v>
          </cell>
          <cell r="H132">
            <v>0</v>
          </cell>
          <cell r="I132">
            <v>0</v>
          </cell>
          <cell r="J132">
            <v>0</v>
          </cell>
          <cell r="K132">
            <v>0</v>
          </cell>
          <cell r="L132">
            <v>0</v>
          </cell>
          <cell r="M132">
            <v>0</v>
          </cell>
        </row>
        <row r="133">
          <cell r="A133">
            <v>0</v>
          </cell>
          <cell r="B133">
            <v>0</v>
          </cell>
          <cell r="C133">
            <v>0</v>
          </cell>
          <cell r="D133">
            <v>0</v>
          </cell>
          <cell r="E133">
            <v>0</v>
          </cell>
          <cell r="F133">
            <v>0</v>
          </cell>
          <cell r="G133">
            <v>0</v>
          </cell>
          <cell r="H133">
            <v>0</v>
          </cell>
          <cell r="I133">
            <v>0</v>
          </cell>
          <cell r="J133">
            <v>0</v>
          </cell>
          <cell r="K133">
            <v>0</v>
          </cell>
          <cell r="L133">
            <v>0</v>
          </cell>
          <cell r="M133">
            <v>0</v>
          </cell>
        </row>
        <row r="134">
          <cell r="A134">
            <v>0</v>
          </cell>
          <cell r="B134">
            <v>0</v>
          </cell>
          <cell r="C134">
            <v>0</v>
          </cell>
          <cell r="D134">
            <v>0</v>
          </cell>
          <cell r="E134">
            <v>0</v>
          </cell>
          <cell r="F134">
            <v>0</v>
          </cell>
          <cell r="G134">
            <v>0</v>
          </cell>
          <cell r="H134">
            <v>0</v>
          </cell>
          <cell r="I134">
            <v>0</v>
          </cell>
          <cell r="J134">
            <v>0</v>
          </cell>
          <cell r="K134">
            <v>0</v>
          </cell>
          <cell r="L134">
            <v>0</v>
          </cell>
          <cell r="M134">
            <v>0</v>
          </cell>
        </row>
        <row r="135">
          <cell r="A135">
            <v>0</v>
          </cell>
          <cell r="B135">
            <v>0</v>
          </cell>
          <cell r="C135">
            <v>0</v>
          </cell>
          <cell r="D135">
            <v>0</v>
          </cell>
          <cell r="E135">
            <v>0</v>
          </cell>
          <cell r="F135">
            <v>0</v>
          </cell>
          <cell r="G135">
            <v>0</v>
          </cell>
          <cell r="H135">
            <v>0</v>
          </cell>
          <cell r="I135">
            <v>0</v>
          </cell>
          <cell r="J135">
            <v>0</v>
          </cell>
          <cell r="K135">
            <v>0</v>
          </cell>
          <cell r="L135">
            <v>0</v>
          </cell>
          <cell r="M135">
            <v>0</v>
          </cell>
        </row>
        <row r="136">
          <cell r="A136">
            <v>0</v>
          </cell>
          <cell r="B136">
            <v>0</v>
          </cell>
          <cell r="C136">
            <v>0</v>
          </cell>
          <cell r="D136">
            <v>0</v>
          </cell>
          <cell r="E136">
            <v>0</v>
          </cell>
          <cell r="F136">
            <v>0</v>
          </cell>
          <cell r="G136">
            <v>0</v>
          </cell>
          <cell r="H136">
            <v>0</v>
          </cell>
          <cell r="I136">
            <v>0</v>
          </cell>
          <cell r="J136">
            <v>0</v>
          </cell>
          <cell r="K136">
            <v>0</v>
          </cell>
          <cell r="L136">
            <v>0</v>
          </cell>
          <cell r="M136">
            <v>0</v>
          </cell>
        </row>
        <row r="137">
          <cell r="A137">
            <v>0</v>
          </cell>
          <cell r="B137">
            <v>0</v>
          </cell>
          <cell r="C137">
            <v>0</v>
          </cell>
          <cell r="D137">
            <v>0</v>
          </cell>
          <cell r="E137">
            <v>0</v>
          </cell>
          <cell r="F137">
            <v>0</v>
          </cell>
          <cell r="G137">
            <v>0</v>
          </cell>
          <cell r="H137">
            <v>0</v>
          </cell>
          <cell r="I137">
            <v>0</v>
          </cell>
          <cell r="J137">
            <v>0</v>
          </cell>
          <cell r="K137">
            <v>0</v>
          </cell>
          <cell r="L137">
            <v>0</v>
          </cell>
          <cell r="M137">
            <v>0</v>
          </cell>
        </row>
        <row r="138">
          <cell r="A138">
            <v>0</v>
          </cell>
          <cell r="B138">
            <v>0</v>
          </cell>
          <cell r="C138">
            <v>0</v>
          </cell>
          <cell r="D138">
            <v>0</v>
          </cell>
          <cell r="E138">
            <v>0</v>
          </cell>
          <cell r="F138">
            <v>0</v>
          </cell>
          <cell r="G138">
            <v>0</v>
          </cell>
          <cell r="H138">
            <v>0</v>
          </cell>
          <cell r="I138">
            <v>0</v>
          </cell>
          <cell r="J138">
            <v>0</v>
          </cell>
          <cell r="K138">
            <v>0</v>
          </cell>
          <cell r="L138">
            <v>0</v>
          </cell>
          <cell r="M138">
            <v>0</v>
          </cell>
        </row>
        <row r="139">
          <cell r="A139">
            <v>0</v>
          </cell>
          <cell r="B139">
            <v>0</v>
          </cell>
          <cell r="C139">
            <v>0</v>
          </cell>
          <cell r="D139">
            <v>0</v>
          </cell>
          <cell r="E139">
            <v>0</v>
          </cell>
          <cell r="F139">
            <v>0</v>
          </cell>
          <cell r="G139">
            <v>0</v>
          </cell>
          <cell r="H139">
            <v>0</v>
          </cell>
          <cell r="I139">
            <v>0</v>
          </cell>
          <cell r="J139">
            <v>0</v>
          </cell>
          <cell r="K139">
            <v>0</v>
          </cell>
          <cell r="L139">
            <v>0</v>
          </cell>
          <cell r="M139">
            <v>0</v>
          </cell>
        </row>
        <row r="140">
          <cell r="A140">
            <v>0</v>
          </cell>
          <cell r="B140">
            <v>0</v>
          </cell>
          <cell r="C140">
            <v>0</v>
          </cell>
          <cell r="D140">
            <v>0</v>
          </cell>
          <cell r="E140">
            <v>0</v>
          </cell>
          <cell r="F140">
            <v>0</v>
          </cell>
          <cell r="G140">
            <v>0</v>
          </cell>
          <cell r="H140">
            <v>0</v>
          </cell>
          <cell r="I140">
            <v>0</v>
          </cell>
          <cell r="J140">
            <v>0</v>
          </cell>
          <cell r="K140">
            <v>0</v>
          </cell>
          <cell r="L140">
            <v>0</v>
          </cell>
          <cell r="M140">
            <v>0</v>
          </cell>
        </row>
        <row r="141">
          <cell r="A141">
            <v>0</v>
          </cell>
          <cell r="B141">
            <v>0</v>
          </cell>
          <cell r="C141">
            <v>0</v>
          </cell>
          <cell r="D141">
            <v>0</v>
          </cell>
          <cell r="E141">
            <v>0</v>
          </cell>
          <cell r="F141">
            <v>0</v>
          </cell>
          <cell r="G141">
            <v>0</v>
          </cell>
          <cell r="H141">
            <v>0</v>
          </cell>
          <cell r="I141">
            <v>0</v>
          </cell>
          <cell r="J141">
            <v>0</v>
          </cell>
          <cell r="K141">
            <v>0</v>
          </cell>
          <cell r="L141">
            <v>0</v>
          </cell>
          <cell r="M141">
            <v>0</v>
          </cell>
        </row>
        <row r="142">
          <cell r="A142">
            <v>0</v>
          </cell>
          <cell r="B142">
            <v>0</v>
          </cell>
          <cell r="C142">
            <v>0</v>
          </cell>
          <cell r="D142">
            <v>0</v>
          </cell>
          <cell r="E142">
            <v>0</v>
          </cell>
          <cell r="F142">
            <v>0</v>
          </cell>
          <cell r="G142">
            <v>0</v>
          </cell>
          <cell r="H142">
            <v>0</v>
          </cell>
          <cell r="I142">
            <v>0</v>
          </cell>
          <cell r="J142">
            <v>0</v>
          </cell>
          <cell r="K142">
            <v>0</v>
          </cell>
          <cell r="L142">
            <v>0</v>
          </cell>
          <cell r="M142">
            <v>0</v>
          </cell>
        </row>
        <row r="143">
          <cell r="A143">
            <v>0</v>
          </cell>
          <cell r="B143">
            <v>0</v>
          </cell>
          <cell r="C143">
            <v>0</v>
          </cell>
          <cell r="D143">
            <v>0</v>
          </cell>
          <cell r="E143">
            <v>0</v>
          </cell>
          <cell r="F143">
            <v>0</v>
          </cell>
          <cell r="G143">
            <v>0</v>
          </cell>
          <cell r="H143">
            <v>0</v>
          </cell>
          <cell r="I143">
            <v>0</v>
          </cell>
          <cell r="J143">
            <v>0</v>
          </cell>
          <cell r="K143">
            <v>0</v>
          </cell>
          <cell r="L143">
            <v>0</v>
          </cell>
          <cell r="M143">
            <v>0</v>
          </cell>
        </row>
        <row r="144">
          <cell r="A144">
            <v>0</v>
          </cell>
          <cell r="B144">
            <v>0</v>
          </cell>
          <cell r="C144">
            <v>0</v>
          </cell>
          <cell r="D144">
            <v>0</v>
          </cell>
          <cell r="E144">
            <v>0</v>
          </cell>
          <cell r="F144">
            <v>0</v>
          </cell>
          <cell r="G144">
            <v>0</v>
          </cell>
          <cell r="H144">
            <v>0</v>
          </cell>
          <cell r="I144">
            <v>0</v>
          </cell>
          <cell r="J144">
            <v>0</v>
          </cell>
          <cell r="K144">
            <v>0</v>
          </cell>
          <cell r="L144">
            <v>0</v>
          </cell>
          <cell r="M144">
            <v>0</v>
          </cell>
        </row>
        <row r="145">
          <cell r="A145">
            <v>0</v>
          </cell>
          <cell r="B145">
            <v>0</v>
          </cell>
          <cell r="C145">
            <v>0</v>
          </cell>
          <cell r="D145">
            <v>0</v>
          </cell>
          <cell r="E145">
            <v>0</v>
          </cell>
          <cell r="F145">
            <v>0</v>
          </cell>
          <cell r="G145">
            <v>0</v>
          </cell>
          <cell r="H145">
            <v>0</v>
          </cell>
          <cell r="I145">
            <v>0</v>
          </cell>
          <cell r="J145">
            <v>0</v>
          </cell>
          <cell r="K145">
            <v>0</v>
          </cell>
          <cell r="L145">
            <v>0</v>
          </cell>
          <cell r="M145">
            <v>0</v>
          </cell>
        </row>
        <row r="146">
          <cell r="A146">
            <v>0</v>
          </cell>
          <cell r="B146">
            <v>0</v>
          </cell>
          <cell r="C146">
            <v>0</v>
          </cell>
          <cell r="D146">
            <v>0</v>
          </cell>
          <cell r="E146">
            <v>0</v>
          </cell>
          <cell r="F146">
            <v>0</v>
          </cell>
          <cell r="G146">
            <v>0</v>
          </cell>
          <cell r="H146">
            <v>0</v>
          </cell>
          <cell r="I146">
            <v>0</v>
          </cell>
          <cell r="J146">
            <v>0</v>
          </cell>
          <cell r="K146">
            <v>0</v>
          </cell>
          <cell r="L146">
            <v>0</v>
          </cell>
          <cell r="M146">
            <v>0</v>
          </cell>
        </row>
        <row r="147">
          <cell r="A147">
            <v>0</v>
          </cell>
          <cell r="B147">
            <v>0</v>
          </cell>
          <cell r="C147">
            <v>0</v>
          </cell>
          <cell r="D147">
            <v>0</v>
          </cell>
          <cell r="E147">
            <v>0</v>
          </cell>
          <cell r="F147">
            <v>0</v>
          </cell>
          <cell r="G147">
            <v>0</v>
          </cell>
          <cell r="H147">
            <v>0</v>
          </cell>
          <cell r="I147">
            <v>0</v>
          </cell>
          <cell r="J147">
            <v>0</v>
          </cell>
          <cell r="K147">
            <v>0</v>
          </cell>
          <cell r="L147">
            <v>0</v>
          </cell>
          <cell r="M147">
            <v>0</v>
          </cell>
        </row>
        <row r="148">
          <cell r="A148">
            <v>0</v>
          </cell>
          <cell r="B148">
            <v>0</v>
          </cell>
          <cell r="C148">
            <v>0</v>
          </cell>
          <cell r="D148">
            <v>0</v>
          </cell>
          <cell r="E148">
            <v>0</v>
          </cell>
          <cell r="F148">
            <v>0</v>
          </cell>
          <cell r="G148">
            <v>0</v>
          </cell>
          <cell r="H148">
            <v>0</v>
          </cell>
          <cell r="I148">
            <v>0</v>
          </cell>
          <cell r="J148">
            <v>0</v>
          </cell>
          <cell r="K148">
            <v>0</v>
          </cell>
          <cell r="L148">
            <v>0</v>
          </cell>
          <cell r="M148">
            <v>0</v>
          </cell>
        </row>
        <row r="149">
          <cell r="A149">
            <v>0</v>
          </cell>
          <cell r="B149">
            <v>0</v>
          </cell>
          <cell r="C149">
            <v>0</v>
          </cell>
          <cell r="D149">
            <v>0</v>
          </cell>
          <cell r="E149">
            <v>0</v>
          </cell>
          <cell r="F149">
            <v>0</v>
          </cell>
          <cell r="G149">
            <v>0</v>
          </cell>
          <cell r="H149">
            <v>0</v>
          </cell>
          <cell r="I149">
            <v>0</v>
          </cell>
          <cell r="J149">
            <v>0</v>
          </cell>
          <cell r="K149">
            <v>0</v>
          </cell>
          <cell r="L149">
            <v>0</v>
          </cell>
          <cell r="M149">
            <v>0</v>
          </cell>
        </row>
        <row r="150">
          <cell r="A150">
            <v>0</v>
          </cell>
          <cell r="B150">
            <v>0</v>
          </cell>
          <cell r="C150">
            <v>0</v>
          </cell>
          <cell r="D150">
            <v>0</v>
          </cell>
          <cell r="E150">
            <v>0</v>
          </cell>
          <cell r="F150">
            <v>0</v>
          </cell>
          <cell r="G150">
            <v>0</v>
          </cell>
          <cell r="H150">
            <v>0</v>
          </cell>
          <cell r="I150">
            <v>0</v>
          </cell>
          <cell r="J150">
            <v>0</v>
          </cell>
          <cell r="K150">
            <v>0</v>
          </cell>
          <cell r="L150">
            <v>0</v>
          </cell>
          <cell r="M150">
            <v>0</v>
          </cell>
        </row>
        <row r="151">
          <cell r="A151">
            <v>0</v>
          </cell>
          <cell r="B151">
            <v>0</v>
          </cell>
          <cell r="C151">
            <v>0</v>
          </cell>
          <cell r="D151">
            <v>0</v>
          </cell>
          <cell r="E151">
            <v>0</v>
          </cell>
          <cell r="F151">
            <v>0</v>
          </cell>
          <cell r="G151">
            <v>0</v>
          </cell>
          <cell r="H151">
            <v>0</v>
          </cell>
          <cell r="I151">
            <v>0</v>
          </cell>
          <cell r="J151">
            <v>0</v>
          </cell>
          <cell r="K151">
            <v>0</v>
          </cell>
          <cell r="L151">
            <v>0</v>
          </cell>
          <cell r="M151">
            <v>0</v>
          </cell>
        </row>
        <row r="152">
          <cell r="A152">
            <v>0</v>
          </cell>
          <cell r="B152">
            <v>0</v>
          </cell>
          <cell r="C152">
            <v>0</v>
          </cell>
          <cell r="D152">
            <v>0</v>
          </cell>
          <cell r="E152">
            <v>0</v>
          </cell>
          <cell r="F152">
            <v>0</v>
          </cell>
          <cell r="G152">
            <v>0</v>
          </cell>
          <cell r="H152">
            <v>0</v>
          </cell>
          <cell r="I152">
            <v>0</v>
          </cell>
          <cell r="J152">
            <v>0</v>
          </cell>
          <cell r="K152">
            <v>0</v>
          </cell>
          <cell r="L152">
            <v>0</v>
          </cell>
          <cell r="M152">
            <v>0</v>
          </cell>
        </row>
        <row r="153">
          <cell r="A153">
            <v>0</v>
          </cell>
          <cell r="B153">
            <v>0</v>
          </cell>
          <cell r="C153">
            <v>0</v>
          </cell>
          <cell r="D153">
            <v>0</v>
          </cell>
          <cell r="E153">
            <v>0</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0</v>
          </cell>
          <cell r="B156">
            <v>0</v>
          </cell>
          <cell r="C156">
            <v>0</v>
          </cell>
          <cell r="D156">
            <v>0</v>
          </cell>
          <cell r="E156">
            <v>0</v>
          </cell>
          <cell r="F156">
            <v>0</v>
          </cell>
          <cell r="G156">
            <v>0</v>
          </cell>
          <cell r="H156">
            <v>0</v>
          </cell>
          <cell r="I156">
            <v>0</v>
          </cell>
          <cell r="J156">
            <v>0</v>
          </cell>
          <cell r="K156">
            <v>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0</v>
          </cell>
          <cell r="B169">
            <v>0</v>
          </cell>
          <cell r="C169">
            <v>0</v>
          </cell>
          <cell r="D169">
            <v>0</v>
          </cell>
          <cell r="E169">
            <v>0</v>
          </cell>
          <cell r="F169">
            <v>0</v>
          </cell>
          <cell r="G169">
            <v>0</v>
          </cell>
          <cell r="H169">
            <v>0</v>
          </cell>
          <cell r="I169">
            <v>0</v>
          </cell>
          <cell r="J169">
            <v>0</v>
          </cell>
          <cell r="K169">
            <v>0</v>
          </cell>
          <cell r="L169">
            <v>0</v>
          </cell>
          <cell r="M169">
            <v>0</v>
          </cell>
        </row>
        <row r="170">
          <cell r="A170">
            <v>0</v>
          </cell>
          <cell r="B170">
            <v>0</v>
          </cell>
          <cell r="C170">
            <v>0</v>
          </cell>
          <cell r="D170">
            <v>0</v>
          </cell>
          <cell r="E170">
            <v>0</v>
          </cell>
          <cell r="F170">
            <v>0</v>
          </cell>
          <cell r="G170">
            <v>0</v>
          </cell>
          <cell r="H170">
            <v>0</v>
          </cell>
          <cell r="I170">
            <v>0</v>
          </cell>
          <cell r="J170">
            <v>0</v>
          </cell>
          <cell r="K170">
            <v>0</v>
          </cell>
          <cell r="L170">
            <v>0</v>
          </cell>
          <cell r="M170">
            <v>0</v>
          </cell>
        </row>
        <row r="171">
          <cell r="A171">
            <v>0</v>
          </cell>
          <cell r="B171">
            <v>0</v>
          </cell>
          <cell r="C171">
            <v>0</v>
          </cell>
          <cell r="D171">
            <v>0</v>
          </cell>
          <cell r="E171">
            <v>0</v>
          </cell>
          <cell r="F171">
            <v>0</v>
          </cell>
          <cell r="G171">
            <v>0</v>
          </cell>
          <cell r="H171">
            <v>0</v>
          </cell>
          <cell r="I171">
            <v>0</v>
          </cell>
          <cell r="J171">
            <v>0</v>
          </cell>
          <cell r="K171">
            <v>0</v>
          </cell>
          <cell r="L171">
            <v>0</v>
          </cell>
          <cell r="M171">
            <v>0</v>
          </cell>
        </row>
        <row r="172">
          <cell r="A172">
            <v>0</v>
          </cell>
          <cell r="B172">
            <v>0</v>
          </cell>
          <cell r="C172">
            <v>0</v>
          </cell>
          <cell r="D172">
            <v>0</v>
          </cell>
          <cell r="E172">
            <v>0</v>
          </cell>
          <cell r="F172">
            <v>0</v>
          </cell>
          <cell r="G172">
            <v>0</v>
          </cell>
          <cell r="H172">
            <v>0</v>
          </cell>
          <cell r="I172">
            <v>0</v>
          </cell>
          <cell r="J172">
            <v>0</v>
          </cell>
          <cell r="K172">
            <v>0</v>
          </cell>
          <cell r="L172">
            <v>0</v>
          </cell>
          <cell r="M172">
            <v>0</v>
          </cell>
        </row>
        <row r="173">
          <cell r="A173">
            <v>0</v>
          </cell>
          <cell r="B173">
            <v>0</v>
          </cell>
          <cell r="C173">
            <v>0</v>
          </cell>
          <cell r="D173">
            <v>0</v>
          </cell>
          <cell r="E173">
            <v>0</v>
          </cell>
          <cell r="F173">
            <v>0</v>
          </cell>
          <cell r="G173">
            <v>0</v>
          </cell>
          <cell r="H173">
            <v>0</v>
          </cell>
          <cell r="I173">
            <v>0</v>
          </cell>
          <cell r="J173">
            <v>0</v>
          </cell>
          <cell r="K173">
            <v>0</v>
          </cell>
          <cell r="L173">
            <v>0</v>
          </cell>
          <cell r="M173">
            <v>0</v>
          </cell>
        </row>
        <row r="174">
          <cell r="A174">
            <v>0</v>
          </cell>
          <cell r="B174">
            <v>0</v>
          </cell>
          <cell r="C174">
            <v>0</v>
          </cell>
          <cell r="D174">
            <v>0</v>
          </cell>
          <cell r="E174">
            <v>0</v>
          </cell>
          <cell r="F174">
            <v>0</v>
          </cell>
          <cell r="G174">
            <v>0</v>
          </cell>
          <cell r="H174">
            <v>0</v>
          </cell>
          <cell r="I174">
            <v>0</v>
          </cell>
          <cell r="J174">
            <v>0</v>
          </cell>
          <cell r="K174">
            <v>0</v>
          </cell>
          <cell r="L174">
            <v>0</v>
          </cell>
          <cell r="M174">
            <v>0</v>
          </cell>
        </row>
        <row r="175">
          <cell r="A175">
            <v>0</v>
          </cell>
          <cell r="B175">
            <v>0</v>
          </cell>
          <cell r="C175">
            <v>0</v>
          </cell>
          <cell r="D175">
            <v>0</v>
          </cell>
          <cell r="E175">
            <v>0</v>
          </cell>
          <cell r="F175">
            <v>0</v>
          </cell>
          <cell r="G175">
            <v>0</v>
          </cell>
          <cell r="H175">
            <v>0</v>
          </cell>
          <cell r="I175">
            <v>0</v>
          </cell>
          <cell r="J175">
            <v>0</v>
          </cell>
          <cell r="K175">
            <v>0</v>
          </cell>
          <cell r="L175">
            <v>0</v>
          </cell>
          <cell r="M175">
            <v>0</v>
          </cell>
        </row>
        <row r="176">
          <cell r="A176">
            <v>0</v>
          </cell>
          <cell r="B176">
            <v>0</v>
          </cell>
          <cell r="C176">
            <v>0</v>
          </cell>
          <cell r="D176">
            <v>0</v>
          </cell>
          <cell r="E176">
            <v>0</v>
          </cell>
          <cell r="F176">
            <v>0</v>
          </cell>
          <cell r="G176">
            <v>0</v>
          </cell>
          <cell r="H176">
            <v>0</v>
          </cell>
          <cell r="I176">
            <v>0</v>
          </cell>
          <cell r="J176">
            <v>0</v>
          </cell>
          <cell r="K176">
            <v>0</v>
          </cell>
          <cell r="L176">
            <v>0</v>
          </cell>
          <cell r="M176">
            <v>0</v>
          </cell>
        </row>
        <row r="177">
          <cell r="A177">
            <v>0</v>
          </cell>
          <cell r="B177">
            <v>0</v>
          </cell>
          <cell r="C177">
            <v>0</v>
          </cell>
          <cell r="D177">
            <v>0</v>
          </cell>
          <cell r="E177">
            <v>0</v>
          </cell>
          <cell r="F177">
            <v>0</v>
          </cell>
          <cell r="G177">
            <v>0</v>
          </cell>
          <cell r="H177">
            <v>0</v>
          </cell>
          <cell r="I177">
            <v>0</v>
          </cell>
          <cell r="J177">
            <v>0</v>
          </cell>
          <cell r="K177">
            <v>0</v>
          </cell>
          <cell r="L177">
            <v>0</v>
          </cell>
          <cell r="M177">
            <v>0</v>
          </cell>
        </row>
        <row r="178">
          <cell r="A178">
            <v>0</v>
          </cell>
          <cell r="B178">
            <v>0</v>
          </cell>
          <cell r="C178">
            <v>0</v>
          </cell>
          <cell r="D178">
            <v>0</v>
          </cell>
          <cell r="E178">
            <v>0</v>
          </cell>
          <cell r="F178">
            <v>0</v>
          </cell>
          <cell r="G178">
            <v>0</v>
          </cell>
          <cell r="H178">
            <v>0</v>
          </cell>
          <cell r="I178">
            <v>0</v>
          </cell>
          <cell r="J178">
            <v>0</v>
          </cell>
          <cell r="K178">
            <v>0</v>
          </cell>
          <cell r="L178">
            <v>0</v>
          </cell>
          <cell r="M178">
            <v>0</v>
          </cell>
        </row>
        <row r="179">
          <cell r="A179">
            <v>0</v>
          </cell>
          <cell r="B179">
            <v>0</v>
          </cell>
          <cell r="C179">
            <v>0</v>
          </cell>
          <cell r="D179">
            <v>0</v>
          </cell>
          <cell r="E179">
            <v>0</v>
          </cell>
          <cell r="F179">
            <v>0</v>
          </cell>
          <cell r="G179">
            <v>0</v>
          </cell>
          <cell r="H179">
            <v>0</v>
          </cell>
          <cell r="I179">
            <v>0</v>
          </cell>
          <cell r="J179">
            <v>0</v>
          </cell>
          <cell r="K179">
            <v>0</v>
          </cell>
          <cell r="L179">
            <v>0</v>
          </cell>
          <cell r="M179">
            <v>0</v>
          </cell>
        </row>
        <row r="180">
          <cell r="A180">
            <v>0</v>
          </cell>
          <cell r="B180">
            <v>0</v>
          </cell>
          <cell r="C180">
            <v>0</v>
          </cell>
          <cell r="D180">
            <v>0</v>
          </cell>
          <cell r="E180">
            <v>0</v>
          </cell>
          <cell r="F180">
            <v>0</v>
          </cell>
          <cell r="G180">
            <v>0</v>
          </cell>
          <cell r="H180">
            <v>0</v>
          </cell>
          <cell r="I180">
            <v>0</v>
          </cell>
          <cell r="J180">
            <v>0</v>
          </cell>
          <cell r="K180">
            <v>0</v>
          </cell>
          <cell r="L180">
            <v>0</v>
          </cell>
          <cell r="M180">
            <v>0</v>
          </cell>
        </row>
        <row r="181">
          <cell r="A181">
            <v>0</v>
          </cell>
          <cell r="B181">
            <v>0</v>
          </cell>
          <cell r="C181">
            <v>0</v>
          </cell>
          <cell r="D181">
            <v>0</v>
          </cell>
          <cell r="E181">
            <v>0</v>
          </cell>
          <cell r="F181">
            <v>0</v>
          </cell>
          <cell r="G181">
            <v>0</v>
          </cell>
          <cell r="H181">
            <v>0</v>
          </cell>
          <cell r="I181">
            <v>0</v>
          </cell>
          <cell r="J181">
            <v>0</v>
          </cell>
          <cell r="K181">
            <v>0</v>
          </cell>
          <cell r="L181">
            <v>0</v>
          </cell>
          <cell r="M181">
            <v>0</v>
          </cell>
        </row>
        <row r="182">
          <cell r="A182">
            <v>0</v>
          </cell>
          <cell r="B182">
            <v>0</v>
          </cell>
          <cell r="C182">
            <v>0</v>
          </cell>
          <cell r="D182">
            <v>0</v>
          </cell>
          <cell r="E182">
            <v>0</v>
          </cell>
          <cell r="F182">
            <v>0</v>
          </cell>
          <cell r="G182">
            <v>0</v>
          </cell>
          <cell r="H182">
            <v>0</v>
          </cell>
          <cell r="I182">
            <v>0</v>
          </cell>
          <cell r="J182">
            <v>0</v>
          </cell>
          <cell r="K182">
            <v>0</v>
          </cell>
          <cell r="L182">
            <v>0</v>
          </cell>
          <cell r="M182">
            <v>0</v>
          </cell>
        </row>
        <row r="183">
          <cell r="A183">
            <v>0</v>
          </cell>
          <cell r="B183">
            <v>0</v>
          </cell>
          <cell r="C183">
            <v>0</v>
          </cell>
          <cell r="D183">
            <v>0</v>
          </cell>
          <cell r="E183">
            <v>0</v>
          </cell>
          <cell r="F183">
            <v>0</v>
          </cell>
          <cell r="G183">
            <v>0</v>
          </cell>
          <cell r="H183">
            <v>0</v>
          </cell>
          <cell r="I183">
            <v>0</v>
          </cell>
          <cell r="J183">
            <v>0</v>
          </cell>
          <cell r="K183">
            <v>0</v>
          </cell>
          <cell r="L183">
            <v>0</v>
          </cell>
          <cell r="M183">
            <v>0</v>
          </cell>
        </row>
        <row r="184">
          <cell r="A184">
            <v>0</v>
          </cell>
          <cell r="B184">
            <v>0</v>
          </cell>
          <cell r="C184">
            <v>0</v>
          </cell>
          <cell r="D184">
            <v>0</v>
          </cell>
          <cell r="E184">
            <v>0</v>
          </cell>
          <cell r="F184">
            <v>0</v>
          </cell>
          <cell r="G184">
            <v>0</v>
          </cell>
          <cell r="H184">
            <v>0</v>
          </cell>
          <cell r="I184">
            <v>0</v>
          </cell>
          <cell r="J184">
            <v>0</v>
          </cell>
          <cell r="K184">
            <v>0</v>
          </cell>
          <cell r="L184">
            <v>0</v>
          </cell>
          <cell r="M184">
            <v>0</v>
          </cell>
        </row>
        <row r="185">
          <cell r="A185">
            <v>0</v>
          </cell>
          <cell r="B185">
            <v>0</v>
          </cell>
          <cell r="C185">
            <v>0</v>
          </cell>
          <cell r="D185">
            <v>0</v>
          </cell>
          <cell r="E185">
            <v>0</v>
          </cell>
          <cell r="F185">
            <v>0</v>
          </cell>
          <cell r="G185">
            <v>0</v>
          </cell>
          <cell r="H185">
            <v>0</v>
          </cell>
          <cell r="I185">
            <v>0</v>
          </cell>
          <cell r="J185">
            <v>0</v>
          </cell>
          <cell r="K185">
            <v>0</v>
          </cell>
          <cell r="L185">
            <v>0</v>
          </cell>
          <cell r="M185">
            <v>0</v>
          </cell>
        </row>
        <row r="186">
          <cell r="A186">
            <v>0</v>
          </cell>
          <cell r="B186">
            <v>0</v>
          </cell>
          <cell r="C186">
            <v>0</v>
          </cell>
          <cell r="D186">
            <v>0</v>
          </cell>
          <cell r="E186">
            <v>0</v>
          </cell>
          <cell r="F186">
            <v>0</v>
          </cell>
          <cell r="G186">
            <v>0</v>
          </cell>
          <cell r="H186">
            <v>0</v>
          </cell>
          <cell r="I186">
            <v>0</v>
          </cell>
          <cell r="J186">
            <v>0</v>
          </cell>
          <cell r="K186">
            <v>0</v>
          </cell>
          <cell r="L186">
            <v>0</v>
          </cell>
          <cell r="M186">
            <v>0</v>
          </cell>
        </row>
        <row r="187">
          <cell r="A187">
            <v>0</v>
          </cell>
          <cell r="B187">
            <v>0</v>
          </cell>
          <cell r="C187">
            <v>0</v>
          </cell>
          <cell r="D187">
            <v>0</v>
          </cell>
          <cell r="E187">
            <v>0</v>
          </cell>
          <cell r="F187">
            <v>0</v>
          </cell>
          <cell r="G187">
            <v>0</v>
          </cell>
          <cell r="H187">
            <v>0</v>
          </cell>
          <cell r="I187">
            <v>0</v>
          </cell>
          <cell r="J187">
            <v>0</v>
          </cell>
          <cell r="K187">
            <v>0</v>
          </cell>
          <cell r="L187">
            <v>0</v>
          </cell>
          <cell r="M187">
            <v>0</v>
          </cell>
        </row>
        <row r="188">
          <cell r="A188">
            <v>0</v>
          </cell>
          <cell r="B188">
            <v>0</v>
          </cell>
          <cell r="C188">
            <v>0</v>
          </cell>
          <cell r="D188">
            <v>0</v>
          </cell>
          <cell r="E188">
            <v>0</v>
          </cell>
          <cell r="F188">
            <v>0</v>
          </cell>
          <cell r="G188">
            <v>0</v>
          </cell>
          <cell r="H188">
            <v>0</v>
          </cell>
          <cell r="I188">
            <v>0</v>
          </cell>
          <cell r="J188">
            <v>0</v>
          </cell>
          <cell r="K188">
            <v>0</v>
          </cell>
          <cell r="L188">
            <v>0</v>
          </cell>
          <cell r="M188">
            <v>0</v>
          </cell>
        </row>
        <row r="189">
          <cell r="A189">
            <v>0</v>
          </cell>
          <cell r="B189">
            <v>0</v>
          </cell>
          <cell r="C189">
            <v>0</v>
          </cell>
          <cell r="D189">
            <v>0</v>
          </cell>
          <cell r="E189">
            <v>0</v>
          </cell>
          <cell r="F189">
            <v>0</v>
          </cell>
          <cell r="G189">
            <v>0</v>
          </cell>
          <cell r="H189">
            <v>0</v>
          </cell>
          <cell r="I189">
            <v>0</v>
          </cell>
          <cell r="J189">
            <v>0</v>
          </cell>
          <cell r="K189">
            <v>0</v>
          </cell>
          <cell r="L189">
            <v>0</v>
          </cell>
          <cell r="M189">
            <v>0</v>
          </cell>
        </row>
        <row r="190">
          <cell r="A190">
            <v>0</v>
          </cell>
          <cell r="B190">
            <v>0</v>
          </cell>
          <cell r="C190">
            <v>0</v>
          </cell>
          <cell r="D190">
            <v>0</v>
          </cell>
          <cell r="E190">
            <v>0</v>
          </cell>
          <cell r="F190">
            <v>0</v>
          </cell>
          <cell r="G190">
            <v>0</v>
          </cell>
          <cell r="H190">
            <v>0</v>
          </cell>
          <cell r="I190">
            <v>0</v>
          </cell>
          <cell r="J190">
            <v>0</v>
          </cell>
          <cell r="K190">
            <v>0</v>
          </cell>
          <cell r="L190">
            <v>0</v>
          </cell>
          <cell r="M190">
            <v>0</v>
          </cell>
        </row>
        <row r="191">
          <cell r="A191">
            <v>0</v>
          </cell>
          <cell r="B191">
            <v>0</v>
          </cell>
          <cell r="C191">
            <v>0</v>
          </cell>
          <cell r="D191">
            <v>0</v>
          </cell>
          <cell r="E191">
            <v>0</v>
          </cell>
          <cell r="F191">
            <v>0</v>
          </cell>
          <cell r="G191">
            <v>0</v>
          </cell>
          <cell r="H191">
            <v>0</v>
          </cell>
          <cell r="I191">
            <v>0</v>
          </cell>
          <cell r="J191">
            <v>0</v>
          </cell>
          <cell r="K191">
            <v>0</v>
          </cell>
          <cell r="L191">
            <v>0</v>
          </cell>
          <cell r="M191">
            <v>0</v>
          </cell>
        </row>
        <row r="192">
          <cell r="A192">
            <v>0</v>
          </cell>
          <cell r="B192">
            <v>0</v>
          </cell>
          <cell r="C192">
            <v>0</v>
          </cell>
          <cell r="D192">
            <v>0</v>
          </cell>
          <cell r="E192">
            <v>0</v>
          </cell>
          <cell r="F192">
            <v>0</v>
          </cell>
          <cell r="G192">
            <v>0</v>
          </cell>
          <cell r="H192">
            <v>0</v>
          </cell>
          <cell r="I192">
            <v>0</v>
          </cell>
          <cell r="J192">
            <v>0</v>
          </cell>
          <cell r="K192">
            <v>0</v>
          </cell>
          <cell r="L192">
            <v>0</v>
          </cell>
          <cell r="M192">
            <v>0</v>
          </cell>
        </row>
        <row r="193">
          <cell r="A193">
            <v>0</v>
          </cell>
          <cell r="B193">
            <v>0</v>
          </cell>
          <cell r="C193">
            <v>0</v>
          </cell>
          <cell r="D193">
            <v>0</v>
          </cell>
          <cell r="E193">
            <v>0</v>
          </cell>
          <cell r="F193">
            <v>0</v>
          </cell>
          <cell r="G193">
            <v>0</v>
          </cell>
          <cell r="H193">
            <v>0</v>
          </cell>
          <cell r="I193">
            <v>0</v>
          </cell>
          <cell r="J193">
            <v>0</v>
          </cell>
          <cell r="K193">
            <v>0</v>
          </cell>
          <cell r="L193">
            <v>0</v>
          </cell>
          <cell r="M193">
            <v>0</v>
          </cell>
        </row>
        <row r="194">
          <cell r="A194">
            <v>0</v>
          </cell>
          <cell r="B194">
            <v>0</v>
          </cell>
          <cell r="C194">
            <v>0</v>
          </cell>
          <cell r="D194">
            <v>0</v>
          </cell>
          <cell r="E194">
            <v>0</v>
          </cell>
          <cell r="F194">
            <v>0</v>
          </cell>
          <cell r="G194">
            <v>0</v>
          </cell>
          <cell r="H194">
            <v>0</v>
          </cell>
          <cell r="I194">
            <v>0</v>
          </cell>
          <cell r="J194">
            <v>0</v>
          </cell>
          <cell r="K194">
            <v>0</v>
          </cell>
          <cell r="L194">
            <v>0</v>
          </cell>
          <cell r="M194">
            <v>0</v>
          </cell>
        </row>
        <row r="195">
          <cell r="A195">
            <v>0</v>
          </cell>
          <cell r="B195">
            <v>0</v>
          </cell>
          <cell r="C195">
            <v>0</v>
          </cell>
          <cell r="D195">
            <v>0</v>
          </cell>
          <cell r="E195">
            <v>0</v>
          </cell>
          <cell r="F195">
            <v>0</v>
          </cell>
          <cell r="G195">
            <v>0</v>
          </cell>
          <cell r="H195">
            <v>0</v>
          </cell>
          <cell r="I195">
            <v>0</v>
          </cell>
          <cell r="J195">
            <v>0</v>
          </cell>
          <cell r="K195">
            <v>0</v>
          </cell>
          <cell r="L195">
            <v>0</v>
          </cell>
          <cell r="M195">
            <v>0</v>
          </cell>
        </row>
        <row r="196">
          <cell r="A196">
            <v>0</v>
          </cell>
          <cell r="B196">
            <v>0</v>
          </cell>
          <cell r="C196">
            <v>0</v>
          </cell>
          <cell r="D196">
            <v>0</v>
          </cell>
          <cell r="E196">
            <v>0</v>
          </cell>
          <cell r="F196">
            <v>0</v>
          </cell>
          <cell r="G196">
            <v>0</v>
          </cell>
          <cell r="H196">
            <v>0</v>
          </cell>
          <cell r="I196">
            <v>0</v>
          </cell>
          <cell r="J196">
            <v>0</v>
          </cell>
          <cell r="K196">
            <v>0</v>
          </cell>
          <cell r="L196">
            <v>0</v>
          </cell>
          <cell r="M196">
            <v>0</v>
          </cell>
        </row>
        <row r="197">
          <cell r="A197">
            <v>0</v>
          </cell>
          <cell r="B197">
            <v>0</v>
          </cell>
          <cell r="C197">
            <v>0</v>
          </cell>
          <cell r="D197">
            <v>0</v>
          </cell>
          <cell r="E197">
            <v>0</v>
          </cell>
          <cell r="F197">
            <v>0</v>
          </cell>
          <cell r="G197">
            <v>0</v>
          </cell>
          <cell r="H197">
            <v>0</v>
          </cell>
          <cell r="I197">
            <v>0</v>
          </cell>
          <cell r="J197">
            <v>0</v>
          </cell>
          <cell r="K197">
            <v>0</v>
          </cell>
          <cell r="L197">
            <v>0</v>
          </cell>
          <cell r="M197">
            <v>0</v>
          </cell>
        </row>
        <row r="198">
          <cell r="A198">
            <v>0</v>
          </cell>
          <cell r="B198">
            <v>0</v>
          </cell>
          <cell r="C198">
            <v>0</v>
          </cell>
          <cell r="D198">
            <v>0</v>
          </cell>
          <cell r="E198">
            <v>0</v>
          </cell>
          <cell r="F198">
            <v>0</v>
          </cell>
          <cell r="G198">
            <v>0</v>
          </cell>
          <cell r="H198">
            <v>0</v>
          </cell>
          <cell r="I198">
            <v>0</v>
          </cell>
          <cell r="J198">
            <v>0</v>
          </cell>
          <cell r="K198">
            <v>0</v>
          </cell>
          <cell r="L198">
            <v>0</v>
          </cell>
          <cell r="M198">
            <v>0</v>
          </cell>
        </row>
        <row r="199">
          <cell r="A199">
            <v>0</v>
          </cell>
          <cell r="B199">
            <v>0</v>
          </cell>
          <cell r="C199">
            <v>0</v>
          </cell>
          <cell r="D199">
            <v>0</v>
          </cell>
          <cell r="E199">
            <v>0</v>
          </cell>
          <cell r="F199">
            <v>0</v>
          </cell>
          <cell r="G199">
            <v>0</v>
          </cell>
          <cell r="H199">
            <v>0</v>
          </cell>
          <cell r="I199">
            <v>0</v>
          </cell>
          <cell r="J199">
            <v>0</v>
          </cell>
          <cell r="K199">
            <v>0</v>
          </cell>
          <cell r="L199">
            <v>0</v>
          </cell>
          <cell r="M199">
            <v>0</v>
          </cell>
        </row>
        <row r="200">
          <cell r="A200">
            <v>0</v>
          </cell>
          <cell r="B200">
            <v>0</v>
          </cell>
          <cell r="C200">
            <v>0</v>
          </cell>
          <cell r="D200">
            <v>0</v>
          </cell>
          <cell r="E200">
            <v>0</v>
          </cell>
          <cell r="F200">
            <v>0</v>
          </cell>
          <cell r="G200">
            <v>0</v>
          </cell>
          <cell r="H200">
            <v>0</v>
          </cell>
          <cell r="I200">
            <v>0</v>
          </cell>
          <cell r="J200">
            <v>0</v>
          </cell>
          <cell r="K200">
            <v>0</v>
          </cell>
          <cell r="L200">
            <v>0</v>
          </cell>
          <cell r="M200">
            <v>0</v>
          </cell>
        </row>
        <row r="201">
          <cell r="A201">
            <v>0</v>
          </cell>
          <cell r="B201">
            <v>0</v>
          </cell>
          <cell r="C201">
            <v>0</v>
          </cell>
          <cell r="D201">
            <v>0</v>
          </cell>
          <cell r="E201">
            <v>0</v>
          </cell>
          <cell r="F201">
            <v>0</v>
          </cell>
          <cell r="G201">
            <v>0</v>
          </cell>
          <cell r="H201">
            <v>0</v>
          </cell>
          <cell r="I201">
            <v>0</v>
          </cell>
          <cell r="J201">
            <v>0</v>
          </cell>
          <cell r="K201">
            <v>0</v>
          </cell>
          <cell r="L201">
            <v>0</v>
          </cell>
          <cell r="M201">
            <v>0</v>
          </cell>
        </row>
        <row r="202">
          <cell r="A202">
            <v>0</v>
          </cell>
          <cell r="B202">
            <v>0</v>
          </cell>
          <cell r="C202">
            <v>0</v>
          </cell>
          <cell r="D202">
            <v>0</v>
          </cell>
          <cell r="E202">
            <v>0</v>
          </cell>
          <cell r="F202">
            <v>0</v>
          </cell>
          <cell r="G202">
            <v>0</v>
          </cell>
          <cell r="H202">
            <v>0</v>
          </cell>
          <cell r="I202">
            <v>0</v>
          </cell>
          <cell r="J202">
            <v>0</v>
          </cell>
          <cell r="K202">
            <v>0</v>
          </cell>
          <cell r="L202">
            <v>0</v>
          </cell>
          <cell r="M202">
            <v>0</v>
          </cell>
        </row>
        <row r="203">
          <cell r="A203">
            <v>0</v>
          </cell>
          <cell r="B203">
            <v>0</v>
          </cell>
          <cell r="C203">
            <v>0</v>
          </cell>
          <cell r="D203">
            <v>0</v>
          </cell>
          <cell r="E203">
            <v>0</v>
          </cell>
          <cell r="F203">
            <v>0</v>
          </cell>
          <cell r="G203">
            <v>0</v>
          </cell>
          <cell r="H203">
            <v>0</v>
          </cell>
          <cell r="I203">
            <v>0</v>
          </cell>
          <cell r="J203">
            <v>0</v>
          </cell>
          <cell r="K203">
            <v>0</v>
          </cell>
          <cell r="L203">
            <v>0</v>
          </cell>
          <cell r="M203">
            <v>0</v>
          </cell>
        </row>
        <row r="204">
          <cell r="A204">
            <v>0</v>
          </cell>
          <cell r="B204">
            <v>0</v>
          </cell>
          <cell r="C204">
            <v>0</v>
          </cell>
          <cell r="D204">
            <v>0</v>
          </cell>
          <cell r="E204">
            <v>0</v>
          </cell>
          <cell r="F204">
            <v>0</v>
          </cell>
          <cell r="G204">
            <v>0</v>
          </cell>
          <cell r="H204">
            <v>0</v>
          </cell>
          <cell r="I204">
            <v>0</v>
          </cell>
          <cell r="J204">
            <v>0</v>
          </cell>
          <cell r="K204">
            <v>0</v>
          </cell>
          <cell r="L204">
            <v>0</v>
          </cell>
          <cell r="M204">
            <v>0</v>
          </cell>
        </row>
        <row r="205">
          <cell r="A205">
            <v>0</v>
          </cell>
          <cell r="B205">
            <v>0</v>
          </cell>
          <cell r="C205">
            <v>0</v>
          </cell>
          <cell r="D205">
            <v>0</v>
          </cell>
          <cell r="E205">
            <v>0</v>
          </cell>
          <cell r="F205">
            <v>0</v>
          </cell>
          <cell r="G205">
            <v>0</v>
          </cell>
          <cell r="H205">
            <v>0</v>
          </cell>
          <cell r="I205">
            <v>0</v>
          </cell>
          <cell r="J205">
            <v>0</v>
          </cell>
          <cell r="K205">
            <v>0</v>
          </cell>
          <cell r="L205">
            <v>0</v>
          </cell>
          <cell r="M205">
            <v>0</v>
          </cell>
        </row>
        <row r="206">
          <cell r="A206">
            <v>0</v>
          </cell>
          <cell r="B206">
            <v>0</v>
          </cell>
          <cell r="C206">
            <v>0</v>
          </cell>
          <cell r="D206">
            <v>0</v>
          </cell>
          <cell r="E206">
            <v>0</v>
          </cell>
          <cell r="F206">
            <v>0</v>
          </cell>
          <cell r="G206">
            <v>0</v>
          </cell>
          <cell r="H206">
            <v>0</v>
          </cell>
          <cell r="I206">
            <v>0</v>
          </cell>
          <cell r="J206">
            <v>0</v>
          </cell>
          <cell r="K206">
            <v>0</v>
          </cell>
          <cell r="L206">
            <v>0</v>
          </cell>
          <cell r="M206">
            <v>0</v>
          </cell>
        </row>
        <row r="207">
          <cell r="A207">
            <v>0</v>
          </cell>
          <cell r="B207">
            <v>0</v>
          </cell>
          <cell r="C207">
            <v>0</v>
          </cell>
          <cell r="D207">
            <v>0</v>
          </cell>
          <cell r="E207">
            <v>0</v>
          </cell>
          <cell r="F207">
            <v>0</v>
          </cell>
          <cell r="G207">
            <v>0</v>
          </cell>
          <cell r="H207">
            <v>0</v>
          </cell>
          <cell r="I207">
            <v>0</v>
          </cell>
          <cell r="J207">
            <v>0</v>
          </cell>
          <cell r="K207">
            <v>0</v>
          </cell>
          <cell r="L207">
            <v>0</v>
          </cell>
          <cell r="M207">
            <v>0</v>
          </cell>
        </row>
        <row r="208">
          <cell r="A208">
            <v>0</v>
          </cell>
          <cell r="B208">
            <v>0</v>
          </cell>
          <cell r="C208">
            <v>0</v>
          </cell>
          <cell r="D208">
            <v>0</v>
          </cell>
          <cell r="E208">
            <v>0</v>
          </cell>
          <cell r="F208">
            <v>0</v>
          </cell>
          <cell r="G208">
            <v>0</v>
          </cell>
          <cell r="H208">
            <v>0</v>
          </cell>
          <cell r="I208">
            <v>0</v>
          </cell>
          <cell r="J208">
            <v>0</v>
          </cell>
          <cell r="K208">
            <v>0</v>
          </cell>
          <cell r="L208">
            <v>0</v>
          </cell>
          <cell r="M208">
            <v>0</v>
          </cell>
        </row>
        <row r="209">
          <cell r="A209">
            <v>0</v>
          </cell>
          <cell r="B209">
            <v>0</v>
          </cell>
          <cell r="C209">
            <v>0</v>
          </cell>
          <cell r="D209">
            <v>0</v>
          </cell>
          <cell r="E209">
            <v>0</v>
          </cell>
          <cell r="F209">
            <v>0</v>
          </cell>
          <cell r="G209">
            <v>0</v>
          </cell>
          <cell r="H209">
            <v>0</v>
          </cell>
          <cell r="I209">
            <v>0</v>
          </cell>
          <cell r="J209">
            <v>0</v>
          </cell>
          <cell r="K209">
            <v>0</v>
          </cell>
          <cell r="L209">
            <v>0</v>
          </cell>
          <cell r="M209">
            <v>0</v>
          </cell>
        </row>
        <row r="210">
          <cell r="A210">
            <v>0</v>
          </cell>
          <cell r="B210">
            <v>0</v>
          </cell>
          <cell r="C210">
            <v>0</v>
          </cell>
          <cell r="D210">
            <v>0</v>
          </cell>
          <cell r="E210">
            <v>0</v>
          </cell>
          <cell r="F210">
            <v>0</v>
          </cell>
          <cell r="G210">
            <v>0</v>
          </cell>
          <cell r="H210">
            <v>0</v>
          </cell>
          <cell r="I210">
            <v>0</v>
          </cell>
          <cell r="J210">
            <v>0</v>
          </cell>
          <cell r="K210">
            <v>0</v>
          </cell>
          <cell r="L210">
            <v>0</v>
          </cell>
          <cell r="M210">
            <v>0</v>
          </cell>
        </row>
        <row r="211">
          <cell r="A211">
            <v>0</v>
          </cell>
          <cell r="B211">
            <v>0</v>
          </cell>
          <cell r="C211">
            <v>0</v>
          </cell>
          <cell r="D211">
            <v>0</v>
          </cell>
          <cell r="E211">
            <v>0</v>
          </cell>
          <cell r="F211">
            <v>0</v>
          </cell>
          <cell r="G211">
            <v>0</v>
          </cell>
          <cell r="H211">
            <v>0</v>
          </cell>
          <cell r="I211">
            <v>0</v>
          </cell>
          <cell r="J211">
            <v>0</v>
          </cell>
          <cell r="K211">
            <v>0</v>
          </cell>
          <cell r="L211">
            <v>0</v>
          </cell>
          <cell r="M211">
            <v>0</v>
          </cell>
        </row>
        <row r="212">
          <cell r="A212">
            <v>0</v>
          </cell>
          <cell r="B212">
            <v>0</v>
          </cell>
          <cell r="C212">
            <v>0</v>
          </cell>
          <cell r="D212">
            <v>0</v>
          </cell>
          <cell r="E212">
            <v>0</v>
          </cell>
          <cell r="F212">
            <v>0</v>
          </cell>
          <cell r="G212">
            <v>0</v>
          </cell>
          <cell r="H212">
            <v>0</v>
          </cell>
          <cell r="I212">
            <v>0</v>
          </cell>
          <cell r="J212">
            <v>0</v>
          </cell>
          <cell r="K212">
            <v>0</v>
          </cell>
          <cell r="L212">
            <v>0</v>
          </cell>
          <cell r="M212">
            <v>0</v>
          </cell>
        </row>
        <row r="213">
          <cell r="A213">
            <v>0</v>
          </cell>
          <cell r="B213">
            <v>0</v>
          </cell>
          <cell r="C213">
            <v>0</v>
          </cell>
          <cell r="D213">
            <v>0</v>
          </cell>
          <cell r="E213">
            <v>0</v>
          </cell>
          <cell r="F213">
            <v>0</v>
          </cell>
          <cell r="G213">
            <v>0</v>
          </cell>
          <cell r="H213">
            <v>0</v>
          </cell>
          <cell r="I213">
            <v>0</v>
          </cell>
          <cell r="J213">
            <v>0</v>
          </cell>
          <cell r="K213">
            <v>0</v>
          </cell>
          <cell r="L213">
            <v>0</v>
          </cell>
          <cell r="M213">
            <v>0</v>
          </cell>
        </row>
        <row r="214">
          <cell r="A214">
            <v>0</v>
          </cell>
          <cell r="B214">
            <v>0</v>
          </cell>
          <cell r="C214">
            <v>0</v>
          </cell>
          <cell r="D214">
            <v>0</v>
          </cell>
          <cell r="E214">
            <v>0</v>
          </cell>
          <cell r="F214">
            <v>0</v>
          </cell>
          <cell r="G214">
            <v>0</v>
          </cell>
          <cell r="H214">
            <v>0</v>
          </cell>
          <cell r="I214">
            <v>0</v>
          </cell>
          <cell r="J214">
            <v>0</v>
          </cell>
          <cell r="K214">
            <v>0</v>
          </cell>
          <cell r="L214">
            <v>0</v>
          </cell>
          <cell r="M214">
            <v>0</v>
          </cell>
        </row>
        <row r="215">
          <cell r="A215">
            <v>0</v>
          </cell>
          <cell r="B215">
            <v>0</v>
          </cell>
          <cell r="C215">
            <v>0</v>
          </cell>
          <cell r="D215">
            <v>0</v>
          </cell>
          <cell r="E215">
            <v>0</v>
          </cell>
          <cell r="F215">
            <v>0</v>
          </cell>
          <cell r="G215">
            <v>0</v>
          </cell>
          <cell r="H215">
            <v>0</v>
          </cell>
          <cell r="I215">
            <v>0</v>
          </cell>
          <cell r="J215">
            <v>0</v>
          </cell>
          <cell r="K215">
            <v>0</v>
          </cell>
          <cell r="L215">
            <v>0</v>
          </cell>
          <cell r="M215">
            <v>0</v>
          </cell>
        </row>
        <row r="216">
          <cell r="A216">
            <v>0</v>
          </cell>
          <cell r="B216">
            <v>0</v>
          </cell>
          <cell r="C216">
            <v>0</v>
          </cell>
          <cell r="D216">
            <v>0</v>
          </cell>
          <cell r="E216">
            <v>0</v>
          </cell>
          <cell r="F216">
            <v>0</v>
          </cell>
          <cell r="G216">
            <v>0</v>
          </cell>
          <cell r="H216">
            <v>0</v>
          </cell>
          <cell r="I216">
            <v>0</v>
          </cell>
          <cell r="J216">
            <v>0</v>
          </cell>
          <cell r="K216">
            <v>0</v>
          </cell>
          <cell r="L216">
            <v>0</v>
          </cell>
          <cell r="M216">
            <v>0</v>
          </cell>
        </row>
        <row r="217">
          <cell r="A217">
            <v>0</v>
          </cell>
          <cell r="B217">
            <v>0</v>
          </cell>
          <cell r="C217">
            <v>0</v>
          </cell>
          <cell r="D217">
            <v>0</v>
          </cell>
          <cell r="E217">
            <v>0</v>
          </cell>
          <cell r="F217">
            <v>0</v>
          </cell>
          <cell r="G217">
            <v>0</v>
          </cell>
          <cell r="H217">
            <v>0</v>
          </cell>
          <cell r="I217">
            <v>0</v>
          </cell>
          <cell r="J217">
            <v>0</v>
          </cell>
          <cell r="K217">
            <v>0</v>
          </cell>
          <cell r="L217">
            <v>0</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0</v>
          </cell>
          <cell r="B219">
            <v>0</v>
          </cell>
          <cell r="C219">
            <v>0</v>
          </cell>
          <cell r="D219">
            <v>0</v>
          </cell>
          <cell r="E219">
            <v>0</v>
          </cell>
          <cell r="F219">
            <v>0</v>
          </cell>
          <cell r="G219">
            <v>0</v>
          </cell>
          <cell r="H219">
            <v>0</v>
          </cell>
          <cell r="I219">
            <v>0</v>
          </cell>
          <cell r="J219">
            <v>0</v>
          </cell>
          <cell r="K219">
            <v>0</v>
          </cell>
          <cell r="L219">
            <v>0</v>
          </cell>
          <cell r="M219">
            <v>0</v>
          </cell>
        </row>
        <row r="220">
          <cell r="A220">
            <v>0</v>
          </cell>
          <cell r="B220">
            <v>0</v>
          </cell>
          <cell r="C220">
            <v>0</v>
          </cell>
          <cell r="D220">
            <v>0</v>
          </cell>
          <cell r="E220">
            <v>0</v>
          </cell>
          <cell r="F220">
            <v>0</v>
          </cell>
          <cell r="G220">
            <v>0</v>
          </cell>
          <cell r="H220">
            <v>0</v>
          </cell>
          <cell r="I220">
            <v>0</v>
          </cell>
          <cell r="J220">
            <v>0</v>
          </cell>
          <cell r="K220">
            <v>0</v>
          </cell>
          <cell r="L220">
            <v>0</v>
          </cell>
          <cell r="M220">
            <v>0</v>
          </cell>
        </row>
        <row r="221">
          <cell r="A221">
            <v>0</v>
          </cell>
          <cell r="B221">
            <v>0</v>
          </cell>
          <cell r="C221">
            <v>0</v>
          </cell>
          <cell r="D221">
            <v>0</v>
          </cell>
          <cell r="E221">
            <v>0</v>
          </cell>
          <cell r="F221">
            <v>0</v>
          </cell>
          <cell r="G221">
            <v>0</v>
          </cell>
          <cell r="H221">
            <v>0</v>
          </cell>
          <cell r="I221">
            <v>0</v>
          </cell>
          <cell r="J221">
            <v>0</v>
          </cell>
          <cell r="K221">
            <v>0</v>
          </cell>
          <cell r="L221">
            <v>0</v>
          </cell>
          <cell r="M221">
            <v>0</v>
          </cell>
        </row>
        <row r="222">
          <cell r="A222">
            <v>0</v>
          </cell>
          <cell r="B222">
            <v>0</v>
          </cell>
          <cell r="C222">
            <v>0</v>
          </cell>
          <cell r="D222">
            <v>0</v>
          </cell>
          <cell r="E222">
            <v>0</v>
          </cell>
          <cell r="F222">
            <v>0</v>
          </cell>
          <cell r="G222">
            <v>0</v>
          </cell>
          <cell r="H222">
            <v>0</v>
          </cell>
          <cell r="I222">
            <v>0</v>
          </cell>
          <cell r="J222">
            <v>0</v>
          </cell>
          <cell r="K222">
            <v>0</v>
          </cell>
          <cell r="L222">
            <v>0</v>
          </cell>
          <cell r="M222">
            <v>0</v>
          </cell>
        </row>
        <row r="223">
          <cell r="A223">
            <v>0</v>
          </cell>
          <cell r="B223">
            <v>0</v>
          </cell>
          <cell r="C223">
            <v>0</v>
          </cell>
          <cell r="D223">
            <v>0</v>
          </cell>
          <cell r="E223">
            <v>0</v>
          </cell>
          <cell r="F223">
            <v>0</v>
          </cell>
          <cell r="G223">
            <v>0</v>
          </cell>
          <cell r="H223">
            <v>0</v>
          </cell>
          <cell r="I223">
            <v>0</v>
          </cell>
          <cell r="J223">
            <v>0</v>
          </cell>
          <cell r="K223">
            <v>0</v>
          </cell>
          <cell r="L223">
            <v>0</v>
          </cell>
          <cell r="M223">
            <v>0</v>
          </cell>
        </row>
        <row r="224">
          <cell r="A224">
            <v>0</v>
          </cell>
          <cell r="B224">
            <v>0</v>
          </cell>
          <cell r="C224">
            <v>0</v>
          </cell>
          <cell r="D224">
            <v>0</v>
          </cell>
          <cell r="E224">
            <v>0</v>
          </cell>
          <cell r="F224">
            <v>0</v>
          </cell>
          <cell r="G224">
            <v>0</v>
          </cell>
          <cell r="H224">
            <v>0</v>
          </cell>
          <cell r="I224">
            <v>0</v>
          </cell>
          <cell r="J224">
            <v>0</v>
          </cell>
          <cell r="K224">
            <v>0</v>
          </cell>
          <cell r="L224">
            <v>0</v>
          </cell>
          <cell r="M224">
            <v>0</v>
          </cell>
        </row>
        <row r="225">
          <cell r="A225">
            <v>0</v>
          </cell>
          <cell r="B225">
            <v>0</v>
          </cell>
          <cell r="C225">
            <v>0</v>
          </cell>
          <cell r="D225">
            <v>0</v>
          </cell>
          <cell r="E225">
            <v>0</v>
          </cell>
          <cell r="F225">
            <v>0</v>
          </cell>
          <cell r="G225">
            <v>0</v>
          </cell>
          <cell r="H225">
            <v>0</v>
          </cell>
          <cell r="I225">
            <v>0</v>
          </cell>
          <cell r="J225">
            <v>0</v>
          </cell>
          <cell r="K225">
            <v>0</v>
          </cell>
          <cell r="L225">
            <v>0</v>
          </cell>
          <cell r="M225">
            <v>0</v>
          </cell>
        </row>
        <row r="226">
          <cell r="A226">
            <v>0</v>
          </cell>
          <cell r="B226">
            <v>0</v>
          </cell>
          <cell r="C226">
            <v>0</v>
          </cell>
          <cell r="D226">
            <v>0</v>
          </cell>
          <cell r="E226">
            <v>0</v>
          </cell>
          <cell r="F226">
            <v>0</v>
          </cell>
          <cell r="G226">
            <v>0</v>
          </cell>
          <cell r="H226">
            <v>0</v>
          </cell>
          <cell r="I226">
            <v>0</v>
          </cell>
          <cell r="J226">
            <v>0</v>
          </cell>
          <cell r="K226">
            <v>0</v>
          </cell>
          <cell r="L226">
            <v>0</v>
          </cell>
          <cell r="M226">
            <v>0</v>
          </cell>
        </row>
        <row r="227">
          <cell r="A227">
            <v>0</v>
          </cell>
          <cell r="B227">
            <v>0</v>
          </cell>
          <cell r="C227">
            <v>0</v>
          </cell>
          <cell r="D227">
            <v>0</v>
          </cell>
          <cell r="E227">
            <v>0</v>
          </cell>
          <cell r="F227">
            <v>0</v>
          </cell>
          <cell r="G227">
            <v>0</v>
          </cell>
          <cell r="H227">
            <v>0</v>
          </cell>
          <cell r="I227">
            <v>0</v>
          </cell>
          <cell r="J227">
            <v>0</v>
          </cell>
          <cell r="K227">
            <v>0</v>
          </cell>
          <cell r="L227">
            <v>0</v>
          </cell>
          <cell r="M227">
            <v>0</v>
          </cell>
        </row>
        <row r="228">
          <cell r="A228">
            <v>0</v>
          </cell>
          <cell r="B228">
            <v>0</v>
          </cell>
          <cell r="C228">
            <v>0</v>
          </cell>
          <cell r="D228">
            <v>0</v>
          </cell>
          <cell r="E228">
            <v>0</v>
          </cell>
          <cell r="F228">
            <v>0</v>
          </cell>
          <cell r="G228">
            <v>0</v>
          </cell>
          <cell r="H228">
            <v>0</v>
          </cell>
          <cell r="I228">
            <v>0</v>
          </cell>
          <cell r="J228">
            <v>0</v>
          </cell>
          <cell r="K228">
            <v>0</v>
          </cell>
          <cell r="L228">
            <v>0</v>
          </cell>
          <cell r="M228">
            <v>0</v>
          </cell>
        </row>
        <row r="229">
          <cell r="A229">
            <v>0</v>
          </cell>
          <cell r="B229">
            <v>0</v>
          </cell>
          <cell r="C229">
            <v>0</v>
          </cell>
          <cell r="D229">
            <v>0</v>
          </cell>
          <cell r="E229">
            <v>0</v>
          </cell>
          <cell r="F229">
            <v>0</v>
          </cell>
          <cell r="G229">
            <v>0</v>
          </cell>
          <cell r="H229">
            <v>0</v>
          </cell>
          <cell r="I229">
            <v>0</v>
          </cell>
          <cell r="J229">
            <v>0</v>
          </cell>
          <cell r="K229">
            <v>0</v>
          </cell>
          <cell r="L229">
            <v>0</v>
          </cell>
          <cell r="M229">
            <v>0</v>
          </cell>
        </row>
        <row r="230">
          <cell r="A230">
            <v>0</v>
          </cell>
          <cell r="B230">
            <v>0</v>
          </cell>
          <cell r="C230">
            <v>0</v>
          </cell>
          <cell r="D230">
            <v>0</v>
          </cell>
          <cell r="E230">
            <v>0</v>
          </cell>
          <cell r="F230">
            <v>0</v>
          </cell>
          <cell r="G230">
            <v>0</v>
          </cell>
          <cell r="H230">
            <v>0</v>
          </cell>
          <cell r="I230">
            <v>0</v>
          </cell>
          <cell r="J230">
            <v>0</v>
          </cell>
          <cell r="K230">
            <v>0</v>
          </cell>
          <cell r="L230">
            <v>0</v>
          </cell>
          <cell r="M230">
            <v>0</v>
          </cell>
        </row>
        <row r="231">
          <cell r="A231">
            <v>0</v>
          </cell>
          <cell r="B231">
            <v>0</v>
          </cell>
          <cell r="C231">
            <v>0</v>
          </cell>
          <cell r="D231">
            <v>0</v>
          </cell>
          <cell r="E231">
            <v>0</v>
          </cell>
          <cell r="F231">
            <v>0</v>
          </cell>
          <cell r="G231">
            <v>0</v>
          </cell>
          <cell r="H231">
            <v>0</v>
          </cell>
          <cell r="I231">
            <v>0</v>
          </cell>
          <cell r="J231">
            <v>0</v>
          </cell>
          <cell r="K231">
            <v>0</v>
          </cell>
          <cell r="L231">
            <v>0</v>
          </cell>
          <cell r="M231">
            <v>0</v>
          </cell>
        </row>
        <row r="232">
          <cell r="A232">
            <v>0</v>
          </cell>
          <cell r="B232">
            <v>0</v>
          </cell>
          <cell r="C232">
            <v>0</v>
          </cell>
          <cell r="D232">
            <v>0</v>
          </cell>
          <cell r="E232">
            <v>0</v>
          </cell>
          <cell r="F232">
            <v>0</v>
          </cell>
          <cell r="G232">
            <v>0</v>
          </cell>
          <cell r="H232">
            <v>0</v>
          </cell>
          <cell r="I232">
            <v>0</v>
          </cell>
          <cell r="J232">
            <v>0</v>
          </cell>
          <cell r="K232">
            <v>0</v>
          </cell>
          <cell r="L232">
            <v>0</v>
          </cell>
          <cell r="M232">
            <v>0</v>
          </cell>
        </row>
        <row r="233">
          <cell r="A233">
            <v>0</v>
          </cell>
          <cell r="B233">
            <v>0</v>
          </cell>
          <cell r="C233">
            <v>0</v>
          </cell>
          <cell r="D233">
            <v>0</v>
          </cell>
          <cell r="E233">
            <v>0</v>
          </cell>
          <cell r="F233">
            <v>0</v>
          </cell>
          <cell r="G233">
            <v>0</v>
          </cell>
          <cell r="H233">
            <v>0</v>
          </cell>
          <cell r="I233">
            <v>0</v>
          </cell>
          <cell r="J233">
            <v>0</v>
          </cell>
          <cell r="K233">
            <v>0</v>
          </cell>
          <cell r="L233">
            <v>0</v>
          </cell>
          <cell r="M233">
            <v>0</v>
          </cell>
        </row>
        <row r="234">
          <cell r="A234">
            <v>0</v>
          </cell>
          <cell r="B234">
            <v>0</v>
          </cell>
          <cell r="C234">
            <v>0</v>
          </cell>
          <cell r="D234">
            <v>0</v>
          </cell>
          <cell r="E234">
            <v>0</v>
          </cell>
          <cell r="F234">
            <v>0</v>
          </cell>
          <cell r="G234">
            <v>0</v>
          </cell>
          <cell r="H234">
            <v>0</v>
          </cell>
          <cell r="I234">
            <v>0</v>
          </cell>
          <cell r="J234">
            <v>0</v>
          </cell>
          <cell r="K234">
            <v>0</v>
          </cell>
          <cell r="L234">
            <v>0</v>
          </cell>
          <cell r="M234">
            <v>0</v>
          </cell>
        </row>
        <row r="235">
          <cell r="A235">
            <v>0</v>
          </cell>
          <cell r="B235">
            <v>0</v>
          </cell>
          <cell r="C235">
            <v>0</v>
          </cell>
          <cell r="D235">
            <v>0</v>
          </cell>
          <cell r="E235">
            <v>0</v>
          </cell>
          <cell r="F235">
            <v>0</v>
          </cell>
          <cell r="G235">
            <v>0</v>
          </cell>
          <cell r="H235">
            <v>0</v>
          </cell>
          <cell r="I235">
            <v>0</v>
          </cell>
          <cell r="J235">
            <v>0</v>
          </cell>
          <cell r="K235">
            <v>0</v>
          </cell>
          <cell r="L235">
            <v>0</v>
          </cell>
          <cell r="M235">
            <v>0</v>
          </cell>
        </row>
        <row r="236">
          <cell r="A236">
            <v>0</v>
          </cell>
          <cell r="B236">
            <v>0</v>
          </cell>
          <cell r="C236">
            <v>0</v>
          </cell>
          <cell r="D236">
            <v>0</v>
          </cell>
          <cell r="E236">
            <v>0</v>
          </cell>
          <cell r="F236">
            <v>0</v>
          </cell>
          <cell r="G236">
            <v>0</v>
          </cell>
          <cell r="H236">
            <v>0</v>
          </cell>
          <cell r="I236">
            <v>0</v>
          </cell>
          <cell r="J236">
            <v>0</v>
          </cell>
          <cell r="K236">
            <v>0</v>
          </cell>
          <cell r="L236">
            <v>0</v>
          </cell>
          <cell r="M236">
            <v>0</v>
          </cell>
        </row>
        <row r="237">
          <cell r="A237">
            <v>0</v>
          </cell>
          <cell r="B237">
            <v>0</v>
          </cell>
          <cell r="C237">
            <v>0</v>
          </cell>
          <cell r="D237">
            <v>0</v>
          </cell>
          <cell r="E237">
            <v>0</v>
          </cell>
          <cell r="F237">
            <v>0</v>
          </cell>
          <cell r="G237">
            <v>0</v>
          </cell>
          <cell r="H237">
            <v>0</v>
          </cell>
          <cell r="I237">
            <v>0</v>
          </cell>
          <cell r="J237">
            <v>0</v>
          </cell>
          <cell r="K237">
            <v>0</v>
          </cell>
          <cell r="L237">
            <v>0</v>
          </cell>
          <cell r="M237">
            <v>0</v>
          </cell>
        </row>
        <row r="238">
          <cell r="A238">
            <v>0</v>
          </cell>
          <cell r="B238">
            <v>0</v>
          </cell>
          <cell r="C238">
            <v>0</v>
          </cell>
          <cell r="D238">
            <v>0</v>
          </cell>
          <cell r="E238">
            <v>0</v>
          </cell>
          <cell r="F238">
            <v>0</v>
          </cell>
          <cell r="G238">
            <v>0</v>
          </cell>
          <cell r="H238">
            <v>0</v>
          </cell>
          <cell r="I238">
            <v>0</v>
          </cell>
          <cell r="J238">
            <v>0</v>
          </cell>
          <cell r="K238">
            <v>0</v>
          </cell>
          <cell r="L238">
            <v>0</v>
          </cell>
          <cell r="M238">
            <v>0</v>
          </cell>
        </row>
        <row r="239">
          <cell r="A239">
            <v>0</v>
          </cell>
          <cell r="B239">
            <v>0</v>
          </cell>
          <cell r="C239">
            <v>0</v>
          </cell>
          <cell r="D239">
            <v>0</v>
          </cell>
          <cell r="E239">
            <v>0</v>
          </cell>
          <cell r="F239">
            <v>0</v>
          </cell>
          <cell r="G239">
            <v>0</v>
          </cell>
          <cell r="H239">
            <v>0</v>
          </cell>
          <cell r="I239">
            <v>0</v>
          </cell>
          <cell r="J239">
            <v>0</v>
          </cell>
          <cell r="K239">
            <v>0</v>
          </cell>
          <cell r="L239">
            <v>0</v>
          </cell>
          <cell r="M239">
            <v>0</v>
          </cell>
        </row>
        <row r="240">
          <cell r="A240">
            <v>0</v>
          </cell>
          <cell r="B240">
            <v>0</v>
          </cell>
          <cell r="C240">
            <v>0</v>
          </cell>
          <cell r="D240">
            <v>0</v>
          </cell>
          <cell r="E240">
            <v>0</v>
          </cell>
          <cell r="F240">
            <v>0</v>
          </cell>
          <cell r="G240">
            <v>0</v>
          </cell>
          <cell r="H240">
            <v>0</v>
          </cell>
          <cell r="I240">
            <v>0</v>
          </cell>
          <cell r="J240">
            <v>0</v>
          </cell>
          <cell r="K240">
            <v>0</v>
          </cell>
          <cell r="L240">
            <v>0</v>
          </cell>
          <cell r="M240">
            <v>0</v>
          </cell>
        </row>
        <row r="241">
          <cell r="A241">
            <v>0</v>
          </cell>
          <cell r="B241">
            <v>0</v>
          </cell>
          <cell r="C241">
            <v>0</v>
          </cell>
          <cell r="D241">
            <v>0</v>
          </cell>
          <cell r="E241">
            <v>0</v>
          </cell>
          <cell r="F241">
            <v>0</v>
          </cell>
          <cell r="G241">
            <v>0</v>
          </cell>
          <cell r="H241">
            <v>0</v>
          </cell>
          <cell r="I241">
            <v>0</v>
          </cell>
          <cell r="J241">
            <v>0</v>
          </cell>
          <cell r="K241">
            <v>0</v>
          </cell>
          <cell r="L241">
            <v>0</v>
          </cell>
          <cell r="M241">
            <v>0</v>
          </cell>
        </row>
        <row r="242">
          <cell r="A242">
            <v>0</v>
          </cell>
          <cell r="B242">
            <v>0</v>
          </cell>
          <cell r="C242">
            <v>0</v>
          </cell>
          <cell r="D242">
            <v>0</v>
          </cell>
          <cell r="E242">
            <v>0</v>
          </cell>
          <cell r="F242">
            <v>0</v>
          </cell>
          <cell r="G242">
            <v>0</v>
          </cell>
          <cell r="H242">
            <v>0</v>
          </cell>
          <cell r="I242">
            <v>0</v>
          </cell>
          <cell r="J242">
            <v>0</v>
          </cell>
          <cell r="K242">
            <v>0</v>
          </cell>
          <cell r="L242">
            <v>0</v>
          </cell>
          <cell r="M242">
            <v>0</v>
          </cell>
        </row>
        <row r="243">
          <cell r="A243">
            <v>0</v>
          </cell>
          <cell r="B243">
            <v>0</v>
          </cell>
          <cell r="C243">
            <v>0</v>
          </cell>
          <cell r="D243">
            <v>0</v>
          </cell>
          <cell r="E243">
            <v>0</v>
          </cell>
          <cell r="F243">
            <v>0</v>
          </cell>
          <cell r="G243">
            <v>0</v>
          </cell>
          <cell r="H243">
            <v>0</v>
          </cell>
          <cell r="I243">
            <v>0</v>
          </cell>
          <cell r="J243">
            <v>0</v>
          </cell>
          <cell r="K243">
            <v>0</v>
          </cell>
          <cell r="L243">
            <v>0</v>
          </cell>
          <cell r="M243">
            <v>0</v>
          </cell>
        </row>
        <row r="244">
          <cell r="A244">
            <v>0</v>
          </cell>
          <cell r="B244">
            <v>0</v>
          </cell>
          <cell r="C244">
            <v>0</v>
          </cell>
          <cell r="D244">
            <v>0</v>
          </cell>
          <cell r="E244">
            <v>0</v>
          </cell>
          <cell r="F244">
            <v>0</v>
          </cell>
          <cell r="G244">
            <v>0</v>
          </cell>
          <cell r="H244">
            <v>0</v>
          </cell>
          <cell r="I244">
            <v>0</v>
          </cell>
          <cell r="J244">
            <v>0</v>
          </cell>
          <cell r="K244">
            <v>0</v>
          </cell>
          <cell r="L244">
            <v>0</v>
          </cell>
          <cell r="M244">
            <v>0</v>
          </cell>
        </row>
        <row r="245">
          <cell r="A245">
            <v>0</v>
          </cell>
          <cell r="B245">
            <v>0</v>
          </cell>
          <cell r="C245">
            <v>0</v>
          </cell>
          <cell r="D245">
            <v>0</v>
          </cell>
          <cell r="E245">
            <v>0</v>
          </cell>
          <cell r="F245">
            <v>0</v>
          </cell>
          <cell r="G245">
            <v>0</v>
          </cell>
          <cell r="H245">
            <v>0</v>
          </cell>
          <cell r="I245">
            <v>0</v>
          </cell>
          <cell r="J245">
            <v>0</v>
          </cell>
          <cell r="K245">
            <v>0</v>
          </cell>
          <cell r="L245">
            <v>0</v>
          </cell>
          <cell r="M245">
            <v>0</v>
          </cell>
        </row>
        <row r="246">
          <cell r="A246">
            <v>0</v>
          </cell>
          <cell r="B246">
            <v>0</v>
          </cell>
          <cell r="C246">
            <v>0</v>
          </cell>
          <cell r="D246">
            <v>0</v>
          </cell>
          <cell r="E246">
            <v>0</v>
          </cell>
          <cell r="F246">
            <v>0</v>
          </cell>
          <cell r="G246">
            <v>0</v>
          </cell>
          <cell r="H246">
            <v>0</v>
          </cell>
          <cell r="I246">
            <v>0</v>
          </cell>
          <cell r="J246">
            <v>0</v>
          </cell>
          <cell r="K246">
            <v>0</v>
          </cell>
          <cell r="L246">
            <v>0</v>
          </cell>
          <cell r="M246">
            <v>0</v>
          </cell>
        </row>
        <row r="247">
          <cell r="A247">
            <v>0</v>
          </cell>
          <cell r="B247">
            <v>0</v>
          </cell>
          <cell r="C247">
            <v>0</v>
          </cell>
          <cell r="D247">
            <v>0</v>
          </cell>
          <cell r="E247">
            <v>0</v>
          </cell>
          <cell r="F247">
            <v>0</v>
          </cell>
          <cell r="G247">
            <v>0</v>
          </cell>
          <cell r="H247">
            <v>0</v>
          </cell>
          <cell r="I247">
            <v>0</v>
          </cell>
          <cell r="J247">
            <v>0</v>
          </cell>
          <cell r="K247">
            <v>0</v>
          </cell>
          <cell r="L247">
            <v>0</v>
          </cell>
          <cell r="M247">
            <v>0</v>
          </cell>
        </row>
        <row r="248">
          <cell r="A248">
            <v>0</v>
          </cell>
          <cell r="B248">
            <v>0</v>
          </cell>
          <cell r="C248">
            <v>0</v>
          </cell>
          <cell r="D248">
            <v>0</v>
          </cell>
          <cell r="E248">
            <v>0</v>
          </cell>
          <cell r="F248">
            <v>0</v>
          </cell>
          <cell r="G248">
            <v>0</v>
          </cell>
          <cell r="H248">
            <v>0</v>
          </cell>
          <cell r="I248">
            <v>0</v>
          </cell>
          <cell r="J248">
            <v>0</v>
          </cell>
          <cell r="K248">
            <v>0</v>
          </cell>
          <cell r="L248">
            <v>0</v>
          </cell>
          <cell r="M248">
            <v>0</v>
          </cell>
        </row>
        <row r="249">
          <cell r="A249">
            <v>0</v>
          </cell>
          <cell r="B249">
            <v>0</v>
          </cell>
          <cell r="C249">
            <v>0</v>
          </cell>
          <cell r="D249">
            <v>0</v>
          </cell>
          <cell r="E249">
            <v>0</v>
          </cell>
          <cell r="F249">
            <v>0</v>
          </cell>
          <cell r="G249">
            <v>0</v>
          </cell>
          <cell r="H249">
            <v>0</v>
          </cell>
          <cell r="I249">
            <v>0</v>
          </cell>
          <cell r="J249">
            <v>0</v>
          </cell>
          <cell r="K249">
            <v>0</v>
          </cell>
          <cell r="L249">
            <v>0</v>
          </cell>
          <cell r="M249">
            <v>0</v>
          </cell>
        </row>
        <row r="250">
          <cell r="A250">
            <v>0</v>
          </cell>
          <cell r="B250">
            <v>0</v>
          </cell>
          <cell r="C250">
            <v>0</v>
          </cell>
          <cell r="D250">
            <v>0</v>
          </cell>
          <cell r="E250">
            <v>0</v>
          </cell>
          <cell r="F250">
            <v>0</v>
          </cell>
          <cell r="G250">
            <v>0</v>
          </cell>
          <cell r="H250">
            <v>0</v>
          </cell>
          <cell r="I250">
            <v>0</v>
          </cell>
          <cell r="J250">
            <v>0</v>
          </cell>
          <cell r="K250">
            <v>0</v>
          </cell>
          <cell r="L250">
            <v>0</v>
          </cell>
          <cell r="M250">
            <v>0</v>
          </cell>
        </row>
        <row r="251">
          <cell r="A251">
            <v>0</v>
          </cell>
          <cell r="B251">
            <v>0</v>
          </cell>
          <cell r="C251">
            <v>0</v>
          </cell>
          <cell r="D251">
            <v>0</v>
          </cell>
          <cell r="E251">
            <v>0</v>
          </cell>
          <cell r="F251">
            <v>0</v>
          </cell>
          <cell r="G251">
            <v>0</v>
          </cell>
          <cell r="H251">
            <v>0</v>
          </cell>
          <cell r="I251">
            <v>0</v>
          </cell>
          <cell r="J251">
            <v>0</v>
          </cell>
          <cell r="K251">
            <v>0</v>
          </cell>
          <cell r="L251">
            <v>0</v>
          </cell>
          <cell r="M251">
            <v>0</v>
          </cell>
        </row>
        <row r="252">
          <cell r="A252">
            <v>0</v>
          </cell>
          <cell r="B252">
            <v>0</v>
          </cell>
          <cell r="C252">
            <v>0</v>
          </cell>
          <cell r="D252">
            <v>0</v>
          </cell>
          <cell r="E252">
            <v>0</v>
          </cell>
          <cell r="F252">
            <v>0</v>
          </cell>
          <cell r="G252">
            <v>0</v>
          </cell>
          <cell r="H252">
            <v>0</v>
          </cell>
          <cell r="I252">
            <v>0</v>
          </cell>
          <cell r="J252">
            <v>0</v>
          </cell>
          <cell r="K252">
            <v>0</v>
          </cell>
          <cell r="L252">
            <v>0</v>
          </cell>
          <cell r="M252">
            <v>0</v>
          </cell>
        </row>
        <row r="253">
          <cell r="A253">
            <v>0</v>
          </cell>
          <cell r="B253">
            <v>0</v>
          </cell>
          <cell r="C253">
            <v>0</v>
          </cell>
          <cell r="D253">
            <v>0</v>
          </cell>
          <cell r="E253">
            <v>0</v>
          </cell>
          <cell r="F253">
            <v>0</v>
          </cell>
          <cell r="G253">
            <v>0</v>
          </cell>
          <cell r="H253">
            <v>0</v>
          </cell>
          <cell r="I253">
            <v>0</v>
          </cell>
          <cell r="J253">
            <v>0</v>
          </cell>
          <cell r="K253">
            <v>0</v>
          </cell>
          <cell r="L253">
            <v>0</v>
          </cell>
          <cell r="M253">
            <v>0</v>
          </cell>
        </row>
        <row r="254">
          <cell r="A254">
            <v>0</v>
          </cell>
          <cell r="B254">
            <v>0</v>
          </cell>
          <cell r="C254">
            <v>0</v>
          </cell>
          <cell r="D254">
            <v>0</v>
          </cell>
          <cell r="E254">
            <v>0</v>
          </cell>
          <cell r="F254">
            <v>0</v>
          </cell>
          <cell r="G254">
            <v>0</v>
          </cell>
          <cell r="H254">
            <v>0</v>
          </cell>
          <cell r="I254">
            <v>0</v>
          </cell>
          <cell r="J254">
            <v>0</v>
          </cell>
          <cell r="K254">
            <v>0</v>
          </cell>
          <cell r="L254">
            <v>0</v>
          </cell>
          <cell r="M254">
            <v>0</v>
          </cell>
        </row>
        <row r="255">
          <cell r="A255">
            <v>0</v>
          </cell>
          <cell r="B255">
            <v>0</v>
          </cell>
          <cell r="C255">
            <v>0</v>
          </cell>
          <cell r="D255">
            <v>0</v>
          </cell>
          <cell r="E255">
            <v>0</v>
          </cell>
          <cell r="F255">
            <v>0</v>
          </cell>
          <cell r="G255">
            <v>0</v>
          </cell>
          <cell r="H255">
            <v>0</v>
          </cell>
          <cell r="I255">
            <v>0</v>
          </cell>
          <cell r="J255">
            <v>0</v>
          </cell>
          <cell r="K255">
            <v>0</v>
          </cell>
          <cell r="L255">
            <v>0</v>
          </cell>
          <cell r="M255">
            <v>0</v>
          </cell>
        </row>
        <row r="256">
          <cell r="A256">
            <v>0</v>
          </cell>
          <cell r="B256">
            <v>0</v>
          </cell>
          <cell r="C256">
            <v>0</v>
          </cell>
          <cell r="D256">
            <v>0</v>
          </cell>
          <cell r="E256">
            <v>0</v>
          </cell>
          <cell r="F256">
            <v>0</v>
          </cell>
          <cell r="G256">
            <v>0</v>
          </cell>
          <cell r="H256">
            <v>0</v>
          </cell>
          <cell r="I256">
            <v>0</v>
          </cell>
          <cell r="J256">
            <v>0</v>
          </cell>
          <cell r="K256">
            <v>0</v>
          </cell>
          <cell r="L256">
            <v>0</v>
          </cell>
          <cell r="M256">
            <v>0</v>
          </cell>
        </row>
        <row r="257">
          <cell r="A257">
            <v>0</v>
          </cell>
          <cell r="B257">
            <v>0</v>
          </cell>
          <cell r="C257">
            <v>0</v>
          </cell>
          <cell r="D257">
            <v>0</v>
          </cell>
          <cell r="E257">
            <v>0</v>
          </cell>
          <cell r="F257">
            <v>0</v>
          </cell>
          <cell r="G257">
            <v>0</v>
          </cell>
          <cell r="H257">
            <v>0</v>
          </cell>
          <cell r="I257">
            <v>0</v>
          </cell>
          <cell r="J257">
            <v>0</v>
          </cell>
          <cell r="K257">
            <v>0</v>
          </cell>
          <cell r="L257">
            <v>0</v>
          </cell>
          <cell r="M257">
            <v>0</v>
          </cell>
        </row>
        <row r="258">
          <cell r="A258">
            <v>0</v>
          </cell>
          <cell r="B258">
            <v>0</v>
          </cell>
          <cell r="C258">
            <v>0</v>
          </cell>
          <cell r="D258">
            <v>0</v>
          </cell>
          <cell r="E258">
            <v>0</v>
          </cell>
          <cell r="F258">
            <v>0</v>
          </cell>
          <cell r="G258">
            <v>0</v>
          </cell>
          <cell r="H258">
            <v>0</v>
          </cell>
          <cell r="I258">
            <v>0</v>
          </cell>
          <cell r="J258">
            <v>0</v>
          </cell>
          <cell r="K258">
            <v>0</v>
          </cell>
          <cell r="L258">
            <v>0</v>
          </cell>
          <cell r="M258">
            <v>0</v>
          </cell>
        </row>
        <row r="259">
          <cell r="A259">
            <v>0</v>
          </cell>
          <cell r="B259">
            <v>0</v>
          </cell>
          <cell r="C259">
            <v>0</v>
          </cell>
          <cell r="D259">
            <v>0</v>
          </cell>
          <cell r="E259">
            <v>0</v>
          </cell>
          <cell r="F259">
            <v>0</v>
          </cell>
          <cell r="G259">
            <v>0</v>
          </cell>
          <cell r="H259">
            <v>0</v>
          </cell>
          <cell r="I259">
            <v>0</v>
          </cell>
          <cell r="J259">
            <v>0</v>
          </cell>
          <cell r="K259">
            <v>0</v>
          </cell>
          <cell r="L259">
            <v>0</v>
          </cell>
          <cell r="M259">
            <v>0</v>
          </cell>
        </row>
        <row r="260">
          <cell r="A260">
            <v>0</v>
          </cell>
          <cell r="B260">
            <v>0</v>
          </cell>
          <cell r="C260">
            <v>0</v>
          </cell>
          <cell r="D260">
            <v>0</v>
          </cell>
          <cell r="E260">
            <v>0</v>
          </cell>
          <cell r="F260">
            <v>0</v>
          </cell>
          <cell r="G260">
            <v>0</v>
          </cell>
          <cell r="H260">
            <v>0</v>
          </cell>
          <cell r="I260">
            <v>0</v>
          </cell>
          <cell r="J260">
            <v>0</v>
          </cell>
          <cell r="K260">
            <v>0</v>
          </cell>
          <cell r="L260">
            <v>0</v>
          </cell>
          <cell r="M260">
            <v>0</v>
          </cell>
        </row>
        <row r="261">
          <cell r="A261">
            <v>0</v>
          </cell>
          <cell r="B261">
            <v>0</v>
          </cell>
          <cell r="C261">
            <v>0</v>
          </cell>
          <cell r="D261">
            <v>0</v>
          </cell>
          <cell r="E261">
            <v>0</v>
          </cell>
          <cell r="F261">
            <v>0</v>
          </cell>
          <cell r="G261">
            <v>0</v>
          </cell>
          <cell r="H261">
            <v>0</v>
          </cell>
          <cell r="I261">
            <v>0</v>
          </cell>
          <cell r="J261">
            <v>0</v>
          </cell>
          <cell r="K261">
            <v>0</v>
          </cell>
          <cell r="L261">
            <v>0</v>
          </cell>
          <cell r="M261">
            <v>0</v>
          </cell>
        </row>
        <row r="262">
          <cell r="A262">
            <v>0</v>
          </cell>
          <cell r="B262">
            <v>0</v>
          </cell>
          <cell r="C262">
            <v>0</v>
          </cell>
          <cell r="D262">
            <v>0</v>
          </cell>
          <cell r="E262">
            <v>0</v>
          </cell>
          <cell r="F262">
            <v>0</v>
          </cell>
          <cell r="G262">
            <v>0</v>
          </cell>
          <cell r="H262">
            <v>0</v>
          </cell>
          <cell r="I262">
            <v>0</v>
          </cell>
          <cell r="J262">
            <v>0</v>
          </cell>
          <cell r="K262">
            <v>0</v>
          </cell>
          <cell r="L262">
            <v>0</v>
          </cell>
          <cell r="M262">
            <v>0</v>
          </cell>
        </row>
        <row r="263">
          <cell r="A263">
            <v>0</v>
          </cell>
          <cell r="B263">
            <v>0</v>
          </cell>
          <cell r="C263">
            <v>0</v>
          </cell>
          <cell r="D263">
            <v>0</v>
          </cell>
          <cell r="E263">
            <v>0</v>
          </cell>
          <cell r="F263">
            <v>0</v>
          </cell>
          <cell r="G263">
            <v>0</v>
          </cell>
          <cell r="H263">
            <v>0</v>
          </cell>
          <cell r="I263">
            <v>0</v>
          </cell>
          <cell r="J263">
            <v>0</v>
          </cell>
          <cell r="K263">
            <v>0</v>
          </cell>
          <cell r="L263">
            <v>0</v>
          </cell>
          <cell r="M263">
            <v>0</v>
          </cell>
        </row>
        <row r="264">
          <cell r="A264">
            <v>0</v>
          </cell>
          <cell r="B264">
            <v>0</v>
          </cell>
          <cell r="C264">
            <v>0</v>
          </cell>
          <cell r="D264">
            <v>0</v>
          </cell>
          <cell r="E264">
            <v>0</v>
          </cell>
          <cell r="F264">
            <v>0</v>
          </cell>
          <cell r="G264">
            <v>0</v>
          </cell>
          <cell r="H264">
            <v>0</v>
          </cell>
          <cell r="I264">
            <v>0</v>
          </cell>
          <cell r="J264">
            <v>0</v>
          </cell>
          <cell r="K264">
            <v>0</v>
          </cell>
          <cell r="L264">
            <v>0</v>
          </cell>
          <cell r="M264">
            <v>0</v>
          </cell>
        </row>
        <row r="265">
          <cell r="A265">
            <v>0</v>
          </cell>
          <cell r="B265">
            <v>0</v>
          </cell>
          <cell r="C265">
            <v>0</v>
          </cell>
          <cell r="D265">
            <v>0</v>
          </cell>
          <cell r="E265">
            <v>0</v>
          </cell>
          <cell r="F265">
            <v>0</v>
          </cell>
          <cell r="G265">
            <v>0</v>
          </cell>
          <cell r="H265">
            <v>0</v>
          </cell>
          <cell r="I265">
            <v>0</v>
          </cell>
          <cell r="J265">
            <v>0</v>
          </cell>
          <cell r="K265">
            <v>0</v>
          </cell>
          <cell r="L265">
            <v>0</v>
          </cell>
          <cell r="M265">
            <v>0</v>
          </cell>
        </row>
        <row r="266">
          <cell r="A266">
            <v>0</v>
          </cell>
          <cell r="B266">
            <v>0</v>
          </cell>
          <cell r="C266">
            <v>0</v>
          </cell>
          <cell r="D266">
            <v>0</v>
          </cell>
          <cell r="E266">
            <v>0</v>
          </cell>
          <cell r="F266">
            <v>0</v>
          </cell>
          <cell r="G266">
            <v>0</v>
          </cell>
          <cell r="H266">
            <v>0</v>
          </cell>
          <cell r="I266">
            <v>0</v>
          </cell>
          <cell r="J266">
            <v>0</v>
          </cell>
          <cell r="K266">
            <v>0</v>
          </cell>
          <cell r="L266">
            <v>0</v>
          </cell>
          <cell r="M266">
            <v>0</v>
          </cell>
        </row>
        <row r="267">
          <cell r="A267">
            <v>0</v>
          </cell>
          <cell r="B267">
            <v>0</v>
          </cell>
          <cell r="C267">
            <v>0</v>
          </cell>
          <cell r="D267">
            <v>0</v>
          </cell>
          <cell r="E267">
            <v>0</v>
          </cell>
          <cell r="F267">
            <v>0</v>
          </cell>
          <cell r="G267">
            <v>0</v>
          </cell>
          <cell r="H267">
            <v>0</v>
          </cell>
          <cell r="I267">
            <v>0</v>
          </cell>
          <cell r="J267">
            <v>0</v>
          </cell>
          <cell r="K267">
            <v>0</v>
          </cell>
          <cell r="L267">
            <v>0</v>
          </cell>
          <cell r="M267">
            <v>0</v>
          </cell>
        </row>
        <row r="268">
          <cell r="A268">
            <v>0</v>
          </cell>
          <cell r="B268">
            <v>0</v>
          </cell>
          <cell r="C268">
            <v>0</v>
          </cell>
          <cell r="D268">
            <v>0</v>
          </cell>
          <cell r="E268">
            <v>0</v>
          </cell>
          <cell r="F268">
            <v>0</v>
          </cell>
          <cell r="G268">
            <v>0</v>
          </cell>
          <cell r="H268">
            <v>0</v>
          </cell>
          <cell r="I268">
            <v>0</v>
          </cell>
          <cell r="J268">
            <v>0</v>
          </cell>
          <cell r="K268">
            <v>0</v>
          </cell>
          <cell r="L268">
            <v>0</v>
          </cell>
          <cell r="M268">
            <v>0</v>
          </cell>
        </row>
        <row r="269">
          <cell r="A269">
            <v>0</v>
          </cell>
          <cell r="B269">
            <v>0</v>
          </cell>
          <cell r="C269">
            <v>0</v>
          </cell>
          <cell r="D269">
            <v>0</v>
          </cell>
          <cell r="E269">
            <v>0</v>
          </cell>
          <cell r="F269">
            <v>0</v>
          </cell>
          <cell r="G269">
            <v>0</v>
          </cell>
          <cell r="H269">
            <v>0</v>
          </cell>
          <cell r="I269">
            <v>0</v>
          </cell>
          <cell r="J269">
            <v>0</v>
          </cell>
          <cell r="K269">
            <v>0</v>
          </cell>
          <cell r="L269">
            <v>0</v>
          </cell>
          <cell r="M269">
            <v>0</v>
          </cell>
        </row>
        <row r="270">
          <cell r="A270">
            <v>0</v>
          </cell>
          <cell r="B270">
            <v>0</v>
          </cell>
          <cell r="C270">
            <v>0</v>
          </cell>
          <cell r="D270">
            <v>0</v>
          </cell>
          <cell r="E270">
            <v>0</v>
          </cell>
          <cell r="F270">
            <v>0</v>
          </cell>
          <cell r="G270">
            <v>0</v>
          </cell>
          <cell r="H270">
            <v>0</v>
          </cell>
          <cell r="I270">
            <v>0</v>
          </cell>
          <cell r="J270">
            <v>0</v>
          </cell>
          <cell r="K270">
            <v>0</v>
          </cell>
          <cell r="L270">
            <v>0</v>
          </cell>
          <cell r="M270">
            <v>0</v>
          </cell>
        </row>
        <row r="271">
          <cell r="A271">
            <v>0</v>
          </cell>
          <cell r="B271">
            <v>0</v>
          </cell>
          <cell r="C271">
            <v>0</v>
          </cell>
          <cell r="D271">
            <v>0</v>
          </cell>
          <cell r="E271">
            <v>0</v>
          </cell>
          <cell r="F271">
            <v>0</v>
          </cell>
          <cell r="G271">
            <v>0</v>
          </cell>
          <cell r="H271">
            <v>0</v>
          </cell>
          <cell r="I271">
            <v>0</v>
          </cell>
          <cell r="J271">
            <v>0</v>
          </cell>
          <cell r="K271">
            <v>0</v>
          </cell>
          <cell r="L271">
            <v>0</v>
          </cell>
          <cell r="M271">
            <v>0</v>
          </cell>
        </row>
        <row r="272">
          <cell r="A272">
            <v>0</v>
          </cell>
          <cell r="B272">
            <v>0</v>
          </cell>
          <cell r="C272">
            <v>0</v>
          </cell>
          <cell r="D272">
            <v>0</v>
          </cell>
          <cell r="E272">
            <v>0</v>
          </cell>
          <cell r="F272">
            <v>0</v>
          </cell>
          <cell r="G272">
            <v>0</v>
          </cell>
          <cell r="H272">
            <v>0</v>
          </cell>
          <cell r="I272">
            <v>0</v>
          </cell>
          <cell r="J272">
            <v>0</v>
          </cell>
          <cell r="K272">
            <v>0</v>
          </cell>
          <cell r="L272">
            <v>0</v>
          </cell>
          <cell r="M272">
            <v>0</v>
          </cell>
        </row>
        <row r="273">
          <cell r="A273">
            <v>0</v>
          </cell>
          <cell r="B273">
            <v>0</v>
          </cell>
          <cell r="C273">
            <v>0</v>
          </cell>
          <cell r="D273">
            <v>0</v>
          </cell>
          <cell r="E273">
            <v>0</v>
          </cell>
          <cell r="F273">
            <v>0</v>
          </cell>
          <cell r="G273">
            <v>0</v>
          </cell>
          <cell r="H273">
            <v>0</v>
          </cell>
          <cell r="I273">
            <v>0</v>
          </cell>
          <cell r="J273">
            <v>0</v>
          </cell>
          <cell r="K273">
            <v>0</v>
          </cell>
          <cell r="L273">
            <v>0</v>
          </cell>
          <cell r="M273">
            <v>0</v>
          </cell>
        </row>
        <row r="274">
          <cell r="A274">
            <v>0</v>
          </cell>
          <cell r="B274">
            <v>0</v>
          </cell>
          <cell r="C274">
            <v>0</v>
          </cell>
          <cell r="D274">
            <v>0</v>
          </cell>
          <cell r="E274">
            <v>0</v>
          </cell>
          <cell r="F274">
            <v>0</v>
          </cell>
          <cell r="G274">
            <v>0</v>
          </cell>
          <cell r="H274">
            <v>0</v>
          </cell>
          <cell r="I274">
            <v>0</v>
          </cell>
          <cell r="J274">
            <v>0</v>
          </cell>
          <cell r="K274">
            <v>0</v>
          </cell>
          <cell r="L274">
            <v>0</v>
          </cell>
          <cell r="M274">
            <v>0</v>
          </cell>
        </row>
        <row r="275">
          <cell r="A275">
            <v>0</v>
          </cell>
          <cell r="B275">
            <v>0</v>
          </cell>
          <cell r="C275">
            <v>0</v>
          </cell>
          <cell r="D275">
            <v>0</v>
          </cell>
          <cell r="E275">
            <v>0</v>
          </cell>
          <cell r="F275">
            <v>0</v>
          </cell>
          <cell r="G275">
            <v>0</v>
          </cell>
          <cell r="H275">
            <v>0</v>
          </cell>
          <cell r="I275">
            <v>0</v>
          </cell>
          <cell r="J275">
            <v>0</v>
          </cell>
          <cell r="K275">
            <v>0</v>
          </cell>
          <cell r="L275">
            <v>0</v>
          </cell>
          <cell r="M275">
            <v>0</v>
          </cell>
        </row>
        <row r="276">
          <cell r="A276">
            <v>0</v>
          </cell>
          <cell r="B276">
            <v>0</v>
          </cell>
          <cell r="C276">
            <v>0</v>
          </cell>
          <cell r="D276">
            <v>0</v>
          </cell>
          <cell r="E276">
            <v>0</v>
          </cell>
          <cell r="F276">
            <v>0</v>
          </cell>
          <cell r="G276">
            <v>0</v>
          </cell>
          <cell r="H276">
            <v>0</v>
          </cell>
          <cell r="I276">
            <v>0</v>
          </cell>
          <cell r="J276">
            <v>0</v>
          </cell>
          <cell r="K276">
            <v>0</v>
          </cell>
          <cell r="L276">
            <v>0</v>
          </cell>
          <cell r="M276">
            <v>0</v>
          </cell>
        </row>
        <row r="277">
          <cell r="A277">
            <v>0</v>
          </cell>
          <cell r="B277">
            <v>0</v>
          </cell>
          <cell r="C277">
            <v>0</v>
          </cell>
          <cell r="D277">
            <v>0</v>
          </cell>
          <cell r="E277">
            <v>0</v>
          </cell>
          <cell r="F277">
            <v>0</v>
          </cell>
          <cell r="G277">
            <v>0</v>
          </cell>
          <cell r="H277">
            <v>0</v>
          </cell>
          <cell r="I277">
            <v>0</v>
          </cell>
          <cell r="J277">
            <v>0</v>
          </cell>
          <cell r="K277">
            <v>0</v>
          </cell>
          <cell r="L277">
            <v>0</v>
          </cell>
          <cell r="M277">
            <v>0</v>
          </cell>
        </row>
        <row r="278">
          <cell r="A278">
            <v>0</v>
          </cell>
          <cell r="B278">
            <v>0</v>
          </cell>
          <cell r="C278">
            <v>0</v>
          </cell>
          <cell r="D278">
            <v>0</v>
          </cell>
          <cell r="E278">
            <v>0</v>
          </cell>
          <cell r="F278">
            <v>0</v>
          </cell>
          <cell r="G278">
            <v>0</v>
          </cell>
          <cell r="H278">
            <v>0</v>
          </cell>
          <cell r="I278">
            <v>0</v>
          </cell>
          <cell r="J278">
            <v>0</v>
          </cell>
          <cell r="K278">
            <v>0</v>
          </cell>
          <cell r="L278">
            <v>0</v>
          </cell>
          <cell r="M278">
            <v>0</v>
          </cell>
        </row>
        <row r="279">
          <cell r="A279">
            <v>0</v>
          </cell>
          <cell r="B279">
            <v>0</v>
          </cell>
          <cell r="C279">
            <v>0</v>
          </cell>
          <cell r="D279">
            <v>0</v>
          </cell>
          <cell r="E279">
            <v>0</v>
          </cell>
          <cell r="F279">
            <v>0</v>
          </cell>
          <cell r="G279">
            <v>0</v>
          </cell>
          <cell r="H279">
            <v>0</v>
          </cell>
          <cell r="I279">
            <v>0</v>
          </cell>
          <cell r="J279">
            <v>0</v>
          </cell>
          <cell r="K279">
            <v>0</v>
          </cell>
          <cell r="L279">
            <v>0</v>
          </cell>
          <cell r="M279">
            <v>0</v>
          </cell>
        </row>
        <row r="280">
          <cell r="A280">
            <v>0</v>
          </cell>
          <cell r="B280">
            <v>0</v>
          </cell>
          <cell r="C280">
            <v>0</v>
          </cell>
          <cell r="D280">
            <v>0</v>
          </cell>
          <cell r="E280">
            <v>0</v>
          </cell>
          <cell r="F280">
            <v>0</v>
          </cell>
          <cell r="G280">
            <v>0</v>
          </cell>
          <cell r="H280">
            <v>0</v>
          </cell>
          <cell r="I280">
            <v>0</v>
          </cell>
          <cell r="J280">
            <v>0</v>
          </cell>
          <cell r="K280">
            <v>0</v>
          </cell>
          <cell r="L280">
            <v>0</v>
          </cell>
          <cell r="M280">
            <v>0</v>
          </cell>
        </row>
        <row r="281">
          <cell r="A281">
            <v>0</v>
          </cell>
          <cell r="B281">
            <v>0</v>
          </cell>
          <cell r="C281">
            <v>0</v>
          </cell>
          <cell r="D281">
            <v>0</v>
          </cell>
          <cell r="E281">
            <v>0</v>
          </cell>
          <cell r="F281">
            <v>0</v>
          </cell>
          <cell r="G281">
            <v>0</v>
          </cell>
          <cell r="H281">
            <v>0</v>
          </cell>
          <cell r="I281">
            <v>0</v>
          </cell>
          <cell r="J281">
            <v>0</v>
          </cell>
          <cell r="K281">
            <v>0</v>
          </cell>
          <cell r="L281">
            <v>0</v>
          </cell>
          <cell r="M281">
            <v>0</v>
          </cell>
        </row>
        <row r="282">
          <cell r="A282">
            <v>0</v>
          </cell>
          <cell r="B282">
            <v>0</v>
          </cell>
          <cell r="C282">
            <v>0</v>
          </cell>
          <cell r="D282">
            <v>0</v>
          </cell>
          <cell r="E282">
            <v>0</v>
          </cell>
          <cell r="F282">
            <v>0</v>
          </cell>
          <cell r="G282">
            <v>0</v>
          </cell>
          <cell r="H282">
            <v>0</v>
          </cell>
          <cell r="I282">
            <v>0</v>
          </cell>
          <cell r="J282">
            <v>0</v>
          </cell>
          <cell r="K282">
            <v>0</v>
          </cell>
          <cell r="L282">
            <v>0</v>
          </cell>
          <cell r="M282">
            <v>0</v>
          </cell>
        </row>
        <row r="283">
          <cell r="A283">
            <v>0</v>
          </cell>
          <cell r="B283">
            <v>0</v>
          </cell>
          <cell r="C283">
            <v>0</v>
          </cell>
          <cell r="D283">
            <v>0</v>
          </cell>
          <cell r="E283">
            <v>0</v>
          </cell>
          <cell r="F283">
            <v>0</v>
          </cell>
          <cell r="G283">
            <v>0</v>
          </cell>
          <cell r="H283">
            <v>0</v>
          </cell>
          <cell r="I283">
            <v>0</v>
          </cell>
          <cell r="J283">
            <v>0</v>
          </cell>
          <cell r="K283">
            <v>0</v>
          </cell>
          <cell r="L283">
            <v>0</v>
          </cell>
          <cell r="M283">
            <v>0</v>
          </cell>
        </row>
        <row r="284">
          <cell r="A284">
            <v>0</v>
          </cell>
          <cell r="B284">
            <v>0</v>
          </cell>
          <cell r="C284">
            <v>0</v>
          </cell>
          <cell r="D284">
            <v>0</v>
          </cell>
          <cell r="E284">
            <v>0</v>
          </cell>
          <cell r="F284">
            <v>0</v>
          </cell>
          <cell r="G284">
            <v>0</v>
          </cell>
          <cell r="H284">
            <v>0</v>
          </cell>
          <cell r="I284">
            <v>0</v>
          </cell>
          <cell r="J284">
            <v>0</v>
          </cell>
          <cell r="K284">
            <v>0</v>
          </cell>
          <cell r="L284">
            <v>0</v>
          </cell>
          <cell r="M284">
            <v>0</v>
          </cell>
        </row>
        <row r="285">
          <cell r="A285">
            <v>0</v>
          </cell>
          <cell r="B285">
            <v>0</v>
          </cell>
          <cell r="C285">
            <v>0</v>
          </cell>
          <cell r="D285">
            <v>0</v>
          </cell>
          <cell r="E285">
            <v>0</v>
          </cell>
          <cell r="F285">
            <v>0</v>
          </cell>
          <cell r="G285">
            <v>0</v>
          </cell>
          <cell r="H285">
            <v>0</v>
          </cell>
          <cell r="I285">
            <v>0</v>
          </cell>
          <cell r="J285">
            <v>0</v>
          </cell>
          <cell r="K285">
            <v>0</v>
          </cell>
          <cell r="L285">
            <v>0</v>
          </cell>
          <cell r="M285">
            <v>0</v>
          </cell>
        </row>
        <row r="286">
          <cell r="A286">
            <v>0</v>
          </cell>
          <cell r="B286">
            <v>0</v>
          </cell>
          <cell r="C286">
            <v>0</v>
          </cell>
          <cell r="D286">
            <v>0</v>
          </cell>
          <cell r="E286">
            <v>0</v>
          </cell>
          <cell r="F286">
            <v>0</v>
          </cell>
          <cell r="G286">
            <v>0</v>
          </cell>
          <cell r="H286">
            <v>0</v>
          </cell>
          <cell r="I286">
            <v>0</v>
          </cell>
          <cell r="J286">
            <v>0</v>
          </cell>
          <cell r="K286">
            <v>0</v>
          </cell>
          <cell r="L286">
            <v>0</v>
          </cell>
          <cell r="M286">
            <v>0</v>
          </cell>
        </row>
        <row r="287">
          <cell r="A287">
            <v>0</v>
          </cell>
          <cell r="B287">
            <v>0</v>
          </cell>
          <cell r="C287">
            <v>0</v>
          </cell>
          <cell r="D287">
            <v>0</v>
          </cell>
          <cell r="E287">
            <v>0</v>
          </cell>
          <cell r="F287">
            <v>0</v>
          </cell>
          <cell r="G287">
            <v>0</v>
          </cell>
          <cell r="H287">
            <v>0</v>
          </cell>
          <cell r="I287">
            <v>0</v>
          </cell>
          <cell r="J287">
            <v>0</v>
          </cell>
          <cell r="K287">
            <v>0</v>
          </cell>
          <cell r="L287">
            <v>0</v>
          </cell>
          <cell r="M287">
            <v>0</v>
          </cell>
        </row>
        <row r="288">
          <cell r="A288">
            <v>0</v>
          </cell>
          <cell r="B288">
            <v>0</v>
          </cell>
          <cell r="C288">
            <v>0</v>
          </cell>
          <cell r="D288">
            <v>0</v>
          </cell>
          <cell r="E288">
            <v>0</v>
          </cell>
          <cell r="F288">
            <v>0</v>
          </cell>
          <cell r="G288">
            <v>0</v>
          </cell>
          <cell r="H288">
            <v>0</v>
          </cell>
          <cell r="I288">
            <v>0</v>
          </cell>
          <cell r="J288">
            <v>0</v>
          </cell>
          <cell r="K288">
            <v>0</v>
          </cell>
          <cell r="L288">
            <v>0</v>
          </cell>
          <cell r="M288">
            <v>0</v>
          </cell>
        </row>
        <row r="289">
          <cell r="A289">
            <v>0</v>
          </cell>
          <cell r="B289">
            <v>0</v>
          </cell>
          <cell r="C289">
            <v>0</v>
          </cell>
          <cell r="D289">
            <v>0</v>
          </cell>
          <cell r="E289">
            <v>0</v>
          </cell>
          <cell r="F289">
            <v>0</v>
          </cell>
          <cell r="G289">
            <v>0</v>
          </cell>
          <cell r="H289">
            <v>0</v>
          </cell>
          <cell r="I289">
            <v>0</v>
          </cell>
          <cell r="J289">
            <v>0</v>
          </cell>
          <cell r="K289">
            <v>0</v>
          </cell>
          <cell r="L289">
            <v>0</v>
          </cell>
          <cell r="M289">
            <v>0</v>
          </cell>
        </row>
        <row r="290">
          <cell r="A290">
            <v>0</v>
          </cell>
          <cell r="B290">
            <v>0</v>
          </cell>
          <cell r="C290">
            <v>0</v>
          </cell>
          <cell r="D290">
            <v>0</v>
          </cell>
          <cell r="E290">
            <v>0</v>
          </cell>
          <cell r="F290">
            <v>0</v>
          </cell>
          <cell r="G290">
            <v>0</v>
          </cell>
          <cell r="H290">
            <v>0</v>
          </cell>
          <cell r="I290">
            <v>0</v>
          </cell>
          <cell r="J290">
            <v>0</v>
          </cell>
          <cell r="K290">
            <v>0</v>
          </cell>
          <cell r="L290">
            <v>0</v>
          </cell>
          <cell r="M290">
            <v>0</v>
          </cell>
        </row>
        <row r="291">
          <cell r="A291">
            <v>0</v>
          </cell>
          <cell r="B291">
            <v>0</v>
          </cell>
          <cell r="C291">
            <v>0</v>
          </cell>
          <cell r="D291">
            <v>0</v>
          </cell>
          <cell r="E291">
            <v>0</v>
          </cell>
          <cell r="F291">
            <v>0</v>
          </cell>
          <cell r="G291">
            <v>0</v>
          </cell>
          <cell r="H291">
            <v>0</v>
          </cell>
          <cell r="I291">
            <v>0</v>
          </cell>
          <cell r="J291">
            <v>0</v>
          </cell>
          <cell r="K291">
            <v>0</v>
          </cell>
          <cell r="L291">
            <v>0</v>
          </cell>
          <cell r="M291">
            <v>0</v>
          </cell>
        </row>
        <row r="292">
          <cell r="A292">
            <v>0</v>
          </cell>
          <cell r="B292">
            <v>0</v>
          </cell>
          <cell r="C292">
            <v>0</v>
          </cell>
          <cell r="D292">
            <v>0</v>
          </cell>
          <cell r="E292">
            <v>0</v>
          </cell>
          <cell r="F292">
            <v>0</v>
          </cell>
          <cell r="G292">
            <v>0</v>
          </cell>
          <cell r="H292">
            <v>0</v>
          </cell>
          <cell r="I292">
            <v>0</v>
          </cell>
          <cell r="J292">
            <v>0</v>
          </cell>
          <cell r="K292">
            <v>0</v>
          </cell>
          <cell r="L292">
            <v>0</v>
          </cell>
          <cell r="M292">
            <v>0</v>
          </cell>
        </row>
        <row r="293">
          <cell r="A293">
            <v>0</v>
          </cell>
          <cell r="B293">
            <v>0</v>
          </cell>
          <cell r="C293">
            <v>0</v>
          </cell>
          <cell r="D293">
            <v>0</v>
          </cell>
          <cell r="E293">
            <v>0</v>
          </cell>
          <cell r="F293">
            <v>0</v>
          </cell>
          <cell r="G293">
            <v>0</v>
          </cell>
          <cell r="H293">
            <v>0</v>
          </cell>
          <cell r="I293">
            <v>0</v>
          </cell>
          <cell r="J293">
            <v>0</v>
          </cell>
          <cell r="K293">
            <v>0</v>
          </cell>
          <cell r="L293">
            <v>0</v>
          </cell>
          <cell r="M293">
            <v>0</v>
          </cell>
        </row>
        <row r="294">
          <cell r="A294">
            <v>0</v>
          </cell>
          <cell r="B294">
            <v>0</v>
          </cell>
          <cell r="C294">
            <v>0</v>
          </cell>
          <cell r="D294">
            <v>0</v>
          </cell>
          <cell r="E294">
            <v>0</v>
          </cell>
          <cell r="F294">
            <v>0</v>
          </cell>
          <cell r="G294">
            <v>0</v>
          </cell>
          <cell r="H294">
            <v>0</v>
          </cell>
          <cell r="I294">
            <v>0</v>
          </cell>
          <cell r="J294">
            <v>0</v>
          </cell>
          <cell r="K294">
            <v>0</v>
          </cell>
          <cell r="L294">
            <v>0</v>
          </cell>
          <cell r="M294">
            <v>0</v>
          </cell>
        </row>
        <row r="295">
          <cell r="A295">
            <v>0</v>
          </cell>
          <cell r="B295">
            <v>0</v>
          </cell>
          <cell r="C295">
            <v>0</v>
          </cell>
          <cell r="D295">
            <v>0</v>
          </cell>
          <cell r="E295">
            <v>0</v>
          </cell>
          <cell r="F295">
            <v>0</v>
          </cell>
          <cell r="G295">
            <v>0</v>
          </cell>
          <cell r="H295">
            <v>0</v>
          </cell>
          <cell r="I295">
            <v>0</v>
          </cell>
          <cell r="J295">
            <v>0</v>
          </cell>
          <cell r="K295">
            <v>0</v>
          </cell>
          <cell r="L295">
            <v>0</v>
          </cell>
          <cell r="M295">
            <v>0</v>
          </cell>
        </row>
        <row r="296">
          <cell r="A296">
            <v>0</v>
          </cell>
          <cell r="B296">
            <v>0</v>
          </cell>
          <cell r="C296">
            <v>0</v>
          </cell>
          <cell r="D296">
            <v>0</v>
          </cell>
          <cell r="E296">
            <v>0</v>
          </cell>
          <cell r="F296">
            <v>0</v>
          </cell>
          <cell r="G296">
            <v>0</v>
          </cell>
          <cell r="H296">
            <v>0</v>
          </cell>
          <cell r="I296">
            <v>0</v>
          </cell>
          <cell r="J296">
            <v>0</v>
          </cell>
          <cell r="K296">
            <v>0</v>
          </cell>
          <cell r="L296">
            <v>0</v>
          </cell>
          <cell r="M296">
            <v>0</v>
          </cell>
        </row>
        <row r="297">
          <cell r="A297">
            <v>0</v>
          </cell>
          <cell r="B297">
            <v>0</v>
          </cell>
          <cell r="C297">
            <v>0</v>
          </cell>
          <cell r="D297">
            <v>0</v>
          </cell>
          <cell r="E297">
            <v>0</v>
          </cell>
          <cell r="F297">
            <v>0</v>
          </cell>
          <cell r="G297">
            <v>0</v>
          </cell>
          <cell r="H297">
            <v>0</v>
          </cell>
          <cell r="I297">
            <v>0</v>
          </cell>
          <cell r="J297">
            <v>0</v>
          </cell>
          <cell r="K297">
            <v>0</v>
          </cell>
          <cell r="L297">
            <v>0</v>
          </cell>
          <cell r="M297">
            <v>0</v>
          </cell>
        </row>
        <row r="298">
          <cell r="A298">
            <v>0</v>
          </cell>
          <cell r="B298">
            <v>0</v>
          </cell>
          <cell r="C298">
            <v>0</v>
          </cell>
          <cell r="D298">
            <v>0</v>
          </cell>
          <cell r="E298">
            <v>0</v>
          </cell>
          <cell r="F298">
            <v>0</v>
          </cell>
          <cell r="G298">
            <v>0</v>
          </cell>
          <cell r="H298">
            <v>0</v>
          </cell>
          <cell r="I298">
            <v>0</v>
          </cell>
          <cell r="J298">
            <v>0</v>
          </cell>
          <cell r="K298">
            <v>0</v>
          </cell>
          <cell r="L298">
            <v>0</v>
          </cell>
          <cell r="M298">
            <v>0</v>
          </cell>
        </row>
        <row r="299">
          <cell r="A299">
            <v>0</v>
          </cell>
          <cell r="B299">
            <v>0</v>
          </cell>
          <cell r="C299">
            <v>0</v>
          </cell>
          <cell r="D299">
            <v>0</v>
          </cell>
          <cell r="E299">
            <v>0</v>
          </cell>
          <cell r="F299">
            <v>0</v>
          </cell>
          <cell r="G299">
            <v>0</v>
          </cell>
          <cell r="H299">
            <v>0</v>
          </cell>
          <cell r="I299">
            <v>0</v>
          </cell>
          <cell r="J299">
            <v>0</v>
          </cell>
          <cell r="K299">
            <v>0</v>
          </cell>
          <cell r="L299">
            <v>0</v>
          </cell>
          <cell r="M299">
            <v>0</v>
          </cell>
        </row>
        <row r="300">
          <cell r="A300">
            <v>0</v>
          </cell>
          <cell r="B300">
            <v>0</v>
          </cell>
          <cell r="C300">
            <v>0</v>
          </cell>
          <cell r="D300">
            <v>0</v>
          </cell>
          <cell r="E300">
            <v>0</v>
          </cell>
          <cell r="F300">
            <v>0</v>
          </cell>
          <cell r="G300">
            <v>0</v>
          </cell>
          <cell r="H300">
            <v>0</v>
          </cell>
          <cell r="I300">
            <v>0</v>
          </cell>
          <cell r="J300">
            <v>0</v>
          </cell>
          <cell r="K300">
            <v>0</v>
          </cell>
          <cell r="L300">
            <v>0</v>
          </cell>
          <cell r="M300">
            <v>0</v>
          </cell>
        </row>
        <row r="301">
          <cell r="A301">
            <v>0</v>
          </cell>
          <cell r="B301">
            <v>0</v>
          </cell>
          <cell r="C301">
            <v>0</v>
          </cell>
          <cell r="D301">
            <v>0</v>
          </cell>
          <cell r="E301">
            <v>0</v>
          </cell>
          <cell r="F301">
            <v>0</v>
          </cell>
          <cell r="G301">
            <v>0</v>
          </cell>
          <cell r="H301">
            <v>0</v>
          </cell>
          <cell r="I301">
            <v>0</v>
          </cell>
          <cell r="J301">
            <v>0</v>
          </cell>
          <cell r="K301">
            <v>0</v>
          </cell>
          <cell r="L301">
            <v>0</v>
          </cell>
          <cell r="M301">
            <v>0</v>
          </cell>
        </row>
        <row r="302">
          <cell r="A302">
            <v>0</v>
          </cell>
          <cell r="B302">
            <v>0</v>
          </cell>
          <cell r="C302">
            <v>0</v>
          </cell>
          <cell r="D302">
            <v>0</v>
          </cell>
          <cell r="E302">
            <v>0</v>
          </cell>
          <cell r="F302">
            <v>0</v>
          </cell>
          <cell r="G302">
            <v>0</v>
          </cell>
          <cell r="H302">
            <v>0</v>
          </cell>
          <cell r="I302">
            <v>0</v>
          </cell>
          <cell r="J302">
            <v>0</v>
          </cell>
          <cell r="K302">
            <v>0</v>
          </cell>
          <cell r="L302">
            <v>0</v>
          </cell>
          <cell r="M302">
            <v>0</v>
          </cell>
        </row>
        <row r="303">
          <cell r="A303">
            <v>0</v>
          </cell>
          <cell r="B303">
            <v>0</v>
          </cell>
          <cell r="C303">
            <v>0</v>
          </cell>
          <cell r="D303">
            <v>0</v>
          </cell>
          <cell r="E303">
            <v>0</v>
          </cell>
          <cell r="F303">
            <v>0</v>
          </cell>
          <cell r="G303">
            <v>0</v>
          </cell>
          <cell r="H303">
            <v>0</v>
          </cell>
          <cell r="I303">
            <v>0</v>
          </cell>
          <cell r="J303">
            <v>0</v>
          </cell>
          <cell r="K303">
            <v>0</v>
          </cell>
          <cell r="L303">
            <v>0</v>
          </cell>
          <cell r="M303">
            <v>0</v>
          </cell>
        </row>
        <row r="304">
          <cell r="A304">
            <v>0</v>
          </cell>
          <cell r="B304">
            <v>0</v>
          </cell>
          <cell r="C304">
            <v>0</v>
          </cell>
          <cell r="D304">
            <v>0</v>
          </cell>
          <cell r="E304">
            <v>0</v>
          </cell>
          <cell r="F304">
            <v>0</v>
          </cell>
          <cell r="G304">
            <v>0</v>
          </cell>
          <cell r="H304">
            <v>0</v>
          </cell>
          <cell r="I304">
            <v>0</v>
          </cell>
          <cell r="J304">
            <v>0</v>
          </cell>
          <cell r="K304">
            <v>0</v>
          </cell>
          <cell r="L304">
            <v>0</v>
          </cell>
          <cell r="M304">
            <v>0</v>
          </cell>
        </row>
        <row r="305">
          <cell r="A305">
            <v>0</v>
          </cell>
          <cell r="B305">
            <v>0</v>
          </cell>
          <cell r="C305">
            <v>0</v>
          </cell>
          <cell r="D305">
            <v>0</v>
          </cell>
          <cell r="E305">
            <v>0</v>
          </cell>
          <cell r="F305">
            <v>0</v>
          </cell>
          <cell r="G305">
            <v>0</v>
          </cell>
          <cell r="H305">
            <v>0</v>
          </cell>
          <cell r="I305">
            <v>0</v>
          </cell>
          <cell r="J305">
            <v>0</v>
          </cell>
          <cell r="K305">
            <v>0</v>
          </cell>
          <cell r="L305">
            <v>0</v>
          </cell>
          <cell r="M305">
            <v>0</v>
          </cell>
        </row>
        <row r="306">
          <cell r="A306">
            <v>0</v>
          </cell>
          <cell r="B306">
            <v>0</v>
          </cell>
          <cell r="C306">
            <v>0</v>
          </cell>
          <cell r="D306">
            <v>0</v>
          </cell>
          <cell r="E306">
            <v>0</v>
          </cell>
          <cell r="F306">
            <v>0</v>
          </cell>
          <cell r="G306">
            <v>0</v>
          </cell>
          <cell r="H306">
            <v>0</v>
          </cell>
          <cell r="I306">
            <v>0</v>
          </cell>
          <cell r="J306">
            <v>0</v>
          </cell>
          <cell r="K306">
            <v>0</v>
          </cell>
          <cell r="L306">
            <v>0</v>
          </cell>
          <cell r="M306">
            <v>0</v>
          </cell>
        </row>
        <row r="307">
          <cell r="A307">
            <v>0</v>
          </cell>
          <cell r="B307">
            <v>0</v>
          </cell>
          <cell r="C307">
            <v>0</v>
          </cell>
          <cell r="D307">
            <v>0</v>
          </cell>
          <cell r="E307">
            <v>0</v>
          </cell>
          <cell r="F307">
            <v>0</v>
          </cell>
          <cell r="G307">
            <v>0</v>
          </cell>
          <cell r="H307">
            <v>0</v>
          </cell>
          <cell r="I307">
            <v>0</v>
          </cell>
          <cell r="J307">
            <v>0</v>
          </cell>
          <cell r="K307">
            <v>0</v>
          </cell>
          <cell r="L307">
            <v>0</v>
          </cell>
          <cell r="M307">
            <v>0</v>
          </cell>
        </row>
        <row r="308">
          <cell r="A308">
            <v>0</v>
          </cell>
          <cell r="B308">
            <v>0</v>
          </cell>
          <cell r="C308">
            <v>0</v>
          </cell>
          <cell r="D308">
            <v>0</v>
          </cell>
          <cell r="E308">
            <v>0</v>
          </cell>
          <cell r="F308">
            <v>0</v>
          </cell>
          <cell r="G308">
            <v>0</v>
          </cell>
          <cell r="H308">
            <v>0</v>
          </cell>
          <cell r="I308">
            <v>0</v>
          </cell>
          <cell r="J308">
            <v>0</v>
          </cell>
          <cell r="K308">
            <v>0</v>
          </cell>
          <cell r="L308">
            <v>0</v>
          </cell>
          <cell r="M308">
            <v>0</v>
          </cell>
        </row>
        <row r="309">
          <cell r="A309">
            <v>0</v>
          </cell>
          <cell r="B309">
            <v>0</v>
          </cell>
          <cell r="C309">
            <v>0</v>
          </cell>
          <cell r="D309">
            <v>0</v>
          </cell>
          <cell r="E309">
            <v>0</v>
          </cell>
          <cell r="F309">
            <v>0</v>
          </cell>
          <cell r="G309">
            <v>0</v>
          </cell>
          <cell r="H309">
            <v>0</v>
          </cell>
          <cell r="I309">
            <v>0</v>
          </cell>
          <cell r="J309">
            <v>0</v>
          </cell>
          <cell r="K309">
            <v>0</v>
          </cell>
          <cell r="L309">
            <v>0</v>
          </cell>
          <cell r="M309">
            <v>0</v>
          </cell>
        </row>
        <row r="310">
          <cell r="A310">
            <v>0</v>
          </cell>
          <cell r="B310">
            <v>0</v>
          </cell>
          <cell r="C310">
            <v>0</v>
          </cell>
          <cell r="D310">
            <v>0</v>
          </cell>
          <cell r="E310">
            <v>0</v>
          </cell>
          <cell r="F310">
            <v>0</v>
          </cell>
          <cell r="G310">
            <v>0</v>
          </cell>
          <cell r="H310">
            <v>0</v>
          </cell>
          <cell r="I310">
            <v>0</v>
          </cell>
          <cell r="J310">
            <v>0</v>
          </cell>
          <cell r="K310">
            <v>0</v>
          </cell>
          <cell r="L310">
            <v>0</v>
          </cell>
          <cell r="M310">
            <v>0</v>
          </cell>
        </row>
        <row r="311">
          <cell r="A311">
            <v>0</v>
          </cell>
          <cell r="B311">
            <v>0</v>
          </cell>
          <cell r="C311">
            <v>0</v>
          </cell>
          <cell r="D311">
            <v>0</v>
          </cell>
          <cell r="E311">
            <v>0</v>
          </cell>
          <cell r="F311">
            <v>0</v>
          </cell>
          <cell r="G311">
            <v>0</v>
          </cell>
          <cell r="H311">
            <v>0</v>
          </cell>
          <cell r="I311">
            <v>0</v>
          </cell>
          <cell r="J311">
            <v>0</v>
          </cell>
          <cell r="K311">
            <v>0</v>
          </cell>
          <cell r="L311">
            <v>0</v>
          </cell>
          <cell r="M311">
            <v>0</v>
          </cell>
        </row>
        <row r="312">
          <cell r="A312">
            <v>0</v>
          </cell>
          <cell r="B312">
            <v>0</v>
          </cell>
          <cell r="C312">
            <v>0</v>
          </cell>
          <cell r="D312">
            <v>0</v>
          </cell>
          <cell r="E312">
            <v>0</v>
          </cell>
          <cell r="F312">
            <v>0</v>
          </cell>
          <cell r="G312">
            <v>0</v>
          </cell>
          <cell r="H312">
            <v>0</v>
          </cell>
          <cell r="I312">
            <v>0</v>
          </cell>
          <cell r="J312">
            <v>0</v>
          </cell>
          <cell r="K312">
            <v>0</v>
          </cell>
          <cell r="L312">
            <v>0</v>
          </cell>
          <cell r="M312">
            <v>0</v>
          </cell>
        </row>
        <row r="313">
          <cell r="A313">
            <v>0</v>
          </cell>
          <cell r="B313">
            <v>0</v>
          </cell>
          <cell r="C313">
            <v>0</v>
          </cell>
          <cell r="D313">
            <v>0</v>
          </cell>
          <cell r="E313">
            <v>0</v>
          </cell>
          <cell r="F313">
            <v>0</v>
          </cell>
          <cell r="G313">
            <v>0</v>
          </cell>
          <cell r="H313">
            <v>0</v>
          </cell>
          <cell r="I313">
            <v>0</v>
          </cell>
          <cell r="J313">
            <v>0</v>
          </cell>
          <cell r="K313">
            <v>0</v>
          </cell>
          <cell r="L313">
            <v>0</v>
          </cell>
          <cell r="M313">
            <v>0</v>
          </cell>
        </row>
        <row r="314">
          <cell r="A314">
            <v>0</v>
          </cell>
          <cell r="B314">
            <v>0</v>
          </cell>
          <cell r="C314">
            <v>0</v>
          </cell>
          <cell r="D314">
            <v>0</v>
          </cell>
          <cell r="E314">
            <v>0</v>
          </cell>
          <cell r="F314">
            <v>0</v>
          </cell>
          <cell r="G314">
            <v>0</v>
          </cell>
          <cell r="H314">
            <v>0</v>
          </cell>
          <cell r="I314">
            <v>0</v>
          </cell>
          <cell r="J314">
            <v>0</v>
          </cell>
          <cell r="K314">
            <v>0</v>
          </cell>
          <cell r="L314">
            <v>0</v>
          </cell>
          <cell r="M314">
            <v>0</v>
          </cell>
        </row>
        <row r="315">
          <cell r="A315">
            <v>0</v>
          </cell>
          <cell r="B315">
            <v>0</v>
          </cell>
          <cell r="C315">
            <v>0</v>
          </cell>
          <cell r="D315">
            <v>0</v>
          </cell>
          <cell r="E315">
            <v>0</v>
          </cell>
          <cell r="F315">
            <v>0</v>
          </cell>
          <cell r="G315">
            <v>0</v>
          </cell>
          <cell r="H315">
            <v>0</v>
          </cell>
          <cell r="I315">
            <v>0</v>
          </cell>
          <cell r="J315">
            <v>0</v>
          </cell>
          <cell r="K315">
            <v>0</v>
          </cell>
          <cell r="L315">
            <v>0</v>
          </cell>
          <cell r="M315">
            <v>0</v>
          </cell>
        </row>
        <row r="316">
          <cell r="A316">
            <v>0</v>
          </cell>
          <cell r="B316">
            <v>0</v>
          </cell>
          <cell r="C316">
            <v>0</v>
          </cell>
          <cell r="D316">
            <v>0</v>
          </cell>
          <cell r="E316">
            <v>0</v>
          </cell>
          <cell r="F316">
            <v>0</v>
          </cell>
          <cell r="G316">
            <v>0</v>
          </cell>
          <cell r="H316">
            <v>0</v>
          </cell>
          <cell r="I316">
            <v>0</v>
          </cell>
          <cell r="J316">
            <v>0</v>
          </cell>
          <cell r="K316">
            <v>0</v>
          </cell>
          <cell r="L316">
            <v>0</v>
          </cell>
          <cell r="M316">
            <v>0</v>
          </cell>
        </row>
        <row r="317">
          <cell r="A317">
            <v>0</v>
          </cell>
          <cell r="B317">
            <v>0</v>
          </cell>
          <cell r="C317">
            <v>0</v>
          </cell>
          <cell r="D317">
            <v>0</v>
          </cell>
          <cell r="E317">
            <v>0</v>
          </cell>
          <cell r="F317">
            <v>0</v>
          </cell>
          <cell r="G317">
            <v>0</v>
          </cell>
          <cell r="H317">
            <v>0</v>
          </cell>
          <cell r="I317">
            <v>0</v>
          </cell>
          <cell r="J317">
            <v>0</v>
          </cell>
          <cell r="K317">
            <v>0</v>
          </cell>
          <cell r="L317">
            <v>0</v>
          </cell>
          <cell r="M317">
            <v>0</v>
          </cell>
        </row>
        <row r="318">
          <cell r="A318">
            <v>0</v>
          </cell>
          <cell r="B318">
            <v>0</v>
          </cell>
          <cell r="C318">
            <v>0</v>
          </cell>
          <cell r="D318">
            <v>0</v>
          </cell>
          <cell r="E318">
            <v>0</v>
          </cell>
          <cell r="F318">
            <v>0</v>
          </cell>
          <cell r="G318">
            <v>0</v>
          </cell>
          <cell r="H318">
            <v>0</v>
          </cell>
          <cell r="I318">
            <v>0</v>
          </cell>
          <cell r="J318">
            <v>0</v>
          </cell>
          <cell r="K318">
            <v>0</v>
          </cell>
          <cell r="L318">
            <v>0</v>
          </cell>
          <cell r="M318">
            <v>0</v>
          </cell>
        </row>
        <row r="319">
          <cell r="A319">
            <v>0</v>
          </cell>
          <cell r="B319">
            <v>0</v>
          </cell>
          <cell r="C319">
            <v>0</v>
          </cell>
          <cell r="D319">
            <v>0</v>
          </cell>
          <cell r="E319">
            <v>0</v>
          </cell>
          <cell r="F319">
            <v>0</v>
          </cell>
          <cell r="G319">
            <v>0</v>
          </cell>
          <cell r="H319">
            <v>0</v>
          </cell>
          <cell r="I319">
            <v>0</v>
          </cell>
          <cell r="J319">
            <v>0</v>
          </cell>
          <cell r="K319">
            <v>0</v>
          </cell>
          <cell r="L319">
            <v>0</v>
          </cell>
          <cell r="M319">
            <v>0</v>
          </cell>
        </row>
        <row r="320">
          <cell r="A320">
            <v>0</v>
          </cell>
          <cell r="B320">
            <v>0</v>
          </cell>
          <cell r="C320">
            <v>0</v>
          </cell>
          <cell r="D320">
            <v>0</v>
          </cell>
          <cell r="E320">
            <v>0</v>
          </cell>
          <cell r="F320">
            <v>0</v>
          </cell>
          <cell r="G320">
            <v>0</v>
          </cell>
          <cell r="H320">
            <v>0</v>
          </cell>
          <cell r="I320">
            <v>0</v>
          </cell>
          <cell r="J320">
            <v>0</v>
          </cell>
          <cell r="K320">
            <v>0</v>
          </cell>
          <cell r="L320">
            <v>0</v>
          </cell>
          <cell r="M320">
            <v>0</v>
          </cell>
        </row>
        <row r="321">
          <cell r="A321">
            <v>0</v>
          </cell>
          <cell r="B321">
            <v>0</v>
          </cell>
          <cell r="C321">
            <v>0</v>
          </cell>
          <cell r="D321">
            <v>0</v>
          </cell>
          <cell r="E321">
            <v>0</v>
          </cell>
          <cell r="F321">
            <v>0</v>
          </cell>
          <cell r="G321">
            <v>0</v>
          </cell>
          <cell r="H321">
            <v>0</v>
          </cell>
          <cell r="I321">
            <v>0</v>
          </cell>
          <cell r="J321">
            <v>0</v>
          </cell>
          <cell r="K321">
            <v>0</v>
          </cell>
          <cell r="L321">
            <v>0</v>
          </cell>
          <cell r="M321">
            <v>0</v>
          </cell>
        </row>
        <row r="322">
          <cell r="A322">
            <v>0</v>
          </cell>
          <cell r="B322">
            <v>0</v>
          </cell>
          <cell r="C322">
            <v>0</v>
          </cell>
          <cell r="D322">
            <v>0</v>
          </cell>
          <cell r="E322">
            <v>0</v>
          </cell>
          <cell r="F322">
            <v>0</v>
          </cell>
          <cell r="G322">
            <v>0</v>
          </cell>
          <cell r="H322">
            <v>0</v>
          </cell>
          <cell r="I322">
            <v>0</v>
          </cell>
          <cell r="J322">
            <v>0</v>
          </cell>
          <cell r="K322">
            <v>0</v>
          </cell>
          <cell r="L322">
            <v>0</v>
          </cell>
          <cell r="M322">
            <v>0</v>
          </cell>
        </row>
        <row r="323">
          <cell r="A323">
            <v>0</v>
          </cell>
          <cell r="B323">
            <v>0</v>
          </cell>
          <cell r="C323">
            <v>0</v>
          </cell>
          <cell r="D323">
            <v>0</v>
          </cell>
          <cell r="E323">
            <v>0</v>
          </cell>
          <cell r="F323">
            <v>0</v>
          </cell>
          <cell r="G323">
            <v>0</v>
          </cell>
          <cell r="H323">
            <v>0</v>
          </cell>
          <cell r="I323">
            <v>0</v>
          </cell>
          <cell r="J323">
            <v>0</v>
          </cell>
          <cell r="K323">
            <v>0</v>
          </cell>
          <cell r="L323">
            <v>0</v>
          </cell>
          <cell r="M323">
            <v>0</v>
          </cell>
        </row>
        <row r="324">
          <cell r="A324">
            <v>0</v>
          </cell>
          <cell r="B324">
            <v>0</v>
          </cell>
          <cell r="C324">
            <v>0</v>
          </cell>
          <cell r="D324">
            <v>0</v>
          </cell>
          <cell r="E324">
            <v>0</v>
          </cell>
          <cell r="F324">
            <v>0</v>
          </cell>
          <cell r="G324">
            <v>0</v>
          </cell>
          <cell r="H324">
            <v>0</v>
          </cell>
          <cell r="I324">
            <v>0</v>
          </cell>
          <cell r="J324">
            <v>0</v>
          </cell>
          <cell r="K324">
            <v>0</v>
          </cell>
          <cell r="L324">
            <v>0</v>
          </cell>
          <cell r="M324">
            <v>0</v>
          </cell>
        </row>
        <row r="325">
          <cell r="A325">
            <v>0</v>
          </cell>
          <cell r="B325">
            <v>0</v>
          </cell>
          <cell r="C325">
            <v>0</v>
          </cell>
          <cell r="D325">
            <v>0</v>
          </cell>
          <cell r="E325">
            <v>0</v>
          </cell>
          <cell r="F325">
            <v>0</v>
          </cell>
          <cell r="G325">
            <v>0</v>
          </cell>
          <cell r="H325">
            <v>0</v>
          </cell>
          <cell r="I325">
            <v>0</v>
          </cell>
          <cell r="J325">
            <v>0</v>
          </cell>
          <cell r="K325">
            <v>0</v>
          </cell>
          <cell r="L325">
            <v>0</v>
          </cell>
          <cell r="M325">
            <v>0</v>
          </cell>
        </row>
        <row r="326">
          <cell r="A326">
            <v>0</v>
          </cell>
          <cell r="B326">
            <v>0</v>
          </cell>
          <cell r="C326">
            <v>0</v>
          </cell>
          <cell r="D326">
            <v>0</v>
          </cell>
          <cell r="E326">
            <v>0</v>
          </cell>
          <cell r="F326">
            <v>0</v>
          </cell>
          <cell r="G326">
            <v>0</v>
          </cell>
          <cell r="H326">
            <v>0</v>
          </cell>
          <cell r="I326">
            <v>0</v>
          </cell>
          <cell r="J326">
            <v>0</v>
          </cell>
          <cell r="K326">
            <v>0</v>
          </cell>
          <cell r="L326">
            <v>0</v>
          </cell>
          <cell r="M326">
            <v>0</v>
          </cell>
        </row>
        <row r="327">
          <cell r="A327">
            <v>0</v>
          </cell>
          <cell r="B327">
            <v>0</v>
          </cell>
          <cell r="C327">
            <v>0</v>
          </cell>
          <cell r="D327">
            <v>0</v>
          </cell>
          <cell r="E327">
            <v>0</v>
          </cell>
          <cell r="F327">
            <v>0</v>
          </cell>
          <cell r="G327">
            <v>0</v>
          </cell>
          <cell r="H327">
            <v>0</v>
          </cell>
          <cell r="I327">
            <v>0</v>
          </cell>
          <cell r="J327">
            <v>0</v>
          </cell>
          <cell r="K327">
            <v>0</v>
          </cell>
          <cell r="L327">
            <v>0</v>
          </cell>
          <cell r="M327">
            <v>0</v>
          </cell>
        </row>
        <row r="328">
          <cell r="A328">
            <v>0</v>
          </cell>
          <cell r="B328">
            <v>0</v>
          </cell>
          <cell r="C328">
            <v>0</v>
          </cell>
          <cell r="D328">
            <v>0</v>
          </cell>
          <cell r="E328">
            <v>0</v>
          </cell>
          <cell r="F328">
            <v>0</v>
          </cell>
          <cell r="G328">
            <v>0</v>
          </cell>
          <cell r="H328">
            <v>0</v>
          </cell>
          <cell r="I328">
            <v>0</v>
          </cell>
          <cell r="J328">
            <v>0</v>
          </cell>
          <cell r="K328">
            <v>0</v>
          </cell>
          <cell r="L328">
            <v>0</v>
          </cell>
          <cell r="M328">
            <v>0</v>
          </cell>
        </row>
        <row r="329">
          <cell r="A329">
            <v>0</v>
          </cell>
          <cell r="B329">
            <v>0</v>
          </cell>
          <cell r="C329">
            <v>0</v>
          </cell>
          <cell r="D329">
            <v>0</v>
          </cell>
          <cell r="E329">
            <v>0</v>
          </cell>
          <cell r="F329">
            <v>0</v>
          </cell>
          <cell r="G329">
            <v>0</v>
          </cell>
          <cell r="H329">
            <v>0</v>
          </cell>
          <cell r="I329">
            <v>0</v>
          </cell>
          <cell r="J329">
            <v>0</v>
          </cell>
          <cell r="K329">
            <v>0</v>
          </cell>
          <cell r="L329">
            <v>0</v>
          </cell>
          <cell r="M329">
            <v>0</v>
          </cell>
        </row>
        <row r="330">
          <cell r="A330">
            <v>0</v>
          </cell>
          <cell r="B330">
            <v>0</v>
          </cell>
          <cell r="C330">
            <v>0</v>
          </cell>
          <cell r="D330">
            <v>0</v>
          </cell>
          <cell r="E330">
            <v>0</v>
          </cell>
          <cell r="F330">
            <v>0</v>
          </cell>
          <cell r="G330">
            <v>0</v>
          </cell>
          <cell r="H330">
            <v>0</v>
          </cell>
          <cell r="I330">
            <v>0</v>
          </cell>
          <cell r="J330">
            <v>0</v>
          </cell>
          <cell r="K330">
            <v>0</v>
          </cell>
          <cell r="L330">
            <v>0</v>
          </cell>
          <cell r="M330">
            <v>0</v>
          </cell>
        </row>
        <row r="331">
          <cell r="A331">
            <v>0</v>
          </cell>
          <cell r="B331">
            <v>0</v>
          </cell>
          <cell r="C331">
            <v>0</v>
          </cell>
          <cell r="D331">
            <v>0</v>
          </cell>
          <cell r="E331">
            <v>0</v>
          </cell>
          <cell r="F331">
            <v>0</v>
          </cell>
          <cell r="G331">
            <v>0</v>
          </cell>
          <cell r="H331">
            <v>0</v>
          </cell>
          <cell r="I331">
            <v>0</v>
          </cell>
          <cell r="J331">
            <v>0</v>
          </cell>
          <cell r="K331">
            <v>0</v>
          </cell>
          <cell r="L331">
            <v>0</v>
          </cell>
          <cell r="M331">
            <v>0</v>
          </cell>
        </row>
        <row r="332">
          <cell r="A332">
            <v>0</v>
          </cell>
          <cell r="B332">
            <v>0</v>
          </cell>
          <cell r="C332">
            <v>0</v>
          </cell>
          <cell r="D332">
            <v>0</v>
          </cell>
          <cell r="E332">
            <v>0</v>
          </cell>
          <cell r="F332">
            <v>0</v>
          </cell>
          <cell r="G332">
            <v>0</v>
          </cell>
          <cell r="H332">
            <v>0</v>
          </cell>
          <cell r="I332">
            <v>0</v>
          </cell>
          <cell r="J332">
            <v>0</v>
          </cell>
          <cell r="K332">
            <v>0</v>
          </cell>
          <cell r="L332">
            <v>0</v>
          </cell>
          <cell r="M332">
            <v>0</v>
          </cell>
        </row>
        <row r="333">
          <cell r="A333">
            <v>0</v>
          </cell>
          <cell r="B333">
            <v>0</v>
          </cell>
          <cell r="C333">
            <v>0</v>
          </cell>
          <cell r="D333">
            <v>0</v>
          </cell>
          <cell r="E333">
            <v>0</v>
          </cell>
          <cell r="F333">
            <v>0</v>
          </cell>
          <cell r="G333">
            <v>0</v>
          </cell>
          <cell r="H333">
            <v>0</v>
          </cell>
          <cell r="I333">
            <v>0</v>
          </cell>
          <cell r="J333">
            <v>0</v>
          </cell>
          <cell r="K333">
            <v>0</v>
          </cell>
          <cell r="L333">
            <v>0</v>
          </cell>
          <cell r="M333">
            <v>0</v>
          </cell>
        </row>
        <row r="334">
          <cell r="A334">
            <v>0</v>
          </cell>
          <cell r="B334">
            <v>0</v>
          </cell>
          <cell r="C334">
            <v>0</v>
          </cell>
          <cell r="D334">
            <v>0</v>
          </cell>
          <cell r="E334">
            <v>0</v>
          </cell>
          <cell r="F334">
            <v>0</v>
          </cell>
          <cell r="G334">
            <v>0</v>
          </cell>
          <cell r="H334">
            <v>0</v>
          </cell>
          <cell r="I334">
            <v>0</v>
          </cell>
          <cell r="J334">
            <v>0</v>
          </cell>
          <cell r="K334">
            <v>0</v>
          </cell>
          <cell r="L334">
            <v>0</v>
          </cell>
          <cell r="M334">
            <v>0</v>
          </cell>
        </row>
        <row r="335">
          <cell r="A335">
            <v>0</v>
          </cell>
          <cell r="B335">
            <v>0</v>
          </cell>
          <cell r="C335">
            <v>0</v>
          </cell>
          <cell r="D335">
            <v>0</v>
          </cell>
          <cell r="E335">
            <v>0</v>
          </cell>
          <cell r="F335">
            <v>0</v>
          </cell>
          <cell r="G335">
            <v>0</v>
          </cell>
          <cell r="H335">
            <v>0</v>
          </cell>
          <cell r="I335">
            <v>0</v>
          </cell>
          <cell r="J335">
            <v>0</v>
          </cell>
          <cell r="K335">
            <v>0</v>
          </cell>
          <cell r="L335">
            <v>0</v>
          </cell>
          <cell r="M335">
            <v>0</v>
          </cell>
        </row>
        <row r="336">
          <cell r="A336">
            <v>0</v>
          </cell>
          <cell r="B336">
            <v>0</v>
          </cell>
          <cell r="C336">
            <v>0</v>
          </cell>
          <cell r="D336">
            <v>0</v>
          </cell>
          <cell r="E336">
            <v>0</v>
          </cell>
          <cell r="F336">
            <v>0</v>
          </cell>
          <cell r="G336">
            <v>0</v>
          </cell>
          <cell r="H336">
            <v>0</v>
          </cell>
          <cell r="I336">
            <v>0</v>
          </cell>
          <cell r="J336">
            <v>0</v>
          </cell>
          <cell r="K336">
            <v>0</v>
          </cell>
          <cell r="L336">
            <v>0</v>
          </cell>
          <cell r="M336">
            <v>0</v>
          </cell>
        </row>
        <row r="337">
          <cell r="A337">
            <v>0</v>
          </cell>
          <cell r="B337">
            <v>0</v>
          </cell>
          <cell r="C337">
            <v>0</v>
          </cell>
          <cell r="D337">
            <v>0</v>
          </cell>
          <cell r="E337">
            <v>0</v>
          </cell>
          <cell r="F337">
            <v>0</v>
          </cell>
          <cell r="G337">
            <v>0</v>
          </cell>
          <cell r="H337">
            <v>0</v>
          </cell>
          <cell r="I337">
            <v>0</v>
          </cell>
          <cell r="J337">
            <v>0</v>
          </cell>
          <cell r="K337">
            <v>0</v>
          </cell>
          <cell r="L337">
            <v>0</v>
          </cell>
          <cell r="M337">
            <v>0</v>
          </cell>
        </row>
        <row r="338">
          <cell r="A338">
            <v>0</v>
          </cell>
          <cell r="B338">
            <v>0</v>
          </cell>
          <cell r="C338">
            <v>0</v>
          </cell>
          <cell r="D338">
            <v>0</v>
          </cell>
          <cell r="E338">
            <v>0</v>
          </cell>
          <cell r="F338">
            <v>0</v>
          </cell>
          <cell r="G338">
            <v>0</v>
          </cell>
          <cell r="H338">
            <v>0</v>
          </cell>
          <cell r="I338">
            <v>0</v>
          </cell>
          <cell r="J338">
            <v>0</v>
          </cell>
          <cell r="K338">
            <v>0</v>
          </cell>
          <cell r="L338">
            <v>0</v>
          </cell>
          <cell r="M338">
            <v>0</v>
          </cell>
        </row>
        <row r="339">
          <cell r="A339">
            <v>0</v>
          </cell>
          <cell r="B339">
            <v>0</v>
          </cell>
          <cell r="C339">
            <v>0</v>
          </cell>
          <cell r="D339">
            <v>0</v>
          </cell>
          <cell r="E339">
            <v>0</v>
          </cell>
          <cell r="F339">
            <v>0</v>
          </cell>
          <cell r="G339">
            <v>0</v>
          </cell>
          <cell r="H339">
            <v>0</v>
          </cell>
          <cell r="I339">
            <v>0</v>
          </cell>
          <cell r="J339">
            <v>0</v>
          </cell>
          <cell r="K339">
            <v>0</v>
          </cell>
          <cell r="L339">
            <v>0</v>
          </cell>
          <cell r="M339">
            <v>0</v>
          </cell>
        </row>
        <row r="340">
          <cell r="A340">
            <v>0</v>
          </cell>
          <cell r="B340">
            <v>0</v>
          </cell>
          <cell r="C340">
            <v>0</v>
          </cell>
          <cell r="D340">
            <v>0</v>
          </cell>
          <cell r="E340">
            <v>0</v>
          </cell>
          <cell r="F340">
            <v>0</v>
          </cell>
          <cell r="G340">
            <v>0</v>
          </cell>
          <cell r="H340">
            <v>0</v>
          </cell>
          <cell r="I340">
            <v>0</v>
          </cell>
          <cell r="J340">
            <v>0</v>
          </cell>
          <cell r="K340">
            <v>0</v>
          </cell>
          <cell r="L340">
            <v>0</v>
          </cell>
          <cell r="M340">
            <v>0</v>
          </cell>
        </row>
        <row r="341">
          <cell r="A341">
            <v>0</v>
          </cell>
          <cell r="B341">
            <v>0</v>
          </cell>
          <cell r="C341">
            <v>0</v>
          </cell>
          <cell r="D341">
            <v>0</v>
          </cell>
          <cell r="E341">
            <v>0</v>
          </cell>
          <cell r="F341">
            <v>0</v>
          </cell>
          <cell r="G341">
            <v>0</v>
          </cell>
          <cell r="H341">
            <v>0</v>
          </cell>
          <cell r="I341">
            <v>0</v>
          </cell>
          <cell r="J341">
            <v>0</v>
          </cell>
          <cell r="K341">
            <v>0</v>
          </cell>
          <cell r="L341">
            <v>0</v>
          </cell>
          <cell r="M341">
            <v>0</v>
          </cell>
        </row>
        <row r="342">
          <cell r="A342">
            <v>0</v>
          </cell>
          <cell r="B342">
            <v>0</v>
          </cell>
          <cell r="C342">
            <v>0</v>
          </cell>
          <cell r="D342">
            <v>0</v>
          </cell>
          <cell r="E342">
            <v>0</v>
          </cell>
          <cell r="F342">
            <v>0</v>
          </cell>
          <cell r="G342">
            <v>0</v>
          </cell>
          <cell r="H342">
            <v>0</v>
          </cell>
          <cell r="I342">
            <v>0</v>
          </cell>
          <cell r="J342">
            <v>0</v>
          </cell>
          <cell r="K342">
            <v>0</v>
          </cell>
          <cell r="L342">
            <v>0</v>
          </cell>
          <cell r="M342">
            <v>0</v>
          </cell>
        </row>
        <row r="343">
          <cell r="A343">
            <v>0</v>
          </cell>
          <cell r="B343">
            <v>0</v>
          </cell>
          <cell r="C343">
            <v>0</v>
          </cell>
          <cell r="D343">
            <v>0</v>
          </cell>
          <cell r="E343">
            <v>0</v>
          </cell>
          <cell r="F343">
            <v>0</v>
          </cell>
          <cell r="G343">
            <v>0</v>
          </cell>
          <cell r="H343">
            <v>0</v>
          </cell>
          <cell r="I343">
            <v>0</v>
          </cell>
          <cell r="J343">
            <v>0</v>
          </cell>
          <cell r="K343">
            <v>0</v>
          </cell>
          <cell r="L343">
            <v>0</v>
          </cell>
          <cell r="M343">
            <v>0</v>
          </cell>
        </row>
        <row r="344">
          <cell r="A344">
            <v>0</v>
          </cell>
          <cell r="B344">
            <v>0</v>
          </cell>
          <cell r="C344">
            <v>0</v>
          </cell>
          <cell r="D344">
            <v>0</v>
          </cell>
          <cell r="E344">
            <v>0</v>
          </cell>
          <cell r="F344">
            <v>0</v>
          </cell>
          <cell r="G344">
            <v>0</v>
          </cell>
          <cell r="H344">
            <v>0</v>
          </cell>
          <cell r="I344">
            <v>0</v>
          </cell>
          <cell r="J344">
            <v>0</v>
          </cell>
          <cell r="K344">
            <v>0</v>
          </cell>
          <cell r="L344">
            <v>0</v>
          </cell>
          <cell r="M344">
            <v>0</v>
          </cell>
        </row>
        <row r="345">
          <cell r="A345">
            <v>0</v>
          </cell>
          <cell r="B345">
            <v>0</v>
          </cell>
          <cell r="C345">
            <v>0</v>
          </cell>
          <cell r="D345">
            <v>0</v>
          </cell>
          <cell r="E345">
            <v>0</v>
          </cell>
          <cell r="F345">
            <v>0</v>
          </cell>
          <cell r="G345">
            <v>0</v>
          </cell>
          <cell r="H345">
            <v>0</v>
          </cell>
          <cell r="I345">
            <v>0</v>
          </cell>
          <cell r="J345">
            <v>0</v>
          </cell>
          <cell r="K345">
            <v>0</v>
          </cell>
          <cell r="L345">
            <v>0</v>
          </cell>
          <cell r="M345">
            <v>0</v>
          </cell>
        </row>
        <row r="346">
          <cell r="A346">
            <v>0</v>
          </cell>
          <cell r="B346">
            <v>0</v>
          </cell>
          <cell r="C346">
            <v>0</v>
          </cell>
          <cell r="D346">
            <v>0</v>
          </cell>
          <cell r="E346">
            <v>0</v>
          </cell>
          <cell r="F346">
            <v>0</v>
          </cell>
          <cell r="G346">
            <v>0</v>
          </cell>
          <cell r="H346">
            <v>0</v>
          </cell>
          <cell r="I346">
            <v>0</v>
          </cell>
          <cell r="J346">
            <v>0</v>
          </cell>
          <cell r="K346">
            <v>0</v>
          </cell>
          <cell r="L346">
            <v>0</v>
          </cell>
          <cell r="M346">
            <v>0</v>
          </cell>
        </row>
        <row r="347">
          <cell r="A347">
            <v>0</v>
          </cell>
          <cell r="B347">
            <v>0</v>
          </cell>
          <cell r="C347">
            <v>0</v>
          </cell>
          <cell r="D347">
            <v>0</v>
          </cell>
          <cell r="E347">
            <v>0</v>
          </cell>
          <cell r="F347">
            <v>0</v>
          </cell>
          <cell r="G347">
            <v>0</v>
          </cell>
          <cell r="H347">
            <v>0</v>
          </cell>
          <cell r="I347">
            <v>0</v>
          </cell>
          <cell r="J347">
            <v>0</v>
          </cell>
          <cell r="K347">
            <v>0</v>
          </cell>
          <cell r="L347">
            <v>0</v>
          </cell>
          <cell r="M347">
            <v>0</v>
          </cell>
        </row>
        <row r="348">
          <cell r="A348">
            <v>0</v>
          </cell>
          <cell r="B348">
            <v>0</v>
          </cell>
          <cell r="C348">
            <v>0</v>
          </cell>
          <cell r="D348">
            <v>0</v>
          </cell>
          <cell r="E348">
            <v>0</v>
          </cell>
          <cell r="F348">
            <v>0</v>
          </cell>
          <cell r="G348">
            <v>0</v>
          </cell>
          <cell r="H348">
            <v>0</v>
          </cell>
          <cell r="I348">
            <v>0</v>
          </cell>
          <cell r="J348">
            <v>0</v>
          </cell>
          <cell r="K348">
            <v>0</v>
          </cell>
          <cell r="L348">
            <v>0</v>
          </cell>
          <cell r="M348">
            <v>0</v>
          </cell>
        </row>
        <row r="349">
          <cell r="A349">
            <v>0</v>
          </cell>
          <cell r="B349">
            <v>0</v>
          </cell>
          <cell r="C349">
            <v>0</v>
          </cell>
          <cell r="D349">
            <v>0</v>
          </cell>
          <cell r="E349">
            <v>0</v>
          </cell>
          <cell r="F349">
            <v>0</v>
          </cell>
          <cell r="G349">
            <v>0</v>
          </cell>
          <cell r="H349">
            <v>0</v>
          </cell>
          <cell r="I349">
            <v>0</v>
          </cell>
          <cell r="J349">
            <v>0</v>
          </cell>
          <cell r="K349">
            <v>0</v>
          </cell>
          <cell r="L349">
            <v>0</v>
          </cell>
          <cell r="M349">
            <v>0</v>
          </cell>
        </row>
        <row r="350">
          <cell r="A350">
            <v>0</v>
          </cell>
          <cell r="B350">
            <v>0</v>
          </cell>
          <cell r="C350">
            <v>0</v>
          </cell>
          <cell r="D350">
            <v>0</v>
          </cell>
          <cell r="E350">
            <v>0</v>
          </cell>
          <cell r="F350">
            <v>0</v>
          </cell>
          <cell r="G350">
            <v>0</v>
          </cell>
          <cell r="H350">
            <v>0</v>
          </cell>
          <cell r="I350">
            <v>0</v>
          </cell>
          <cell r="J350">
            <v>0</v>
          </cell>
          <cell r="K350">
            <v>0</v>
          </cell>
          <cell r="L350">
            <v>0</v>
          </cell>
          <cell r="M350">
            <v>0</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BROS"/>
      <sheetName val="ANALISIS"/>
      <sheetName val="ANALISIS (2)"/>
      <sheetName val="PRESUPUESTO"/>
      <sheetName val="CRONOGRAMA"/>
      <sheetName val="RESUMEN VAE"/>
      <sheetName val="BASE CPC"/>
      <sheetName val="MAT"/>
      <sheetName val="SALARIOS EN DOLARES"/>
      <sheetName val="EQUIPO"/>
      <sheetName val="LISTMAT"/>
      <sheetName val="LIST_M.OBRA"/>
      <sheetName val="LIST_EQUIPO"/>
      <sheetName val="LISTA_TRANSPORTE"/>
      <sheetName val="SIMBOLOS POLINÓMICA "/>
      <sheetName val="JUSTIFICATIVO1"/>
      <sheetName val="JUSTIFICATIVO2"/>
      <sheetName val="RESUMEN"/>
    </sheetNames>
    <sheetDataSet>
      <sheetData sheetId="0">
        <row r="6">
          <cell r="A6">
            <v>1</v>
          </cell>
          <cell r="C6">
            <v>0</v>
          </cell>
          <cell r="E6" t="str">
            <v xml:space="preserve">Aplicación de poliuretano con espesor = 3 mills en el Oleoducto descubierto (Incluye limpieza, lijado y pintado) para proteccion del revestimiento FBE, epoxico unido por fusión </v>
          </cell>
          <cell r="F6" t="str">
            <v>esta aplicación es solo para proteccion del revestimiento FB</v>
          </cell>
          <cell r="G6" t="str">
            <v>m2</v>
          </cell>
          <cell r="H6">
            <v>5.5555555555555554</v>
          </cell>
          <cell r="I6">
            <v>3374</v>
          </cell>
          <cell r="J6">
            <v>0.01</v>
          </cell>
          <cell r="K6">
            <v>3427</v>
          </cell>
          <cell r="L6">
            <v>8.3333333333333329E-2</v>
          </cell>
          <cell r="M6">
            <v>3428</v>
          </cell>
          <cell r="N6">
            <v>4.1666666666666664E-2</v>
          </cell>
          <cell r="O6">
            <v>3397</v>
          </cell>
          <cell r="P6">
            <v>0.125</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28</v>
          </cell>
          <cell r="AX6">
            <v>5</v>
          </cell>
          <cell r="AY6">
            <v>42</v>
          </cell>
          <cell r="AZ6">
            <v>1</v>
          </cell>
          <cell r="BA6">
            <v>26</v>
          </cell>
          <cell r="BB6">
            <v>1</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v>1</v>
          </cell>
          <cell r="CL6">
            <v>0</v>
          </cell>
          <cell r="CM6">
            <v>76</v>
          </cell>
          <cell r="CN6">
            <v>0</v>
          </cell>
          <cell r="CO6">
            <v>41</v>
          </cell>
          <cell r="CP6">
            <v>1</v>
          </cell>
          <cell r="CQ6">
            <v>30</v>
          </cell>
          <cell r="CR6">
            <v>1</v>
          </cell>
          <cell r="CS6">
            <v>50</v>
          </cell>
          <cell r="CT6">
            <v>1</v>
          </cell>
          <cell r="CU6">
            <v>58</v>
          </cell>
          <cell r="CV6">
            <v>1</v>
          </cell>
          <cell r="CW6">
            <v>0</v>
          </cell>
          <cell r="CX6">
            <v>0</v>
          </cell>
          <cell r="CY6">
            <v>0</v>
          </cell>
          <cell r="CZ6">
            <v>0</v>
          </cell>
          <cell r="DA6">
            <v>0</v>
          </cell>
          <cell r="DB6">
            <v>0</v>
          </cell>
          <cell r="DC6">
            <v>0</v>
          </cell>
          <cell r="DD6">
            <v>0</v>
          </cell>
          <cell r="DE6">
            <v>0</v>
          </cell>
          <cell r="DF6">
            <v>0</v>
          </cell>
          <cell r="DG6">
            <v>0</v>
          </cell>
          <cell r="DH6">
            <v>0</v>
          </cell>
          <cell r="DI6">
            <v>0</v>
          </cell>
          <cell r="DJ6">
            <v>0</v>
          </cell>
          <cell r="DK6">
            <v>0</v>
          </cell>
          <cell r="DL6">
            <v>0</v>
          </cell>
          <cell r="DM6">
            <v>0</v>
          </cell>
          <cell r="DN6">
            <v>0</v>
          </cell>
          <cell r="DO6">
            <v>0</v>
          </cell>
          <cell r="DP6">
            <v>0</v>
          </cell>
          <cell r="DQ6">
            <v>0</v>
          </cell>
          <cell r="DR6">
            <v>0</v>
          </cell>
          <cell r="DS6">
            <v>0</v>
          </cell>
          <cell r="DT6">
            <v>0</v>
          </cell>
          <cell r="DU6">
            <v>0</v>
          </cell>
          <cell r="DV6">
            <v>0</v>
          </cell>
          <cell r="DW6">
            <v>0</v>
          </cell>
          <cell r="DX6">
            <v>0</v>
          </cell>
          <cell r="DY6">
            <v>0</v>
          </cell>
          <cell r="DZ6">
            <v>0</v>
          </cell>
          <cell r="EA6">
            <v>0</v>
          </cell>
          <cell r="EB6">
            <v>0</v>
          </cell>
          <cell r="EC6">
            <v>0</v>
          </cell>
          <cell r="ED6">
            <v>0</v>
          </cell>
          <cell r="EE6">
            <v>0</v>
          </cell>
          <cell r="EF6">
            <v>0</v>
          </cell>
          <cell r="EG6">
            <v>0</v>
          </cell>
          <cell r="EH6">
            <v>0</v>
          </cell>
          <cell r="EI6">
            <v>0</v>
          </cell>
          <cell r="EJ6">
            <v>0</v>
          </cell>
          <cell r="EK6">
            <v>0</v>
          </cell>
          <cell r="EL6">
            <v>0</v>
          </cell>
          <cell r="EM6">
            <v>0</v>
          </cell>
          <cell r="EN6">
            <v>0</v>
          </cell>
          <cell r="EO6">
            <v>0</v>
          </cell>
          <cell r="EP6">
            <v>0</v>
          </cell>
          <cell r="EQ6">
            <v>0</v>
          </cell>
          <cell r="ER6">
            <v>0</v>
          </cell>
          <cell r="ES6">
            <v>0</v>
          </cell>
          <cell r="ET6">
            <v>0</v>
          </cell>
          <cell r="EU6">
            <v>0</v>
          </cell>
          <cell r="EV6">
            <v>0</v>
          </cell>
          <cell r="EW6">
            <v>0</v>
          </cell>
          <cell r="EX6">
            <v>0</v>
          </cell>
          <cell r="EY6">
            <v>0</v>
          </cell>
          <cell r="EZ6">
            <v>0</v>
          </cell>
          <cell r="FA6">
            <v>0</v>
          </cell>
          <cell r="FB6">
            <v>0</v>
          </cell>
          <cell r="FC6">
            <v>0</v>
          </cell>
          <cell r="FD6">
            <v>0</v>
          </cell>
          <cell r="FE6">
            <v>0</v>
          </cell>
          <cell r="FF6">
            <v>0</v>
          </cell>
          <cell r="FG6">
            <v>0</v>
          </cell>
          <cell r="FH6">
            <v>0</v>
          </cell>
          <cell r="FI6">
            <v>0</v>
          </cell>
          <cell r="FJ6">
            <v>0</v>
          </cell>
          <cell r="FK6">
            <v>0</v>
          </cell>
          <cell r="FL6">
            <v>0</v>
          </cell>
          <cell r="FM6">
            <v>0</v>
          </cell>
          <cell r="FN6">
            <v>0</v>
          </cell>
          <cell r="FO6">
            <v>0</v>
          </cell>
          <cell r="FP6">
            <v>0</v>
          </cell>
          <cell r="FQ6">
            <v>0</v>
          </cell>
          <cell r="FR6">
            <v>0</v>
          </cell>
          <cell r="FS6">
            <v>0</v>
          </cell>
          <cell r="FT6">
            <v>0</v>
          </cell>
          <cell r="FU6">
            <v>0</v>
          </cell>
          <cell r="FV6">
            <v>0</v>
          </cell>
          <cell r="FW6">
            <v>0</v>
          </cell>
          <cell r="FX6">
            <v>0</v>
          </cell>
          <cell r="FY6">
            <v>0</v>
          </cell>
          <cell r="FZ6">
            <v>0</v>
          </cell>
          <cell r="GA6">
            <v>0</v>
          </cell>
          <cell r="GB6">
            <v>0</v>
          </cell>
          <cell r="GC6">
            <v>0</v>
          </cell>
          <cell r="GD6">
            <v>0</v>
          </cell>
          <cell r="GE6">
            <v>0</v>
          </cell>
          <cell r="GF6">
            <v>0</v>
          </cell>
          <cell r="GG6">
            <v>0</v>
          </cell>
          <cell r="GH6">
            <v>0</v>
          </cell>
          <cell r="GI6">
            <v>0</v>
          </cell>
          <cell r="GJ6">
            <v>0</v>
          </cell>
          <cell r="GK6">
            <v>0</v>
          </cell>
          <cell r="GL6">
            <v>0</v>
          </cell>
          <cell r="GM6">
            <v>0</v>
          </cell>
          <cell r="GN6">
            <v>0</v>
          </cell>
          <cell r="GO6">
            <v>0</v>
          </cell>
          <cell r="GP6">
            <v>0</v>
          </cell>
          <cell r="GQ6">
            <v>0</v>
          </cell>
          <cell r="GR6">
            <v>0</v>
          </cell>
          <cell r="GS6">
            <v>0</v>
          </cell>
          <cell r="GT6">
            <v>0</v>
          </cell>
          <cell r="GU6">
            <v>0</v>
          </cell>
          <cell r="GV6">
            <v>0</v>
          </cell>
          <cell r="GW6">
            <v>0</v>
          </cell>
          <cell r="GX6">
            <v>0</v>
          </cell>
          <cell r="GY6">
            <v>0</v>
          </cell>
          <cell r="GZ6">
            <v>0</v>
          </cell>
          <cell r="HA6">
            <v>0.05</v>
          </cell>
          <cell r="HB6">
            <v>0.02</v>
          </cell>
          <cell r="HD6">
            <v>853300117</v>
          </cell>
          <cell r="HE6">
            <v>1</v>
          </cell>
          <cell r="HF6" t="str">
            <v xml:space="preserve">Aplicación de poliuretano con espesor = 3 mills en el Oleoducto descubierto (Incluye limpieza, lijado y pintado) para proteccion del revestimiento FBE, epoxico unido por fusión </v>
          </cell>
          <cell r="HG6" t="str">
            <v>m2</v>
          </cell>
          <cell r="HH6">
            <v>1</v>
          </cell>
          <cell r="HI6" t="str">
            <v>Limpieza y desbroce manual</v>
          </cell>
          <cell r="HJ6" t="str">
            <v>M2</v>
          </cell>
          <cell r="HM6" t="str">
            <v>REVESTIDO EN PAREDES INTERIOR/EXTERIOR</v>
          </cell>
          <cell r="HS6">
            <v>0</v>
          </cell>
          <cell r="HT6">
            <v>0</v>
          </cell>
          <cell r="HU6">
            <v>0</v>
          </cell>
          <cell r="HV6">
            <v>0</v>
          </cell>
        </row>
        <row r="7">
          <cell r="A7">
            <v>2</v>
          </cell>
          <cell r="C7">
            <v>0</v>
          </cell>
          <cell r="E7" t="str">
            <v>Armadura acero de refuerzo fy=4200kg/cm2</v>
          </cell>
          <cell r="F7">
            <v>0</v>
          </cell>
          <cell r="G7" t="str">
            <v>Kg</v>
          </cell>
          <cell r="H7">
            <v>50</v>
          </cell>
          <cell r="I7">
            <v>704</v>
          </cell>
          <cell r="J7">
            <v>1.1000000000000001</v>
          </cell>
          <cell r="K7">
            <v>63</v>
          </cell>
          <cell r="L7">
            <v>0.05</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26</v>
          </cell>
          <cell r="AX7">
            <v>1</v>
          </cell>
          <cell r="AY7">
            <v>28</v>
          </cell>
          <cell r="AZ7">
            <v>6</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1</v>
          </cell>
          <cell r="CL7">
            <v>0</v>
          </cell>
          <cell r="CM7">
            <v>76</v>
          </cell>
          <cell r="CN7">
            <v>0</v>
          </cell>
          <cell r="CO7">
            <v>50</v>
          </cell>
          <cell r="CP7">
            <v>1</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0.05</v>
          </cell>
          <cell r="HB7">
            <v>0.02</v>
          </cell>
          <cell r="HE7">
            <v>2</v>
          </cell>
          <cell r="HF7" t="str">
            <v>Armadura acero de refuerzo fy=4200kg/cm2</v>
          </cell>
          <cell r="HG7" t="str">
            <v>Kg</v>
          </cell>
          <cell r="HH7">
            <v>3238</v>
          </cell>
          <cell r="HI7">
            <v>1.78</v>
          </cell>
          <cell r="HJ7">
            <v>0</v>
          </cell>
          <cell r="HS7">
            <v>0</v>
          </cell>
          <cell r="HT7">
            <v>0</v>
          </cell>
          <cell r="HU7">
            <v>0</v>
          </cell>
          <cell r="HV7">
            <v>0</v>
          </cell>
        </row>
        <row r="8">
          <cell r="A8">
            <v>3</v>
          </cell>
          <cell r="C8">
            <v>0</v>
          </cell>
          <cell r="E8" t="str">
            <v>Cerramiento con postes hormigón y alambre de púas (Incluye hormigón simple para instalación y 10 filas de alambre de púas)</v>
          </cell>
          <cell r="F8">
            <v>0</v>
          </cell>
          <cell r="G8" t="str">
            <v>ml</v>
          </cell>
          <cell r="H8">
            <v>4</v>
          </cell>
          <cell r="I8">
            <v>3378</v>
          </cell>
          <cell r="J8">
            <v>1</v>
          </cell>
          <cell r="K8">
            <v>1592</v>
          </cell>
          <cell r="L8">
            <v>3.5999999999999997E-2</v>
          </cell>
          <cell r="M8">
            <v>3240</v>
          </cell>
          <cell r="N8">
            <v>0.03</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26</v>
          </cell>
          <cell r="AX8">
            <v>1</v>
          </cell>
          <cell r="AY8">
            <v>28</v>
          </cell>
          <cell r="AZ8">
            <v>6</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1</v>
          </cell>
          <cell r="CL8">
            <v>1</v>
          </cell>
          <cell r="CM8">
            <v>76</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0.05</v>
          </cell>
          <cell r="HB8">
            <v>0.02</v>
          </cell>
          <cell r="HE8">
            <v>3</v>
          </cell>
          <cell r="HF8" t="str">
            <v>Cerramiento con postes hormigón y alambre de púas (Incluye hormigón simple para instalación y 10 filas de alambre de púas)</v>
          </cell>
          <cell r="HG8" t="str">
            <v>ml</v>
          </cell>
          <cell r="HH8">
            <v>5</v>
          </cell>
          <cell r="HI8">
            <v>3.74</v>
          </cell>
          <cell r="HJ8" t="str">
            <v>M3</v>
          </cell>
          <cell r="HS8">
            <v>0</v>
          </cell>
          <cell r="HT8">
            <v>0</v>
          </cell>
          <cell r="HU8">
            <v>0</v>
          </cell>
          <cell r="HV8">
            <v>0</v>
          </cell>
        </row>
        <row r="9">
          <cell r="A9">
            <v>4</v>
          </cell>
          <cell r="C9">
            <v>0</v>
          </cell>
          <cell r="E9" t="str">
            <v>Cerramiento con postes hormigón y alambre de púas (Incluye hormigón simple para instalación y 10 filas de alambre de púas)</v>
          </cell>
          <cell r="F9">
            <v>0</v>
          </cell>
          <cell r="G9" t="str">
            <v>ml</v>
          </cell>
          <cell r="H9">
            <v>5</v>
          </cell>
          <cell r="I9">
            <v>82</v>
          </cell>
          <cell r="J9">
            <v>1.5</v>
          </cell>
          <cell r="K9">
            <v>3240</v>
          </cell>
          <cell r="L9">
            <v>0.03</v>
          </cell>
          <cell r="M9">
            <v>3320</v>
          </cell>
          <cell r="N9">
            <v>0.25</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26</v>
          </cell>
          <cell r="AX9">
            <v>1</v>
          </cell>
          <cell r="AY9">
            <v>28</v>
          </cell>
          <cell r="AZ9">
            <v>6</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1</v>
          </cell>
          <cell r="CL9">
            <v>0</v>
          </cell>
          <cell r="CM9">
            <v>76</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0.05</v>
          </cell>
          <cell r="HB9">
            <v>0.02</v>
          </cell>
          <cell r="HE9">
            <v>4</v>
          </cell>
          <cell r="HF9" t="str">
            <v>Cerramiento con postes hormigón y alambre de púas (Incluye hormigón simple para instalación y 10 filas de alambre de púas)</v>
          </cell>
          <cell r="HG9" t="str">
            <v>ml</v>
          </cell>
          <cell r="HH9">
            <v>2965</v>
          </cell>
          <cell r="HI9" t="str">
            <v xml:space="preserve"> ACCESOS PAV.C/ CONTRAPISO</v>
          </cell>
          <cell r="HJ9" t="str">
            <v>M2</v>
          </cell>
          <cell r="HS9">
            <v>0</v>
          </cell>
          <cell r="HT9">
            <v>0</v>
          </cell>
          <cell r="HU9">
            <v>0</v>
          </cell>
          <cell r="HV9">
            <v>0</v>
          </cell>
        </row>
        <row r="10">
          <cell r="A10">
            <v>5</v>
          </cell>
          <cell r="E10" t="str">
            <v>Cerramiento con postes de madera (Alto 2m) y alambre de púas (Incluye 4 filas de alambre de púas )</v>
          </cell>
          <cell r="F10" t="str">
            <v xml:space="preserve">COLOCADOS CADA 2,5 METROS </v>
          </cell>
          <cell r="G10" t="str">
            <v>ml</v>
          </cell>
          <cell r="H10">
            <v>8.3333333333333339</v>
          </cell>
          <cell r="I10">
            <v>3430</v>
          </cell>
          <cell r="J10">
            <v>1.5</v>
          </cell>
          <cell r="K10">
            <v>3240</v>
          </cell>
          <cell r="L10">
            <v>0.02</v>
          </cell>
          <cell r="M10">
            <v>3320</v>
          </cell>
          <cell r="N10">
            <v>0.12</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26</v>
          </cell>
          <cell r="AX10">
            <v>1</v>
          </cell>
          <cell r="AY10">
            <v>28</v>
          </cell>
          <cell r="AZ10">
            <v>6</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1</v>
          </cell>
          <cell r="CL10">
            <v>1</v>
          </cell>
          <cell r="CM10">
            <v>76</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0.05</v>
          </cell>
          <cell r="HB10">
            <v>0.02</v>
          </cell>
          <cell r="HE10">
            <v>5</v>
          </cell>
          <cell r="HF10" t="str">
            <v>Cerramiento con postes de madera (Alto 2m) y alambre de púas (Incluye 4 filas de alambre de púas )</v>
          </cell>
          <cell r="HG10" t="str">
            <v>ml</v>
          </cell>
          <cell r="HH10">
            <v>5</v>
          </cell>
          <cell r="HI10">
            <v>3.74</v>
          </cell>
          <cell r="HJ10" t="str">
            <v>M3</v>
          </cell>
          <cell r="HS10">
            <v>0</v>
          </cell>
          <cell r="HT10">
            <v>0</v>
          </cell>
          <cell r="HU10">
            <v>0</v>
          </cell>
          <cell r="HV10">
            <v>0</v>
          </cell>
        </row>
        <row r="11">
          <cell r="A11">
            <v>6</v>
          </cell>
          <cell r="E11" t="str">
            <v>Construcción de cerramiento de malla con tubo poste galvanizado de 2" y travesaños de 1,5" (Alto 2,50m)</v>
          </cell>
          <cell r="F11">
            <v>0</v>
          </cell>
          <cell r="G11" t="str">
            <v>ml</v>
          </cell>
          <cell r="H11">
            <v>2</v>
          </cell>
          <cell r="I11">
            <v>3413</v>
          </cell>
          <cell r="J11">
            <v>2.2999999999999998</v>
          </cell>
          <cell r="K11">
            <v>3414</v>
          </cell>
          <cell r="L11">
            <v>2</v>
          </cell>
          <cell r="M11">
            <v>706</v>
          </cell>
          <cell r="N11">
            <v>2.5</v>
          </cell>
          <cell r="O11">
            <v>75</v>
          </cell>
          <cell r="P11">
            <v>0.5</v>
          </cell>
          <cell r="Q11">
            <v>3297</v>
          </cell>
          <cell r="R11">
            <v>0.25</v>
          </cell>
          <cell r="S11">
            <v>2798</v>
          </cell>
          <cell r="T11">
            <v>1</v>
          </cell>
          <cell r="U11">
            <v>3431</v>
          </cell>
          <cell r="V11">
            <v>0.1</v>
          </cell>
          <cell r="W11">
            <v>3289</v>
          </cell>
          <cell r="X11">
            <v>0.5</v>
          </cell>
          <cell r="Y11">
            <v>3291</v>
          </cell>
          <cell r="Z11">
            <v>0.25</v>
          </cell>
          <cell r="AA11">
            <v>1592</v>
          </cell>
          <cell r="AB11">
            <v>8.0000000000000016E-2</v>
          </cell>
          <cell r="AC11">
            <v>3419</v>
          </cell>
          <cell r="AD11">
            <v>8.3333333333333329E-2</v>
          </cell>
          <cell r="AE11">
            <v>3241</v>
          </cell>
          <cell r="AF11">
            <v>6.0000000000000001E-3</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26</v>
          </cell>
          <cell r="AX11">
            <v>1</v>
          </cell>
          <cell r="AY11">
            <v>28</v>
          </cell>
          <cell r="AZ11">
            <v>5</v>
          </cell>
          <cell r="BA11">
            <v>40</v>
          </cell>
          <cell r="BB11">
            <v>1</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1</v>
          </cell>
          <cell r="CL11">
            <v>0</v>
          </cell>
          <cell r="CM11">
            <v>76</v>
          </cell>
          <cell r="CN11">
            <v>0</v>
          </cell>
          <cell r="CO11">
            <v>52</v>
          </cell>
          <cell r="CP11">
            <v>1</v>
          </cell>
          <cell r="CQ11">
            <v>50</v>
          </cell>
          <cell r="CR11">
            <v>1</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0.05</v>
          </cell>
          <cell r="HB11">
            <v>0.02</v>
          </cell>
          <cell r="HE11">
            <v>6</v>
          </cell>
          <cell r="HF11" t="str">
            <v>Construcción de cerramiento de malla con tubo poste galvanizado de 2" y travesaños de 1,5" (Alto 2,50m)</v>
          </cell>
          <cell r="HG11" t="str">
            <v>ml</v>
          </cell>
          <cell r="HH11">
            <v>782</v>
          </cell>
          <cell r="HI11" t="str">
            <v xml:space="preserve"> CONDUIT EMT 1 1/2</v>
          </cell>
          <cell r="HJ11" t="str">
            <v>M</v>
          </cell>
          <cell r="HS11">
            <v>0</v>
          </cell>
          <cell r="HT11">
            <v>0</v>
          </cell>
          <cell r="HU11">
            <v>0</v>
          </cell>
          <cell r="HV11">
            <v>0</v>
          </cell>
        </row>
        <row r="12">
          <cell r="A12">
            <v>7</v>
          </cell>
          <cell r="E12" t="str">
            <v>Construcción de puerta de malla con tubo poste galvanizado de 2" (Alto 2,50m)</v>
          </cell>
          <cell r="F12">
            <v>0</v>
          </cell>
          <cell r="G12" t="str">
            <v>m2</v>
          </cell>
          <cell r="H12">
            <v>0.5</v>
          </cell>
          <cell r="I12">
            <v>3414</v>
          </cell>
          <cell r="J12">
            <v>4</v>
          </cell>
          <cell r="K12">
            <v>706</v>
          </cell>
          <cell r="L12">
            <v>1</v>
          </cell>
          <cell r="M12">
            <v>1605</v>
          </cell>
          <cell r="N12">
            <v>2</v>
          </cell>
          <cell r="O12">
            <v>3227</v>
          </cell>
          <cell r="P12">
            <v>1</v>
          </cell>
          <cell r="Q12">
            <v>69</v>
          </cell>
          <cell r="R12">
            <v>1</v>
          </cell>
          <cell r="S12">
            <v>2798</v>
          </cell>
          <cell r="T12">
            <v>3</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26</v>
          </cell>
          <cell r="AX12">
            <v>1</v>
          </cell>
          <cell r="AY12">
            <v>28</v>
          </cell>
          <cell r="AZ12">
            <v>1</v>
          </cell>
          <cell r="BA12">
            <v>41</v>
          </cell>
          <cell r="BB12">
            <v>1</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1</v>
          </cell>
          <cell r="CL12">
            <v>0</v>
          </cell>
          <cell r="CM12">
            <v>76</v>
          </cell>
          <cell r="CN12">
            <v>0</v>
          </cell>
          <cell r="CO12">
            <v>52</v>
          </cell>
          <cell r="CP12">
            <v>0.5</v>
          </cell>
          <cell r="CQ12">
            <v>50</v>
          </cell>
          <cell r="CR12">
            <v>1</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cell r="ED12">
            <v>0</v>
          </cell>
          <cell r="EE12">
            <v>0</v>
          </cell>
          <cell r="EF12">
            <v>0</v>
          </cell>
          <cell r="EG12">
            <v>0</v>
          </cell>
          <cell r="EH12">
            <v>0</v>
          </cell>
          <cell r="EI12">
            <v>0</v>
          </cell>
          <cell r="EJ12">
            <v>0</v>
          </cell>
          <cell r="EK12">
            <v>0</v>
          </cell>
          <cell r="EL12">
            <v>0</v>
          </cell>
          <cell r="EM12">
            <v>0</v>
          </cell>
          <cell r="EN12">
            <v>0</v>
          </cell>
          <cell r="EO12">
            <v>0</v>
          </cell>
          <cell r="EP12">
            <v>0</v>
          </cell>
          <cell r="EQ12">
            <v>0</v>
          </cell>
          <cell r="ER12">
            <v>0</v>
          </cell>
          <cell r="ES12">
            <v>0</v>
          </cell>
          <cell r="ET12">
            <v>0</v>
          </cell>
          <cell r="EU12">
            <v>0</v>
          </cell>
          <cell r="EV12">
            <v>0</v>
          </cell>
          <cell r="EW12">
            <v>0</v>
          </cell>
          <cell r="EX12">
            <v>0</v>
          </cell>
          <cell r="EY12">
            <v>0</v>
          </cell>
          <cell r="EZ12">
            <v>0</v>
          </cell>
          <cell r="FA12">
            <v>0</v>
          </cell>
          <cell r="FB12">
            <v>0</v>
          </cell>
          <cell r="FC12">
            <v>0</v>
          </cell>
          <cell r="FD12">
            <v>0</v>
          </cell>
          <cell r="FE12">
            <v>0</v>
          </cell>
          <cell r="FF12">
            <v>0</v>
          </cell>
          <cell r="FG12">
            <v>0</v>
          </cell>
          <cell r="FH12">
            <v>0</v>
          </cell>
          <cell r="FI12">
            <v>0</v>
          </cell>
          <cell r="FJ12">
            <v>0</v>
          </cell>
          <cell r="FK12">
            <v>0</v>
          </cell>
          <cell r="FL12">
            <v>0</v>
          </cell>
          <cell r="FM12">
            <v>0</v>
          </cell>
          <cell r="FN12">
            <v>0</v>
          </cell>
          <cell r="FO12">
            <v>0</v>
          </cell>
          <cell r="FP12">
            <v>0</v>
          </cell>
          <cell r="FQ12">
            <v>0</v>
          </cell>
          <cell r="FR12">
            <v>0</v>
          </cell>
          <cell r="FS12">
            <v>0</v>
          </cell>
          <cell r="FT12">
            <v>0</v>
          </cell>
          <cell r="FU12">
            <v>0</v>
          </cell>
          <cell r="FV12">
            <v>0</v>
          </cell>
          <cell r="FW12">
            <v>0</v>
          </cell>
          <cell r="FX12">
            <v>0</v>
          </cell>
          <cell r="FY12">
            <v>0</v>
          </cell>
          <cell r="FZ12">
            <v>0</v>
          </cell>
          <cell r="GA12">
            <v>0</v>
          </cell>
          <cell r="GB12">
            <v>0</v>
          </cell>
          <cell r="GC12">
            <v>0</v>
          </cell>
          <cell r="GD12">
            <v>0</v>
          </cell>
          <cell r="GE12">
            <v>0</v>
          </cell>
          <cell r="GF12">
            <v>0</v>
          </cell>
          <cell r="GG12">
            <v>0</v>
          </cell>
          <cell r="GH12">
            <v>0</v>
          </cell>
          <cell r="GI12">
            <v>0</v>
          </cell>
          <cell r="GJ12">
            <v>0</v>
          </cell>
          <cell r="GK12">
            <v>0</v>
          </cell>
          <cell r="GL12">
            <v>0</v>
          </cell>
          <cell r="GM12">
            <v>0</v>
          </cell>
          <cell r="GN12">
            <v>0</v>
          </cell>
          <cell r="GO12">
            <v>0</v>
          </cell>
          <cell r="GP12">
            <v>0</v>
          </cell>
          <cell r="GQ12">
            <v>0</v>
          </cell>
          <cell r="GR12">
            <v>0</v>
          </cell>
          <cell r="GS12">
            <v>0</v>
          </cell>
          <cell r="GT12">
            <v>0</v>
          </cell>
          <cell r="GU12">
            <v>0</v>
          </cell>
          <cell r="GV12">
            <v>0</v>
          </cell>
          <cell r="GW12">
            <v>0</v>
          </cell>
          <cell r="GX12">
            <v>0</v>
          </cell>
          <cell r="GY12">
            <v>0</v>
          </cell>
          <cell r="GZ12">
            <v>0</v>
          </cell>
          <cell r="HA12">
            <v>0.05</v>
          </cell>
          <cell r="HB12">
            <v>0.02</v>
          </cell>
          <cell r="HE12">
            <v>7</v>
          </cell>
          <cell r="HF12" t="str">
            <v>Construcción de puerta de malla con tubo poste galvanizado de 2" (Alto 2,50m)</v>
          </cell>
          <cell r="HG12" t="str">
            <v>m2</v>
          </cell>
          <cell r="HH12">
            <v>1419</v>
          </cell>
          <cell r="HI12" t="str">
            <v>2 CABLES BIFILAR BLANCO PARA INTERIORES, DE 0.64 MM DE ESPESOR TIPO EKUA O SIMILAR EN TUBERÍA EMT DE 1/2".</v>
          </cell>
          <cell r="HJ12" t="str">
            <v>M</v>
          </cell>
          <cell r="HS12">
            <v>0</v>
          </cell>
          <cell r="HT12">
            <v>0</v>
          </cell>
          <cell r="HU12">
            <v>0</v>
          </cell>
          <cell r="HV12">
            <v>0</v>
          </cell>
        </row>
        <row r="13">
          <cell r="A13">
            <v>8</v>
          </cell>
          <cell r="C13">
            <v>0</v>
          </cell>
          <cell r="E13" t="str">
            <v xml:space="preserve">Construcción de cuneta en suelo natural </v>
          </cell>
          <cell r="F13">
            <v>0</v>
          </cell>
          <cell r="G13" t="str">
            <v>m3</v>
          </cell>
          <cell r="H13">
            <v>2.7777777777777777</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26</v>
          </cell>
          <cell r="AX13">
            <v>1</v>
          </cell>
          <cell r="AY13">
            <v>28</v>
          </cell>
          <cell r="AZ13">
            <v>6</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1</v>
          </cell>
          <cell r="CL13">
            <v>0</v>
          </cell>
          <cell r="CM13">
            <v>76</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cell r="ED13">
            <v>0</v>
          </cell>
          <cell r="EE13">
            <v>0</v>
          </cell>
          <cell r="EF13">
            <v>0</v>
          </cell>
          <cell r="EG13">
            <v>0</v>
          </cell>
          <cell r="EH13">
            <v>0</v>
          </cell>
          <cell r="EI13">
            <v>0</v>
          </cell>
          <cell r="EJ13">
            <v>0</v>
          </cell>
          <cell r="EK13">
            <v>0</v>
          </cell>
          <cell r="EL13">
            <v>0</v>
          </cell>
          <cell r="EM13">
            <v>0</v>
          </cell>
          <cell r="EN13">
            <v>0</v>
          </cell>
          <cell r="EO13">
            <v>0</v>
          </cell>
          <cell r="EP13">
            <v>0</v>
          </cell>
          <cell r="EQ13">
            <v>0</v>
          </cell>
          <cell r="ER13">
            <v>0</v>
          </cell>
          <cell r="ES13">
            <v>0</v>
          </cell>
          <cell r="ET13">
            <v>0</v>
          </cell>
          <cell r="EU13">
            <v>0</v>
          </cell>
          <cell r="EV13">
            <v>0</v>
          </cell>
          <cell r="EW13">
            <v>0</v>
          </cell>
          <cell r="EX13">
            <v>0</v>
          </cell>
          <cell r="EY13">
            <v>0</v>
          </cell>
          <cell r="EZ13">
            <v>0</v>
          </cell>
          <cell r="FA13">
            <v>0</v>
          </cell>
          <cell r="FB13">
            <v>0</v>
          </cell>
          <cell r="FC13">
            <v>0</v>
          </cell>
          <cell r="FD13">
            <v>0</v>
          </cell>
          <cell r="FE13">
            <v>0</v>
          </cell>
          <cell r="FF13">
            <v>0</v>
          </cell>
          <cell r="FG13">
            <v>0</v>
          </cell>
          <cell r="FH13">
            <v>0</v>
          </cell>
          <cell r="FI13">
            <v>0</v>
          </cell>
          <cell r="FJ13">
            <v>0</v>
          </cell>
          <cell r="FK13">
            <v>0</v>
          </cell>
          <cell r="FL13">
            <v>0</v>
          </cell>
          <cell r="FM13">
            <v>0</v>
          </cell>
          <cell r="FN13">
            <v>0</v>
          </cell>
          <cell r="FO13">
            <v>0</v>
          </cell>
          <cell r="FP13">
            <v>0</v>
          </cell>
          <cell r="FQ13">
            <v>0</v>
          </cell>
          <cell r="FR13">
            <v>0</v>
          </cell>
          <cell r="FS13">
            <v>0</v>
          </cell>
          <cell r="FT13">
            <v>0</v>
          </cell>
          <cell r="FU13">
            <v>0</v>
          </cell>
          <cell r="FV13">
            <v>0</v>
          </cell>
          <cell r="FW13">
            <v>0</v>
          </cell>
          <cell r="FX13">
            <v>0</v>
          </cell>
          <cell r="FY13">
            <v>0</v>
          </cell>
          <cell r="FZ13">
            <v>0</v>
          </cell>
          <cell r="GA13">
            <v>0</v>
          </cell>
          <cell r="GB13">
            <v>0</v>
          </cell>
          <cell r="GC13">
            <v>0</v>
          </cell>
          <cell r="GD13">
            <v>0</v>
          </cell>
          <cell r="GE13">
            <v>0</v>
          </cell>
          <cell r="GF13">
            <v>0</v>
          </cell>
          <cell r="GG13">
            <v>0</v>
          </cell>
          <cell r="GH13">
            <v>0</v>
          </cell>
          <cell r="GI13">
            <v>0</v>
          </cell>
          <cell r="GJ13">
            <v>0</v>
          </cell>
          <cell r="GK13">
            <v>0</v>
          </cell>
          <cell r="GL13">
            <v>0</v>
          </cell>
          <cell r="GM13">
            <v>0</v>
          </cell>
          <cell r="GN13">
            <v>0</v>
          </cell>
          <cell r="GO13">
            <v>0</v>
          </cell>
          <cell r="GP13">
            <v>0</v>
          </cell>
          <cell r="GQ13">
            <v>0</v>
          </cell>
          <cell r="GR13">
            <v>0</v>
          </cell>
          <cell r="GS13">
            <v>0</v>
          </cell>
          <cell r="GT13">
            <v>0</v>
          </cell>
          <cell r="GU13">
            <v>0</v>
          </cell>
          <cell r="GV13">
            <v>0</v>
          </cell>
          <cell r="GW13">
            <v>0</v>
          </cell>
          <cell r="GX13">
            <v>0</v>
          </cell>
          <cell r="GY13">
            <v>0</v>
          </cell>
          <cell r="GZ13">
            <v>0</v>
          </cell>
          <cell r="HA13">
            <v>0.05</v>
          </cell>
          <cell r="HB13">
            <v>0.02</v>
          </cell>
          <cell r="HE13">
            <v>8</v>
          </cell>
          <cell r="HF13" t="str">
            <v xml:space="preserve">Construcción de cuneta en suelo natural </v>
          </cell>
          <cell r="HG13" t="str">
            <v>m3</v>
          </cell>
          <cell r="HH13">
            <v>1420</v>
          </cell>
          <cell r="HI13" t="str">
            <v>3 CABLES BIFILAR BLANCO PARA INTERIORES, DE 0.64 MM DE ESPESOR TIPO EKUA O SIMILAR EN TUBERÍA EMT DE 1/2".</v>
          </cell>
          <cell r="HJ13" t="str">
            <v>M</v>
          </cell>
          <cell r="HS13">
            <v>0</v>
          </cell>
          <cell r="HT13">
            <v>0</v>
          </cell>
          <cell r="HU13">
            <v>0</v>
          </cell>
          <cell r="HV13">
            <v>0</v>
          </cell>
        </row>
        <row r="14">
          <cell r="A14">
            <v>9</v>
          </cell>
          <cell r="C14">
            <v>0</v>
          </cell>
          <cell r="E14" t="str">
            <v>Construcción de muro de gaviones con piedra bola (15 a 20 cm)</v>
          </cell>
          <cell r="F14">
            <v>0</v>
          </cell>
          <cell r="G14" t="str">
            <v>m3</v>
          </cell>
          <cell r="H14">
            <v>2</v>
          </cell>
          <cell r="I14">
            <v>3347</v>
          </cell>
          <cell r="J14">
            <v>0.5</v>
          </cell>
          <cell r="K14">
            <v>3</v>
          </cell>
          <cell r="L14">
            <v>1.05</v>
          </cell>
          <cell r="M14">
            <v>75</v>
          </cell>
          <cell r="N14">
            <v>1</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26</v>
          </cell>
          <cell r="AX14">
            <v>1</v>
          </cell>
          <cell r="AY14">
            <v>28</v>
          </cell>
          <cell r="AZ14">
            <v>6</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1</v>
          </cell>
          <cell r="CL14">
            <v>0</v>
          </cell>
          <cell r="CM14">
            <v>76</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v>0</v>
          </cell>
          <cell r="EA14">
            <v>0</v>
          </cell>
          <cell r="EB14">
            <v>0</v>
          </cell>
          <cell r="EC14">
            <v>0</v>
          </cell>
          <cell r="ED14">
            <v>0</v>
          </cell>
          <cell r="EE14">
            <v>0</v>
          </cell>
          <cell r="EF14">
            <v>0</v>
          </cell>
          <cell r="EG14">
            <v>0</v>
          </cell>
          <cell r="EH14">
            <v>0</v>
          </cell>
          <cell r="EI14">
            <v>0</v>
          </cell>
          <cell r="EJ14">
            <v>0</v>
          </cell>
          <cell r="EK14">
            <v>0</v>
          </cell>
          <cell r="EL14">
            <v>0</v>
          </cell>
          <cell r="EM14">
            <v>0</v>
          </cell>
          <cell r="EN14">
            <v>0</v>
          </cell>
          <cell r="EO14">
            <v>0</v>
          </cell>
          <cell r="EP14">
            <v>0</v>
          </cell>
          <cell r="EQ14">
            <v>0</v>
          </cell>
          <cell r="ER14">
            <v>0</v>
          </cell>
          <cell r="ES14">
            <v>0</v>
          </cell>
          <cell r="ET14">
            <v>0</v>
          </cell>
          <cell r="EU14">
            <v>0</v>
          </cell>
          <cell r="EV14">
            <v>0</v>
          </cell>
          <cell r="EW14">
            <v>0</v>
          </cell>
          <cell r="EX14">
            <v>0</v>
          </cell>
          <cell r="EY14">
            <v>0</v>
          </cell>
          <cell r="EZ14">
            <v>0</v>
          </cell>
          <cell r="FA14">
            <v>0</v>
          </cell>
          <cell r="FB14">
            <v>0</v>
          </cell>
          <cell r="FC14">
            <v>0</v>
          </cell>
          <cell r="FD14">
            <v>0</v>
          </cell>
          <cell r="FE14">
            <v>0</v>
          </cell>
          <cell r="FF14">
            <v>0</v>
          </cell>
          <cell r="FG14">
            <v>0</v>
          </cell>
          <cell r="FH14">
            <v>0</v>
          </cell>
          <cell r="FI14">
            <v>0</v>
          </cell>
          <cell r="FJ14">
            <v>0</v>
          </cell>
          <cell r="FK14">
            <v>0</v>
          </cell>
          <cell r="FL14">
            <v>0</v>
          </cell>
          <cell r="FM14">
            <v>0</v>
          </cell>
          <cell r="FN14">
            <v>0</v>
          </cell>
          <cell r="FO14">
            <v>0</v>
          </cell>
          <cell r="FP14">
            <v>0</v>
          </cell>
          <cell r="FQ14">
            <v>0</v>
          </cell>
          <cell r="FR14">
            <v>0</v>
          </cell>
          <cell r="FS14">
            <v>0</v>
          </cell>
          <cell r="FT14">
            <v>0</v>
          </cell>
          <cell r="FU14">
            <v>0</v>
          </cell>
          <cell r="FV14">
            <v>0</v>
          </cell>
          <cell r="FW14">
            <v>0</v>
          </cell>
          <cell r="FX14">
            <v>0</v>
          </cell>
          <cell r="FY14">
            <v>0</v>
          </cell>
          <cell r="FZ14">
            <v>0</v>
          </cell>
          <cell r="GA14">
            <v>0</v>
          </cell>
          <cell r="GB14">
            <v>0</v>
          </cell>
          <cell r="GC14">
            <v>0</v>
          </cell>
          <cell r="GD14">
            <v>0</v>
          </cell>
          <cell r="GE14">
            <v>0</v>
          </cell>
          <cell r="GF14">
            <v>0</v>
          </cell>
          <cell r="GG14">
            <v>0</v>
          </cell>
          <cell r="GH14">
            <v>0</v>
          </cell>
          <cell r="GI14">
            <v>0</v>
          </cell>
          <cell r="GJ14">
            <v>0</v>
          </cell>
          <cell r="GK14">
            <v>0</v>
          </cell>
          <cell r="GL14">
            <v>0</v>
          </cell>
          <cell r="GM14">
            <v>0</v>
          </cell>
          <cell r="GN14">
            <v>0</v>
          </cell>
          <cell r="GO14">
            <v>0</v>
          </cell>
          <cell r="GP14">
            <v>0</v>
          </cell>
          <cell r="GQ14">
            <v>0</v>
          </cell>
          <cell r="GR14">
            <v>0</v>
          </cell>
          <cell r="GS14">
            <v>0</v>
          </cell>
          <cell r="GT14">
            <v>0</v>
          </cell>
          <cell r="GU14">
            <v>0</v>
          </cell>
          <cell r="GV14">
            <v>0</v>
          </cell>
          <cell r="GW14">
            <v>0</v>
          </cell>
          <cell r="GX14">
            <v>0</v>
          </cell>
          <cell r="GY14">
            <v>0</v>
          </cell>
          <cell r="GZ14">
            <v>0</v>
          </cell>
          <cell r="HA14">
            <v>0.05</v>
          </cell>
          <cell r="HB14">
            <v>0.02</v>
          </cell>
          <cell r="HE14">
            <v>9</v>
          </cell>
          <cell r="HF14" t="str">
            <v>Construcción de muro de gaviones con piedra bola (15 a 20 cm)</v>
          </cell>
          <cell r="HG14" t="str">
            <v>m3</v>
          </cell>
          <cell r="HH14">
            <v>549</v>
          </cell>
          <cell r="HI14" t="str">
            <v>31: CAJA DE REVISION 60X60 (CON TAPA H.A.)</v>
          </cell>
          <cell r="HJ14" t="str">
            <v>U</v>
          </cell>
          <cell r="HS14">
            <v>0</v>
          </cell>
          <cell r="HT14">
            <v>0</v>
          </cell>
          <cell r="HU14">
            <v>0</v>
          </cell>
          <cell r="HV14">
            <v>0</v>
          </cell>
        </row>
        <row r="15">
          <cell r="A15">
            <v>10</v>
          </cell>
          <cell r="E15" t="str">
            <v>Construcción de muro de gaviones con sacos rellenos de suelo compactados</v>
          </cell>
          <cell r="F15">
            <v>0</v>
          </cell>
          <cell r="G15" t="str">
            <v>m3</v>
          </cell>
          <cell r="H15">
            <v>1.4285714285714286</v>
          </cell>
          <cell r="I15">
            <v>3347</v>
          </cell>
          <cell r="J15">
            <v>0.5</v>
          </cell>
          <cell r="K15">
            <v>75</v>
          </cell>
          <cell r="L15">
            <v>0.5</v>
          </cell>
          <cell r="M15">
            <v>3318</v>
          </cell>
          <cell r="N15">
            <v>4</v>
          </cell>
          <cell r="O15">
            <v>2507</v>
          </cell>
          <cell r="P15">
            <v>50</v>
          </cell>
          <cell r="Q15">
            <v>3432</v>
          </cell>
          <cell r="R15">
            <v>0.67</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26</v>
          </cell>
          <cell r="AX15">
            <v>1</v>
          </cell>
          <cell r="AY15">
            <v>28</v>
          </cell>
          <cell r="AZ15">
            <v>6</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1</v>
          </cell>
          <cell r="CL15">
            <v>0</v>
          </cell>
          <cell r="CM15">
            <v>76</v>
          </cell>
          <cell r="CN15">
            <v>1</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cell r="EB15">
            <v>0</v>
          </cell>
          <cell r="EC15">
            <v>0</v>
          </cell>
          <cell r="ED15">
            <v>0</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0</v>
          </cell>
          <cell r="FD15">
            <v>0</v>
          </cell>
          <cell r="FE15">
            <v>0</v>
          </cell>
          <cell r="FF15">
            <v>0</v>
          </cell>
          <cell r="FG15">
            <v>0</v>
          </cell>
          <cell r="FH15">
            <v>0</v>
          </cell>
          <cell r="FI15">
            <v>0</v>
          </cell>
          <cell r="FJ15">
            <v>0</v>
          </cell>
          <cell r="FK15">
            <v>0</v>
          </cell>
          <cell r="FL15">
            <v>0</v>
          </cell>
          <cell r="FM15">
            <v>0</v>
          </cell>
          <cell r="FN15">
            <v>0</v>
          </cell>
          <cell r="FO15">
            <v>0</v>
          </cell>
          <cell r="FP15">
            <v>0</v>
          </cell>
          <cell r="FQ15">
            <v>0</v>
          </cell>
          <cell r="FR15">
            <v>0</v>
          </cell>
          <cell r="FS15">
            <v>0</v>
          </cell>
          <cell r="FT15">
            <v>0</v>
          </cell>
          <cell r="FU15">
            <v>0</v>
          </cell>
          <cell r="FV15">
            <v>0</v>
          </cell>
          <cell r="FW15">
            <v>0</v>
          </cell>
          <cell r="FX15">
            <v>0</v>
          </cell>
          <cell r="FY15">
            <v>0</v>
          </cell>
          <cell r="FZ15">
            <v>0</v>
          </cell>
          <cell r="GA15">
            <v>0</v>
          </cell>
          <cell r="GB15">
            <v>0</v>
          </cell>
          <cell r="GC15">
            <v>0</v>
          </cell>
          <cell r="GD15">
            <v>0</v>
          </cell>
          <cell r="GE15">
            <v>0</v>
          </cell>
          <cell r="GF15">
            <v>0</v>
          </cell>
          <cell r="GG15">
            <v>0</v>
          </cell>
          <cell r="GH15">
            <v>0</v>
          </cell>
          <cell r="GI15">
            <v>0</v>
          </cell>
          <cell r="GJ15">
            <v>0</v>
          </cell>
          <cell r="GK15">
            <v>0</v>
          </cell>
          <cell r="GL15">
            <v>0</v>
          </cell>
          <cell r="GM15">
            <v>0</v>
          </cell>
          <cell r="GN15">
            <v>0</v>
          </cell>
          <cell r="GO15">
            <v>0</v>
          </cell>
          <cell r="GP15">
            <v>0</v>
          </cell>
          <cell r="GQ15">
            <v>0</v>
          </cell>
          <cell r="GR15">
            <v>0</v>
          </cell>
          <cell r="GS15">
            <v>0</v>
          </cell>
          <cell r="GT15">
            <v>0</v>
          </cell>
          <cell r="GU15">
            <v>0</v>
          </cell>
          <cell r="GV15">
            <v>0</v>
          </cell>
          <cell r="GW15">
            <v>0</v>
          </cell>
          <cell r="GX15">
            <v>0</v>
          </cell>
          <cell r="GY15">
            <v>0</v>
          </cell>
          <cell r="GZ15">
            <v>0</v>
          </cell>
          <cell r="HA15">
            <v>0.05</v>
          </cell>
          <cell r="HB15">
            <v>0.02</v>
          </cell>
          <cell r="HE15">
            <v>10</v>
          </cell>
          <cell r="HF15" t="str">
            <v>Construcción de muro de gaviones con sacos rellenos de suelo compactados</v>
          </cell>
          <cell r="HG15" t="str">
            <v>m3</v>
          </cell>
          <cell r="HH15">
            <v>550</v>
          </cell>
          <cell r="HI15" t="str">
            <v>31:51A:  IMPERMEABILIZACION Y PENDIENTES</v>
          </cell>
          <cell r="HJ15" t="str">
            <v>M2</v>
          </cell>
          <cell r="HS15">
            <v>0</v>
          </cell>
          <cell r="HT15">
            <v>0</v>
          </cell>
          <cell r="HU15">
            <v>0</v>
          </cell>
          <cell r="HV15">
            <v>0</v>
          </cell>
        </row>
        <row r="16">
          <cell r="A16">
            <v>11</v>
          </cell>
          <cell r="C16">
            <v>0</v>
          </cell>
          <cell r="E16" t="str">
            <v>Construcción de muro de gaviones con sacos rellenos de suelo cemento (dosificación 1 cemento - 5 suelo).</v>
          </cell>
          <cell r="F16">
            <v>0</v>
          </cell>
          <cell r="G16" t="str">
            <v>m3</v>
          </cell>
          <cell r="H16">
            <v>1.25</v>
          </cell>
          <cell r="I16">
            <v>3347</v>
          </cell>
          <cell r="J16">
            <v>0.5</v>
          </cell>
          <cell r="K16">
            <v>75</v>
          </cell>
          <cell r="L16">
            <v>0.5</v>
          </cell>
          <cell r="M16">
            <v>3318</v>
          </cell>
          <cell r="N16">
            <v>4</v>
          </cell>
          <cell r="O16">
            <v>2507</v>
          </cell>
          <cell r="P16">
            <v>50</v>
          </cell>
          <cell r="Q16">
            <v>3432</v>
          </cell>
          <cell r="R16">
            <v>0.67</v>
          </cell>
          <cell r="S16">
            <v>3433</v>
          </cell>
          <cell r="T16">
            <v>1</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26</v>
          </cell>
          <cell r="AX16">
            <v>1</v>
          </cell>
          <cell r="AY16">
            <v>28</v>
          </cell>
          <cell r="AZ16">
            <v>6</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1</v>
          </cell>
          <cell r="CL16">
            <v>0</v>
          </cell>
          <cell r="CM16">
            <v>76</v>
          </cell>
          <cell r="CN16">
            <v>1</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v>0</v>
          </cell>
          <cell r="FE16">
            <v>0</v>
          </cell>
          <cell r="FF16">
            <v>0</v>
          </cell>
          <cell r="FG16">
            <v>0</v>
          </cell>
          <cell r="FH16">
            <v>0</v>
          </cell>
          <cell r="FI16">
            <v>0</v>
          </cell>
          <cell r="FJ16">
            <v>0</v>
          </cell>
          <cell r="FK16">
            <v>0</v>
          </cell>
          <cell r="FL16">
            <v>0</v>
          </cell>
          <cell r="FM16">
            <v>0</v>
          </cell>
          <cell r="FN16">
            <v>0</v>
          </cell>
          <cell r="FO16">
            <v>0</v>
          </cell>
          <cell r="FP16">
            <v>0</v>
          </cell>
          <cell r="FQ16">
            <v>0</v>
          </cell>
          <cell r="FR16">
            <v>0</v>
          </cell>
          <cell r="FS16">
            <v>0</v>
          </cell>
          <cell r="FT16">
            <v>0</v>
          </cell>
          <cell r="FU16">
            <v>0</v>
          </cell>
          <cell r="FV16">
            <v>0</v>
          </cell>
          <cell r="FW16">
            <v>0</v>
          </cell>
          <cell r="FX16">
            <v>0</v>
          </cell>
          <cell r="FY16">
            <v>0</v>
          </cell>
          <cell r="FZ16">
            <v>0</v>
          </cell>
          <cell r="GA16">
            <v>0</v>
          </cell>
          <cell r="GB16">
            <v>0</v>
          </cell>
          <cell r="GC16">
            <v>0</v>
          </cell>
          <cell r="GD16">
            <v>0</v>
          </cell>
          <cell r="GE16">
            <v>0</v>
          </cell>
          <cell r="GF16">
            <v>0</v>
          </cell>
          <cell r="GG16">
            <v>0</v>
          </cell>
          <cell r="GH16">
            <v>0</v>
          </cell>
          <cell r="GI16">
            <v>0</v>
          </cell>
          <cell r="GJ16">
            <v>0</v>
          </cell>
          <cell r="GK16">
            <v>0</v>
          </cell>
          <cell r="GL16">
            <v>0</v>
          </cell>
          <cell r="GM16">
            <v>0</v>
          </cell>
          <cell r="GN16">
            <v>0</v>
          </cell>
          <cell r="GO16">
            <v>0</v>
          </cell>
          <cell r="GP16">
            <v>0</v>
          </cell>
          <cell r="GQ16">
            <v>0</v>
          </cell>
          <cell r="GR16">
            <v>0</v>
          </cell>
          <cell r="GS16">
            <v>0</v>
          </cell>
          <cell r="GT16">
            <v>0</v>
          </cell>
          <cell r="GU16">
            <v>0</v>
          </cell>
          <cell r="GV16">
            <v>0</v>
          </cell>
          <cell r="GW16">
            <v>0</v>
          </cell>
          <cell r="GX16">
            <v>0</v>
          </cell>
          <cell r="GY16">
            <v>0</v>
          </cell>
          <cell r="GZ16">
            <v>0</v>
          </cell>
          <cell r="HA16">
            <v>0.05</v>
          </cell>
          <cell r="HB16">
            <v>0.02</v>
          </cell>
          <cell r="HE16">
            <v>11</v>
          </cell>
          <cell r="HF16" t="str">
            <v>Construcción de muro de gaviones con sacos rellenos de suelo cemento (dosificación 1 cemento - 5 suelo).</v>
          </cell>
          <cell r="HG16" t="str">
            <v>m3</v>
          </cell>
          <cell r="HH16">
            <v>550</v>
          </cell>
          <cell r="HI16" t="str">
            <v>31:51A:  IMPERMEABILIZACION Y PENDIENTES</v>
          </cell>
          <cell r="HJ16" t="str">
            <v>M2</v>
          </cell>
          <cell r="HS16">
            <v>0</v>
          </cell>
          <cell r="HT16">
            <v>0</v>
          </cell>
          <cell r="HU16">
            <v>0</v>
          </cell>
          <cell r="HV16">
            <v>0</v>
          </cell>
        </row>
        <row r="17">
          <cell r="A17">
            <v>12</v>
          </cell>
          <cell r="E17" t="str">
            <v>Provisión y colocación de material de piedra bola hasta 20 cm</v>
          </cell>
          <cell r="F17">
            <v>0</v>
          </cell>
          <cell r="G17" t="str">
            <v>m3</v>
          </cell>
          <cell r="H17">
            <v>10</v>
          </cell>
          <cell r="I17">
            <v>3</v>
          </cell>
          <cell r="J17">
            <v>1</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26</v>
          </cell>
          <cell r="AX17">
            <v>1</v>
          </cell>
          <cell r="AY17">
            <v>28</v>
          </cell>
          <cell r="AZ17">
            <v>6</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1</v>
          </cell>
          <cell r="CL17">
            <v>0</v>
          </cell>
          <cell r="CM17">
            <v>76</v>
          </cell>
          <cell r="CN17">
            <v>0</v>
          </cell>
          <cell r="CO17">
            <v>0</v>
          </cell>
          <cell r="CP17">
            <v>1</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0</v>
          </cell>
          <cell r="FE17">
            <v>0</v>
          </cell>
          <cell r="FF17">
            <v>0</v>
          </cell>
          <cell r="FG17">
            <v>0</v>
          </cell>
          <cell r="FH17">
            <v>0</v>
          </cell>
          <cell r="FI17">
            <v>0</v>
          </cell>
          <cell r="FJ17">
            <v>0</v>
          </cell>
          <cell r="FK17">
            <v>0</v>
          </cell>
          <cell r="FL17">
            <v>0</v>
          </cell>
          <cell r="FM17">
            <v>0</v>
          </cell>
          <cell r="FN17">
            <v>0</v>
          </cell>
          <cell r="FO17">
            <v>0</v>
          </cell>
          <cell r="FP17">
            <v>0</v>
          </cell>
          <cell r="FQ17">
            <v>0</v>
          </cell>
          <cell r="FR17">
            <v>0</v>
          </cell>
          <cell r="FS17">
            <v>0</v>
          </cell>
          <cell r="FT17">
            <v>0</v>
          </cell>
          <cell r="FU17">
            <v>0</v>
          </cell>
          <cell r="FV17">
            <v>0</v>
          </cell>
          <cell r="FW17">
            <v>0</v>
          </cell>
          <cell r="FX17">
            <v>0</v>
          </cell>
          <cell r="FY17">
            <v>0</v>
          </cell>
          <cell r="FZ17">
            <v>0</v>
          </cell>
          <cell r="GA17">
            <v>0</v>
          </cell>
          <cell r="GB17">
            <v>0</v>
          </cell>
          <cell r="GC17">
            <v>0</v>
          </cell>
          <cell r="GD17">
            <v>0</v>
          </cell>
          <cell r="GE17">
            <v>0</v>
          </cell>
          <cell r="GF17">
            <v>0</v>
          </cell>
          <cell r="GG17">
            <v>0</v>
          </cell>
          <cell r="GH17">
            <v>0</v>
          </cell>
          <cell r="GI17">
            <v>0</v>
          </cell>
          <cell r="GJ17">
            <v>0</v>
          </cell>
          <cell r="GK17">
            <v>0</v>
          </cell>
          <cell r="GL17">
            <v>0</v>
          </cell>
          <cell r="GM17">
            <v>0</v>
          </cell>
          <cell r="GN17">
            <v>0</v>
          </cell>
          <cell r="GO17">
            <v>0</v>
          </cell>
          <cell r="GP17">
            <v>0</v>
          </cell>
          <cell r="GQ17">
            <v>0</v>
          </cell>
          <cell r="GR17">
            <v>0</v>
          </cell>
          <cell r="GS17">
            <v>0</v>
          </cell>
          <cell r="GT17">
            <v>0</v>
          </cell>
          <cell r="GU17">
            <v>0</v>
          </cell>
          <cell r="GV17">
            <v>0</v>
          </cell>
          <cell r="GW17">
            <v>0</v>
          </cell>
          <cell r="GX17">
            <v>0</v>
          </cell>
          <cell r="GY17">
            <v>0</v>
          </cell>
          <cell r="GZ17">
            <v>0</v>
          </cell>
          <cell r="HA17">
            <v>0.05</v>
          </cell>
          <cell r="HB17">
            <v>0.02</v>
          </cell>
          <cell r="HE17">
            <v>12</v>
          </cell>
          <cell r="HF17" t="str">
            <v>Provisión y colocación de material de piedra bola hasta 20 cm</v>
          </cell>
          <cell r="HG17" t="str">
            <v>m3</v>
          </cell>
          <cell r="HH17">
            <v>3238</v>
          </cell>
          <cell r="HI17">
            <v>1.78</v>
          </cell>
          <cell r="HJ17">
            <v>0</v>
          </cell>
          <cell r="HS17">
            <v>0</v>
          </cell>
          <cell r="HT17">
            <v>0</v>
          </cell>
          <cell r="HU17">
            <v>0</v>
          </cell>
          <cell r="HV17">
            <v>0</v>
          </cell>
        </row>
        <row r="18">
          <cell r="A18">
            <v>13</v>
          </cell>
          <cell r="E18" t="str">
            <v>Provisión colocación de tubería para subdren con tubería rígida corrugada de 4"</v>
          </cell>
          <cell r="F18">
            <v>0</v>
          </cell>
          <cell r="G18" t="str">
            <v>ml</v>
          </cell>
          <cell r="H18">
            <v>33.333333333333336</v>
          </cell>
          <cell r="I18">
            <v>3407</v>
          </cell>
          <cell r="J18">
            <v>1</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26</v>
          </cell>
          <cell r="AX18">
            <v>1</v>
          </cell>
          <cell r="AY18">
            <v>28</v>
          </cell>
          <cell r="AZ18">
            <v>6</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1</v>
          </cell>
          <cell r="CL18">
            <v>0</v>
          </cell>
          <cell r="CM18">
            <v>76</v>
          </cell>
          <cell r="CN18">
            <v>0</v>
          </cell>
          <cell r="CO18">
            <v>0</v>
          </cell>
          <cell r="CP18">
            <v>1</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cell r="EJ18">
            <v>0</v>
          </cell>
          <cell r="EK18">
            <v>0</v>
          </cell>
          <cell r="EL18">
            <v>0</v>
          </cell>
          <cell r="EM18">
            <v>0</v>
          </cell>
          <cell r="EN18">
            <v>0</v>
          </cell>
          <cell r="EO18">
            <v>0</v>
          </cell>
          <cell r="EP18">
            <v>0</v>
          </cell>
          <cell r="EQ18">
            <v>0</v>
          </cell>
          <cell r="ER18">
            <v>0</v>
          </cell>
          <cell r="ES18">
            <v>0</v>
          </cell>
          <cell r="ET18">
            <v>0</v>
          </cell>
          <cell r="EU18">
            <v>0</v>
          </cell>
          <cell r="EV18">
            <v>0</v>
          </cell>
          <cell r="EW18">
            <v>0</v>
          </cell>
          <cell r="EX18">
            <v>0</v>
          </cell>
          <cell r="EY18">
            <v>0</v>
          </cell>
          <cell r="EZ18">
            <v>0</v>
          </cell>
          <cell r="FA18">
            <v>0</v>
          </cell>
          <cell r="FB18">
            <v>0</v>
          </cell>
          <cell r="FC18">
            <v>0</v>
          </cell>
          <cell r="FD18">
            <v>0</v>
          </cell>
          <cell r="FE18">
            <v>0</v>
          </cell>
          <cell r="FF18">
            <v>0</v>
          </cell>
          <cell r="FG18">
            <v>0</v>
          </cell>
          <cell r="FH18">
            <v>0</v>
          </cell>
          <cell r="FI18">
            <v>0</v>
          </cell>
          <cell r="FJ18">
            <v>0</v>
          </cell>
          <cell r="FK18">
            <v>0</v>
          </cell>
          <cell r="FL18">
            <v>0</v>
          </cell>
          <cell r="FM18">
            <v>0</v>
          </cell>
          <cell r="FN18">
            <v>0</v>
          </cell>
          <cell r="FO18">
            <v>0</v>
          </cell>
          <cell r="FP18">
            <v>0</v>
          </cell>
          <cell r="FQ18">
            <v>0</v>
          </cell>
          <cell r="FR18">
            <v>0</v>
          </cell>
          <cell r="FS18">
            <v>0</v>
          </cell>
          <cell r="FT18">
            <v>0</v>
          </cell>
          <cell r="FU18">
            <v>0</v>
          </cell>
          <cell r="FV18">
            <v>0</v>
          </cell>
          <cell r="FW18">
            <v>0</v>
          </cell>
          <cell r="FX18">
            <v>0</v>
          </cell>
          <cell r="FY18">
            <v>0</v>
          </cell>
          <cell r="FZ18">
            <v>0</v>
          </cell>
          <cell r="GA18">
            <v>0</v>
          </cell>
          <cell r="GB18">
            <v>0</v>
          </cell>
          <cell r="GC18">
            <v>0</v>
          </cell>
          <cell r="GD18">
            <v>0</v>
          </cell>
          <cell r="GE18">
            <v>0</v>
          </cell>
          <cell r="GF18">
            <v>0</v>
          </cell>
          <cell r="GG18">
            <v>0</v>
          </cell>
          <cell r="GH18">
            <v>0</v>
          </cell>
          <cell r="GI18">
            <v>0</v>
          </cell>
          <cell r="GJ18">
            <v>0</v>
          </cell>
          <cell r="GK18">
            <v>0</v>
          </cell>
          <cell r="GL18">
            <v>0</v>
          </cell>
          <cell r="GM18">
            <v>0</v>
          </cell>
          <cell r="GN18">
            <v>0</v>
          </cell>
          <cell r="GO18">
            <v>0</v>
          </cell>
          <cell r="GP18">
            <v>0</v>
          </cell>
          <cell r="GQ18">
            <v>0</v>
          </cell>
          <cell r="GR18">
            <v>0</v>
          </cell>
          <cell r="GS18">
            <v>0</v>
          </cell>
          <cell r="GT18">
            <v>0</v>
          </cell>
          <cell r="GU18">
            <v>0</v>
          </cell>
          <cell r="GV18">
            <v>0</v>
          </cell>
          <cell r="GW18">
            <v>0</v>
          </cell>
          <cell r="GX18">
            <v>0</v>
          </cell>
          <cell r="GY18">
            <v>0</v>
          </cell>
          <cell r="GZ18">
            <v>0</v>
          </cell>
          <cell r="HA18">
            <v>0.05</v>
          </cell>
          <cell r="HB18">
            <v>0.02</v>
          </cell>
          <cell r="HE18">
            <v>13</v>
          </cell>
          <cell r="HF18" t="str">
            <v>Provisión colocación de tubería para subdren con tubería rígida corrugada de 4"</v>
          </cell>
          <cell r="HG18" t="str">
            <v>ml</v>
          </cell>
          <cell r="HH18">
            <v>3238</v>
          </cell>
          <cell r="HI18">
            <v>1.78</v>
          </cell>
          <cell r="HJ18">
            <v>0</v>
          </cell>
          <cell r="HS18">
            <v>0</v>
          </cell>
          <cell r="HT18">
            <v>0</v>
          </cell>
          <cell r="HU18">
            <v>0</v>
          </cell>
          <cell r="HV18">
            <v>0</v>
          </cell>
        </row>
        <row r="19">
          <cell r="A19">
            <v>14</v>
          </cell>
          <cell r="E19" t="str">
            <v>Provisión colocación de tubería para subdren con tubería rígida corrugada de 6"</v>
          </cell>
          <cell r="F19">
            <v>0</v>
          </cell>
          <cell r="G19" t="str">
            <v>ml</v>
          </cell>
          <cell r="H19">
            <v>20</v>
          </cell>
          <cell r="I19">
            <v>3408</v>
          </cell>
          <cell r="J19">
            <v>1</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26</v>
          </cell>
          <cell r="AX19">
            <v>1</v>
          </cell>
          <cell r="AY19">
            <v>28</v>
          </cell>
          <cell r="AZ19">
            <v>6</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1</v>
          </cell>
          <cell r="CL19">
            <v>0</v>
          </cell>
          <cell r="CM19">
            <v>76</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0</v>
          </cell>
          <cell r="FD19">
            <v>0</v>
          </cell>
          <cell r="FE19">
            <v>0</v>
          </cell>
          <cell r="FF19">
            <v>0</v>
          </cell>
          <cell r="FG19">
            <v>0</v>
          </cell>
          <cell r="FH19">
            <v>0</v>
          </cell>
          <cell r="FI19">
            <v>0</v>
          </cell>
          <cell r="FJ19">
            <v>0</v>
          </cell>
          <cell r="FK19">
            <v>0</v>
          </cell>
          <cell r="FL19">
            <v>0</v>
          </cell>
          <cell r="FM19">
            <v>0</v>
          </cell>
          <cell r="FN19">
            <v>0</v>
          </cell>
          <cell r="FO19">
            <v>0</v>
          </cell>
          <cell r="FP19">
            <v>0</v>
          </cell>
          <cell r="FQ19">
            <v>0</v>
          </cell>
          <cell r="FR19">
            <v>0</v>
          </cell>
          <cell r="FS19">
            <v>0</v>
          </cell>
          <cell r="FT19">
            <v>0</v>
          </cell>
          <cell r="FU19">
            <v>0</v>
          </cell>
          <cell r="FV19">
            <v>0</v>
          </cell>
          <cell r="FW19">
            <v>0</v>
          </cell>
          <cell r="FX19">
            <v>0</v>
          </cell>
          <cell r="FY19">
            <v>0</v>
          </cell>
          <cell r="FZ19">
            <v>0</v>
          </cell>
          <cell r="GA19">
            <v>0</v>
          </cell>
          <cell r="GB19">
            <v>0</v>
          </cell>
          <cell r="GC19">
            <v>0</v>
          </cell>
          <cell r="GD19">
            <v>0</v>
          </cell>
          <cell r="GE19">
            <v>0</v>
          </cell>
          <cell r="GF19">
            <v>0</v>
          </cell>
          <cell r="GG19">
            <v>0</v>
          </cell>
          <cell r="GH19">
            <v>0</v>
          </cell>
          <cell r="GI19">
            <v>0</v>
          </cell>
          <cell r="GJ19">
            <v>0</v>
          </cell>
          <cell r="GK19">
            <v>0</v>
          </cell>
          <cell r="GL19">
            <v>0</v>
          </cell>
          <cell r="GM19">
            <v>0</v>
          </cell>
          <cell r="GN19">
            <v>0</v>
          </cell>
          <cell r="GO19">
            <v>0</v>
          </cell>
          <cell r="GP19">
            <v>0</v>
          </cell>
          <cell r="GQ19">
            <v>0</v>
          </cell>
          <cell r="GR19">
            <v>0</v>
          </cell>
          <cell r="GS19">
            <v>0</v>
          </cell>
          <cell r="GT19">
            <v>0</v>
          </cell>
          <cell r="GU19">
            <v>0</v>
          </cell>
          <cell r="GV19">
            <v>0</v>
          </cell>
          <cell r="GW19">
            <v>0</v>
          </cell>
          <cell r="GX19">
            <v>0</v>
          </cell>
          <cell r="GY19">
            <v>0</v>
          </cell>
          <cell r="GZ19">
            <v>0</v>
          </cell>
          <cell r="HA19">
            <v>0.05</v>
          </cell>
          <cell r="HB19">
            <v>0.02</v>
          </cell>
          <cell r="HE19">
            <v>14</v>
          </cell>
          <cell r="HF19" t="str">
            <v>Provisión colocación de tubería para subdren con tubería rígida corrugada de 6"</v>
          </cell>
          <cell r="HG19" t="str">
            <v>ml</v>
          </cell>
          <cell r="HH19">
            <v>3238</v>
          </cell>
          <cell r="HI19">
            <v>1.78</v>
          </cell>
          <cell r="HJ19">
            <v>0</v>
          </cell>
          <cell r="HS19">
            <v>0</v>
          </cell>
          <cell r="HT19">
            <v>0</v>
          </cell>
          <cell r="HU19">
            <v>0</v>
          </cell>
          <cell r="HV19">
            <v>0</v>
          </cell>
        </row>
        <row r="20">
          <cell r="A20">
            <v>15</v>
          </cell>
          <cell r="E20" t="str">
            <v>Provisión colocación de geotextil NT 1600</v>
          </cell>
          <cell r="F20">
            <v>0</v>
          </cell>
          <cell r="G20" t="str">
            <v>m2</v>
          </cell>
          <cell r="H20">
            <v>50</v>
          </cell>
          <cell r="I20">
            <v>3318</v>
          </cell>
          <cell r="J20">
            <v>1.05</v>
          </cell>
          <cell r="K20">
            <v>378</v>
          </cell>
          <cell r="L20">
            <v>0.2</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26</v>
          </cell>
          <cell r="AX20">
            <v>1</v>
          </cell>
          <cell r="AY20">
            <v>28</v>
          </cell>
          <cell r="AZ20">
            <v>6</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1</v>
          </cell>
          <cell r="CL20">
            <v>0</v>
          </cell>
          <cell r="CM20">
            <v>76</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I20">
            <v>0</v>
          </cell>
          <cell r="FJ20">
            <v>0</v>
          </cell>
          <cell r="FK20">
            <v>0</v>
          </cell>
          <cell r="FL20">
            <v>0</v>
          </cell>
          <cell r="FM20">
            <v>0</v>
          </cell>
          <cell r="FN20">
            <v>0</v>
          </cell>
          <cell r="FO20">
            <v>0</v>
          </cell>
          <cell r="FP20">
            <v>0</v>
          </cell>
          <cell r="FQ20">
            <v>0</v>
          </cell>
          <cell r="FR20">
            <v>0</v>
          </cell>
          <cell r="FS20">
            <v>0</v>
          </cell>
          <cell r="FT20">
            <v>0</v>
          </cell>
          <cell r="FU20">
            <v>0</v>
          </cell>
          <cell r="FV20">
            <v>0</v>
          </cell>
          <cell r="FW20">
            <v>0</v>
          </cell>
          <cell r="FX20">
            <v>0</v>
          </cell>
          <cell r="FY20">
            <v>0</v>
          </cell>
          <cell r="FZ20">
            <v>0</v>
          </cell>
          <cell r="GA20">
            <v>0</v>
          </cell>
          <cell r="GB20">
            <v>0</v>
          </cell>
          <cell r="GC20">
            <v>0</v>
          </cell>
          <cell r="GD20">
            <v>0</v>
          </cell>
          <cell r="GE20">
            <v>0</v>
          </cell>
          <cell r="GF20">
            <v>0</v>
          </cell>
          <cell r="GG20">
            <v>0</v>
          </cell>
          <cell r="GH20">
            <v>0</v>
          </cell>
          <cell r="GI20">
            <v>0</v>
          </cell>
          <cell r="GJ20">
            <v>0</v>
          </cell>
          <cell r="GK20">
            <v>0</v>
          </cell>
          <cell r="GL20">
            <v>0</v>
          </cell>
          <cell r="GM20">
            <v>0</v>
          </cell>
          <cell r="GN20">
            <v>0</v>
          </cell>
          <cell r="GO20">
            <v>0</v>
          </cell>
          <cell r="GP20">
            <v>0</v>
          </cell>
          <cell r="GQ20">
            <v>0</v>
          </cell>
          <cell r="GR20">
            <v>0</v>
          </cell>
          <cell r="GS20">
            <v>0</v>
          </cell>
          <cell r="GT20">
            <v>0</v>
          </cell>
          <cell r="GU20">
            <v>0</v>
          </cell>
          <cell r="GV20">
            <v>0</v>
          </cell>
          <cell r="GW20">
            <v>0</v>
          </cell>
          <cell r="GX20">
            <v>0</v>
          </cell>
          <cell r="GY20">
            <v>0</v>
          </cell>
          <cell r="GZ20">
            <v>0</v>
          </cell>
          <cell r="HA20">
            <v>0.05</v>
          </cell>
          <cell r="HB20">
            <v>0.02</v>
          </cell>
          <cell r="HE20">
            <v>15</v>
          </cell>
          <cell r="HF20" t="str">
            <v>Provisión colocación de geotextil NT 1600</v>
          </cell>
          <cell r="HG20" t="str">
            <v>m2</v>
          </cell>
          <cell r="HH20">
            <v>3238</v>
          </cell>
          <cell r="HI20">
            <v>1.78</v>
          </cell>
          <cell r="HJ20">
            <v>0</v>
          </cell>
          <cell r="HS20">
            <v>0</v>
          </cell>
          <cell r="HT20">
            <v>0</v>
          </cell>
          <cell r="HU20">
            <v>0</v>
          </cell>
          <cell r="HV20">
            <v>0</v>
          </cell>
        </row>
        <row r="21">
          <cell r="A21">
            <v>16</v>
          </cell>
          <cell r="E21" t="str">
            <v>Provisión y colocación de malla electrosoldada</v>
          </cell>
          <cell r="F21">
            <v>0</v>
          </cell>
          <cell r="G21" t="str">
            <v>KG</v>
          </cell>
          <cell r="H21">
            <v>66.666666666666671</v>
          </cell>
          <cell r="I21">
            <v>3434</v>
          </cell>
          <cell r="J21">
            <v>1.05</v>
          </cell>
          <cell r="K21">
            <v>3289</v>
          </cell>
          <cell r="L21">
            <v>0.02</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26</v>
          </cell>
          <cell r="AX21">
            <v>1</v>
          </cell>
          <cell r="AY21">
            <v>28</v>
          </cell>
          <cell r="AZ21">
            <v>6</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1</v>
          </cell>
          <cell r="CL21">
            <v>0</v>
          </cell>
          <cell r="CM21">
            <v>76</v>
          </cell>
          <cell r="CN21">
            <v>0</v>
          </cell>
          <cell r="CO21">
            <v>50</v>
          </cell>
          <cell r="CP21">
            <v>1</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0</v>
          </cell>
          <cell r="FD21">
            <v>0</v>
          </cell>
          <cell r="FE21">
            <v>0</v>
          </cell>
          <cell r="FF21">
            <v>0</v>
          </cell>
          <cell r="FG21">
            <v>0</v>
          </cell>
          <cell r="FH21">
            <v>0</v>
          </cell>
          <cell r="FI21">
            <v>0</v>
          </cell>
          <cell r="FJ21">
            <v>0</v>
          </cell>
          <cell r="FK21">
            <v>0</v>
          </cell>
          <cell r="FL21">
            <v>0</v>
          </cell>
          <cell r="FM21">
            <v>0</v>
          </cell>
          <cell r="FN21">
            <v>0</v>
          </cell>
          <cell r="FO21">
            <v>0</v>
          </cell>
          <cell r="FP21">
            <v>0</v>
          </cell>
          <cell r="FQ21">
            <v>0</v>
          </cell>
          <cell r="FR21">
            <v>0</v>
          </cell>
          <cell r="FS21">
            <v>0</v>
          </cell>
          <cell r="FT21">
            <v>0</v>
          </cell>
          <cell r="FU21">
            <v>0</v>
          </cell>
          <cell r="FV21">
            <v>0</v>
          </cell>
          <cell r="FW21">
            <v>0</v>
          </cell>
          <cell r="FX21">
            <v>0</v>
          </cell>
          <cell r="FY21">
            <v>0</v>
          </cell>
          <cell r="FZ21">
            <v>0</v>
          </cell>
          <cell r="GA21">
            <v>0</v>
          </cell>
          <cell r="GB21">
            <v>0</v>
          </cell>
          <cell r="GC21">
            <v>0</v>
          </cell>
          <cell r="GD21">
            <v>0</v>
          </cell>
          <cell r="GE21">
            <v>0</v>
          </cell>
          <cell r="GF21">
            <v>0</v>
          </cell>
          <cell r="GG21">
            <v>0</v>
          </cell>
          <cell r="GH21">
            <v>0</v>
          </cell>
          <cell r="GI21">
            <v>0</v>
          </cell>
          <cell r="GJ21">
            <v>0</v>
          </cell>
          <cell r="GK21">
            <v>0</v>
          </cell>
          <cell r="GL21">
            <v>0</v>
          </cell>
          <cell r="GM21">
            <v>0</v>
          </cell>
          <cell r="GN21">
            <v>0</v>
          </cell>
          <cell r="GO21">
            <v>0</v>
          </cell>
          <cell r="GP21">
            <v>0</v>
          </cell>
          <cell r="GQ21">
            <v>0</v>
          </cell>
          <cell r="GR21">
            <v>0</v>
          </cell>
          <cell r="GS21">
            <v>0</v>
          </cell>
          <cell r="GT21">
            <v>0</v>
          </cell>
          <cell r="GU21">
            <v>0</v>
          </cell>
          <cell r="GV21">
            <v>0</v>
          </cell>
          <cell r="GW21">
            <v>0</v>
          </cell>
          <cell r="GX21">
            <v>0</v>
          </cell>
          <cell r="GY21">
            <v>0</v>
          </cell>
          <cell r="GZ21">
            <v>0</v>
          </cell>
          <cell r="HA21">
            <v>0.05</v>
          </cell>
          <cell r="HB21">
            <v>0.02</v>
          </cell>
          <cell r="HE21">
            <v>16</v>
          </cell>
          <cell r="HF21" t="str">
            <v>Provisión y colocación de malla electrosoldada</v>
          </cell>
          <cell r="HG21" t="str">
            <v>KG</v>
          </cell>
          <cell r="HH21">
            <v>782</v>
          </cell>
          <cell r="HI21" t="str">
            <v xml:space="preserve"> CONDUIT EMT 1 1/2</v>
          </cell>
          <cell r="HJ21" t="str">
            <v>M</v>
          </cell>
          <cell r="HS21">
            <v>0</v>
          </cell>
          <cell r="HT21">
            <v>0</v>
          </cell>
          <cell r="HU21">
            <v>0</v>
          </cell>
          <cell r="HV21">
            <v>0</v>
          </cell>
        </row>
        <row r="22">
          <cell r="A22">
            <v>17</v>
          </cell>
          <cell r="E22" t="str">
            <v>Provisión colocación de subdren tipo planar con tubería flexible ranurada de 4" h=1.5m</v>
          </cell>
          <cell r="F22">
            <v>0</v>
          </cell>
          <cell r="G22" t="str">
            <v>ml</v>
          </cell>
          <cell r="H22">
            <v>20</v>
          </cell>
          <cell r="I22">
            <v>3309</v>
          </cell>
          <cell r="J22">
            <v>1.05</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26</v>
          </cell>
          <cell r="AX22">
            <v>1</v>
          </cell>
          <cell r="AY22">
            <v>28</v>
          </cell>
          <cell r="AZ22">
            <v>6</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1</v>
          </cell>
          <cell r="CL22">
            <v>0</v>
          </cell>
          <cell r="CM22">
            <v>76</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0</v>
          </cell>
          <cell r="FD22">
            <v>0</v>
          </cell>
          <cell r="FE22">
            <v>0</v>
          </cell>
          <cell r="FF22">
            <v>0</v>
          </cell>
          <cell r="FG22">
            <v>0</v>
          </cell>
          <cell r="FH22">
            <v>0</v>
          </cell>
          <cell r="FI22">
            <v>0</v>
          </cell>
          <cell r="FJ22">
            <v>0</v>
          </cell>
          <cell r="FK22">
            <v>0</v>
          </cell>
          <cell r="FL22">
            <v>0</v>
          </cell>
          <cell r="FM22">
            <v>0</v>
          </cell>
          <cell r="FN22">
            <v>0</v>
          </cell>
          <cell r="FO22">
            <v>0</v>
          </cell>
          <cell r="FP22">
            <v>0</v>
          </cell>
          <cell r="FQ22">
            <v>0</v>
          </cell>
          <cell r="FR22">
            <v>0</v>
          </cell>
          <cell r="FS22">
            <v>0</v>
          </cell>
          <cell r="FT22">
            <v>0</v>
          </cell>
          <cell r="FU22">
            <v>0</v>
          </cell>
          <cell r="FV22">
            <v>0</v>
          </cell>
          <cell r="FW22">
            <v>0</v>
          </cell>
          <cell r="FX22">
            <v>0</v>
          </cell>
          <cell r="FY22">
            <v>0</v>
          </cell>
          <cell r="FZ22">
            <v>0</v>
          </cell>
          <cell r="GA22">
            <v>0</v>
          </cell>
          <cell r="GB22">
            <v>0</v>
          </cell>
          <cell r="GC22">
            <v>0</v>
          </cell>
          <cell r="GD22">
            <v>0</v>
          </cell>
          <cell r="GE22">
            <v>0</v>
          </cell>
          <cell r="GF22">
            <v>0</v>
          </cell>
          <cell r="GG22">
            <v>0</v>
          </cell>
          <cell r="GH22">
            <v>0</v>
          </cell>
          <cell r="GI22">
            <v>0</v>
          </cell>
          <cell r="GJ22">
            <v>0</v>
          </cell>
          <cell r="GK22">
            <v>0</v>
          </cell>
          <cell r="GL22">
            <v>0</v>
          </cell>
          <cell r="GM22">
            <v>0</v>
          </cell>
          <cell r="GN22">
            <v>0</v>
          </cell>
          <cell r="GO22">
            <v>0</v>
          </cell>
          <cell r="GP22">
            <v>0</v>
          </cell>
          <cell r="GQ22">
            <v>0</v>
          </cell>
          <cell r="GR22">
            <v>0</v>
          </cell>
          <cell r="GS22">
            <v>0</v>
          </cell>
          <cell r="GT22">
            <v>0</v>
          </cell>
          <cell r="GU22">
            <v>0</v>
          </cell>
          <cell r="GV22">
            <v>0</v>
          </cell>
          <cell r="GW22">
            <v>0</v>
          </cell>
          <cell r="GX22">
            <v>0</v>
          </cell>
          <cell r="GY22">
            <v>0</v>
          </cell>
          <cell r="GZ22">
            <v>0</v>
          </cell>
          <cell r="HA22">
            <v>0.05</v>
          </cell>
          <cell r="HB22">
            <v>0.02</v>
          </cell>
          <cell r="HE22">
            <v>17</v>
          </cell>
          <cell r="HF22" t="str">
            <v>Provisión colocación de subdren tipo planar con tubería flexible ranurada de 4" h=1.5m</v>
          </cell>
          <cell r="HG22" t="str">
            <v>ml</v>
          </cell>
          <cell r="HH22">
            <v>1419</v>
          </cell>
          <cell r="HI22" t="str">
            <v>2 CABLES BIFILAR BLANCO PARA INTERIORES, DE 0.64 MM DE ESPESOR TIPO EKUA O SIMILAR EN TUBERÍA EMT DE 1/2".</v>
          </cell>
          <cell r="HJ22" t="str">
            <v>M</v>
          </cell>
          <cell r="HS22">
            <v>0</v>
          </cell>
          <cell r="HT22">
            <v>0</v>
          </cell>
          <cell r="HU22">
            <v>0</v>
          </cell>
          <cell r="HV22">
            <v>0</v>
          </cell>
        </row>
        <row r="23">
          <cell r="A23">
            <v>18</v>
          </cell>
          <cell r="E23" t="str">
            <v>Provisión colocación de subdren tipo planar con tubería flexible ranurada de 6" h=1.5m</v>
          </cell>
          <cell r="F23">
            <v>0</v>
          </cell>
          <cell r="G23" t="str">
            <v>ml</v>
          </cell>
          <cell r="H23">
            <v>14.285714285714285</v>
          </cell>
          <cell r="I23">
            <v>3310</v>
          </cell>
          <cell r="J23">
            <v>1.05</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26</v>
          </cell>
          <cell r="AX23">
            <v>1</v>
          </cell>
          <cell r="AY23">
            <v>28</v>
          </cell>
          <cell r="AZ23">
            <v>6</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1</v>
          </cell>
          <cell r="CL23">
            <v>0</v>
          </cell>
          <cell r="CM23">
            <v>76</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v>0</v>
          </cell>
          <cell r="FE23">
            <v>0</v>
          </cell>
          <cell r="FF23">
            <v>0</v>
          </cell>
          <cell r="FG23">
            <v>0</v>
          </cell>
          <cell r="FH23">
            <v>0</v>
          </cell>
          <cell r="FI23">
            <v>0</v>
          </cell>
          <cell r="FJ23">
            <v>0</v>
          </cell>
          <cell r="FK23">
            <v>0</v>
          </cell>
          <cell r="FL23">
            <v>0</v>
          </cell>
          <cell r="FM23">
            <v>0</v>
          </cell>
          <cell r="FN23">
            <v>0</v>
          </cell>
          <cell r="FO23">
            <v>0</v>
          </cell>
          <cell r="FP23">
            <v>0</v>
          </cell>
          <cell r="FQ23">
            <v>0</v>
          </cell>
          <cell r="FR23">
            <v>0</v>
          </cell>
          <cell r="FS23">
            <v>0</v>
          </cell>
          <cell r="FT23">
            <v>0</v>
          </cell>
          <cell r="FU23">
            <v>0</v>
          </cell>
          <cell r="FV23">
            <v>0</v>
          </cell>
          <cell r="FW23">
            <v>0</v>
          </cell>
          <cell r="FX23">
            <v>0</v>
          </cell>
          <cell r="FY23">
            <v>0</v>
          </cell>
          <cell r="FZ23">
            <v>0</v>
          </cell>
          <cell r="GA23">
            <v>0</v>
          </cell>
          <cell r="GB23">
            <v>0</v>
          </cell>
          <cell r="GC23">
            <v>0</v>
          </cell>
          <cell r="GD23">
            <v>0</v>
          </cell>
          <cell r="GE23">
            <v>0</v>
          </cell>
          <cell r="GF23">
            <v>0</v>
          </cell>
          <cell r="GG23">
            <v>0</v>
          </cell>
          <cell r="GH23">
            <v>0</v>
          </cell>
          <cell r="GI23">
            <v>0</v>
          </cell>
          <cell r="GJ23">
            <v>0</v>
          </cell>
          <cell r="GK23">
            <v>0</v>
          </cell>
          <cell r="GL23">
            <v>0</v>
          </cell>
          <cell r="GM23">
            <v>0</v>
          </cell>
          <cell r="GN23">
            <v>0</v>
          </cell>
          <cell r="GO23">
            <v>0</v>
          </cell>
          <cell r="GP23">
            <v>0</v>
          </cell>
          <cell r="GQ23">
            <v>0</v>
          </cell>
          <cell r="GR23">
            <v>0</v>
          </cell>
          <cell r="GS23">
            <v>0</v>
          </cell>
          <cell r="GT23">
            <v>0</v>
          </cell>
          <cell r="GU23">
            <v>0</v>
          </cell>
          <cell r="GV23">
            <v>0</v>
          </cell>
          <cell r="GW23">
            <v>0</v>
          </cell>
          <cell r="GX23">
            <v>0</v>
          </cell>
          <cell r="GY23">
            <v>0</v>
          </cell>
          <cell r="GZ23">
            <v>0</v>
          </cell>
          <cell r="HA23">
            <v>0.05</v>
          </cell>
          <cell r="HB23">
            <v>0.02</v>
          </cell>
          <cell r="HE23">
            <v>18</v>
          </cell>
          <cell r="HF23" t="str">
            <v>Provisión colocación de subdren tipo planar con tubería flexible ranurada de 6" h=1.5m</v>
          </cell>
          <cell r="HG23" t="str">
            <v>ml</v>
          </cell>
          <cell r="HH23">
            <v>1420</v>
          </cell>
          <cell r="HI23" t="str">
            <v>3 CABLES BIFILAR BLANCO PARA INTERIORES, DE 0.64 MM DE ESPESOR TIPO EKUA O SIMILAR EN TUBERÍA EMT DE 1/2".</v>
          </cell>
          <cell r="HJ23" t="str">
            <v>M</v>
          </cell>
          <cell r="HS23">
            <v>0</v>
          </cell>
          <cell r="HT23">
            <v>0</v>
          </cell>
          <cell r="HU23">
            <v>0</v>
          </cell>
          <cell r="HV23">
            <v>0</v>
          </cell>
        </row>
        <row r="24">
          <cell r="A24">
            <v>19</v>
          </cell>
          <cell r="E24" t="str">
            <v>Provisión e instalación de trinchos pantalla 0.5 m  con tablón (25x5x240cm) incluye templetes con Alambre Galvanizado No.12 soportes con varilla de 25mm</v>
          </cell>
          <cell r="F24">
            <v>0</v>
          </cell>
          <cell r="G24" t="str">
            <v>módulo</v>
          </cell>
          <cell r="H24">
            <v>2.8571428571428572</v>
          </cell>
          <cell r="I24">
            <v>3093</v>
          </cell>
          <cell r="J24">
            <v>2</v>
          </cell>
          <cell r="K24">
            <v>3421</v>
          </cell>
          <cell r="L24">
            <v>0.6</v>
          </cell>
          <cell r="M24">
            <v>75</v>
          </cell>
          <cell r="N24">
            <v>4</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26</v>
          </cell>
          <cell r="AX24">
            <v>1</v>
          </cell>
          <cell r="AY24">
            <v>28</v>
          </cell>
          <cell r="AZ24">
            <v>6</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1</v>
          </cell>
          <cell r="CL24">
            <v>0</v>
          </cell>
          <cell r="CM24">
            <v>76</v>
          </cell>
          <cell r="CN24">
            <v>0</v>
          </cell>
          <cell r="CO24">
            <v>50</v>
          </cell>
          <cell r="CP24">
            <v>1</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v>0</v>
          </cell>
          <cell r="EK24">
            <v>0</v>
          </cell>
          <cell r="EL24">
            <v>0</v>
          </cell>
          <cell r="EM24">
            <v>0</v>
          </cell>
          <cell r="EN24">
            <v>0</v>
          </cell>
          <cell r="EO24">
            <v>0</v>
          </cell>
          <cell r="EP24">
            <v>0</v>
          </cell>
          <cell r="EQ24">
            <v>0</v>
          </cell>
          <cell r="ER24">
            <v>0</v>
          </cell>
          <cell r="ES24">
            <v>0</v>
          </cell>
          <cell r="ET24">
            <v>0</v>
          </cell>
          <cell r="EU24">
            <v>0</v>
          </cell>
          <cell r="EV24">
            <v>0</v>
          </cell>
          <cell r="EW24">
            <v>0</v>
          </cell>
          <cell r="EX24">
            <v>0</v>
          </cell>
          <cell r="EY24">
            <v>0</v>
          </cell>
          <cell r="EZ24">
            <v>0</v>
          </cell>
          <cell r="FA24">
            <v>0</v>
          </cell>
          <cell r="FB24">
            <v>0</v>
          </cell>
          <cell r="FC24">
            <v>0</v>
          </cell>
          <cell r="FD24">
            <v>0</v>
          </cell>
          <cell r="FE24">
            <v>0</v>
          </cell>
          <cell r="FF24">
            <v>0</v>
          </cell>
          <cell r="FG24">
            <v>0</v>
          </cell>
          <cell r="FH24">
            <v>0</v>
          </cell>
          <cell r="FI24">
            <v>0</v>
          </cell>
          <cell r="FJ24">
            <v>0</v>
          </cell>
          <cell r="FK24">
            <v>0</v>
          </cell>
          <cell r="FL24">
            <v>0</v>
          </cell>
          <cell r="FM24">
            <v>0</v>
          </cell>
          <cell r="FN24">
            <v>0</v>
          </cell>
          <cell r="FO24">
            <v>0</v>
          </cell>
          <cell r="FP24">
            <v>0</v>
          </cell>
          <cell r="FQ24">
            <v>0</v>
          </cell>
          <cell r="FR24">
            <v>0</v>
          </cell>
          <cell r="FS24">
            <v>0</v>
          </cell>
          <cell r="FT24">
            <v>0</v>
          </cell>
          <cell r="FU24">
            <v>0</v>
          </cell>
          <cell r="FV24">
            <v>0</v>
          </cell>
          <cell r="FW24">
            <v>0</v>
          </cell>
          <cell r="FX24">
            <v>0</v>
          </cell>
          <cell r="FY24">
            <v>0</v>
          </cell>
          <cell r="FZ24">
            <v>0</v>
          </cell>
          <cell r="GA24">
            <v>0</v>
          </cell>
          <cell r="GB24">
            <v>0</v>
          </cell>
          <cell r="GC24">
            <v>0</v>
          </cell>
          <cell r="GD24">
            <v>0</v>
          </cell>
          <cell r="GE24">
            <v>0</v>
          </cell>
          <cell r="GF24">
            <v>0</v>
          </cell>
          <cell r="GG24">
            <v>0</v>
          </cell>
          <cell r="GH24">
            <v>0</v>
          </cell>
          <cell r="GI24">
            <v>0</v>
          </cell>
          <cell r="GJ24">
            <v>0</v>
          </cell>
          <cell r="GK24">
            <v>0</v>
          </cell>
          <cell r="GL24">
            <v>0</v>
          </cell>
          <cell r="GM24">
            <v>0</v>
          </cell>
          <cell r="GN24">
            <v>0</v>
          </cell>
          <cell r="GO24">
            <v>0</v>
          </cell>
          <cell r="GP24">
            <v>0</v>
          </cell>
          <cell r="GQ24">
            <v>0</v>
          </cell>
          <cell r="GR24">
            <v>0</v>
          </cell>
          <cell r="GS24">
            <v>0</v>
          </cell>
          <cell r="GT24">
            <v>0</v>
          </cell>
          <cell r="GU24">
            <v>0</v>
          </cell>
          <cell r="GV24">
            <v>0</v>
          </cell>
          <cell r="GW24">
            <v>0</v>
          </cell>
          <cell r="GX24">
            <v>0</v>
          </cell>
          <cell r="GY24">
            <v>0</v>
          </cell>
          <cell r="GZ24">
            <v>0</v>
          </cell>
          <cell r="HA24">
            <v>0.05</v>
          </cell>
          <cell r="HB24">
            <v>0.02</v>
          </cell>
          <cell r="HE24">
            <v>19</v>
          </cell>
          <cell r="HF24" t="str">
            <v>Provisión e instalación de trinchos pantalla 0.5 m  con tablón (25x5x240cm) incluye templetes con Alambre Galvanizado No.12 soportes con varilla de 25mm</v>
          </cell>
          <cell r="HG24" t="str">
            <v>módulo</v>
          </cell>
          <cell r="HH24">
            <v>1420</v>
          </cell>
          <cell r="HI24" t="str">
            <v>3 CABLES BIFILAR BLANCO PARA INTERIORES, DE 0.64 MM DE ESPESOR TIPO EKUA O SIMILAR EN TUBERÍA EMT DE 1/2".</v>
          </cell>
          <cell r="HJ24" t="str">
            <v>M</v>
          </cell>
          <cell r="HS24">
            <v>0</v>
          </cell>
          <cell r="HT24">
            <v>0</v>
          </cell>
          <cell r="HU24">
            <v>0</v>
          </cell>
          <cell r="HV24">
            <v>0</v>
          </cell>
        </row>
        <row r="25">
          <cell r="A25">
            <v>20</v>
          </cell>
          <cell r="E25" t="str">
            <v>Provisión e instalación de placa colaborante con espesor de 0.65mm en trinchos  incluye templetes con Alambre Galvanizado No.12</v>
          </cell>
          <cell r="F25">
            <v>0</v>
          </cell>
          <cell r="G25" t="str">
            <v>m2</v>
          </cell>
          <cell r="H25">
            <v>3.3333333333333335</v>
          </cell>
          <cell r="I25">
            <v>3425</v>
          </cell>
          <cell r="J25">
            <v>0.5</v>
          </cell>
          <cell r="K25">
            <v>3421</v>
          </cell>
          <cell r="L25">
            <v>0.6</v>
          </cell>
          <cell r="M25">
            <v>75</v>
          </cell>
          <cell r="N25">
            <v>4</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26</v>
          </cell>
          <cell r="AX25">
            <v>1</v>
          </cell>
          <cell r="AY25">
            <v>28</v>
          </cell>
          <cell r="AZ25">
            <v>6</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1</v>
          </cell>
          <cell r="CL25">
            <v>0</v>
          </cell>
          <cell r="CM25">
            <v>76</v>
          </cell>
          <cell r="CN25">
            <v>0</v>
          </cell>
          <cell r="CO25">
            <v>50</v>
          </cell>
          <cell r="CP25">
            <v>1</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cell r="ED25">
            <v>0</v>
          </cell>
          <cell r="EE25">
            <v>0</v>
          </cell>
          <cell r="EF25">
            <v>0</v>
          </cell>
          <cell r="EG25">
            <v>0</v>
          </cell>
          <cell r="EH25">
            <v>0</v>
          </cell>
          <cell r="EI25">
            <v>0</v>
          </cell>
          <cell r="EJ25">
            <v>0</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0</v>
          </cell>
          <cell r="FD25">
            <v>0</v>
          </cell>
          <cell r="FE25">
            <v>0</v>
          </cell>
          <cell r="FF25">
            <v>0</v>
          </cell>
          <cell r="FG25">
            <v>0</v>
          </cell>
          <cell r="FH25">
            <v>0</v>
          </cell>
          <cell r="FI25">
            <v>0</v>
          </cell>
          <cell r="FJ25">
            <v>0</v>
          </cell>
          <cell r="FK25">
            <v>0</v>
          </cell>
          <cell r="FL25">
            <v>0</v>
          </cell>
          <cell r="FM25">
            <v>0</v>
          </cell>
          <cell r="FN25">
            <v>0</v>
          </cell>
          <cell r="FO25">
            <v>0</v>
          </cell>
          <cell r="FP25">
            <v>0</v>
          </cell>
          <cell r="FQ25">
            <v>0</v>
          </cell>
          <cell r="FR25">
            <v>0</v>
          </cell>
          <cell r="FS25">
            <v>0</v>
          </cell>
          <cell r="FT25">
            <v>0</v>
          </cell>
          <cell r="FU25">
            <v>0</v>
          </cell>
          <cell r="FV25">
            <v>0</v>
          </cell>
          <cell r="FW25">
            <v>0</v>
          </cell>
          <cell r="FX25">
            <v>0</v>
          </cell>
          <cell r="FY25">
            <v>0</v>
          </cell>
          <cell r="FZ25">
            <v>0</v>
          </cell>
          <cell r="GA25">
            <v>0</v>
          </cell>
          <cell r="GB25">
            <v>0</v>
          </cell>
          <cell r="GC25">
            <v>0</v>
          </cell>
          <cell r="GD25">
            <v>0</v>
          </cell>
          <cell r="GE25">
            <v>0</v>
          </cell>
          <cell r="GF25">
            <v>0</v>
          </cell>
          <cell r="GG25">
            <v>0</v>
          </cell>
          <cell r="GH25">
            <v>0</v>
          </cell>
          <cell r="GI25">
            <v>0</v>
          </cell>
          <cell r="GJ25">
            <v>0</v>
          </cell>
          <cell r="GK25">
            <v>0</v>
          </cell>
          <cell r="GL25">
            <v>0</v>
          </cell>
          <cell r="GM25">
            <v>0</v>
          </cell>
          <cell r="GN25">
            <v>0</v>
          </cell>
          <cell r="GO25">
            <v>0</v>
          </cell>
          <cell r="GP25">
            <v>0</v>
          </cell>
          <cell r="GQ25">
            <v>0</v>
          </cell>
          <cell r="GR25">
            <v>0</v>
          </cell>
          <cell r="GS25">
            <v>0</v>
          </cell>
          <cell r="GT25">
            <v>0</v>
          </cell>
          <cell r="GU25">
            <v>0</v>
          </cell>
          <cell r="GV25">
            <v>0</v>
          </cell>
          <cell r="GW25">
            <v>0</v>
          </cell>
          <cell r="GX25">
            <v>0</v>
          </cell>
          <cell r="GY25">
            <v>0</v>
          </cell>
          <cell r="GZ25">
            <v>0</v>
          </cell>
          <cell r="HA25">
            <v>0.05</v>
          </cell>
          <cell r="HB25">
            <v>0.02</v>
          </cell>
          <cell r="HE25">
            <v>20</v>
          </cell>
          <cell r="HF25" t="str">
            <v>Provisión e instalación de placa colaborante con espesor de 0.65mm en trinchos  incluye templetes con Alambre Galvanizado No.12</v>
          </cell>
          <cell r="HG25" t="str">
            <v>m2</v>
          </cell>
          <cell r="HH25">
            <v>1420</v>
          </cell>
          <cell r="HI25" t="str">
            <v>3 CABLES BIFILAR BLANCO PARA INTERIORES, DE 0.64 MM DE ESPESOR TIPO EKUA O SIMILAR EN TUBERÍA EMT DE 1/2".</v>
          </cell>
          <cell r="HJ25" t="str">
            <v>M</v>
          </cell>
          <cell r="HS25">
            <v>0</v>
          </cell>
          <cell r="HT25">
            <v>0</v>
          </cell>
          <cell r="HU25">
            <v>0</v>
          </cell>
          <cell r="HV25">
            <v>0</v>
          </cell>
        </row>
        <row r="26">
          <cell r="A26">
            <v>21</v>
          </cell>
          <cell r="E26" t="str">
            <v xml:space="preserve">Excavación mecánica para cuneta y encausamiento </v>
          </cell>
          <cell r="F26">
            <v>0</v>
          </cell>
          <cell r="G26" t="str">
            <v>m3</v>
          </cell>
          <cell r="H26">
            <v>20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26</v>
          </cell>
          <cell r="AX26">
            <v>1</v>
          </cell>
          <cell r="AY26">
            <v>43</v>
          </cell>
          <cell r="AZ26">
            <v>1</v>
          </cell>
          <cell r="BA26">
            <v>36</v>
          </cell>
          <cell r="BB26">
            <v>1</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1</v>
          </cell>
          <cell r="CL26">
            <v>0</v>
          </cell>
          <cell r="CM26">
            <v>76</v>
          </cell>
          <cell r="CN26">
            <v>0</v>
          </cell>
          <cell r="CO26">
            <v>43</v>
          </cell>
          <cell r="CP26">
            <v>1</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v>0</v>
          </cell>
          <cell r="FE26">
            <v>0</v>
          </cell>
          <cell r="FF26">
            <v>0</v>
          </cell>
          <cell r="FG26">
            <v>0</v>
          </cell>
          <cell r="FH26">
            <v>0</v>
          </cell>
          <cell r="FI26">
            <v>0</v>
          </cell>
          <cell r="FJ26">
            <v>0</v>
          </cell>
          <cell r="FK26">
            <v>0</v>
          </cell>
          <cell r="FL26">
            <v>0</v>
          </cell>
          <cell r="FM26">
            <v>0</v>
          </cell>
          <cell r="FN26">
            <v>0</v>
          </cell>
          <cell r="FO26">
            <v>0</v>
          </cell>
          <cell r="FP26">
            <v>0</v>
          </cell>
          <cell r="FQ26">
            <v>0</v>
          </cell>
          <cell r="FR26">
            <v>0</v>
          </cell>
          <cell r="FS26">
            <v>0</v>
          </cell>
          <cell r="FT26">
            <v>0</v>
          </cell>
          <cell r="FU26">
            <v>0</v>
          </cell>
          <cell r="FV26">
            <v>0</v>
          </cell>
          <cell r="FW26">
            <v>0</v>
          </cell>
          <cell r="FX26">
            <v>0</v>
          </cell>
          <cell r="FY26">
            <v>0</v>
          </cell>
          <cell r="FZ26">
            <v>0</v>
          </cell>
          <cell r="GA26">
            <v>0</v>
          </cell>
          <cell r="GB26">
            <v>0</v>
          </cell>
          <cell r="GC26">
            <v>0</v>
          </cell>
          <cell r="GD26">
            <v>0</v>
          </cell>
          <cell r="GE26">
            <v>0</v>
          </cell>
          <cell r="GF26">
            <v>0</v>
          </cell>
          <cell r="GG26">
            <v>0</v>
          </cell>
          <cell r="GH26">
            <v>0</v>
          </cell>
          <cell r="GI26">
            <v>0</v>
          </cell>
          <cell r="GJ26">
            <v>0</v>
          </cell>
          <cell r="GK26">
            <v>0</v>
          </cell>
          <cell r="GL26">
            <v>0</v>
          </cell>
          <cell r="GM26">
            <v>0</v>
          </cell>
          <cell r="GN26">
            <v>0</v>
          </cell>
          <cell r="GO26">
            <v>0</v>
          </cell>
          <cell r="GP26">
            <v>0</v>
          </cell>
          <cell r="GQ26">
            <v>0</v>
          </cell>
          <cell r="GR26">
            <v>0</v>
          </cell>
          <cell r="GS26">
            <v>0</v>
          </cell>
          <cell r="GT26">
            <v>0</v>
          </cell>
          <cell r="GU26">
            <v>0</v>
          </cell>
          <cell r="GV26">
            <v>0</v>
          </cell>
          <cell r="GW26">
            <v>0</v>
          </cell>
          <cell r="GX26">
            <v>0</v>
          </cell>
          <cell r="GY26">
            <v>0</v>
          </cell>
          <cell r="GZ26">
            <v>0</v>
          </cell>
          <cell r="HA26">
            <v>0.05</v>
          </cell>
          <cell r="HB26">
            <v>0.02</v>
          </cell>
          <cell r="HD26">
            <v>853300117</v>
          </cell>
          <cell r="HE26">
            <v>21</v>
          </cell>
          <cell r="HF26" t="str">
            <v xml:space="preserve">Excavación mecánica para cuneta y encausamiento </v>
          </cell>
          <cell r="HG26" t="str">
            <v>m3</v>
          </cell>
          <cell r="HH26">
            <v>1</v>
          </cell>
          <cell r="HI26" t="str">
            <v>Limpieza y desbroce manual</v>
          </cell>
          <cell r="HJ26" t="str">
            <v>M2</v>
          </cell>
          <cell r="HM26" t="str">
            <v>REVESTIDO EN PAREDES INTERIOR/EXTERIOR</v>
          </cell>
          <cell r="HS26">
            <v>0</v>
          </cell>
          <cell r="HT26">
            <v>0</v>
          </cell>
          <cell r="HU26">
            <v>0</v>
          </cell>
          <cell r="HV26">
            <v>0</v>
          </cell>
        </row>
        <row r="27">
          <cell r="A27">
            <v>22</v>
          </cell>
          <cell r="E27" t="str">
            <v>Revestimiento de cuneta con hormigón 180kg/cm2 según diseño aprobado</v>
          </cell>
          <cell r="F27">
            <v>0</v>
          </cell>
          <cell r="G27" t="str">
            <v>m3</v>
          </cell>
          <cell r="H27">
            <v>0.42016806722689076</v>
          </cell>
          <cell r="I27">
            <v>5</v>
          </cell>
          <cell r="J27">
            <v>300</v>
          </cell>
          <cell r="K27">
            <v>3435</v>
          </cell>
          <cell r="L27">
            <v>1.5</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26</v>
          </cell>
          <cell r="AX27">
            <v>1</v>
          </cell>
          <cell r="AY27">
            <v>28</v>
          </cell>
          <cell r="AZ27">
            <v>6</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1</v>
          </cell>
          <cell r="CL27">
            <v>0</v>
          </cell>
          <cell r="CM27">
            <v>76</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v>0</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0</v>
          </cell>
          <cell r="FD27">
            <v>0</v>
          </cell>
          <cell r="FE27">
            <v>0</v>
          </cell>
          <cell r="FF27">
            <v>0</v>
          </cell>
          <cell r="FG27">
            <v>0</v>
          </cell>
          <cell r="FH27">
            <v>0</v>
          </cell>
          <cell r="FI27">
            <v>0</v>
          </cell>
          <cell r="FJ27">
            <v>0</v>
          </cell>
          <cell r="FK27">
            <v>0</v>
          </cell>
          <cell r="FL27">
            <v>0</v>
          </cell>
          <cell r="FM27">
            <v>0</v>
          </cell>
          <cell r="FN27">
            <v>0</v>
          </cell>
          <cell r="FO27">
            <v>0</v>
          </cell>
          <cell r="FP27">
            <v>0</v>
          </cell>
          <cell r="FQ27">
            <v>0</v>
          </cell>
          <cell r="FR27">
            <v>0</v>
          </cell>
          <cell r="FS27">
            <v>0</v>
          </cell>
          <cell r="FT27">
            <v>0</v>
          </cell>
          <cell r="FU27">
            <v>0</v>
          </cell>
          <cell r="FV27">
            <v>0</v>
          </cell>
          <cell r="FW27">
            <v>0</v>
          </cell>
          <cell r="FX27">
            <v>0</v>
          </cell>
          <cell r="FY27">
            <v>0</v>
          </cell>
          <cell r="FZ27">
            <v>0</v>
          </cell>
          <cell r="GA27">
            <v>0</v>
          </cell>
          <cell r="GB27">
            <v>0</v>
          </cell>
          <cell r="GC27">
            <v>0</v>
          </cell>
          <cell r="GD27">
            <v>0</v>
          </cell>
          <cell r="GE27">
            <v>0</v>
          </cell>
          <cell r="GF27">
            <v>0</v>
          </cell>
          <cell r="GG27">
            <v>0</v>
          </cell>
          <cell r="GH27">
            <v>0</v>
          </cell>
          <cell r="GI27">
            <v>0</v>
          </cell>
          <cell r="GJ27">
            <v>0</v>
          </cell>
          <cell r="GK27">
            <v>0</v>
          </cell>
          <cell r="GL27">
            <v>0</v>
          </cell>
          <cell r="GM27">
            <v>0</v>
          </cell>
          <cell r="GN27">
            <v>0</v>
          </cell>
          <cell r="GO27">
            <v>0</v>
          </cell>
          <cell r="GP27">
            <v>0</v>
          </cell>
          <cell r="GQ27">
            <v>0</v>
          </cell>
          <cell r="GR27">
            <v>0</v>
          </cell>
          <cell r="GS27">
            <v>0</v>
          </cell>
          <cell r="GT27">
            <v>0</v>
          </cell>
          <cell r="GU27">
            <v>0</v>
          </cell>
          <cell r="GV27">
            <v>0</v>
          </cell>
          <cell r="GW27">
            <v>0</v>
          </cell>
          <cell r="GX27">
            <v>0</v>
          </cell>
          <cell r="GY27">
            <v>0</v>
          </cell>
          <cell r="GZ27">
            <v>0</v>
          </cell>
          <cell r="HA27">
            <v>0.05</v>
          </cell>
          <cell r="HB27">
            <v>0.02</v>
          </cell>
          <cell r="HE27">
            <v>22</v>
          </cell>
          <cell r="HF27" t="str">
            <v>Revestimiento de cuneta con hormigón 180kg/cm2 según diseño aprobado</v>
          </cell>
          <cell r="HG27" t="str">
            <v>m3</v>
          </cell>
          <cell r="HH27">
            <v>3238</v>
          </cell>
          <cell r="HI27">
            <v>1.78</v>
          </cell>
          <cell r="HJ27">
            <v>0</v>
          </cell>
          <cell r="HS27">
            <v>0</v>
          </cell>
          <cell r="HT27">
            <v>0</v>
          </cell>
          <cell r="HU27">
            <v>0</v>
          </cell>
          <cell r="HV27">
            <v>0</v>
          </cell>
        </row>
        <row r="28">
          <cell r="A28">
            <v>23</v>
          </cell>
          <cell r="E28" t="str">
            <v>Revestimiento de cuneta con Geo membrana HDPE PVC 1000</v>
          </cell>
          <cell r="F28">
            <v>0</v>
          </cell>
          <cell r="G28" t="str">
            <v>m2</v>
          </cell>
          <cell r="H28">
            <v>50</v>
          </cell>
          <cell r="I28">
            <v>3317</v>
          </cell>
          <cell r="J28">
            <v>1.05</v>
          </cell>
          <cell r="K28">
            <v>3436</v>
          </cell>
          <cell r="L28">
            <v>0.03</v>
          </cell>
          <cell r="M28">
            <v>3422</v>
          </cell>
          <cell r="N28">
            <v>9.9999999999999992E-2</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26</v>
          </cell>
          <cell r="AX28">
            <v>1</v>
          </cell>
          <cell r="AY28">
            <v>28</v>
          </cell>
          <cell r="AZ28">
            <v>6</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1</v>
          </cell>
          <cell r="CL28">
            <v>0</v>
          </cell>
          <cell r="CM28">
            <v>76</v>
          </cell>
          <cell r="CN28">
            <v>0</v>
          </cell>
          <cell r="CO28">
            <v>50</v>
          </cell>
          <cell r="CP28">
            <v>1</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cell r="EB28">
            <v>0</v>
          </cell>
          <cell r="EC28">
            <v>0</v>
          </cell>
          <cell r="ED28">
            <v>0</v>
          </cell>
          <cell r="EE28">
            <v>0</v>
          </cell>
          <cell r="EF28">
            <v>0</v>
          </cell>
          <cell r="EG28">
            <v>0</v>
          </cell>
          <cell r="EH28">
            <v>0</v>
          </cell>
          <cell r="EI28">
            <v>0</v>
          </cell>
          <cell r="EJ28">
            <v>0</v>
          </cell>
          <cell r="EK28">
            <v>0</v>
          </cell>
          <cell r="EL28">
            <v>0</v>
          </cell>
          <cell r="EM28">
            <v>0</v>
          </cell>
          <cell r="EN28">
            <v>0</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0</v>
          </cell>
          <cell r="FD28">
            <v>0</v>
          </cell>
          <cell r="FE28">
            <v>0</v>
          </cell>
          <cell r="FF28">
            <v>0</v>
          </cell>
          <cell r="FG28">
            <v>0</v>
          </cell>
          <cell r="FH28">
            <v>0</v>
          </cell>
          <cell r="FI28">
            <v>0</v>
          </cell>
          <cell r="FJ28">
            <v>0</v>
          </cell>
          <cell r="FK28">
            <v>0</v>
          </cell>
          <cell r="FL28">
            <v>0</v>
          </cell>
          <cell r="FM28">
            <v>0</v>
          </cell>
          <cell r="FN28">
            <v>0</v>
          </cell>
          <cell r="FO28">
            <v>0</v>
          </cell>
          <cell r="FP28">
            <v>0</v>
          </cell>
          <cell r="FQ28">
            <v>0</v>
          </cell>
          <cell r="FR28">
            <v>0</v>
          </cell>
          <cell r="FS28">
            <v>0</v>
          </cell>
          <cell r="FT28">
            <v>0</v>
          </cell>
          <cell r="FU28">
            <v>0</v>
          </cell>
          <cell r="FV28">
            <v>0</v>
          </cell>
          <cell r="FW28">
            <v>0</v>
          </cell>
          <cell r="FX28">
            <v>0</v>
          </cell>
          <cell r="FY28">
            <v>0</v>
          </cell>
          <cell r="FZ28">
            <v>0</v>
          </cell>
          <cell r="GA28">
            <v>0</v>
          </cell>
          <cell r="GB28">
            <v>0</v>
          </cell>
          <cell r="GC28">
            <v>0</v>
          </cell>
          <cell r="GD28">
            <v>0</v>
          </cell>
          <cell r="GE28">
            <v>0</v>
          </cell>
          <cell r="GF28">
            <v>0</v>
          </cell>
          <cell r="GG28">
            <v>0</v>
          </cell>
          <cell r="GH28">
            <v>0</v>
          </cell>
          <cell r="GI28">
            <v>0</v>
          </cell>
          <cell r="GJ28">
            <v>0</v>
          </cell>
          <cell r="GK28">
            <v>0</v>
          </cell>
          <cell r="GL28">
            <v>0</v>
          </cell>
          <cell r="GM28">
            <v>0</v>
          </cell>
          <cell r="GN28">
            <v>0</v>
          </cell>
          <cell r="GO28">
            <v>0</v>
          </cell>
          <cell r="GP28">
            <v>0</v>
          </cell>
          <cell r="GQ28">
            <v>0</v>
          </cell>
          <cell r="GR28">
            <v>0</v>
          </cell>
          <cell r="GS28">
            <v>0</v>
          </cell>
          <cell r="GT28">
            <v>0</v>
          </cell>
          <cell r="GU28">
            <v>0</v>
          </cell>
          <cell r="GV28">
            <v>0</v>
          </cell>
          <cell r="GW28">
            <v>0</v>
          </cell>
          <cell r="GX28">
            <v>0</v>
          </cell>
          <cell r="GY28">
            <v>0</v>
          </cell>
          <cell r="GZ28">
            <v>0</v>
          </cell>
          <cell r="HA28">
            <v>0.05</v>
          </cell>
          <cell r="HB28">
            <v>0.02</v>
          </cell>
          <cell r="HE28">
            <v>23</v>
          </cell>
          <cell r="HF28" t="str">
            <v>Revestimiento de cuneta con Geo membrana HDPE PVC 1000</v>
          </cell>
          <cell r="HG28" t="str">
            <v>m2</v>
          </cell>
          <cell r="HH28">
            <v>5</v>
          </cell>
          <cell r="HI28">
            <v>3.74</v>
          </cell>
          <cell r="HJ28" t="str">
            <v>M3</v>
          </cell>
          <cell r="HS28">
            <v>0</v>
          </cell>
          <cell r="HT28">
            <v>0</v>
          </cell>
          <cell r="HU28">
            <v>0</v>
          </cell>
          <cell r="HV28">
            <v>0</v>
          </cell>
        </row>
        <row r="29">
          <cell r="A29">
            <v>24</v>
          </cell>
          <cell r="C29">
            <v>0</v>
          </cell>
          <cell r="E29" t="str">
            <v>Revestimiento de esteros con piedra pegada y hormigon fc=180 Kg/cm2 espesor=10cm  piedra bola de d=20 cm</v>
          </cell>
          <cell r="F29">
            <v>0</v>
          </cell>
          <cell r="G29" t="str">
            <v>m2</v>
          </cell>
          <cell r="H29">
            <v>4</v>
          </cell>
          <cell r="I29">
            <v>3435</v>
          </cell>
          <cell r="J29">
            <v>0.15000000000000002</v>
          </cell>
          <cell r="K29">
            <v>5</v>
          </cell>
          <cell r="L29">
            <v>30</v>
          </cell>
          <cell r="M29">
            <v>3</v>
          </cell>
          <cell r="N29">
            <v>7.1999999999999995E-2</v>
          </cell>
          <cell r="O29">
            <v>4</v>
          </cell>
          <cell r="P29">
            <v>20</v>
          </cell>
          <cell r="Q29">
            <v>3235</v>
          </cell>
          <cell r="R29">
            <v>0.1</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26</v>
          </cell>
          <cell r="AX29">
            <v>1</v>
          </cell>
          <cell r="AY29">
            <v>28</v>
          </cell>
          <cell r="AZ29">
            <v>6</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1</v>
          </cell>
          <cell r="CL29">
            <v>1</v>
          </cell>
          <cell r="CM29">
            <v>76</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0</v>
          </cell>
          <cell r="FG29">
            <v>0</v>
          </cell>
          <cell r="FH29">
            <v>0</v>
          </cell>
          <cell r="FI29">
            <v>0</v>
          </cell>
          <cell r="FJ29">
            <v>0</v>
          </cell>
          <cell r="FK29">
            <v>0</v>
          </cell>
          <cell r="FL29">
            <v>0</v>
          </cell>
          <cell r="FM29">
            <v>0</v>
          </cell>
          <cell r="FN29">
            <v>0</v>
          </cell>
          <cell r="FO29">
            <v>0</v>
          </cell>
          <cell r="FP29">
            <v>0</v>
          </cell>
          <cell r="FQ29">
            <v>0</v>
          </cell>
          <cell r="FR29">
            <v>0</v>
          </cell>
          <cell r="FS29">
            <v>0</v>
          </cell>
          <cell r="FT29">
            <v>0</v>
          </cell>
          <cell r="FU29">
            <v>0</v>
          </cell>
          <cell r="FV29">
            <v>0</v>
          </cell>
          <cell r="FW29">
            <v>0</v>
          </cell>
          <cell r="FX29">
            <v>0</v>
          </cell>
          <cell r="FY29">
            <v>0</v>
          </cell>
          <cell r="FZ29">
            <v>0</v>
          </cell>
          <cell r="GA29">
            <v>0</v>
          </cell>
          <cell r="GB29">
            <v>0</v>
          </cell>
          <cell r="GC29">
            <v>0</v>
          </cell>
          <cell r="GD29">
            <v>0</v>
          </cell>
          <cell r="GE29">
            <v>0</v>
          </cell>
          <cell r="GF29">
            <v>0</v>
          </cell>
          <cell r="GG29">
            <v>0</v>
          </cell>
          <cell r="GH29">
            <v>0</v>
          </cell>
          <cell r="GI29">
            <v>0</v>
          </cell>
          <cell r="GJ29">
            <v>0</v>
          </cell>
          <cell r="GK29">
            <v>0</v>
          </cell>
          <cell r="GL29">
            <v>0</v>
          </cell>
          <cell r="GM29">
            <v>0</v>
          </cell>
          <cell r="GN29">
            <v>0</v>
          </cell>
          <cell r="GO29">
            <v>0</v>
          </cell>
          <cell r="GP29">
            <v>0</v>
          </cell>
          <cell r="GQ29">
            <v>0</v>
          </cell>
          <cell r="GR29">
            <v>0</v>
          </cell>
          <cell r="GS29">
            <v>0</v>
          </cell>
          <cell r="GT29">
            <v>0</v>
          </cell>
          <cell r="GU29">
            <v>0</v>
          </cell>
          <cell r="GV29">
            <v>0</v>
          </cell>
          <cell r="GW29">
            <v>0</v>
          </cell>
          <cell r="GX29">
            <v>0</v>
          </cell>
          <cell r="GY29">
            <v>0</v>
          </cell>
          <cell r="GZ29">
            <v>0</v>
          </cell>
          <cell r="HA29">
            <v>0.05</v>
          </cell>
          <cell r="HB29">
            <v>0.02</v>
          </cell>
          <cell r="HE29">
            <v>24</v>
          </cell>
          <cell r="HF29" t="str">
            <v>Revestimiento de esteros con piedra pegada y hormigon fc=180 Kg/cm2 espesor=10cm  piedra bola de d=20 cm</v>
          </cell>
          <cell r="HG29" t="str">
            <v>m2</v>
          </cell>
          <cell r="HH29">
            <v>5</v>
          </cell>
          <cell r="HI29">
            <v>3.74</v>
          </cell>
          <cell r="HJ29" t="str">
            <v>M3</v>
          </cell>
          <cell r="HS29">
            <v>0</v>
          </cell>
          <cell r="HT29">
            <v>0</v>
          </cell>
          <cell r="HU29">
            <v>0</v>
          </cell>
          <cell r="HV29">
            <v>0</v>
          </cell>
        </row>
        <row r="30">
          <cell r="A30">
            <v>25</v>
          </cell>
          <cell r="E30" t="str">
            <v>Revestimiento de cuneta con saco suelo cemento  según diseño aprobado</v>
          </cell>
          <cell r="F30">
            <v>0</v>
          </cell>
          <cell r="G30" t="str">
            <v>m2</v>
          </cell>
          <cell r="H30">
            <v>6.666666666666667</v>
          </cell>
          <cell r="I30">
            <v>3433</v>
          </cell>
          <cell r="J30">
            <v>0.1</v>
          </cell>
          <cell r="K30">
            <v>2507</v>
          </cell>
          <cell r="L30">
            <v>4</v>
          </cell>
          <cell r="M30">
            <v>70</v>
          </cell>
          <cell r="N30">
            <v>2</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26</v>
          </cell>
          <cell r="AX30">
            <v>1</v>
          </cell>
          <cell r="AY30">
            <v>28</v>
          </cell>
          <cell r="AZ30">
            <v>6</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1</v>
          </cell>
          <cell r="CL30">
            <v>1</v>
          </cell>
          <cell r="CM30">
            <v>76</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0</v>
          </cell>
          <cell r="FD30">
            <v>0</v>
          </cell>
          <cell r="FE30">
            <v>0</v>
          </cell>
          <cell r="FF30">
            <v>0</v>
          </cell>
          <cell r="FG30">
            <v>0</v>
          </cell>
          <cell r="FH30">
            <v>0</v>
          </cell>
          <cell r="FI30">
            <v>0</v>
          </cell>
          <cell r="FJ30">
            <v>0</v>
          </cell>
          <cell r="FK30">
            <v>0</v>
          </cell>
          <cell r="FL30">
            <v>0</v>
          </cell>
          <cell r="FM30">
            <v>0</v>
          </cell>
          <cell r="FN30">
            <v>0</v>
          </cell>
          <cell r="FO30">
            <v>0</v>
          </cell>
          <cell r="FP30">
            <v>0</v>
          </cell>
          <cell r="FQ30">
            <v>0</v>
          </cell>
          <cell r="FR30">
            <v>0</v>
          </cell>
          <cell r="FS30">
            <v>0</v>
          </cell>
          <cell r="FT30">
            <v>0</v>
          </cell>
          <cell r="FU30">
            <v>0</v>
          </cell>
          <cell r="FV30">
            <v>0</v>
          </cell>
          <cell r="FW30">
            <v>0</v>
          </cell>
          <cell r="FX30">
            <v>0</v>
          </cell>
          <cell r="FY30">
            <v>0</v>
          </cell>
          <cell r="FZ30">
            <v>0</v>
          </cell>
          <cell r="GA30">
            <v>0</v>
          </cell>
          <cell r="GB30">
            <v>0</v>
          </cell>
          <cell r="GC30">
            <v>0</v>
          </cell>
          <cell r="GD30">
            <v>0</v>
          </cell>
          <cell r="GE30">
            <v>0</v>
          </cell>
          <cell r="GF30">
            <v>0</v>
          </cell>
          <cell r="GG30">
            <v>0</v>
          </cell>
          <cell r="GH30">
            <v>0</v>
          </cell>
          <cell r="GI30">
            <v>0</v>
          </cell>
          <cell r="GJ30">
            <v>0</v>
          </cell>
          <cell r="GK30">
            <v>0</v>
          </cell>
          <cell r="GL30">
            <v>0</v>
          </cell>
          <cell r="GM30">
            <v>0</v>
          </cell>
          <cell r="GN30">
            <v>0</v>
          </cell>
          <cell r="GO30">
            <v>0</v>
          </cell>
          <cell r="GP30">
            <v>0</v>
          </cell>
          <cell r="GQ30">
            <v>0</v>
          </cell>
          <cell r="GR30">
            <v>0</v>
          </cell>
          <cell r="GS30">
            <v>0</v>
          </cell>
          <cell r="GT30">
            <v>0</v>
          </cell>
          <cell r="GU30">
            <v>0</v>
          </cell>
          <cell r="GV30">
            <v>0</v>
          </cell>
          <cell r="GW30">
            <v>0</v>
          </cell>
          <cell r="GX30">
            <v>0</v>
          </cell>
          <cell r="GY30">
            <v>0</v>
          </cell>
          <cell r="GZ30">
            <v>0</v>
          </cell>
          <cell r="HA30">
            <v>0.05</v>
          </cell>
          <cell r="HB30">
            <v>0.02</v>
          </cell>
          <cell r="HE30">
            <v>25</v>
          </cell>
          <cell r="HF30" t="str">
            <v>Revestimiento de cuneta con saco suelo cemento  según diseño aprobado</v>
          </cell>
          <cell r="HG30" t="str">
            <v>m2</v>
          </cell>
          <cell r="HH30">
            <v>5</v>
          </cell>
          <cell r="HI30">
            <v>3.74</v>
          </cell>
          <cell r="HJ30" t="str">
            <v>M3</v>
          </cell>
          <cell r="HS30">
            <v>0</v>
          </cell>
          <cell r="HT30">
            <v>0</v>
          </cell>
          <cell r="HU30">
            <v>0</v>
          </cell>
          <cell r="HV30">
            <v>0</v>
          </cell>
        </row>
        <row r="31">
          <cell r="A31">
            <v>26</v>
          </cell>
          <cell r="E31" t="str">
            <v>Revestimiento de cuneta de sección circular con hormigón 180kg/cm2</v>
          </cell>
          <cell r="F31">
            <v>0</v>
          </cell>
          <cell r="G31" t="str">
            <v>m3</v>
          </cell>
          <cell r="H31">
            <v>0.83333333333333337</v>
          </cell>
          <cell r="I31">
            <v>3435</v>
          </cell>
          <cell r="J31">
            <v>1.5</v>
          </cell>
          <cell r="K31">
            <v>5</v>
          </cell>
          <cell r="L31">
            <v>300</v>
          </cell>
          <cell r="M31">
            <v>4</v>
          </cell>
          <cell r="N31">
            <v>200</v>
          </cell>
          <cell r="O31">
            <v>3235</v>
          </cell>
          <cell r="P31">
            <v>0.25</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26</v>
          </cell>
          <cell r="AX31">
            <v>1</v>
          </cell>
          <cell r="AY31">
            <v>28</v>
          </cell>
          <cell r="AZ31">
            <v>6</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1</v>
          </cell>
          <cell r="CL31">
            <v>0</v>
          </cell>
          <cell r="CM31">
            <v>76</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0</v>
          </cell>
          <cell r="FH31">
            <v>0</v>
          </cell>
          <cell r="FI31">
            <v>0</v>
          </cell>
          <cell r="FJ31">
            <v>0</v>
          </cell>
          <cell r="FK31">
            <v>0</v>
          </cell>
          <cell r="FL31">
            <v>0</v>
          </cell>
          <cell r="FM31">
            <v>0</v>
          </cell>
          <cell r="FN31">
            <v>0</v>
          </cell>
          <cell r="FO31">
            <v>0</v>
          </cell>
          <cell r="FP31">
            <v>0</v>
          </cell>
          <cell r="FQ31">
            <v>0</v>
          </cell>
          <cell r="FR31">
            <v>0</v>
          </cell>
          <cell r="FS31">
            <v>0</v>
          </cell>
          <cell r="FT31">
            <v>0</v>
          </cell>
          <cell r="FU31">
            <v>0</v>
          </cell>
          <cell r="FV31">
            <v>0</v>
          </cell>
          <cell r="FW31">
            <v>0</v>
          </cell>
          <cell r="FX31">
            <v>0</v>
          </cell>
          <cell r="FY31">
            <v>0</v>
          </cell>
          <cell r="FZ31">
            <v>0</v>
          </cell>
          <cell r="GA31">
            <v>0</v>
          </cell>
          <cell r="GB31">
            <v>0</v>
          </cell>
          <cell r="GC31">
            <v>0</v>
          </cell>
          <cell r="GD31">
            <v>0</v>
          </cell>
          <cell r="GE31">
            <v>0</v>
          </cell>
          <cell r="GF31">
            <v>0</v>
          </cell>
          <cell r="GG31">
            <v>0</v>
          </cell>
          <cell r="GH31">
            <v>0</v>
          </cell>
          <cell r="GI31">
            <v>0</v>
          </cell>
          <cell r="GJ31">
            <v>0</v>
          </cell>
          <cell r="GK31">
            <v>0</v>
          </cell>
          <cell r="GL31">
            <v>0</v>
          </cell>
          <cell r="GM31">
            <v>0</v>
          </cell>
          <cell r="GN31">
            <v>0</v>
          </cell>
          <cell r="GO31">
            <v>0</v>
          </cell>
          <cell r="GP31">
            <v>0</v>
          </cell>
          <cell r="GQ31">
            <v>0</v>
          </cell>
          <cell r="GR31">
            <v>0</v>
          </cell>
          <cell r="GS31">
            <v>0</v>
          </cell>
          <cell r="GT31">
            <v>0</v>
          </cell>
          <cell r="GU31">
            <v>0</v>
          </cell>
          <cell r="GV31">
            <v>0</v>
          </cell>
          <cell r="GW31">
            <v>0</v>
          </cell>
          <cell r="GX31">
            <v>0</v>
          </cell>
          <cell r="GY31">
            <v>0</v>
          </cell>
          <cell r="GZ31">
            <v>0</v>
          </cell>
          <cell r="HA31">
            <v>0.05</v>
          </cell>
          <cell r="HB31">
            <v>0.02</v>
          </cell>
          <cell r="HE31">
            <v>26</v>
          </cell>
          <cell r="HF31" t="str">
            <v>Revestimiento de cuneta de sección circular con hormigón 180kg/cm2</v>
          </cell>
          <cell r="HG31" t="str">
            <v>m3</v>
          </cell>
          <cell r="HH31">
            <v>782</v>
          </cell>
          <cell r="HI31" t="str">
            <v xml:space="preserve"> CONDUIT EMT 1 1/2</v>
          </cell>
          <cell r="HJ31" t="str">
            <v>M</v>
          </cell>
          <cell r="HS31">
            <v>0</v>
          </cell>
          <cell r="HT31">
            <v>0</v>
          </cell>
          <cell r="HU31">
            <v>0</v>
          </cell>
          <cell r="HV31">
            <v>0</v>
          </cell>
        </row>
        <row r="32">
          <cell r="A32">
            <v>27</v>
          </cell>
          <cell r="C32">
            <v>0</v>
          </cell>
          <cell r="E32" t="str">
            <v>Revestimiento de cuneta con manto de hormigón e=5mm según diseño aprobado en forma transversal</v>
          </cell>
          <cell r="F32">
            <v>0</v>
          </cell>
          <cell r="G32" t="str">
            <v>m2</v>
          </cell>
          <cell r="H32">
            <v>10</v>
          </cell>
          <cell r="I32">
            <v>3437</v>
          </cell>
          <cell r="J32">
            <v>1.1000000000000001</v>
          </cell>
          <cell r="K32">
            <v>3422</v>
          </cell>
          <cell r="L32">
            <v>8.3333333333333329E-2</v>
          </cell>
          <cell r="M32">
            <v>4</v>
          </cell>
          <cell r="N32">
            <v>8</v>
          </cell>
          <cell r="O32">
            <v>3486</v>
          </cell>
          <cell r="P32">
            <v>4</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26</v>
          </cell>
          <cell r="AX32">
            <v>1</v>
          </cell>
          <cell r="AY32">
            <v>28</v>
          </cell>
          <cell r="AZ32">
            <v>6</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1</v>
          </cell>
          <cell r="CL32">
            <v>0</v>
          </cell>
          <cell r="CM32">
            <v>76</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I32">
            <v>0</v>
          </cell>
          <cell r="FJ32">
            <v>0</v>
          </cell>
          <cell r="FK32">
            <v>0</v>
          </cell>
          <cell r="FL32">
            <v>0</v>
          </cell>
          <cell r="FM32">
            <v>0</v>
          </cell>
          <cell r="FN32">
            <v>0</v>
          </cell>
          <cell r="FO32">
            <v>0</v>
          </cell>
          <cell r="FP32">
            <v>0</v>
          </cell>
          <cell r="FQ32">
            <v>0</v>
          </cell>
          <cell r="FR32">
            <v>0</v>
          </cell>
          <cell r="FS32">
            <v>0</v>
          </cell>
          <cell r="FT32">
            <v>0</v>
          </cell>
          <cell r="FU32">
            <v>0</v>
          </cell>
          <cell r="FV32">
            <v>0</v>
          </cell>
          <cell r="FW32">
            <v>0</v>
          </cell>
          <cell r="FX32">
            <v>0</v>
          </cell>
          <cell r="FY32">
            <v>0</v>
          </cell>
          <cell r="FZ32">
            <v>0</v>
          </cell>
          <cell r="GA32">
            <v>0</v>
          </cell>
          <cell r="GB32">
            <v>0</v>
          </cell>
          <cell r="GC32">
            <v>0</v>
          </cell>
          <cell r="GD32">
            <v>0</v>
          </cell>
          <cell r="GE32">
            <v>0</v>
          </cell>
          <cell r="GF32">
            <v>0</v>
          </cell>
          <cell r="GG32">
            <v>0</v>
          </cell>
          <cell r="GH32">
            <v>0</v>
          </cell>
          <cell r="GI32">
            <v>0</v>
          </cell>
          <cell r="GJ32">
            <v>0</v>
          </cell>
          <cell r="GK32">
            <v>0</v>
          </cell>
          <cell r="GL32">
            <v>0</v>
          </cell>
          <cell r="GM32">
            <v>0</v>
          </cell>
          <cell r="GN32">
            <v>0</v>
          </cell>
          <cell r="GO32">
            <v>0</v>
          </cell>
          <cell r="GP32">
            <v>0</v>
          </cell>
          <cell r="GQ32">
            <v>0</v>
          </cell>
          <cell r="GR32">
            <v>0</v>
          </cell>
          <cell r="GS32">
            <v>0</v>
          </cell>
          <cell r="GT32">
            <v>0</v>
          </cell>
          <cell r="GU32">
            <v>0</v>
          </cell>
          <cell r="GV32">
            <v>0</v>
          </cell>
          <cell r="GW32">
            <v>0</v>
          </cell>
          <cell r="GX32">
            <v>0</v>
          </cell>
          <cell r="GY32">
            <v>0</v>
          </cell>
          <cell r="GZ32">
            <v>0</v>
          </cell>
          <cell r="HA32">
            <v>0.05</v>
          </cell>
          <cell r="HB32">
            <v>0.02</v>
          </cell>
          <cell r="HE32">
            <v>27</v>
          </cell>
          <cell r="HF32" t="str">
            <v>Revestimiento de cuneta con manto de hormigón e=5mm según diseño aprobado en forma transversal</v>
          </cell>
          <cell r="HG32" t="str">
            <v>m2</v>
          </cell>
          <cell r="HH32">
            <v>1419</v>
          </cell>
          <cell r="HI32" t="str">
            <v>2 CABLES BIFILAR BLANCO PARA INTERIORES, DE 0.64 MM DE ESPESOR TIPO EKUA O SIMILAR EN TUBERÍA EMT DE 1/2".</v>
          </cell>
          <cell r="HJ32" t="str">
            <v>M</v>
          </cell>
          <cell r="HS32">
            <v>0</v>
          </cell>
          <cell r="HT32">
            <v>0</v>
          </cell>
          <cell r="HU32">
            <v>0</v>
          </cell>
          <cell r="HV32">
            <v>0</v>
          </cell>
        </row>
        <row r="33">
          <cell r="A33">
            <v>28</v>
          </cell>
          <cell r="C33">
            <v>0</v>
          </cell>
          <cell r="E33" t="str">
            <v>Provisión, instalación, mantenimiento, desinstalación de letrinas temporales</v>
          </cell>
          <cell r="F33">
            <v>0</v>
          </cell>
          <cell r="G33" t="str">
            <v>U</v>
          </cell>
          <cell r="H33">
            <v>1</v>
          </cell>
          <cell r="I33">
            <v>3093</v>
          </cell>
          <cell r="J33">
            <v>2</v>
          </cell>
          <cell r="K33">
            <v>111</v>
          </cell>
          <cell r="L33">
            <v>10</v>
          </cell>
          <cell r="M33">
            <v>1809</v>
          </cell>
          <cell r="N33">
            <v>1</v>
          </cell>
          <cell r="O33">
            <v>3438</v>
          </cell>
          <cell r="P33">
            <v>1</v>
          </cell>
          <cell r="Q33">
            <v>3374</v>
          </cell>
          <cell r="R33">
            <v>0.1</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26</v>
          </cell>
          <cell r="AX33">
            <v>1</v>
          </cell>
          <cell r="AY33">
            <v>28</v>
          </cell>
          <cell r="AZ33">
            <v>6</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1</v>
          </cell>
          <cell r="CL33">
            <v>0</v>
          </cell>
          <cell r="CM33">
            <v>76</v>
          </cell>
          <cell r="CN33">
            <v>0</v>
          </cell>
          <cell r="CO33">
            <v>0</v>
          </cell>
          <cell r="CP33">
            <v>0</v>
          </cell>
          <cell r="CQ33">
            <v>0</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0</v>
          </cell>
          <cell r="FD33">
            <v>0</v>
          </cell>
          <cell r="FE33">
            <v>0</v>
          </cell>
          <cell r="FF33">
            <v>0</v>
          </cell>
          <cell r="FG33">
            <v>0</v>
          </cell>
          <cell r="FH33">
            <v>0</v>
          </cell>
          <cell r="FI33">
            <v>0</v>
          </cell>
          <cell r="FJ33">
            <v>0</v>
          </cell>
          <cell r="FK33">
            <v>0</v>
          </cell>
          <cell r="FL33">
            <v>0</v>
          </cell>
          <cell r="FM33">
            <v>0</v>
          </cell>
          <cell r="FN33">
            <v>0</v>
          </cell>
          <cell r="FO33">
            <v>0</v>
          </cell>
          <cell r="FP33">
            <v>0</v>
          </cell>
          <cell r="FQ33">
            <v>0</v>
          </cell>
          <cell r="FR33">
            <v>0</v>
          </cell>
          <cell r="FS33">
            <v>0</v>
          </cell>
          <cell r="FT33">
            <v>0</v>
          </cell>
          <cell r="FU33">
            <v>0</v>
          </cell>
          <cell r="FV33">
            <v>0</v>
          </cell>
          <cell r="FW33">
            <v>0</v>
          </cell>
          <cell r="FX33">
            <v>0</v>
          </cell>
          <cell r="FY33">
            <v>0</v>
          </cell>
          <cell r="FZ33">
            <v>0</v>
          </cell>
          <cell r="GA33">
            <v>0</v>
          </cell>
          <cell r="GB33">
            <v>0</v>
          </cell>
          <cell r="GC33">
            <v>0</v>
          </cell>
          <cell r="GD33">
            <v>0</v>
          </cell>
          <cell r="GE33">
            <v>0</v>
          </cell>
          <cell r="GF33">
            <v>0</v>
          </cell>
          <cell r="GG33">
            <v>0</v>
          </cell>
          <cell r="GH33">
            <v>0</v>
          </cell>
          <cell r="GI33">
            <v>0</v>
          </cell>
          <cell r="GJ33">
            <v>0</v>
          </cell>
          <cell r="GK33">
            <v>0</v>
          </cell>
          <cell r="GL33">
            <v>0</v>
          </cell>
          <cell r="GM33">
            <v>0</v>
          </cell>
          <cell r="GN33">
            <v>0</v>
          </cell>
          <cell r="GO33">
            <v>0</v>
          </cell>
          <cell r="GP33">
            <v>0</v>
          </cell>
          <cell r="GQ33">
            <v>0</v>
          </cell>
          <cell r="GR33">
            <v>0</v>
          </cell>
          <cell r="GS33">
            <v>0</v>
          </cell>
          <cell r="GT33">
            <v>0</v>
          </cell>
          <cell r="GU33">
            <v>0</v>
          </cell>
          <cell r="GV33">
            <v>0</v>
          </cell>
          <cell r="GW33">
            <v>0</v>
          </cell>
          <cell r="GX33">
            <v>0</v>
          </cell>
          <cell r="GY33">
            <v>0</v>
          </cell>
          <cell r="GZ33">
            <v>0</v>
          </cell>
          <cell r="HA33">
            <v>0.05</v>
          </cell>
          <cell r="HB33">
            <v>0.02</v>
          </cell>
          <cell r="HE33">
            <v>28</v>
          </cell>
          <cell r="HF33" t="str">
            <v>Provisión, instalación, mantenimiento, desinstalación de letrinas temporales</v>
          </cell>
          <cell r="HG33" t="str">
            <v>U</v>
          </cell>
          <cell r="HH33">
            <v>1420</v>
          </cell>
          <cell r="HI33" t="str">
            <v>3 CABLES BIFILAR BLANCO PARA INTERIORES, DE 0.64 MM DE ESPESOR TIPO EKUA O SIMILAR EN TUBERÍA EMT DE 1/2".</v>
          </cell>
          <cell r="HJ33" t="str">
            <v>M</v>
          </cell>
          <cell r="HS33">
            <v>0</v>
          </cell>
          <cell r="HT33">
            <v>0</v>
          </cell>
          <cell r="HU33">
            <v>0</v>
          </cell>
          <cell r="HV33">
            <v>0</v>
          </cell>
        </row>
        <row r="34">
          <cell r="A34">
            <v>29</v>
          </cell>
          <cell r="E34" t="str">
            <v>Construcción de gradas con madera plástica con huella 0.3m x 0.8m de ancho según diseño aprobado</v>
          </cell>
          <cell r="F34" t="str">
            <v>que es manto tranasversal</v>
          </cell>
          <cell r="G34" t="str">
            <v>ml</v>
          </cell>
          <cell r="H34">
            <v>1.4285714285714286</v>
          </cell>
          <cell r="I34">
            <v>3392</v>
          </cell>
          <cell r="J34">
            <v>1</v>
          </cell>
          <cell r="K34">
            <v>3439</v>
          </cell>
          <cell r="L34">
            <v>1</v>
          </cell>
          <cell r="M34">
            <v>3440</v>
          </cell>
          <cell r="N34">
            <v>16</v>
          </cell>
          <cell r="O34">
            <v>3441</v>
          </cell>
          <cell r="P34">
            <v>4</v>
          </cell>
          <cell r="Q34">
            <v>3442</v>
          </cell>
          <cell r="R34">
            <v>1.2</v>
          </cell>
          <cell r="S34">
            <v>3264</v>
          </cell>
          <cell r="T34">
            <v>2</v>
          </cell>
          <cell r="U34">
            <v>75</v>
          </cell>
          <cell r="V34">
            <v>0.25</v>
          </cell>
          <cell r="W34">
            <v>3289</v>
          </cell>
          <cell r="X34">
            <v>0.25</v>
          </cell>
          <cell r="Y34">
            <v>3349</v>
          </cell>
          <cell r="Z34">
            <v>2.6666666666666668E-2</v>
          </cell>
          <cell r="AA34">
            <v>3320</v>
          </cell>
          <cell r="AB34">
            <v>0.2</v>
          </cell>
          <cell r="AC34">
            <v>3443</v>
          </cell>
          <cell r="AD34">
            <v>0.5</v>
          </cell>
          <cell r="AE34">
            <v>3444</v>
          </cell>
          <cell r="AF34">
            <v>16</v>
          </cell>
          <cell r="AG34">
            <v>3445</v>
          </cell>
          <cell r="AH34">
            <v>4</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26</v>
          </cell>
          <cell r="AX34">
            <v>1</v>
          </cell>
          <cell r="AY34">
            <v>28</v>
          </cell>
          <cell r="AZ34">
            <v>6</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1</v>
          </cell>
          <cell r="CL34">
            <v>0</v>
          </cell>
          <cell r="CM34">
            <v>76</v>
          </cell>
          <cell r="CN34">
            <v>0</v>
          </cell>
          <cell r="CO34">
            <v>29</v>
          </cell>
          <cell r="CP34">
            <v>1</v>
          </cell>
          <cell r="CQ34">
            <v>34</v>
          </cell>
          <cell r="CR34">
            <v>1</v>
          </cell>
          <cell r="CS34">
            <v>50</v>
          </cell>
          <cell r="CT34">
            <v>1</v>
          </cell>
          <cell r="CU34">
            <v>53</v>
          </cell>
          <cell r="CV34">
            <v>1</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v>0</v>
          </cell>
          <cell r="EK34">
            <v>0</v>
          </cell>
          <cell r="EL34">
            <v>0</v>
          </cell>
          <cell r="EM34">
            <v>0</v>
          </cell>
          <cell r="EN34">
            <v>0</v>
          </cell>
          <cell r="EO34">
            <v>0</v>
          </cell>
          <cell r="EP34">
            <v>0</v>
          </cell>
          <cell r="EQ34">
            <v>0</v>
          </cell>
          <cell r="ER34">
            <v>0</v>
          </cell>
          <cell r="ES34">
            <v>0</v>
          </cell>
          <cell r="ET34">
            <v>0</v>
          </cell>
          <cell r="EU34">
            <v>0</v>
          </cell>
          <cell r="EV34">
            <v>0</v>
          </cell>
          <cell r="EW34">
            <v>0</v>
          </cell>
          <cell r="EX34">
            <v>0</v>
          </cell>
          <cell r="EY34">
            <v>0</v>
          </cell>
          <cell r="EZ34">
            <v>0</v>
          </cell>
          <cell r="FA34">
            <v>0</v>
          </cell>
          <cell r="FB34">
            <v>0</v>
          </cell>
          <cell r="FC34">
            <v>0</v>
          </cell>
          <cell r="FD34">
            <v>0</v>
          </cell>
          <cell r="FE34">
            <v>0</v>
          </cell>
          <cell r="FF34">
            <v>0</v>
          </cell>
          <cell r="FG34">
            <v>0</v>
          </cell>
          <cell r="FH34">
            <v>0</v>
          </cell>
          <cell r="FI34">
            <v>0</v>
          </cell>
          <cell r="FJ34">
            <v>0</v>
          </cell>
          <cell r="FK34">
            <v>0</v>
          </cell>
          <cell r="FL34">
            <v>0</v>
          </cell>
          <cell r="FM34">
            <v>0</v>
          </cell>
          <cell r="FN34">
            <v>0</v>
          </cell>
          <cell r="FO34">
            <v>0</v>
          </cell>
          <cell r="FP34">
            <v>0</v>
          </cell>
          <cell r="FQ34">
            <v>0</v>
          </cell>
          <cell r="FR34">
            <v>0</v>
          </cell>
          <cell r="FS34">
            <v>0</v>
          </cell>
          <cell r="FT34">
            <v>0</v>
          </cell>
          <cell r="FU34">
            <v>0</v>
          </cell>
          <cell r="FV34">
            <v>0</v>
          </cell>
          <cell r="FW34">
            <v>0</v>
          </cell>
          <cell r="FX34">
            <v>0</v>
          </cell>
          <cell r="FY34">
            <v>0</v>
          </cell>
          <cell r="FZ34">
            <v>0</v>
          </cell>
          <cell r="GA34">
            <v>0</v>
          </cell>
          <cell r="GB34">
            <v>0</v>
          </cell>
          <cell r="GC34">
            <v>0</v>
          </cell>
          <cell r="GD34">
            <v>0</v>
          </cell>
          <cell r="GE34">
            <v>0</v>
          </cell>
          <cell r="GF34">
            <v>0</v>
          </cell>
          <cell r="GG34">
            <v>0</v>
          </cell>
          <cell r="GH34">
            <v>0</v>
          </cell>
          <cell r="GI34">
            <v>0</v>
          </cell>
          <cell r="GJ34">
            <v>0</v>
          </cell>
          <cell r="GK34">
            <v>0</v>
          </cell>
          <cell r="GL34">
            <v>0</v>
          </cell>
          <cell r="GM34">
            <v>0</v>
          </cell>
          <cell r="GN34">
            <v>0</v>
          </cell>
          <cell r="GO34">
            <v>0</v>
          </cell>
          <cell r="GP34">
            <v>0</v>
          </cell>
          <cell r="GQ34">
            <v>0</v>
          </cell>
          <cell r="GR34">
            <v>0</v>
          </cell>
          <cell r="GS34">
            <v>0</v>
          </cell>
          <cell r="GT34">
            <v>0</v>
          </cell>
          <cell r="GU34">
            <v>0</v>
          </cell>
          <cell r="GV34">
            <v>0</v>
          </cell>
          <cell r="GW34">
            <v>0</v>
          </cell>
          <cell r="GX34">
            <v>0</v>
          </cell>
          <cell r="GY34">
            <v>0</v>
          </cell>
          <cell r="GZ34">
            <v>0</v>
          </cell>
          <cell r="HA34">
            <v>0.05</v>
          </cell>
          <cell r="HB34">
            <v>0.02</v>
          </cell>
          <cell r="HE34">
            <v>29</v>
          </cell>
          <cell r="HF34" t="str">
            <v>Construcción de gradas con madera plástica con huella 0.3m x 0.8m de ancho según diseño aprobado</v>
          </cell>
          <cell r="HG34" t="str">
            <v>ml</v>
          </cell>
          <cell r="HH34">
            <v>549</v>
          </cell>
          <cell r="HI34" t="str">
            <v>31: CAJA DE REVISION 60X60 (CON TAPA H.A.)</v>
          </cell>
          <cell r="HJ34" t="str">
            <v>U</v>
          </cell>
          <cell r="HS34">
            <v>1</v>
          </cell>
          <cell r="HT34">
            <v>0</v>
          </cell>
          <cell r="HU34">
            <v>0</v>
          </cell>
          <cell r="HV34">
            <v>0</v>
          </cell>
        </row>
        <row r="35">
          <cell r="A35">
            <v>30</v>
          </cell>
          <cell r="C35">
            <v>0</v>
          </cell>
          <cell r="E35" t="str">
            <v>Construcción de contra huellas con troncos en las localidades de Mindo y Chiquilpe con 0.8m de ancho según diseño aprobado</v>
          </cell>
          <cell r="F35" t="str">
            <v>que es manto longitudinal</v>
          </cell>
          <cell r="G35" t="str">
            <v>ml</v>
          </cell>
          <cell r="H35">
            <v>10</v>
          </cell>
          <cell r="I35">
            <v>3328</v>
          </cell>
          <cell r="J35">
            <v>0.4</v>
          </cell>
          <cell r="K35">
            <v>3421</v>
          </cell>
          <cell r="L35">
            <v>0.11666666666666665</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26</v>
          </cell>
          <cell r="AX35">
            <v>1</v>
          </cell>
          <cell r="AY35">
            <v>28</v>
          </cell>
          <cell r="AZ35">
            <v>6</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1</v>
          </cell>
          <cell r="CL35">
            <v>0</v>
          </cell>
          <cell r="CM35">
            <v>76</v>
          </cell>
          <cell r="CN35">
            <v>0</v>
          </cell>
          <cell r="CO35">
            <v>34</v>
          </cell>
          <cell r="CP35">
            <v>1</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I35">
            <v>0</v>
          </cell>
          <cell r="FJ35">
            <v>0</v>
          </cell>
          <cell r="FK35">
            <v>0</v>
          </cell>
          <cell r="FL35">
            <v>0</v>
          </cell>
          <cell r="FM35">
            <v>0</v>
          </cell>
          <cell r="FN35">
            <v>0</v>
          </cell>
          <cell r="FO35">
            <v>0</v>
          </cell>
          <cell r="FP35">
            <v>0</v>
          </cell>
          <cell r="FQ35">
            <v>0</v>
          </cell>
          <cell r="FR35">
            <v>0</v>
          </cell>
          <cell r="FS35">
            <v>0</v>
          </cell>
          <cell r="FT35">
            <v>0</v>
          </cell>
          <cell r="FU35">
            <v>0</v>
          </cell>
          <cell r="FV35">
            <v>0</v>
          </cell>
          <cell r="FW35">
            <v>0</v>
          </cell>
          <cell r="FX35">
            <v>0</v>
          </cell>
          <cell r="FY35">
            <v>0</v>
          </cell>
          <cell r="FZ35">
            <v>0</v>
          </cell>
          <cell r="GA35">
            <v>0</v>
          </cell>
          <cell r="GB35">
            <v>0</v>
          </cell>
          <cell r="GC35">
            <v>0</v>
          </cell>
          <cell r="GD35">
            <v>0</v>
          </cell>
          <cell r="GE35">
            <v>0</v>
          </cell>
          <cell r="GF35">
            <v>0</v>
          </cell>
          <cell r="GG35">
            <v>0</v>
          </cell>
          <cell r="GH35">
            <v>0</v>
          </cell>
          <cell r="GI35">
            <v>0</v>
          </cell>
          <cell r="GJ35">
            <v>0</v>
          </cell>
          <cell r="GK35">
            <v>0</v>
          </cell>
          <cell r="GL35">
            <v>0</v>
          </cell>
          <cell r="GM35">
            <v>0</v>
          </cell>
          <cell r="GN35">
            <v>0</v>
          </cell>
          <cell r="GO35">
            <v>0</v>
          </cell>
          <cell r="GP35">
            <v>0</v>
          </cell>
          <cell r="GQ35">
            <v>0</v>
          </cell>
          <cell r="GR35">
            <v>0</v>
          </cell>
          <cell r="GS35">
            <v>0</v>
          </cell>
          <cell r="GT35">
            <v>0</v>
          </cell>
          <cell r="GU35">
            <v>0</v>
          </cell>
          <cell r="GV35">
            <v>0</v>
          </cell>
          <cell r="GW35">
            <v>0</v>
          </cell>
          <cell r="GX35">
            <v>0</v>
          </cell>
          <cell r="GY35">
            <v>0</v>
          </cell>
          <cell r="GZ35">
            <v>0</v>
          </cell>
          <cell r="HA35">
            <v>0.05</v>
          </cell>
          <cell r="HB35">
            <v>0.02</v>
          </cell>
          <cell r="HE35">
            <v>30</v>
          </cell>
          <cell r="HF35" t="str">
            <v>Construcción de contra huellas con troncos en las localidades de Mindo y Chiquilpe con 0.8m de ancho según diseño aprobado</v>
          </cell>
          <cell r="HG35" t="str">
            <v>ml</v>
          </cell>
          <cell r="HH35">
            <v>549</v>
          </cell>
          <cell r="HI35" t="str">
            <v>31: CAJA DE REVISION 60X60 (CON TAPA H.A.)</v>
          </cell>
          <cell r="HJ35" t="str">
            <v>U</v>
          </cell>
          <cell r="HS35">
            <v>0</v>
          </cell>
          <cell r="HT35">
            <v>0</v>
          </cell>
          <cell r="HU35">
            <v>0</v>
          </cell>
          <cell r="HV35">
            <v>0</v>
          </cell>
        </row>
        <row r="36">
          <cell r="A36">
            <v>31</v>
          </cell>
          <cell r="E36" t="str">
            <v>Corte, Repicado y desalojo de árboles (Con Motosierra)</v>
          </cell>
          <cell r="F36">
            <v>0</v>
          </cell>
          <cell r="G36" t="str">
            <v>U</v>
          </cell>
          <cell r="H36">
            <v>2</v>
          </cell>
          <cell r="I36">
            <v>0</v>
          </cell>
          <cell r="J36">
            <v>1</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26</v>
          </cell>
          <cell r="AX36">
            <v>1</v>
          </cell>
          <cell r="AY36">
            <v>28</v>
          </cell>
          <cell r="AZ36">
            <v>6</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1</v>
          </cell>
          <cell r="CL36">
            <v>0</v>
          </cell>
          <cell r="CM36">
            <v>76</v>
          </cell>
          <cell r="CN36">
            <v>0</v>
          </cell>
          <cell r="CO36">
            <v>34</v>
          </cell>
          <cell r="CP36">
            <v>1</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0</v>
          </cell>
          <cell r="DL36">
            <v>0</v>
          </cell>
          <cell r="DM36">
            <v>0</v>
          </cell>
          <cell r="DN36">
            <v>0</v>
          </cell>
          <cell r="DO36">
            <v>0</v>
          </cell>
          <cell r="DP36">
            <v>0</v>
          </cell>
          <cell r="DQ36">
            <v>0</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0</v>
          </cell>
          <cell r="FD36">
            <v>0</v>
          </cell>
          <cell r="FE36">
            <v>0</v>
          </cell>
          <cell r="FF36">
            <v>0</v>
          </cell>
          <cell r="FG36">
            <v>0</v>
          </cell>
          <cell r="FH36">
            <v>0</v>
          </cell>
          <cell r="FI36">
            <v>0</v>
          </cell>
          <cell r="FJ36">
            <v>0</v>
          </cell>
          <cell r="FK36">
            <v>0</v>
          </cell>
          <cell r="FL36">
            <v>0</v>
          </cell>
          <cell r="FM36">
            <v>0</v>
          </cell>
          <cell r="FN36">
            <v>0</v>
          </cell>
          <cell r="FO36">
            <v>0</v>
          </cell>
          <cell r="FP36">
            <v>0</v>
          </cell>
          <cell r="FQ36">
            <v>0</v>
          </cell>
          <cell r="FR36">
            <v>0</v>
          </cell>
          <cell r="FS36">
            <v>0</v>
          </cell>
          <cell r="FT36">
            <v>0</v>
          </cell>
          <cell r="FU36">
            <v>0</v>
          </cell>
          <cell r="FV36">
            <v>0</v>
          </cell>
          <cell r="FW36">
            <v>0</v>
          </cell>
          <cell r="FX36">
            <v>0</v>
          </cell>
          <cell r="FY36">
            <v>0</v>
          </cell>
          <cell r="FZ36">
            <v>0</v>
          </cell>
          <cell r="GA36">
            <v>0</v>
          </cell>
          <cell r="GB36">
            <v>0</v>
          </cell>
          <cell r="GC36">
            <v>0</v>
          </cell>
          <cell r="GD36">
            <v>0</v>
          </cell>
          <cell r="GE36">
            <v>0</v>
          </cell>
          <cell r="GF36">
            <v>0</v>
          </cell>
          <cell r="GG36">
            <v>0</v>
          </cell>
          <cell r="GH36">
            <v>0</v>
          </cell>
          <cell r="GI36">
            <v>0</v>
          </cell>
          <cell r="GJ36">
            <v>0</v>
          </cell>
          <cell r="GK36">
            <v>0</v>
          </cell>
          <cell r="GL36">
            <v>0</v>
          </cell>
          <cell r="GM36">
            <v>0</v>
          </cell>
          <cell r="GN36">
            <v>0</v>
          </cell>
          <cell r="GO36">
            <v>0</v>
          </cell>
          <cell r="GP36">
            <v>0</v>
          </cell>
          <cell r="GQ36">
            <v>0</v>
          </cell>
          <cell r="GR36">
            <v>0</v>
          </cell>
          <cell r="GS36">
            <v>0</v>
          </cell>
          <cell r="GT36">
            <v>0</v>
          </cell>
          <cell r="GU36">
            <v>0</v>
          </cell>
          <cell r="GV36">
            <v>0</v>
          </cell>
          <cell r="GW36">
            <v>0</v>
          </cell>
          <cell r="GX36">
            <v>0</v>
          </cell>
          <cell r="GY36">
            <v>0</v>
          </cell>
          <cell r="GZ36">
            <v>0</v>
          </cell>
          <cell r="HA36">
            <v>0.05</v>
          </cell>
          <cell r="HB36">
            <v>0.02</v>
          </cell>
          <cell r="HD36">
            <v>853300117</v>
          </cell>
          <cell r="HE36">
            <v>31</v>
          </cell>
          <cell r="HF36" t="str">
            <v>Corte, Repicado y desalojo de árboles (Con Motosierra)</v>
          </cell>
          <cell r="HG36" t="str">
            <v>U</v>
          </cell>
          <cell r="HH36">
            <v>1</v>
          </cell>
          <cell r="HI36" t="str">
            <v>Limpieza y desbroce manual</v>
          </cell>
          <cell r="HJ36" t="str">
            <v>M2</v>
          </cell>
          <cell r="HM36" t="str">
            <v>REVESTIDO EN PAREDES INTERIOR/EXTERIOR</v>
          </cell>
          <cell r="HS36">
            <v>0</v>
          </cell>
          <cell r="HT36">
            <v>0</v>
          </cell>
          <cell r="HU36">
            <v>0</v>
          </cell>
          <cell r="HV36">
            <v>0</v>
          </cell>
        </row>
        <row r="37">
          <cell r="A37">
            <v>32</v>
          </cell>
          <cell r="E37" t="str">
            <v xml:space="preserve">Corte, biselado y soldadura en tubería de acero </v>
          </cell>
          <cell r="F37">
            <v>0</v>
          </cell>
          <cell r="G37" t="str">
            <v>plg diametral</v>
          </cell>
          <cell r="H37">
            <v>20</v>
          </cell>
          <cell r="I37">
            <v>3291</v>
          </cell>
          <cell r="J37">
            <v>8.3333333333333332E-3</v>
          </cell>
          <cell r="K37">
            <v>3379</v>
          </cell>
          <cell r="L37">
            <v>1.12E-2</v>
          </cell>
          <cell r="M37">
            <v>3384</v>
          </cell>
          <cell r="N37">
            <v>2.8000000000000001E-2</v>
          </cell>
          <cell r="O37">
            <v>3295</v>
          </cell>
          <cell r="P37">
            <v>3.1E-2</v>
          </cell>
          <cell r="Q37">
            <v>3298</v>
          </cell>
          <cell r="R37">
            <v>0.05</v>
          </cell>
          <cell r="S37">
            <v>3292</v>
          </cell>
          <cell r="T37">
            <v>4.1666666666666666E-3</v>
          </cell>
          <cell r="U37">
            <v>3446</v>
          </cell>
          <cell r="V37">
            <v>6.25E-2</v>
          </cell>
          <cell r="W37">
            <v>3399</v>
          </cell>
          <cell r="X37">
            <v>2.0833333333333333E-3</v>
          </cell>
          <cell r="Y37">
            <v>3484</v>
          </cell>
          <cell r="Z37">
            <v>4.0000000000000002E-4</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39</v>
          </cell>
          <cell r="AX37">
            <v>1</v>
          </cell>
          <cell r="AY37">
            <v>41</v>
          </cell>
          <cell r="AZ37">
            <v>1</v>
          </cell>
          <cell r="BA37">
            <v>28</v>
          </cell>
          <cell r="BB37">
            <v>1</v>
          </cell>
          <cell r="BC37">
            <v>44</v>
          </cell>
          <cell r="BD37">
            <v>1</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1</v>
          </cell>
          <cell r="CL37">
            <v>0</v>
          </cell>
          <cell r="CM37">
            <v>76</v>
          </cell>
          <cell r="CN37">
            <v>0</v>
          </cell>
          <cell r="CO37">
            <v>50</v>
          </cell>
          <cell r="CP37">
            <v>1</v>
          </cell>
          <cell r="CQ37">
            <v>22</v>
          </cell>
          <cell r="CR37">
            <v>1</v>
          </cell>
          <cell r="CS37">
            <v>54</v>
          </cell>
          <cell r="CT37">
            <v>1</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0</v>
          </cell>
          <cell r="DL37">
            <v>0</v>
          </cell>
          <cell r="DM37">
            <v>0</v>
          </cell>
          <cell r="DN37">
            <v>0</v>
          </cell>
          <cell r="DO37">
            <v>0</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0</v>
          </cell>
          <cell r="FD37">
            <v>0</v>
          </cell>
          <cell r="FE37">
            <v>0</v>
          </cell>
          <cell r="FF37">
            <v>0</v>
          </cell>
          <cell r="FG37">
            <v>0</v>
          </cell>
          <cell r="FH37">
            <v>0</v>
          </cell>
          <cell r="FI37">
            <v>0</v>
          </cell>
          <cell r="FJ37">
            <v>0</v>
          </cell>
          <cell r="FK37">
            <v>0</v>
          </cell>
          <cell r="FL37">
            <v>0</v>
          </cell>
          <cell r="FM37">
            <v>0</v>
          </cell>
          <cell r="FN37">
            <v>0</v>
          </cell>
          <cell r="FO37">
            <v>0</v>
          </cell>
          <cell r="FP37">
            <v>0</v>
          </cell>
          <cell r="FQ37">
            <v>0</v>
          </cell>
          <cell r="FR37">
            <v>0</v>
          </cell>
          <cell r="FS37">
            <v>0</v>
          </cell>
          <cell r="FT37">
            <v>0</v>
          </cell>
          <cell r="FU37">
            <v>0</v>
          </cell>
          <cell r="FV37">
            <v>0</v>
          </cell>
          <cell r="FW37">
            <v>0</v>
          </cell>
          <cell r="FX37">
            <v>0</v>
          </cell>
          <cell r="FY37">
            <v>0</v>
          </cell>
          <cell r="FZ37">
            <v>0</v>
          </cell>
          <cell r="GA37">
            <v>0</v>
          </cell>
          <cell r="GB37">
            <v>0</v>
          </cell>
          <cell r="GC37">
            <v>0</v>
          </cell>
          <cell r="GD37">
            <v>0</v>
          </cell>
          <cell r="GE37">
            <v>0</v>
          </cell>
          <cell r="GF37">
            <v>0</v>
          </cell>
          <cell r="GG37">
            <v>0</v>
          </cell>
          <cell r="GH37">
            <v>0</v>
          </cell>
          <cell r="GI37">
            <v>0</v>
          </cell>
          <cell r="GJ37">
            <v>0</v>
          </cell>
          <cell r="GK37">
            <v>0</v>
          </cell>
          <cell r="GL37">
            <v>0</v>
          </cell>
          <cell r="GM37">
            <v>0</v>
          </cell>
          <cell r="GN37">
            <v>0</v>
          </cell>
          <cell r="GO37">
            <v>0</v>
          </cell>
          <cell r="GP37">
            <v>0</v>
          </cell>
          <cell r="GQ37">
            <v>0</v>
          </cell>
          <cell r="GR37">
            <v>0</v>
          </cell>
          <cell r="GS37">
            <v>0</v>
          </cell>
          <cell r="GT37">
            <v>0</v>
          </cell>
          <cell r="GU37">
            <v>0</v>
          </cell>
          <cell r="GV37">
            <v>0</v>
          </cell>
          <cell r="GW37">
            <v>0</v>
          </cell>
          <cell r="GX37">
            <v>0</v>
          </cell>
          <cell r="GY37">
            <v>0</v>
          </cell>
          <cell r="GZ37">
            <v>0</v>
          </cell>
          <cell r="HA37">
            <v>0.05</v>
          </cell>
          <cell r="HB37">
            <v>0.02</v>
          </cell>
          <cell r="HE37">
            <v>32</v>
          </cell>
          <cell r="HF37" t="str">
            <v xml:space="preserve">Corte, biselado y soldadura en tubería de acero </v>
          </cell>
          <cell r="HG37" t="str">
            <v>plg diametral</v>
          </cell>
          <cell r="HH37">
            <v>3238</v>
          </cell>
          <cell r="HI37">
            <v>1.78</v>
          </cell>
          <cell r="HJ37">
            <v>0</v>
          </cell>
          <cell r="HS37">
            <v>0</v>
          </cell>
          <cell r="HT37">
            <v>0</v>
          </cell>
          <cell r="HU37">
            <v>0</v>
          </cell>
          <cell r="HV37">
            <v>0</v>
          </cell>
        </row>
        <row r="38">
          <cell r="A38">
            <v>33</v>
          </cell>
          <cell r="E38" t="str">
            <v>Corte recto y preparación de biseles en tubería SCH 40 de 10"</v>
          </cell>
          <cell r="F38">
            <v>0</v>
          </cell>
          <cell r="G38" t="str">
            <v>U</v>
          </cell>
          <cell r="H38">
            <v>12.5</v>
          </cell>
          <cell r="I38">
            <v>3291</v>
          </cell>
          <cell r="J38">
            <v>8.3333333333333332E-3</v>
          </cell>
          <cell r="K38">
            <v>3379</v>
          </cell>
          <cell r="L38">
            <v>1.12E-2</v>
          </cell>
          <cell r="M38">
            <v>3384</v>
          </cell>
          <cell r="N38">
            <v>2.8000000000000001E-2</v>
          </cell>
          <cell r="O38">
            <v>3295</v>
          </cell>
          <cell r="P38">
            <v>3.1E-2</v>
          </cell>
          <cell r="Q38">
            <v>3298</v>
          </cell>
          <cell r="R38">
            <v>0.05</v>
          </cell>
          <cell r="S38">
            <v>3292</v>
          </cell>
          <cell r="T38">
            <v>4.1666666666666666E-3</v>
          </cell>
          <cell r="U38">
            <v>3446</v>
          </cell>
          <cell r="V38">
            <v>6.25E-2</v>
          </cell>
          <cell r="W38">
            <v>3399</v>
          </cell>
          <cell r="X38">
            <v>2.0833333333333333E-3</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39</v>
          </cell>
          <cell r="AX38">
            <v>1</v>
          </cell>
          <cell r="AY38">
            <v>40</v>
          </cell>
          <cell r="AZ38">
            <v>1</v>
          </cell>
          <cell r="BA38">
            <v>28</v>
          </cell>
          <cell r="BB38">
            <v>1</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1</v>
          </cell>
          <cell r="CL38">
            <v>0</v>
          </cell>
          <cell r="CM38">
            <v>76</v>
          </cell>
          <cell r="CN38">
            <v>0</v>
          </cell>
          <cell r="CO38">
            <v>50</v>
          </cell>
          <cell r="CP38">
            <v>1</v>
          </cell>
          <cell r="CQ38">
            <v>23</v>
          </cell>
          <cell r="CR38">
            <v>1</v>
          </cell>
          <cell r="CS38">
            <v>54</v>
          </cell>
          <cell r="CT38">
            <v>1</v>
          </cell>
          <cell r="CU38">
            <v>0</v>
          </cell>
          <cell r="CV38">
            <v>0</v>
          </cell>
          <cell r="CW38">
            <v>0</v>
          </cell>
          <cell r="CX38">
            <v>0</v>
          </cell>
          <cell r="CY38">
            <v>0</v>
          </cell>
          <cell r="CZ38">
            <v>0</v>
          </cell>
          <cell r="DA38">
            <v>0</v>
          </cell>
          <cell r="DB38">
            <v>0</v>
          </cell>
          <cell r="DC38">
            <v>0</v>
          </cell>
          <cell r="DD38">
            <v>0</v>
          </cell>
          <cell r="DE38">
            <v>0</v>
          </cell>
          <cell r="DF38">
            <v>0</v>
          </cell>
          <cell r="DG38">
            <v>0</v>
          </cell>
          <cell r="DH38">
            <v>0</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0</v>
          </cell>
          <cell r="FD38">
            <v>0</v>
          </cell>
          <cell r="FE38">
            <v>0</v>
          </cell>
          <cell r="FF38">
            <v>0</v>
          </cell>
          <cell r="FG38">
            <v>0</v>
          </cell>
          <cell r="FH38">
            <v>0</v>
          </cell>
          <cell r="FI38">
            <v>0</v>
          </cell>
          <cell r="FJ38">
            <v>0</v>
          </cell>
          <cell r="FK38">
            <v>0</v>
          </cell>
          <cell r="FL38">
            <v>0</v>
          </cell>
          <cell r="FM38">
            <v>0</v>
          </cell>
          <cell r="FN38">
            <v>0</v>
          </cell>
          <cell r="FO38">
            <v>0</v>
          </cell>
          <cell r="FP38">
            <v>0</v>
          </cell>
          <cell r="FQ38">
            <v>0</v>
          </cell>
          <cell r="FR38">
            <v>0</v>
          </cell>
          <cell r="FS38">
            <v>0</v>
          </cell>
          <cell r="FT38">
            <v>0</v>
          </cell>
          <cell r="FU38">
            <v>0</v>
          </cell>
          <cell r="FV38">
            <v>0</v>
          </cell>
          <cell r="FW38">
            <v>0</v>
          </cell>
          <cell r="FX38">
            <v>0</v>
          </cell>
          <cell r="FY38">
            <v>0</v>
          </cell>
          <cell r="FZ38">
            <v>0</v>
          </cell>
          <cell r="GA38">
            <v>0</v>
          </cell>
          <cell r="GB38">
            <v>0</v>
          </cell>
          <cell r="GC38">
            <v>0</v>
          </cell>
          <cell r="GD38">
            <v>0</v>
          </cell>
          <cell r="GE38">
            <v>0</v>
          </cell>
          <cell r="GF38">
            <v>0</v>
          </cell>
          <cell r="GG38">
            <v>0</v>
          </cell>
          <cell r="GH38">
            <v>0</v>
          </cell>
          <cell r="GI38">
            <v>0</v>
          </cell>
          <cell r="GJ38">
            <v>0</v>
          </cell>
          <cell r="GK38">
            <v>0</v>
          </cell>
          <cell r="GL38">
            <v>0</v>
          </cell>
          <cell r="GM38">
            <v>0</v>
          </cell>
          <cell r="GN38">
            <v>0</v>
          </cell>
          <cell r="GO38">
            <v>0</v>
          </cell>
          <cell r="GP38">
            <v>0</v>
          </cell>
          <cell r="GQ38">
            <v>0</v>
          </cell>
          <cell r="GR38">
            <v>0</v>
          </cell>
          <cell r="GS38">
            <v>0</v>
          </cell>
          <cell r="GT38">
            <v>0</v>
          </cell>
          <cell r="GU38">
            <v>0</v>
          </cell>
          <cell r="GV38">
            <v>0</v>
          </cell>
          <cell r="GW38">
            <v>0</v>
          </cell>
          <cell r="GX38">
            <v>0</v>
          </cell>
          <cell r="GY38">
            <v>0</v>
          </cell>
          <cell r="GZ38">
            <v>0</v>
          </cell>
          <cell r="HA38">
            <v>0.05</v>
          </cell>
          <cell r="HB38">
            <v>0.02</v>
          </cell>
          <cell r="HE38">
            <v>33</v>
          </cell>
          <cell r="HF38" t="str">
            <v>Corte recto y preparación de biseles en tubería SCH 40 de 10"</v>
          </cell>
          <cell r="HG38" t="str">
            <v>U</v>
          </cell>
          <cell r="HH38">
            <v>3238</v>
          </cell>
          <cell r="HI38">
            <v>1.78</v>
          </cell>
          <cell r="HJ38">
            <v>0</v>
          </cell>
          <cell r="HS38">
            <v>0</v>
          </cell>
          <cell r="HT38">
            <v>0</v>
          </cell>
          <cell r="HU38">
            <v>0</v>
          </cell>
          <cell r="HV38">
            <v>0</v>
          </cell>
        </row>
        <row r="39">
          <cell r="A39">
            <v>34</v>
          </cell>
          <cell r="E39" t="str">
            <v>Corte recto y preparación de biseles en tubería SCH 40 de 8"</v>
          </cell>
          <cell r="G39" t="str">
            <v>U</v>
          </cell>
          <cell r="H39">
            <v>12.5</v>
          </cell>
          <cell r="I39">
            <v>3291</v>
          </cell>
          <cell r="J39">
            <v>8.3333333333333332E-3</v>
          </cell>
          <cell r="K39">
            <v>3379</v>
          </cell>
          <cell r="L39">
            <v>1.12E-2</v>
          </cell>
          <cell r="M39">
            <v>3384</v>
          </cell>
          <cell r="N39">
            <v>2.8000000000000001E-2</v>
          </cell>
          <cell r="O39">
            <v>3295</v>
          </cell>
          <cell r="P39">
            <v>3.1E-2</v>
          </cell>
          <cell r="Q39">
            <v>3298</v>
          </cell>
          <cell r="R39">
            <v>0.05</v>
          </cell>
          <cell r="S39">
            <v>3292</v>
          </cell>
          <cell r="T39">
            <v>4.1666666666666666E-3</v>
          </cell>
          <cell r="U39">
            <v>3446</v>
          </cell>
          <cell r="V39">
            <v>6.25E-2</v>
          </cell>
          <cell r="W39">
            <v>3399</v>
          </cell>
          <cell r="X39">
            <v>2.0833333333333333E-3</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39</v>
          </cell>
          <cell r="AX39">
            <v>1</v>
          </cell>
          <cell r="AY39">
            <v>40</v>
          </cell>
          <cell r="AZ39">
            <v>1</v>
          </cell>
          <cell r="BA39">
            <v>28</v>
          </cell>
          <cell r="BB39">
            <v>1</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1</v>
          </cell>
          <cell r="CL39">
            <v>0</v>
          </cell>
          <cell r="CM39">
            <v>76</v>
          </cell>
          <cell r="CN39">
            <v>0</v>
          </cell>
          <cell r="CO39">
            <v>50</v>
          </cell>
          <cell r="CP39">
            <v>1</v>
          </cell>
          <cell r="CQ39">
            <v>23</v>
          </cell>
          <cell r="CR39">
            <v>1</v>
          </cell>
          <cell r="CS39">
            <v>54</v>
          </cell>
          <cell r="CT39">
            <v>1</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v>0</v>
          </cell>
          <cell r="EK39">
            <v>0</v>
          </cell>
          <cell r="EL39">
            <v>0</v>
          </cell>
          <cell r="EM39">
            <v>0</v>
          </cell>
          <cell r="EN39">
            <v>0</v>
          </cell>
          <cell r="EO39">
            <v>0</v>
          </cell>
          <cell r="EP39">
            <v>0</v>
          </cell>
          <cell r="EQ39">
            <v>0</v>
          </cell>
          <cell r="ER39">
            <v>0</v>
          </cell>
          <cell r="ES39">
            <v>0</v>
          </cell>
          <cell r="ET39">
            <v>0</v>
          </cell>
          <cell r="EU39">
            <v>0</v>
          </cell>
          <cell r="EV39">
            <v>0</v>
          </cell>
          <cell r="EW39">
            <v>0</v>
          </cell>
          <cell r="EX39">
            <v>0</v>
          </cell>
          <cell r="EY39">
            <v>0</v>
          </cell>
          <cell r="EZ39">
            <v>0</v>
          </cell>
          <cell r="FA39">
            <v>0</v>
          </cell>
          <cell r="FB39">
            <v>0</v>
          </cell>
          <cell r="FC39">
            <v>0</v>
          </cell>
          <cell r="FD39">
            <v>0</v>
          </cell>
          <cell r="FE39">
            <v>0</v>
          </cell>
          <cell r="FF39">
            <v>0</v>
          </cell>
          <cell r="FG39">
            <v>0</v>
          </cell>
          <cell r="FH39">
            <v>0</v>
          </cell>
          <cell r="FI39">
            <v>0</v>
          </cell>
          <cell r="FJ39">
            <v>0</v>
          </cell>
          <cell r="FK39">
            <v>0</v>
          </cell>
          <cell r="FL39">
            <v>0</v>
          </cell>
          <cell r="FM39">
            <v>0</v>
          </cell>
          <cell r="FN39">
            <v>0</v>
          </cell>
          <cell r="FO39">
            <v>0</v>
          </cell>
          <cell r="FP39">
            <v>0</v>
          </cell>
          <cell r="FQ39">
            <v>0</v>
          </cell>
          <cell r="FR39">
            <v>0</v>
          </cell>
          <cell r="FS39">
            <v>0</v>
          </cell>
          <cell r="FT39">
            <v>0</v>
          </cell>
          <cell r="FU39">
            <v>0</v>
          </cell>
          <cell r="FV39">
            <v>0</v>
          </cell>
          <cell r="FW39">
            <v>0</v>
          </cell>
          <cell r="FX39">
            <v>0</v>
          </cell>
          <cell r="FY39">
            <v>0</v>
          </cell>
          <cell r="FZ39">
            <v>0</v>
          </cell>
          <cell r="GA39">
            <v>0</v>
          </cell>
          <cell r="GB39">
            <v>0</v>
          </cell>
          <cell r="GC39">
            <v>0</v>
          </cell>
          <cell r="GD39">
            <v>0</v>
          </cell>
          <cell r="GE39">
            <v>0</v>
          </cell>
          <cell r="GF39">
            <v>0</v>
          </cell>
          <cell r="GG39">
            <v>0</v>
          </cell>
          <cell r="GH39">
            <v>0</v>
          </cell>
          <cell r="GI39">
            <v>0</v>
          </cell>
          <cell r="GJ39">
            <v>0</v>
          </cell>
          <cell r="GK39">
            <v>0</v>
          </cell>
          <cell r="GL39">
            <v>0</v>
          </cell>
          <cell r="GM39">
            <v>0</v>
          </cell>
          <cell r="GN39">
            <v>0</v>
          </cell>
          <cell r="GO39">
            <v>0</v>
          </cell>
          <cell r="GP39">
            <v>0</v>
          </cell>
          <cell r="GQ39">
            <v>0</v>
          </cell>
          <cell r="GR39">
            <v>0</v>
          </cell>
          <cell r="GS39">
            <v>0</v>
          </cell>
          <cell r="GT39">
            <v>0</v>
          </cell>
          <cell r="GU39">
            <v>0</v>
          </cell>
          <cell r="GV39">
            <v>0</v>
          </cell>
          <cell r="GW39">
            <v>0</v>
          </cell>
          <cell r="GX39">
            <v>0</v>
          </cell>
          <cell r="GY39">
            <v>0</v>
          </cell>
          <cell r="GZ39">
            <v>0</v>
          </cell>
          <cell r="HA39">
            <v>0.05</v>
          </cell>
          <cell r="HB39">
            <v>0.02</v>
          </cell>
          <cell r="HE39">
            <v>34</v>
          </cell>
          <cell r="HF39" t="str">
            <v>Corte recto y preparación de biseles en tubería SCH 40 de 8"</v>
          </cell>
          <cell r="HG39" t="str">
            <v>U</v>
          </cell>
          <cell r="HH39">
            <v>3238</v>
          </cell>
          <cell r="HI39">
            <v>1.78</v>
          </cell>
          <cell r="HJ39">
            <v>0</v>
          </cell>
          <cell r="HS39">
            <v>0</v>
          </cell>
          <cell r="HT39">
            <v>0</v>
          </cell>
          <cell r="HU39">
            <v>0</v>
          </cell>
          <cell r="HV39">
            <v>0</v>
          </cell>
        </row>
        <row r="40">
          <cell r="A40">
            <v>35</v>
          </cell>
          <cell r="E40" t="str">
            <v>Corte recto y preparación de biseles en tubería SCH 40 de 6"</v>
          </cell>
          <cell r="G40" t="str">
            <v>U</v>
          </cell>
          <cell r="H40">
            <v>12.5</v>
          </cell>
          <cell r="I40">
            <v>3291</v>
          </cell>
          <cell r="J40">
            <v>8.3333333333333332E-3</v>
          </cell>
          <cell r="K40">
            <v>3379</v>
          </cell>
          <cell r="L40">
            <v>1.12E-2</v>
          </cell>
          <cell r="M40">
            <v>3384</v>
          </cell>
          <cell r="N40">
            <v>2.8000000000000001E-2</v>
          </cell>
          <cell r="O40">
            <v>3295</v>
          </cell>
          <cell r="P40">
            <v>3.1E-2</v>
          </cell>
          <cell r="Q40">
            <v>3298</v>
          </cell>
          <cell r="R40">
            <v>0.05</v>
          </cell>
          <cell r="S40">
            <v>3292</v>
          </cell>
          <cell r="T40">
            <v>4.1666666666666666E-3</v>
          </cell>
          <cell r="U40">
            <v>3446</v>
          </cell>
          <cell r="V40">
            <v>6.25E-2</v>
          </cell>
          <cell r="W40">
            <v>3399</v>
          </cell>
          <cell r="X40">
            <v>2.0833333333333333E-3</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39</v>
          </cell>
          <cell r="AX40">
            <v>1</v>
          </cell>
          <cell r="AY40">
            <v>40</v>
          </cell>
          <cell r="AZ40">
            <v>1</v>
          </cell>
          <cell r="BA40">
            <v>28</v>
          </cell>
          <cell r="BB40">
            <v>1</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1</v>
          </cell>
          <cell r="CL40">
            <v>0</v>
          </cell>
          <cell r="CM40">
            <v>76</v>
          </cell>
          <cell r="CN40">
            <v>0</v>
          </cell>
          <cell r="CO40">
            <v>50</v>
          </cell>
          <cell r="CP40">
            <v>1</v>
          </cell>
          <cell r="CQ40">
            <v>23</v>
          </cell>
          <cell r="CR40">
            <v>1</v>
          </cell>
          <cell r="CS40">
            <v>54</v>
          </cell>
          <cell r="CT40">
            <v>1</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0</v>
          </cell>
          <cell r="FD40">
            <v>0</v>
          </cell>
          <cell r="FE40">
            <v>0</v>
          </cell>
          <cell r="FF40">
            <v>0</v>
          </cell>
          <cell r="FG40">
            <v>0</v>
          </cell>
          <cell r="FH40">
            <v>0</v>
          </cell>
          <cell r="FI40">
            <v>0</v>
          </cell>
          <cell r="FJ40">
            <v>0</v>
          </cell>
          <cell r="FK40">
            <v>0</v>
          </cell>
          <cell r="FL40">
            <v>0</v>
          </cell>
          <cell r="FM40">
            <v>0</v>
          </cell>
          <cell r="FN40">
            <v>0</v>
          </cell>
          <cell r="FO40">
            <v>0</v>
          </cell>
          <cell r="FP40">
            <v>0</v>
          </cell>
          <cell r="FQ40">
            <v>0</v>
          </cell>
          <cell r="FR40">
            <v>0</v>
          </cell>
          <cell r="FS40">
            <v>0</v>
          </cell>
          <cell r="FT40">
            <v>0</v>
          </cell>
          <cell r="FU40">
            <v>0</v>
          </cell>
          <cell r="FV40">
            <v>0</v>
          </cell>
          <cell r="FW40">
            <v>0</v>
          </cell>
          <cell r="FX40">
            <v>0</v>
          </cell>
          <cell r="FY40">
            <v>0</v>
          </cell>
          <cell r="FZ40">
            <v>0</v>
          </cell>
          <cell r="GA40">
            <v>0</v>
          </cell>
          <cell r="GB40">
            <v>0</v>
          </cell>
          <cell r="GC40">
            <v>0</v>
          </cell>
          <cell r="GD40">
            <v>0</v>
          </cell>
          <cell r="GE40">
            <v>0</v>
          </cell>
          <cell r="GF40">
            <v>0</v>
          </cell>
          <cell r="GG40">
            <v>0</v>
          </cell>
          <cell r="GH40">
            <v>0</v>
          </cell>
          <cell r="GI40">
            <v>0</v>
          </cell>
          <cell r="GJ40">
            <v>0</v>
          </cell>
          <cell r="GK40">
            <v>0</v>
          </cell>
          <cell r="GL40">
            <v>0</v>
          </cell>
          <cell r="GM40">
            <v>0</v>
          </cell>
          <cell r="GN40">
            <v>0</v>
          </cell>
          <cell r="GO40">
            <v>0</v>
          </cell>
          <cell r="GP40">
            <v>0</v>
          </cell>
          <cell r="GQ40">
            <v>0</v>
          </cell>
          <cell r="GR40">
            <v>0</v>
          </cell>
          <cell r="GS40">
            <v>0</v>
          </cell>
          <cell r="GT40">
            <v>0</v>
          </cell>
          <cell r="GU40">
            <v>0</v>
          </cell>
          <cell r="GV40">
            <v>0</v>
          </cell>
          <cell r="GW40">
            <v>0</v>
          </cell>
          <cell r="GX40">
            <v>0</v>
          </cell>
          <cell r="GY40">
            <v>0</v>
          </cell>
          <cell r="GZ40">
            <v>0</v>
          </cell>
          <cell r="HA40">
            <v>0.05</v>
          </cell>
          <cell r="HB40">
            <v>0.02</v>
          </cell>
          <cell r="HE40">
            <v>35</v>
          </cell>
          <cell r="HF40" t="str">
            <v>Corte recto y preparación de biseles en tubería SCH 40 de 6"</v>
          </cell>
          <cell r="HG40" t="str">
            <v>U</v>
          </cell>
          <cell r="HH40">
            <v>3238</v>
          </cell>
          <cell r="HI40">
            <v>1.78</v>
          </cell>
          <cell r="HJ40">
            <v>0</v>
          </cell>
          <cell r="HS40">
            <v>0</v>
          </cell>
          <cell r="HT40">
            <v>0</v>
          </cell>
          <cell r="HU40">
            <v>0</v>
          </cell>
          <cell r="HV40">
            <v>0</v>
          </cell>
        </row>
        <row r="41">
          <cell r="A41">
            <v>36</v>
          </cell>
          <cell r="E41" t="str">
            <v>Corte recto y preparación de biseles en tubería SCH 40 de 4"</v>
          </cell>
          <cell r="G41" t="str">
            <v>U</v>
          </cell>
          <cell r="H41">
            <v>12.5</v>
          </cell>
          <cell r="I41">
            <v>3291</v>
          </cell>
          <cell r="J41">
            <v>8.3333333333333332E-3</v>
          </cell>
          <cell r="K41">
            <v>3379</v>
          </cell>
          <cell r="L41">
            <v>1.12E-2</v>
          </cell>
          <cell r="M41">
            <v>3384</v>
          </cell>
          <cell r="N41">
            <v>2.8000000000000001E-2</v>
          </cell>
          <cell r="O41">
            <v>3295</v>
          </cell>
          <cell r="P41">
            <v>3.1E-2</v>
          </cell>
          <cell r="Q41">
            <v>3298</v>
          </cell>
          <cell r="R41">
            <v>0.05</v>
          </cell>
          <cell r="S41">
            <v>3292</v>
          </cell>
          <cell r="T41">
            <v>4.1666666666666666E-3</v>
          </cell>
          <cell r="U41">
            <v>3446</v>
          </cell>
          <cell r="V41">
            <v>6.25E-2</v>
          </cell>
          <cell r="W41">
            <v>3399</v>
          </cell>
          <cell r="X41">
            <v>2.0833333333333333E-3</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39</v>
          </cell>
          <cell r="AX41">
            <v>1</v>
          </cell>
          <cell r="AY41">
            <v>40</v>
          </cell>
          <cell r="AZ41">
            <v>1</v>
          </cell>
          <cell r="BA41">
            <v>28</v>
          </cell>
          <cell r="BB41">
            <v>1</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1</v>
          </cell>
          <cell r="CL41">
            <v>0</v>
          </cell>
          <cell r="CM41">
            <v>76</v>
          </cell>
          <cell r="CN41">
            <v>0</v>
          </cell>
          <cell r="CO41">
            <v>50</v>
          </cell>
          <cell r="CP41">
            <v>1</v>
          </cell>
          <cell r="CQ41">
            <v>23</v>
          </cell>
          <cell r="CR41">
            <v>1</v>
          </cell>
          <cell r="CS41">
            <v>54</v>
          </cell>
          <cell r="CT41">
            <v>1</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I41">
            <v>0</v>
          </cell>
          <cell r="FJ41">
            <v>0</v>
          </cell>
          <cell r="FK41">
            <v>0</v>
          </cell>
          <cell r="FL41">
            <v>0</v>
          </cell>
          <cell r="FM41">
            <v>0</v>
          </cell>
          <cell r="FN41">
            <v>0</v>
          </cell>
          <cell r="FO41">
            <v>0</v>
          </cell>
          <cell r="FP41">
            <v>0</v>
          </cell>
          <cell r="FQ41">
            <v>0</v>
          </cell>
          <cell r="FR41">
            <v>0</v>
          </cell>
          <cell r="FS41">
            <v>0</v>
          </cell>
          <cell r="FT41">
            <v>0</v>
          </cell>
          <cell r="FU41">
            <v>0</v>
          </cell>
          <cell r="FV41">
            <v>0</v>
          </cell>
          <cell r="FW41">
            <v>0</v>
          </cell>
          <cell r="FX41">
            <v>0</v>
          </cell>
          <cell r="FY41">
            <v>0</v>
          </cell>
          <cell r="FZ41">
            <v>0</v>
          </cell>
          <cell r="GA41">
            <v>0</v>
          </cell>
          <cell r="GB41">
            <v>0</v>
          </cell>
          <cell r="GC41">
            <v>0</v>
          </cell>
          <cell r="GD41">
            <v>0</v>
          </cell>
          <cell r="GE41">
            <v>0</v>
          </cell>
          <cell r="GF41">
            <v>0</v>
          </cell>
          <cell r="GG41">
            <v>0</v>
          </cell>
          <cell r="GH41">
            <v>0</v>
          </cell>
          <cell r="GI41">
            <v>0</v>
          </cell>
          <cell r="GJ41">
            <v>0</v>
          </cell>
          <cell r="GK41">
            <v>0</v>
          </cell>
          <cell r="GL41">
            <v>0</v>
          </cell>
          <cell r="GM41">
            <v>0</v>
          </cell>
          <cell r="GN41">
            <v>0</v>
          </cell>
          <cell r="GO41">
            <v>0</v>
          </cell>
          <cell r="GP41">
            <v>0</v>
          </cell>
          <cell r="GQ41">
            <v>0</v>
          </cell>
          <cell r="GR41">
            <v>0</v>
          </cell>
          <cell r="GS41">
            <v>0</v>
          </cell>
          <cell r="GT41">
            <v>0</v>
          </cell>
          <cell r="GU41">
            <v>0</v>
          </cell>
          <cell r="GV41">
            <v>0</v>
          </cell>
          <cell r="GW41">
            <v>0</v>
          </cell>
          <cell r="GX41">
            <v>0</v>
          </cell>
          <cell r="GY41">
            <v>0</v>
          </cell>
          <cell r="GZ41">
            <v>0</v>
          </cell>
          <cell r="HA41">
            <v>0.05</v>
          </cell>
          <cell r="HB41">
            <v>0.02</v>
          </cell>
          <cell r="HE41">
            <v>36</v>
          </cell>
          <cell r="HF41" t="str">
            <v>Corte recto y preparación de biseles en tubería SCH 40 de 4"</v>
          </cell>
          <cell r="HG41" t="str">
            <v>U</v>
          </cell>
          <cell r="HH41">
            <v>3238</v>
          </cell>
          <cell r="HI41">
            <v>1.78</v>
          </cell>
          <cell r="HJ41">
            <v>0</v>
          </cell>
          <cell r="HS41">
            <v>0</v>
          </cell>
          <cell r="HT41">
            <v>0</v>
          </cell>
          <cell r="HU41">
            <v>0</v>
          </cell>
          <cell r="HV41">
            <v>0</v>
          </cell>
        </row>
        <row r="42">
          <cell r="A42">
            <v>37</v>
          </cell>
          <cell r="E42" t="str">
            <v>Corte  preparación y soldadura de bocas de pescado en tubería SCH 40 de 10"</v>
          </cell>
          <cell r="F42">
            <v>0</v>
          </cell>
          <cell r="G42" t="str">
            <v>U</v>
          </cell>
          <cell r="H42">
            <v>1</v>
          </cell>
          <cell r="I42">
            <v>3291</v>
          </cell>
          <cell r="J42">
            <v>0.26041666666666669</v>
          </cell>
          <cell r="K42">
            <v>3379</v>
          </cell>
          <cell r="L42">
            <v>0.35</v>
          </cell>
          <cell r="M42">
            <v>3384</v>
          </cell>
          <cell r="N42">
            <v>0.87500000000000011</v>
          </cell>
          <cell r="O42">
            <v>3295</v>
          </cell>
          <cell r="P42">
            <v>0.96875</v>
          </cell>
          <cell r="Q42">
            <v>3298</v>
          </cell>
          <cell r="R42">
            <v>1.5625</v>
          </cell>
          <cell r="S42">
            <v>3292</v>
          </cell>
          <cell r="T42">
            <v>0.13020833333333334</v>
          </cell>
          <cell r="U42">
            <v>3446</v>
          </cell>
          <cell r="V42">
            <v>0.1</v>
          </cell>
          <cell r="W42">
            <v>3399</v>
          </cell>
          <cell r="X42">
            <v>6.5104166666666671E-2</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39</v>
          </cell>
          <cell r="AX42">
            <v>1</v>
          </cell>
          <cell r="AY42">
            <v>40</v>
          </cell>
          <cell r="AZ42">
            <v>1</v>
          </cell>
          <cell r="BA42">
            <v>28</v>
          </cell>
          <cell r="BB42">
            <v>1</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1</v>
          </cell>
          <cell r="CL42">
            <v>0</v>
          </cell>
          <cell r="CM42">
            <v>76</v>
          </cell>
          <cell r="CN42">
            <v>0</v>
          </cell>
          <cell r="CO42">
            <v>50</v>
          </cell>
          <cell r="CP42">
            <v>1</v>
          </cell>
          <cell r="CQ42">
            <v>22</v>
          </cell>
          <cell r="CR42">
            <v>1</v>
          </cell>
          <cell r="CS42">
            <v>54</v>
          </cell>
          <cell r="CT42">
            <v>1</v>
          </cell>
          <cell r="CU42">
            <v>65</v>
          </cell>
          <cell r="CV42">
            <v>1</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0</v>
          </cell>
          <cell r="FD42">
            <v>0</v>
          </cell>
          <cell r="FE42">
            <v>0</v>
          </cell>
          <cell r="FF42">
            <v>0</v>
          </cell>
          <cell r="FG42">
            <v>0</v>
          </cell>
          <cell r="FH42">
            <v>0</v>
          </cell>
          <cell r="FI42">
            <v>0</v>
          </cell>
          <cell r="FJ42">
            <v>0</v>
          </cell>
          <cell r="FK42">
            <v>0</v>
          </cell>
          <cell r="FL42">
            <v>0</v>
          </cell>
          <cell r="FM42">
            <v>0</v>
          </cell>
          <cell r="FN42">
            <v>0</v>
          </cell>
          <cell r="FO42">
            <v>0</v>
          </cell>
          <cell r="FP42">
            <v>0</v>
          </cell>
          <cell r="FQ42">
            <v>0</v>
          </cell>
          <cell r="FR42">
            <v>0</v>
          </cell>
          <cell r="FS42">
            <v>0</v>
          </cell>
          <cell r="FT42">
            <v>0</v>
          </cell>
          <cell r="FU42">
            <v>0</v>
          </cell>
          <cell r="FV42">
            <v>0</v>
          </cell>
          <cell r="FW42">
            <v>0</v>
          </cell>
          <cell r="FX42">
            <v>0</v>
          </cell>
          <cell r="FY42">
            <v>0</v>
          </cell>
          <cell r="FZ42">
            <v>0</v>
          </cell>
          <cell r="GA42">
            <v>0</v>
          </cell>
          <cell r="GB42">
            <v>0</v>
          </cell>
          <cell r="GC42">
            <v>0</v>
          </cell>
          <cell r="GD42">
            <v>0</v>
          </cell>
          <cell r="GE42">
            <v>0</v>
          </cell>
          <cell r="GF42">
            <v>0</v>
          </cell>
          <cell r="GG42">
            <v>0</v>
          </cell>
          <cell r="GH42">
            <v>0</v>
          </cell>
          <cell r="GI42">
            <v>0</v>
          </cell>
          <cell r="GJ42">
            <v>0</v>
          </cell>
          <cell r="GK42">
            <v>0</v>
          </cell>
          <cell r="GL42">
            <v>0</v>
          </cell>
          <cell r="GM42">
            <v>0</v>
          </cell>
          <cell r="GN42">
            <v>0</v>
          </cell>
          <cell r="GO42">
            <v>0</v>
          </cell>
          <cell r="GP42">
            <v>0</v>
          </cell>
          <cell r="GQ42">
            <v>0</v>
          </cell>
          <cell r="GR42">
            <v>0</v>
          </cell>
          <cell r="GS42">
            <v>0</v>
          </cell>
          <cell r="GT42">
            <v>0</v>
          </cell>
          <cell r="GU42">
            <v>0</v>
          </cell>
          <cell r="GV42">
            <v>0</v>
          </cell>
          <cell r="GW42">
            <v>0</v>
          </cell>
          <cell r="GX42">
            <v>0</v>
          </cell>
          <cell r="GY42">
            <v>0</v>
          </cell>
          <cell r="GZ42">
            <v>0</v>
          </cell>
          <cell r="HA42">
            <v>0.05</v>
          </cell>
          <cell r="HB42">
            <v>0.02</v>
          </cell>
          <cell r="HE42">
            <v>37</v>
          </cell>
          <cell r="HF42" t="str">
            <v>Corte  preparación y soldadura de bocas de pescado en tubería SCH 40 de 10"</v>
          </cell>
          <cell r="HG42" t="str">
            <v>U</v>
          </cell>
          <cell r="HH42">
            <v>3238</v>
          </cell>
          <cell r="HI42">
            <v>1.78</v>
          </cell>
          <cell r="HJ42">
            <v>0</v>
          </cell>
          <cell r="HS42">
            <v>0</v>
          </cell>
          <cell r="HT42">
            <v>0</v>
          </cell>
          <cell r="HU42">
            <v>0</v>
          </cell>
          <cell r="HV42">
            <v>0</v>
          </cell>
        </row>
        <row r="43">
          <cell r="A43">
            <v>38</v>
          </cell>
          <cell r="E43" t="str">
            <v>Corte preparación y soldadura de bocas de pescado en tubería SCH 40 de 8"</v>
          </cell>
          <cell r="F43">
            <v>0</v>
          </cell>
          <cell r="G43" t="str">
            <v>U</v>
          </cell>
          <cell r="H43">
            <v>1</v>
          </cell>
          <cell r="I43">
            <v>3291</v>
          </cell>
          <cell r="J43">
            <v>0.20833333333333334</v>
          </cell>
          <cell r="K43">
            <v>3379</v>
          </cell>
          <cell r="L43">
            <v>0.27999999999999997</v>
          </cell>
          <cell r="M43">
            <v>3384</v>
          </cell>
          <cell r="N43">
            <v>0.70000000000000007</v>
          </cell>
          <cell r="O43">
            <v>3295</v>
          </cell>
          <cell r="P43">
            <v>0.77500000000000002</v>
          </cell>
          <cell r="Q43">
            <v>3298</v>
          </cell>
          <cell r="R43">
            <v>1.25</v>
          </cell>
          <cell r="S43">
            <v>3292</v>
          </cell>
          <cell r="T43">
            <v>0.10416666666666667</v>
          </cell>
          <cell r="U43">
            <v>3446</v>
          </cell>
          <cell r="V43">
            <v>0.1</v>
          </cell>
          <cell r="W43">
            <v>3399</v>
          </cell>
          <cell r="X43">
            <v>5.2083333333333336E-2</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39</v>
          </cell>
          <cell r="AX43">
            <v>1</v>
          </cell>
          <cell r="AY43">
            <v>40</v>
          </cell>
          <cell r="AZ43">
            <v>1</v>
          </cell>
          <cell r="BA43">
            <v>28</v>
          </cell>
          <cell r="BB43">
            <v>1</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1</v>
          </cell>
          <cell r="CL43">
            <v>0</v>
          </cell>
          <cell r="CM43">
            <v>76</v>
          </cell>
          <cell r="CN43">
            <v>0</v>
          </cell>
          <cell r="CO43">
            <v>50</v>
          </cell>
          <cell r="CP43">
            <v>1</v>
          </cell>
          <cell r="CQ43">
            <v>22</v>
          </cell>
          <cell r="CR43">
            <v>1</v>
          </cell>
          <cell r="CS43">
            <v>54</v>
          </cell>
          <cell r="CT43">
            <v>1</v>
          </cell>
          <cell r="CU43">
            <v>65</v>
          </cell>
          <cell r="CV43">
            <v>1</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0</v>
          </cell>
          <cell r="FF43">
            <v>0</v>
          </cell>
          <cell r="FG43">
            <v>0</v>
          </cell>
          <cell r="FH43">
            <v>0</v>
          </cell>
          <cell r="FI43">
            <v>0</v>
          </cell>
          <cell r="FJ43">
            <v>0</v>
          </cell>
          <cell r="FK43">
            <v>0</v>
          </cell>
          <cell r="FL43">
            <v>0</v>
          </cell>
          <cell r="FM43">
            <v>0</v>
          </cell>
          <cell r="FN43">
            <v>0</v>
          </cell>
          <cell r="FO43">
            <v>0</v>
          </cell>
          <cell r="FP43">
            <v>0</v>
          </cell>
          <cell r="FQ43">
            <v>0</v>
          </cell>
          <cell r="FR43">
            <v>0</v>
          </cell>
          <cell r="FS43">
            <v>0</v>
          </cell>
          <cell r="FT43">
            <v>0</v>
          </cell>
          <cell r="FU43">
            <v>0</v>
          </cell>
          <cell r="FV43">
            <v>0</v>
          </cell>
          <cell r="FW43">
            <v>0</v>
          </cell>
          <cell r="FX43">
            <v>0</v>
          </cell>
          <cell r="FY43">
            <v>0</v>
          </cell>
          <cell r="FZ43">
            <v>0</v>
          </cell>
          <cell r="GA43">
            <v>0</v>
          </cell>
          <cell r="GB43">
            <v>0</v>
          </cell>
          <cell r="GC43">
            <v>0</v>
          </cell>
          <cell r="GD43">
            <v>0</v>
          </cell>
          <cell r="GE43">
            <v>0</v>
          </cell>
          <cell r="GF43">
            <v>0</v>
          </cell>
          <cell r="GG43">
            <v>0</v>
          </cell>
          <cell r="GH43">
            <v>0</v>
          </cell>
          <cell r="GI43">
            <v>0</v>
          </cell>
          <cell r="GJ43">
            <v>0</v>
          </cell>
          <cell r="GK43">
            <v>0</v>
          </cell>
          <cell r="GL43">
            <v>0</v>
          </cell>
          <cell r="GM43">
            <v>0</v>
          </cell>
          <cell r="GN43">
            <v>0</v>
          </cell>
          <cell r="GO43">
            <v>0</v>
          </cell>
          <cell r="GP43">
            <v>0</v>
          </cell>
          <cell r="GQ43">
            <v>0</v>
          </cell>
          <cell r="GR43">
            <v>0</v>
          </cell>
          <cell r="GS43">
            <v>0</v>
          </cell>
          <cell r="GT43">
            <v>0</v>
          </cell>
          <cell r="GU43">
            <v>0</v>
          </cell>
          <cell r="GV43">
            <v>0</v>
          </cell>
          <cell r="GW43">
            <v>0</v>
          </cell>
          <cell r="GX43">
            <v>0</v>
          </cell>
          <cell r="GY43">
            <v>0</v>
          </cell>
          <cell r="GZ43">
            <v>0</v>
          </cell>
          <cell r="HA43">
            <v>0.05</v>
          </cell>
          <cell r="HB43">
            <v>0.02</v>
          </cell>
          <cell r="HE43">
            <v>38</v>
          </cell>
          <cell r="HF43" t="str">
            <v>Corte preparación y soldadura de bocas de pescado en tubería SCH 40 de 8"</v>
          </cell>
          <cell r="HG43" t="str">
            <v>U</v>
          </cell>
          <cell r="HH43">
            <v>3238</v>
          </cell>
          <cell r="HI43">
            <v>1.78</v>
          </cell>
          <cell r="HJ43">
            <v>0</v>
          </cell>
          <cell r="HS43">
            <v>0</v>
          </cell>
          <cell r="HT43">
            <v>0</v>
          </cell>
          <cell r="HU43">
            <v>0</v>
          </cell>
          <cell r="HV43">
            <v>0</v>
          </cell>
        </row>
        <row r="44">
          <cell r="A44">
            <v>39</v>
          </cell>
          <cell r="E44" t="str">
            <v>Corte preparación y soladadura de bocas de pescado en tubería SCH 40 de 6"</v>
          </cell>
          <cell r="F44">
            <v>0</v>
          </cell>
          <cell r="G44" t="str">
            <v>U</v>
          </cell>
          <cell r="H44">
            <v>1</v>
          </cell>
          <cell r="I44">
            <v>3291</v>
          </cell>
          <cell r="J44">
            <v>0.15625</v>
          </cell>
          <cell r="K44">
            <v>3379</v>
          </cell>
          <cell r="L44">
            <v>0.20999999999999996</v>
          </cell>
          <cell r="M44">
            <v>3384</v>
          </cell>
          <cell r="N44">
            <v>0.52500000000000013</v>
          </cell>
          <cell r="O44">
            <v>3295</v>
          </cell>
          <cell r="P44">
            <v>0.58125000000000004</v>
          </cell>
          <cell r="Q44">
            <v>3298</v>
          </cell>
          <cell r="R44">
            <v>0.9375</v>
          </cell>
          <cell r="S44">
            <v>3292</v>
          </cell>
          <cell r="T44">
            <v>7.8125E-2</v>
          </cell>
          <cell r="U44">
            <v>3446</v>
          </cell>
          <cell r="V44">
            <v>0.1</v>
          </cell>
          <cell r="W44">
            <v>3399</v>
          </cell>
          <cell r="X44">
            <v>3.90625E-2</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39</v>
          </cell>
          <cell r="AX44">
            <v>1</v>
          </cell>
          <cell r="AY44">
            <v>40</v>
          </cell>
          <cell r="AZ44">
            <v>1</v>
          </cell>
          <cell r="BA44">
            <v>28</v>
          </cell>
          <cell r="BB44">
            <v>1</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1</v>
          </cell>
          <cell r="CL44">
            <v>0</v>
          </cell>
          <cell r="CM44">
            <v>76</v>
          </cell>
          <cell r="CN44">
            <v>0</v>
          </cell>
          <cell r="CO44">
            <v>50</v>
          </cell>
          <cell r="CP44">
            <v>1</v>
          </cell>
          <cell r="CQ44">
            <v>22</v>
          </cell>
          <cell r="CR44">
            <v>1</v>
          </cell>
          <cell r="CS44">
            <v>54</v>
          </cell>
          <cell r="CT44">
            <v>1</v>
          </cell>
          <cell r="CU44">
            <v>65</v>
          </cell>
          <cell r="CV44">
            <v>1</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I44">
            <v>0</v>
          </cell>
          <cell r="FJ44">
            <v>0</v>
          </cell>
          <cell r="FK44">
            <v>0</v>
          </cell>
          <cell r="FL44">
            <v>0</v>
          </cell>
          <cell r="FM44">
            <v>0</v>
          </cell>
          <cell r="FN44">
            <v>0</v>
          </cell>
          <cell r="FO44">
            <v>0</v>
          </cell>
          <cell r="FP44">
            <v>0</v>
          </cell>
          <cell r="FQ44">
            <v>0</v>
          </cell>
          <cell r="FR44">
            <v>0</v>
          </cell>
          <cell r="FS44">
            <v>0</v>
          </cell>
          <cell r="FT44">
            <v>0</v>
          </cell>
          <cell r="FU44">
            <v>0</v>
          </cell>
          <cell r="FV44">
            <v>0</v>
          </cell>
          <cell r="FW44">
            <v>0</v>
          </cell>
          <cell r="FX44">
            <v>0</v>
          </cell>
          <cell r="FY44">
            <v>0</v>
          </cell>
          <cell r="FZ44">
            <v>0</v>
          </cell>
          <cell r="GA44">
            <v>0</v>
          </cell>
          <cell r="GB44">
            <v>0</v>
          </cell>
          <cell r="GC44">
            <v>0</v>
          </cell>
          <cell r="GD44">
            <v>0</v>
          </cell>
          <cell r="GE44">
            <v>0</v>
          </cell>
          <cell r="GF44">
            <v>0</v>
          </cell>
          <cell r="GG44">
            <v>0</v>
          </cell>
          <cell r="GH44">
            <v>0</v>
          </cell>
          <cell r="GI44">
            <v>0</v>
          </cell>
          <cell r="GJ44">
            <v>0</v>
          </cell>
          <cell r="GK44">
            <v>0</v>
          </cell>
          <cell r="GL44">
            <v>0</v>
          </cell>
          <cell r="GM44">
            <v>0</v>
          </cell>
          <cell r="GN44">
            <v>0</v>
          </cell>
          <cell r="GO44">
            <v>0</v>
          </cell>
          <cell r="GP44">
            <v>0</v>
          </cell>
          <cell r="GQ44">
            <v>0</v>
          </cell>
          <cell r="GR44">
            <v>0</v>
          </cell>
          <cell r="GS44">
            <v>0</v>
          </cell>
          <cell r="GT44">
            <v>0</v>
          </cell>
          <cell r="GU44">
            <v>0</v>
          </cell>
          <cell r="GV44">
            <v>0</v>
          </cell>
          <cell r="GW44">
            <v>0</v>
          </cell>
          <cell r="GX44">
            <v>0</v>
          </cell>
          <cell r="GY44">
            <v>0</v>
          </cell>
          <cell r="GZ44">
            <v>0</v>
          </cell>
          <cell r="HA44">
            <v>0.05</v>
          </cell>
          <cell r="HB44">
            <v>0.02</v>
          </cell>
          <cell r="HE44">
            <v>39</v>
          </cell>
          <cell r="HF44" t="str">
            <v>Corte preparación y soladadura de bocas de pescado en tubería SCH 40 de 6"</v>
          </cell>
          <cell r="HG44" t="str">
            <v>U</v>
          </cell>
          <cell r="HH44">
            <v>3238</v>
          </cell>
          <cell r="HI44">
            <v>1.78</v>
          </cell>
          <cell r="HJ44">
            <v>0</v>
          </cell>
          <cell r="HS44">
            <v>0</v>
          </cell>
          <cell r="HT44">
            <v>0</v>
          </cell>
          <cell r="HU44">
            <v>0</v>
          </cell>
          <cell r="HV44">
            <v>0</v>
          </cell>
        </row>
        <row r="45">
          <cell r="A45">
            <v>40</v>
          </cell>
          <cell r="E45" t="str">
            <v>Corte  preparación y soladadura de bocas de pescado en tubería SCH 40 de 4"</v>
          </cell>
          <cell r="F45">
            <v>0</v>
          </cell>
          <cell r="G45" t="str">
            <v>U</v>
          </cell>
          <cell r="H45">
            <v>1.25</v>
          </cell>
          <cell r="I45">
            <v>3291</v>
          </cell>
          <cell r="J45">
            <v>0.10416666666666667</v>
          </cell>
          <cell r="K45">
            <v>3379</v>
          </cell>
          <cell r="L45">
            <v>0.13999999999999999</v>
          </cell>
          <cell r="M45">
            <v>3384</v>
          </cell>
          <cell r="N45">
            <v>0.35000000000000003</v>
          </cell>
          <cell r="O45">
            <v>3295</v>
          </cell>
          <cell r="P45">
            <v>0.38750000000000001</v>
          </cell>
          <cell r="Q45">
            <v>3298</v>
          </cell>
          <cell r="R45">
            <v>0.625</v>
          </cell>
          <cell r="S45">
            <v>3292</v>
          </cell>
          <cell r="T45">
            <v>5.2083333333333336E-2</v>
          </cell>
          <cell r="U45">
            <v>3446</v>
          </cell>
          <cell r="V45">
            <v>0.1</v>
          </cell>
          <cell r="W45">
            <v>3399</v>
          </cell>
          <cell r="X45">
            <v>2.6041666666666668E-2</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39</v>
          </cell>
          <cell r="AX45">
            <v>1</v>
          </cell>
          <cell r="AY45">
            <v>40</v>
          </cell>
          <cell r="AZ45">
            <v>1</v>
          </cell>
          <cell r="BA45">
            <v>28</v>
          </cell>
          <cell r="BB45">
            <v>1</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1</v>
          </cell>
          <cell r="CL45">
            <v>0</v>
          </cell>
          <cell r="CM45">
            <v>76</v>
          </cell>
          <cell r="CN45">
            <v>0</v>
          </cell>
          <cell r="CO45">
            <v>50</v>
          </cell>
          <cell r="CP45">
            <v>1</v>
          </cell>
          <cell r="CQ45">
            <v>22</v>
          </cell>
          <cell r="CR45">
            <v>1</v>
          </cell>
          <cell r="CS45">
            <v>54</v>
          </cell>
          <cell r="CT45">
            <v>1</v>
          </cell>
          <cell r="CU45">
            <v>65</v>
          </cell>
          <cell r="CV45">
            <v>1</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cell r="ED45">
            <v>0</v>
          </cell>
          <cell r="EE45">
            <v>0</v>
          </cell>
          <cell r="EF45">
            <v>0</v>
          </cell>
          <cell r="EG45">
            <v>0</v>
          </cell>
          <cell r="EH45">
            <v>0</v>
          </cell>
          <cell r="EI45">
            <v>0</v>
          </cell>
          <cell r="EJ45">
            <v>0</v>
          </cell>
          <cell r="EK45">
            <v>0</v>
          </cell>
          <cell r="EL45">
            <v>0</v>
          </cell>
          <cell r="EM45">
            <v>0</v>
          </cell>
          <cell r="EN45">
            <v>0</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0</v>
          </cell>
          <cell r="FD45">
            <v>0</v>
          </cell>
          <cell r="FE45">
            <v>0</v>
          </cell>
          <cell r="FF45">
            <v>0</v>
          </cell>
          <cell r="FG45">
            <v>0</v>
          </cell>
          <cell r="FH45">
            <v>0</v>
          </cell>
          <cell r="FI45">
            <v>0</v>
          </cell>
          <cell r="FJ45">
            <v>0</v>
          </cell>
          <cell r="FK45">
            <v>0</v>
          </cell>
          <cell r="FL45">
            <v>0</v>
          </cell>
          <cell r="FM45">
            <v>0</v>
          </cell>
          <cell r="FN45">
            <v>0</v>
          </cell>
          <cell r="FO45">
            <v>0</v>
          </cell>
          <cell r="FP45">
            <v>0</v>
          </cell>
          <cell r="FQ45">
            <v>0</v>
          </cell>
          <cell r="FR45">
            <v>0</v>
          </cell>
          <cell r="FS45">
            <v>0</v>
          </cell>
          <cell r="FT45">
            <v>0</v>
          </cell>
          <cell r="FU45">
            <v>0</v>
          </cell>
          <cell r="FV45">
            <v>0</v>
          </cell>
          <cell r="FW45">
            <v>0</v>
          </cell>
          <cell r="FX45">
            <v>0</v>
          </cell>
          <cell r="FY45">
            <v>0</v>
          </cell>
          <cell r="FZ45">
            <v>0</v>
          </cell>
          <cell r="GA45">
            <v>0</v>
          </cell>
          <cell r="GB45">
            <v>0</v>
          </cell>
          <cell r="GC45">
            <v>0</v>
          </cell>
          <cell r="GD45">
            <v>0</v>
          </cell>
          <cell r="GE45">
            <v>0</v>
          </cell>
          <cell r="GF45">
            <v>0</v>
          </cell>
          <cell r="GG45">
            <v>0</v>
          </cell>
          <cell r="GH45">
            <v>0</v>
          </cell>
          <cell r="GI45">
            <v>0</v>
          </cell>
          <cell r="GJ45">
            <v>0</v>
          </cell>
          <cell r="GK45">
            <v>0</v>
          </cell>
          <cell r="GL45">
            <v>0</v>
          </cell>
          <cell r="GM45">
            <v>0</v>
          </cell>
          <cell r="GN45">
            <v>0</v>
          </cell>
          <cell r="GO45">
            <v>0</v>
          </cell>
          <cell r="GP45">
            <v>0</v>
          </cell>
          <cell r="GQ45">
            <v>0</v>
          </cell>
          <cell r="GR45">
            <v>0</v>
          </cell>
          <cell r="GS45">
            <v>0</v>
          </cell>
          <cell r="GT45">
            <v>0</v>
          </cell>
          <cell r="GU45">
            <v>0</v>
          </cell>
          <cell r="GV45">
            <v>0</v>
          </cell>
          <cell r="GW45">
            <v>0</v>
          </cell>
          <cell r="GX45">
            <v>0</v>
          </cell>
          <cell r="GY45">
            <v>0</v>
          </cell>
          <cell r="GZ45">
            <v>0</v>
          </cell>
          <cell r="HA45">
            <v>0.05</v>
          </cell>
          <cell r="HB45">
            <v>0.02</v>
          </cell>
          <cell r="HE45">
            <v>40</v>
          </cell>
          <cell r="HF45" t="str">
            <v>Corte  preparación y soladadura de bocas de pescado en tubería SCH 40 de 4"</v>
          </cell>
          <cell r="HG45" t="str">
            <v>U</v>
          </cell>
          <cell r="HH45">
            <v>3238</v>
          </cell>
          <cell r="HI45">
            <v>1.78</v>
          </cell>
          <cell r="HJ45">
            <v>0</v>
          </cell>
          <cell r="HS45">
            <v>0</v>
          </cell>
          <cell r="HT45">
            <v>0</v>
          </cell>
          <cell r="HU45">
            <v>0</v>
          </cell>
          <cell r="HV45">
            <v>0</v>
          </cell>
        </row>
        <row r="46">
          <cell r="A46">
            <v>41</v>
          </cell>
          <cell r="E46" t="str">
            <v>Desbroce manual en el DDV (Con machete)</v>
          </cell>
          <cell r="F46">
            <v>0</v>
          </cell>
          <cell r="G46" t="str">
            <v>Há</v>
          </cell>
          <cell r="H46">
            <v>4.1666666666666664E-2</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26</v>
          </cell>
          <cell r="AX46">
            <v>1</v>
          </cell>
          <cell r="AY46">
            <v>28</v>
          </cell>
          <cell r="AZ46">
            <v>6</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1</v>
          </cell>
          <cell r="CL46">
            <v>0</v>
          </cell>
          <cell r="CM46">
            <v>76</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cell r="ED46">
            <v>0</v>
          </cell>
          <cell r="EE46">
            <v>0</v>
          </cell>
          <cell r="EF46">
            <v>0</v>
          </cell>
          <cell r="EG46">
            <v>0</v>
          </cell>
          <cell r="EH46">
            <v>0</v>
          </cell>
          <cell r="EI46">
            <v>0</v>
          </cell>
          <cell r="EJ46">
            <v>0</v>
          </cell>
          <cell r="EK46">
            <v>0</v>
          </cell>
          <cell r="EL46">
            <v>0</v>
          </cell>
          <cell r="EM46">
            <v>0</v>
          </cell>
          <cell r="EN46">
            <v>0</v>
          </cell>
          <cell r="EO46">
            <v>0</v>
          </cell>
          <cell r="EP46">
            <v>0</v>
          </cell>
          <cell r="EQ46">
            <v>0</v>
          </cell>
          <cell r="ER46">
            <v>0</v>
          </cell>
          <cell r="ES46">
            <v>0</v>
          </cell>
          <cell r="ET46">
            <v>0</v>
          </cell>
          <cell r="EU46">
            <v>0</v>
          </cell>
          <cell r="EV46">
            <v>0</v>
          </cell>
          <cell r="EW46">
            <v>0</v>
          </cell>
          <cell r="EX46">
            <v>0</v>
          </cell>
          <cell r="EY46">
            <v>0</v>
          </cell>
          <cell r="EZ46">
            <v>0</v>
          </cell>
          <cell r="FA46">
            <v>0</v>
          </cell>
          <cell r="FB46">
            <v>0</v>
          </cell>
          <cell r="FC46">
            <v>0</v>
          </cell>
          <cell r="FD46">
            <v>0</v>
          </cell>
          <cell r="FE46">
            <v>0</v>
          </cell>
          <cell r="FF46">
            <v>0</v>
          </cell>
          <cell r="FG46">
            <v>0</v>
          </cell>
          <cell r="FH46">
            <v>0</v>
          </cell>
          <cell r="FI46">
            <v>0</v>
          </cell>
          <cell r="FJ46">
            <v>0</v>
          </cell>
          <cell r="FK46">
            <v>0</v>
          </cell>
          <cell r="FL46">
            <v>0</v>
          </cell>
          <cell r="FM46">
            <v>0</v>
          </cell>
          <cell r="FN46">
            <v>0</v>
          </cell>
          <cell r="FO46">
            <v>0</v>
          </cell>
          <cell r="FP46">
            <v>0</v>
          </cell>
          <cell r="FQ46">
            <v>0</v>
          </cell>
          <cell r="FR46">
            <v>0</v>
          </cell>
          <cell r="FS46">
            <v>0</v>
          </cell>
          <cell r="FT46">
            <v>0</v>
          </cell>
          <cell r="FU46">
            <v>0</v>
          </cell>
          <cell r="FV46">
            <v>0</v>
          </cell>
          <cell r="FW46">
            <v>0</v>
          </cell>
          <cell r="FX46">
            <v>0</v>
          </cell>
          <cell r="FY46">
            <v>0</v>
          </cell>
          <cell r="FZ46">
            <v>0</v>
          </cell>
          <cell r="GA46">
            <v>0</v>
          </cell>
          <cell r="GB46">
            <v>0</v>
          </cell>
          <cell r="GC46">
            <v>0</v>
          </cell>
          <cell r="GD46">
            <v>0</v>
          </cell>
          <cell r="GE46">
            <v>0</v>
          </cell>
          <cell r="GF46">
            <v>0</v>
          </cell>
          <cell r="GG46">
            <v>0</v>
          </cell>
          <cell r="GH46">
            <v>0</v>
          </cell>
          <cell r="GI46">
            <v>0</v>
          </cell>
          <cell r="GJ46">
            <v>0</v>
          </cell>
          <cell r="GK46">
            <v>0</v>
          </cell>
          <cell r="GL46">
            <v>0</v>
          </cell>
          <cell r="GM46">
            <v>0</v>
          </cell>
          <cell r="GN46">
            <v>0</v>
          </cell>
          <cell r="GO46">
            <v>0</v>
          </cell>
          <cell r="GP46">
            <v>0</v>
          </cell>
          <cell r="GQ46">
            <v>0</v>
          </cell>
          <cell r="GR46">
            <v>0</v>
          </cell>
          <cell r="GS46">
            <v>0</v>
          </cell>
          <cell r="GT46">
            <v>0</v>
          </cell>
          <cell r="GU46">
            <v>0</v>
          </cell>
          <cell r="GV46">
            <v>0</v>
          </cell>
          <cell r="GW46">
            <v>0</v>
          </cell>
          <cell r="GX46">
            <v>0</v>
          </cell>
          <cell r="GY46">
            <v>0</v>
          </cell>
          <cell r="GZ46">
            <v>0</v>
          </cell>
          <cell r="HA46">
            <v>0.05</v>
          </cell>
          <cell r="HB46">
            <v>0.02</v>
          </cell>
          <cell r="HD46">
            <v>853300117</v>
          </cell>
          <cell r="HE46">
            <v>41</v>
          </cell>
          <cell r="HF46" t="str">
            <v>Desbroce manual en el DDV (Con machete)</v>
          </cell>
          <cell r="HG46" t="str">
            <v>Há</v>
          </cell>
          <cell r="HH46">
            <v>1</v>
          </cell>
          <cell r="HI46" t="str">
            <v>Limpieza y desbroce manual</v>
          </cell>
          <cell r="HJ46" t="str">
            <v>M2</v>
          </cell>
          <cell r="HM46" t="str">
            <v>REVESTIDO EN PAREDES INTERIOR/EXTERIOR</v>
          </cell>
          <cell r="HS46">
            <v>0</v>
          </cell>
          <cell r="HT46">
            <v>0</v>
          </cell>
          <cell r="HU46">
            <v>0</v>
          </cell>
          <cell r="HV46">
            <v>0</v>
          </cell>
        </row>
        <row r="47">
          <cell r="A47">
            <v>42</v>
          </cell>
          <cell r="E47" t="str">
            <v xml:space="preserve">Desbroce Semimanual (Con Moto guadaña) </v>
          </cell>
          <cell r="F47">
            <v>0</v>
          </cell>
          <cell r="G47" t="str">
            <v>Há</v>
          </cell>
          <cell r="H47">
            <v>0.18761726078799248</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26</v>
          </cell>
          <cell r="AX47">
            <v>1</v>
          </cell>
          <cell r="AY47">
            <v>28</v>
          </cell>
          <cell r="AZ47">
            <v>6</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1</v>
          </cell>
          <cell r="CL47">
            <v>0</v>
          </cell>
          <cell r="CM47">
            <v>76</v>
          </cell>
          <cell r="CN47">
            <v>0</v>
          </cell>
          <cell r="CO47">
            <v>42</v>
          </cell>
          <cell r="CP47">
            <v>6</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I47">
            <v>0</v>
          </cell>
          <cell r="FJ47">
            <v>0</v>
          </cell>
          <cell r="FK47">
            <v>0</v>
          </cell>
          <cell r="FL47">
            <v>0</v>
          </cell>
          <cell r="FM47">
            <v>0</v>
          </cell>
          <cell r="FN47">
            <v>0</v>
          </cell>
          <cell r="FO47">
            <v>0</v>
          </cell>
          <cell r="FP47">
            <v>0</v>
          </cell>
          <cell r="FQ47">
            <v>0</v>
          </cell>
          <cell r="FR47">
            <v>0</v>
          </cell>
          <cell r="FS47">
            <v>0</v>
          </cell>
          <cell r="FT47">
            <v>0</v>
          </cell>
          <cell r="FU47">
            <v>0</v>
          </cell>
          <cell r="FV47">
            <v>0</v>
          </cell>
          <cell r="FW47">
            <v>0</v>
          </cell>
          <cell r="FX47">
            <v>0</v>
          </cell>
          <cell r="FY47">
            <v>0</v>
          </cell>
          <cell r="FZ47">
            <v>0</v>
          </cell>
          <cell r="GA47">
            <v>0</v>
          </cell>
          <cell r="GB47">
            <v>0</v>
          </cell>
          <cell r="GC47">
            <v>0</v>
          </cell>
          <cell r="GD47">
            <v>0</v>
          </cell>
          <cell r="GE47">
            <v>0</v>
          </cell>
          <cell r="GF47">
            <v>0</v>
          </cell>
          <cell r="GG47">
            <v>0</v>
          </cell>
          <cell r="GH47">
            <v>0</v>
          </cell>
          <cell r="GI47">
            <v>0</v>
          </cell>
          <cell r="GJ47">
            <v>0</v>
          </cell>
          <cell r="GK47">
            <v>0</v>
          </cell>
          <cell r="GL47">
            <v>0</v>
          </cell>
          <cell r="GM47">
            <v>0</v>
          </cell>
          <cell r="GN47">
            <v>0</v>
          </cell>
          <cell r="GO47">
            <v>0</v>
          </cell>
          <cell r="GP47">
            <v>0</v>
          </cell>
          <cell r="GQ47">
            <v>0</v>
          </cell>
          <cell r="GR47">
            <v>0</v>
          </cell>
          <cell r="GS47">
            <v>0</v>
          </cell>
          <cell r="GT47">
            <v>0</v>
          </cell>
          <cell r="GU47">
            <v>0</v>
          </cell>
          <cell r="GV47">
            <v>0</v>
          </cell>
          <cell r="GW47">
            <v>0</v>
          </cell>
          <cell r="GX47">
            <v>0</v>
          </cell>
          <cell r="GY47">
            <v>0</v>
          </cell>
          <cell r="GZ47">
            <v>0</v>
          </cell>
          <cell r="HA47">
            <v>0.05</v>
          </cell>
          <cell r="HB47">
            <v>0.02</v>
          </cell>
          <cell r="HE47">
            <v>42</v>
          </cell>
          <cell r="HF47" t="str">
            <v xml:space="preserve">Desbroce Semimanual (Con Moto guadaña) </v>
          </cell>
          <cell r="HG47" t="str">
            <v>Há</v>
          </cell>
          <cell r="HH47">
            <v>3238</v>
          </cell>
          <cell r="HI47">
            <v>1.78</v>
          </cell>
          <cell r="HJ47">
            <v>0</v>
          </cell>
          <cell r="HS47">
            <v>0</v>
          </cell>
          <cell r="HT47">
            <v>0</v>
          </cell>
          <cell r="HU47">
            <v>0</v>
          </cell>
          <cell r="HV47">
            <v>0</v>
          </cell>
        </row>
        <row r="48">
          <cell r="A48">
            <v>43</v>
          </cell>
          <cell r="E48" t="str">
            <v>Desbroce mecánico (Tractor agrícola)</v>
          </cell>
          <cell r="F48">
            <v>0</v>
          </cell>
          <cell r="G48" t="str">
            <v>Há</v>
          </cell>
          <cell r="H48">
            <v>0.4</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28</v>
          </cell>
          <cell r="AX48">
            <v>1</v>
          </cell>
          <cell r="AY48">
            <v>35</v>
          </cell>
          <cell r="AZ48">
            <v>1</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1</v>
          </cell>
          <cell r="CL48">
            <v>1</v>
          </cell>
          <cell r="CM48">
            <v>76</v>
          </cell>
          <cell r="CN48">
            <v>0</v>
          </cell>
          <cell r="CO48">
            <v>55</v>
          </cell>
          <cell r="CP48">
            <v>1</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cell r="ED48">
            <v>0</v>
          </cell>
          <cell r="EE48">
            <v>0</v>
          </cell>
          <cell r="EF48">
            <v>0</v>
          </cell>
          <cell r="EG48">
            <v>0</v>
          </cell>
          <cell r="EH48">
            <v>0</v>
          </cell>
          <cell r="EI48">
            <v>0</v>
          </cell>
          <cell r="EJ48">
            <v>0</v>
          </cell>
          <cell r="EK48">
            <v>0</v>
          </cell>
          <cell r="EL48">
            <v>0</v>
          </cell>
          <cell r="EM48">
            <v>0</v>
          </cell>
          <cell r="EN48">
            <v>0</v>
          </cell>
          <cell r="EO48">
            <v>0</v>
          </cell>
          <cell r="EP48">
            <v>0</v>
          </cell>
          <cell r="EQ48">
            <v>0</v>
          </cell>
          <cell r="ER48">
            <v>0</v>
          </cell>
          <cell r="ES48">
            <v>0</v>
          </cell>
          <cell r="ET48">
            <v>0</v>
          </cell>
          <cell r="EU48">
            <v>0</v>
          </cell>
          <cell r="EV48">
            <v>0</v>
          </cell>
          <cell r="EW48">
            <v>0</v>
          </cell>
          <cell r="EX48">
            <v>0</v>
          </cell>
          <cell r="EY48">
            <v>0</v>
          </cell>
          <cell r="EZ48">
            <v>0</v>
          </cell>
          <cell r="FA48">
            <v>0</v>
          </cell>
          <cell r="FB48">
            <v>0</v>
          </cell>
          <cell r="FC48">
            <v>0</v>
          </cell>
          <cell r="FD48">
            <v>0</v>
          </cell>
          <cell r="FE48">
            <v>0</v>
          </cell>
          <cell r="FF48">
            <v>0</v>
          </cell>
          <cell r="FG48">
            <v>0</v>
          </cell>
          <cell r="FH48">
            <v>0</v>
          </cell>
          <cell r="FI48">
            <v>0</v>
          </cell>
          <cell r="FJ48">
            <v>0</v>
          </cell>
          <cell r="FK48">
            <v>0</v>
          </cell>
          <cell r="FL48">
            <v>0</v>
          </cell>
          <cell r="FM48">
            <v>0</v>
          </cell>
          <cell r="FN48">
            <v>0</v>
          </cell>
          <cell r="FO48">
            <v>0</v>
          </cell>
          <cell r="FP48">
            <v>0</v>
          </cell>
          <cell r="FQ48">
            <v>0</v>
          </cell>
          <cell r="FR48">
            <v>0</v>
          </cell>
          <cell r="FS48">
            <v>0</v>
          </cell>
          <cell r="FT48">
            <v>0</v>
          </cell>
          <cell r="FU48">
            <v>0</v>
          </cell>
          <cell r="FV48">
            <v>0</v>
          </cell>
          <cell r="FW48">
            <v>0</v>
          </cell>
          <cell r="FX48">
            <v>0</v>
          </cell>
          <cell r="FY48">
            <v>0</v>
          </cell>
          <cell r="FZ48">
            <v>0</v>
          </cell>
          <cell r="GA48">
            <v>0</v>
          </cell>
          <cell r="GB48">
            <v>0</v>
          </cell>
          <cell r="GC48">
            <v>0</v>
          </cell>
          <cell r="GD48">
            <v>0</v>
          </cell>
          <cell r="GE48">
            <v>0</v>
          </cell>
          <cell r="GF48">
            <v>0</v>
          </cell>
          <cell r="GG48">
            <v>0</v>
          </cell>
          <cell r="GH48">
            <v>0</v>
          </cell>
          <cell r="GI48">
            <v>0</v>
          </cell>
          <cell r="GJ48">
            <v>0</v>
          </cell>
          <cell r="GK48">
            <v>0</v>
          </cell>
          <cell r="GL48">
            <v>0</v>
          </cell>
          <cell r="GM48">
            <v>0</v>
          </cell>
          <cell r="GN48">
            <v>0</v>
          </cell>
          <cell r="GO48">
            <v>0</v>
          </cell>
          <cell r="GP48">
            <v>0</v>
          </cell>
          <cell r="GQ48">
            <v>0</v>
          </cell>
          <cell r="GR48">
            <v>0</v>
          </cell>
          <cell r="GS48">
            <v>0</v>
          </cell>
          <cell r="GT48">
            <v>0</v>
          </cell>
          <cell r="GU48">
            <v>0</v>
          </cell>
          <cell r="GV48">
            <v>0</v>
          </cell>
          <cell r="GW48">
            <v>0</v>
          </cell>
          <cell r="GX48">
            <v>0</v>
          </cell>
          <cell r="GY48">
            <v>0</v>
          </cell>
          <cell r="GZ48">
            <v>0</v>
          </cell>
          <cell r="HA48">
            <v>0.05</v>
          </cell>
          <cell r="HB48">
            <v>0.02</v>
          </cell>
          <cell r="HE48">
            <v>43</v>
          </cell>
          <cell r="HF48" t="str">
            <v>Desbroce mecánico (Tractor agrícola)</v>
          </cell>
          <cell r="HG48" t="str">
            <v>Há</v>
          </cell>
          <cell r="HH48">
            <v>5</v>
          </cell>
          <cell r="HI48">
            <v>3.74</v>
          </cell>
          <cell r="HJ48" t="str">
            <v>M3</v>
          </cell>
          <cell r="HS48">
            <v>0</v>
          </cell>
          <cell r="HT48">
            <v>0</v>
          </cell>
          <cell r="HU48">
            <v>0</v>
          </cell>
          <cell r="HV48">
            <v>0</v>
          </cell>
        </row>
        <row r="49">
          <cell r="A49">
            <v>44</v>
          </cell>
          <cell r="E49" t="str">
            <v>Encofrado para muros, canales y cunetas</v>
          </cell>
          <cell r="F49" t="str">
            <v>Se paga por cuatro usos la cantidad total dividir para 4</v>
          </cell>
          <cell r="G49" t="str">
            <v>m2</v>
          </cell>
          <cell r="H49">
            <v>10</v>
          </cell>
          <cell r="I49">
            <v>3376</v>
          </cell>
          <cell r="J49">
            <v>1.05</v>
          </cell>
          <cell r="K49">
            <v>52</v>
          </cell>
          <cell r="L49">
            <v>2</v>
          </cell>
          <cell r="M49">
            <v>3276</v>
          </cell>
          <cell r="N49">
            <v>0.5</v>
          </cell>
          <cell r="O49">
            <v>3281</v>
          </cell>
          <cell r="P49">
            <v>0.2</v>
          </cell>
          <cell r="Q49">
            <v>378</v>
          </cell>
          <cell r="R49">
            <v>2</v>
          </cell>
          <cell r="S49">
            <v>3328</v>
          </cell>
          <cell r="T49">
            <v>0.5</v>
          </cell>
          <cell r="U49">
            <v>3447</v>
          </cell>
          <cell r="V49">
            <v>0.5</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26</v>
          </cell>
          <cell r="AX49">
            <v>1</v>
          </cell>
          <cell r="AY49">
            <v>28</v>
          </cell>
          <cell r="AZ49">
            <v>6</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1</v>
          </cell>
          <cell r="CL49">
            <v>0</v>
          </cell>
          <cell r="CM49">
            <v>76</v>
          </cell>
          <cell r="CN49">
            <v>0</v>
          </cell>
          <cell r="CO49">
            <v>34</v>
          </cell>
          <cell r="CP49">
            <v>1</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v>0</v>
          </cell>
          <cell r="EK49">
            <v>0</v>
          </cell>
          <cell r="EL49">
            <v>0</v>
          </cell>
          <cell r="EM49">
            <v>0</v>
          </cell>
          <cell r="EN49">
            <v>0</v>
          </cell>
          <cell r="EO49">
            <v>0</v>
          </cell>
          <cell r="EP49">
            <v>0</v>
          </cell>
          <cell r="EQ49">
            <v>0</v>
          </cell>
          <cell r="ER49">
            <v>0</v>
          </cell>
          <cell r="ES49">
            <v>0</v>
          </cell>
          <cell r="ET49">
            <v>0</v>
          </cell>
          <cell r="EU49">
            <v>0</v>
          </cell>
          <cell r="EV49">
            <v>0</v>
          </cell>
          <cell r="EW49">
            <v>0</v>
          </cell>
          <cell r="EX49">
            <v>0</v>
          </cell>
          <cell r="EY49">
            <v>0</v>
          </cell>
          <cell r="EZ49">
            <v>0</v>
          </cell>
          <cell r="FA49">
            <v>0</v>
          </cell>
          <cell r="FB49">
            <v>0</v>
          </cell>
          <cell r="FC49">
            <v>0</v>
          </cell>
          <cell r="FD49">
            <v>0</v>
          </cell>
          <cell r="FE49">
            <v>0</v>
          </cell>
          <cell r="FF49">
            <v>0</v>
          </cell>
          <cell r="FG49">
            <v>0</v>
          </cell>
          <cell r="FH49">
            <v>0</v>
          </cell>
          <cell r="FI49">
            <v>0</v>
          </cell>
          <cell r="FJ49">
            <v>0</v>
          </cell>
          <cell r="FK49">
            <v>0</v>
          </cell>
          <cell r="FL49">
            <v>0</v>
          </cell>
          <cell r="FM49">
            <v>0</v>
          </cell>
          <cell r="FN49">
            <v>0</v>
          </cell>
          <cell r="FO49">
            <v>0</v>
          </cell>
          <cell r="FP49">
            <v>0</v>
          </cell>
          <cell r="FQ49">
            <v>0</v>
          </cell>
          <cell r="FR49">
            <v>0</v>
          </cell>
          <cell r="FS49">
            <v>0</v>
          </cell>
          <cell r="FT49">
            <v>0</v>
          </cell>
          <cell r="FU49">
            <v>0</v>
          </cell>
          <cell r="FV49">
            <v>0</v>
          </cell>
          <cell r="FW49">
            <v>0</v>
          </cell>
          <cell r="FX49">
            <v>0</v>
          </cell>
          <cell r="FY49">
            <v>0</v>
          </cell>
          <cell r="FZ49">
            <v>0</v>
          </cell>
          <cell r="GA49">
            <v>0</v>
          </cell>
          <cell r="GB49">
            <v>0</v>
          </cell>
          <cell r="GC49">
            <v>0</v>
          </cell>
          <cell r="GD49">
            <v>0</v>
          </cell>
          <cell r="GE49">
            <v>0</v>
          </cell>
          <cell r="GF49">
            <v>0</v>
          </cell>
          <cell r="GG49">
            <v>0</v>
          </cell>
          <cell r="GH49">
            <v>0</v>
          </cell>
          <cell r="GI49">
            <v>0</v>
          </cell>
          <cell r="GJ49">
            <v>0</v>
          </cell>
          <cell r="GK49">
            <v>0</v>
          </cell>
          <cell r="GL49">
            <v>0</v>
          </cell>
          <cell r="GM49">
            <v>0</v>
          </cell>
          <cell r="GN49">
            <v>0</v>
          </cell>
          <cell r="GO49">
            <v>0</v>
          </cell>
          <cell r="GP49">
            <v>0</v>
          </cell>
          <cell r="GQ49">
            <v>0</v>
          </cell>
          <cell r="GR49">
            <v>0</v>
          </cell>
          <cell r="GS49">
            <v>0</v>
          </cell>
          <cell r="GT49">
            <v>0</v>
          </cell>
          <cell r="GU49">
            <v>0</v>
          </cell>
          <cell r="GV49">
            <v>0</v>
          </cell>
          <cell r="GW49">
            <v>0</v>
          </cell>
          <cell r="GX49">
            <v>0</v>
          </cell>
          <cell r="GY49">
            <v>0</v>
          </cell>
          <cell r="GZ49">
            <v>0</v>
          </cell>
          <cell r="HA49">
            <v>0.05</v>
          </cell>
          <cell r="HB49">
            <v>0.02</v>
          </cell>
          <cell r="HE49">
            <v>44</v>
          </cell>
          <cell r="HF49" t="str">
            <v>Encofrado para muros, canales y cunetas</v>
          </cell>
          <cell r="HG49" t="str">
            <v>m2</v>
          </cell>
          <cell r="HH49">
            <v>2965</v>
          </cell>
          <cell r="HI49" t="str">
            <v xml:space="preserve"> ACCESOS PAV.C/ CONTRAPISO</v>
          </cell>
          <cell r="HJ49" t="str">
            <v>M2</v>
          </cell>
          <cell r="HS49">
            <v>0</v>
          </cell>
          <cell r="HT49">
            <v>0</v>
          </cell>
          <cell r="HU49">
            <v>0</v>
          </cell>
          <cell r="HV49">
            <v>0</v>
          </cell>
        </row>
        <row r="50">
          <cell r="A50">
            <v>45</v>
          </cell>
          <cell r="E50" t="str">
            <v>Entibado con madera para excavaciones mayores a 1,20m</v>
          </cell>
          <cell r="F50" t="str">
            <v>Se paga por cinco usos la cantidad total dividir para 5</v>
          </cell>
          <cell r="G50" t="str">
            <v>m2</v>
          </cell>
          <cell r="H50">
            <v>20</v>
          </cell>
          <cell r="I50">
            <v>3093</v>
          </cell>
          <cell r="J50">
            <v>2</v>
          </cell>
          <cell r="K50">
            <v>3328</v>
          </cell>
          <cell r="L50">
            <v>0.5</v>
          </cell>
          <cell r="M50">
            <v>3283</v>
          </cell>
          <cell r="N50">
            <v>0.3</v>
          </cell>
          <cell r="O50">
            <v>60</v>
          </cell>
          <cell r="P50">
            <v>2</v>
          </cell>
          <cell r="Q50">
            <v>3281</v>
          </cell>
          <cell r="R50">
            <v>0.3</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26</v>
          </cell>
          <cell r="AX50">
            <v>1</v>
          </cell>
          <cell r="AY50">
            <v>28</v>
          </cell>
          <cell r="AZ50">
            <v>6</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1</v>
          </cell>
          <cell r="CL50">
            <v>0</v>
          </cell>
          <cell r="CM50">
            <v>76</v>
          </cell>
          <cell r="CN50">
            <v>0</v>
          </cell>
          <cell r="CO50">
            <v>34</v>
          </cell>
          <cell r="CP50">
            <v>1</v>
          </cell>
          <cell r="CQ50">
            <v>0</v>
          </cell>
          <cell r="CR50">
            <v>0</v>
          </cell>
          <cell r="CS50">
            <v>0</v>
          </cell>
          <cell r="CT50">
            <v>0</v>
          </cell>
          <cell r="CU50">
            <v>0</v>
          </cell>
          <cell r="CV50">
            <v>0</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M50">
            <v>0</v>
          </cell>
          <cell r="EN50">
            <v>0</v>
          </cell>
          <cell r="EO50">
            <v>0</v>
          </cell>
          <cell r="EP50">
            <v>0</v>
          </cell>
          <cell r="EQ50">
            <v>0</v>
          </cell>
          <cell r="ER50">
            <v>0</v>
          </cell>
          <cell r="ES50">
            <v>0</v>
          </cell>
          <cell r="ET50">
            <v>0</v>
          </cell>
          <cell r="EU50">
            <v>0</v>
          </cell>
          <cell r="EV50">
            <v>0</v>
          </cell>
          <cell r="EW50">
            <v>0</v>
          </cell>
          <cell r="EX50">
            <v>0</v>
          </cell>
          <cell r="EY50">
            <v>0</v>
          </cell>
          <cell r="EZ50">
            <v>0</v>
          </cell>
          <cell r="FA50">
            <v>0</v>
          </cell>
          <cell r="FB50">
            <v>0</v>
          </cell>
          <cell r="FC50">
            <v>0</v>
          </cell>
          <cell r="FD50">
            <v>0</v>
          </cell>
          <cell r="FE50">
            <v>0</v>
          </cell>
          <cell r="FF50">
            <v>0</v>
          </cell>
          <cell r="FG50">
            <v>0</v>
          </cell>
          <cell r="FH50">
            <v>0</v>
          </cell>
          <cell r="FI50">
            <v>0</v>
          </cell>
          <cell r="FJ50">
            <v>0</v>
          </cell>
          <cell r="FK50">
            <v>0</v>
          </cell>
          <cell r="FL50">
            <v>0</v>
          </cell>
          <cell r="FM50">
            <v>0</v>
          </cell>
          <cell r="FN50">
            <v>0</v>
          </cell>
          <cell r="FO50">
            <v>0</v>
          </cell>
          <cell r="FP50">
            <v>0</v>
          </cell>
          <cell r="FQ50">
            <v>0</v>
          </cell>
          <cell r="FR50">
            <v>0</v>
          </cell>
          <cell r="FS50">
            <v>0</v>
          </cell>
          <cell r="FT50">
            <v>0</v>
          </cell>
          <cell r="FU50">
            <v>0</v>
          </cell>
          <cell r="FV50">
            <v>0</v>
          </cell>
          <cell r="FW50">
            <v>0</v>
          </cell>
          <cell r="FX50">
            <v>0</v>
          </cell>
          <cell r="FY50">
            <v>0</v>
          </cell>
          <cell r="FZ50">
            <v>0</v>
          </cell>
          <cell r="GA50">
            <v>0</v>
          </cell>
          <cell r="GB50">
            <v>0</v>
          </cell>
          <cell r="GC50">
            <v>0</v>
          </cell>
          <cell r="GD50">
            <v>0</v>
          </cell>
          <cell r="GE50">
            <v>0</v>
          </cell>
          <cell r="GF50">
            <v>0</v>
          </cell>
          <cell r="GG50">
            <v>0</v>
          </cell>
          <cell r="GH50">
            <v>0</v>
          </cell>
          <cell r="GI50">
            <v>0</v>
          </cell>
          <cell r="GJ50">
            <v>0</v>
          </cell>
          <cell r="GK50">
            <v>0</v>
          </cell>
          <cell r="GL50">
            <v>0</v>
          </cell>
          <cell r="GM50">
            <v>0</v>
          </cell>
          <cell r="GN50">
            <v>0</v>
          </cell>
          <cell r="GO50">
            <v>0</v>
          </cell>
          <cell r="GP50">
            <v>0</v>
          </cell>
          <cell r="GQ50">
            <v>0</v>
          </cell>
          <cell r="GR50">
            <v>0</v>
          </cell>
          <cell r="GS50">
            <v>0</v>
          </cell>
          <cell r="GT50">
            <v>0</v>
          </cell>
          <cell r="GU50">
            <v>0</v>
          </cell>
          <cell r="GV50">
            <v>0</v>
          </cell>
          <cell r="GW50">
            <v>0</v>
          </cell>
          <cell r="GX50">
            <v>0</v>
          </cell>
          <cell r="GY50">
            <v>0</v>
          </cell>
          <cell r="GZ50">
            <v>0</v>
          </cell>
          <cell r="HA50">
            <v>0.05</v>
          </cell>
          <cell r="HB50">
            <v>0.02</v>
          </cell>
          <cell r="HE50">
            <v>45</v>
          </cell>
          <cell r="HF50" t="str">
            <v>Entibado con madera para excavaciones mayores a 1,20m</v>
          </cell>
          <cell r="HG50" t="str">
            <v>m2</v>
          </cell>
          <cell r="HH50">
            <v>2867</v>
          </cell>
          <cell r="HI50" t="str">
            <v xml:space="preserve"> BOMBA DE 6HP Y TANQUE HIDRONEUMÁTICO 119.7GALONES SISTEMA AA.PP</v>
          </cell>
          <cell r="HJ50" t="str">
            <v>U</v>
          </cell>
          <cell r="HS50">
            <v>0</v>
          </cell>
          <cell r="HT50">
            <v>0</v>
          </cell>
          <cell r="HU50">
            <v>0</v>
          </cell>
          <cell r="HV50">
            <v>0</v>
          </cell>
        </row>
        <row r="51">
          <cell r="A51">
            <v>46</v>
          </cell>
          <cell r="E51" t="str">
            <v>Excavación manual en suelo natural (cunetas - canales)</v>
          </cell>
          <cell r="F51">
            <v>0</v>
          </cell>
          <cell r="G51" t="str">
            <v>m3</v>
          </cell>
          <cell r="H51">
            <v>2.5</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26</v>
          </cell>
          <cell r="AX51">
            <v>1</v>
          </cell>
          <cell r="AY51">
            <v>28</v>
          </cell>
          <cell r="AZ51">
            <v>6</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1</v>
          </cell>
          <cell r="CL51">
            <v>0</v>
          </cell>
          <cell r="CM51">
            <v>76</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0</v>
          </cell>
          <cell r="EL51">
            <v>0</v>
          </cell>
          <cell r="EM51">
            <v>0</v>
          </cell>
          <cell r="EN51">
            <v>0</v>
          </cell>
          <cell r="EO51">
            <v>0</v>
          </cell>
          <cell r="EP51">
            <v>0</v>
          </cell>
          <cell r="EQ51">
            <v>0</v>
          </cell>
          <cell r="ER51">
            <v>0</v>
          </cell>
          <cell r="ES51">
            <v>0</v>
          </cell>
          <cell r="ET51">
            <v>0</v>
          </cell>
          <cell r="EU51">
            <v>0</v>
          </cell>
          <cell r="EV51">
            <v>0</v>
          </cell>
          <cell r="EW51">
            <v>0</v>
          </cell>
          <cell r="EX51">
            <v>0</v>
          </cell>
          <cell r="EY51">
            <v>0</v>
          </cell>
          <cell r="EZ51">
            <v>0</v>
          </cell>
          <cell r="FA51">
            <v>0</v>
          </cell>
          <cell r="FB51">
            <v>0</v>
          </cell>
          <cell r="FC51">
            <v>0</v>
          </cell>
          <cell r="FD51">
            <v>0</v>
          </cell>
          <cell r="FE51">
            <v>0</v>
          </cell>
          <cell r="FF51">
            <v>0</v>
          </cell>
          <cell r="FG51">
            <v>0</v>
          </cell>
          <cell r="FH51">
            <v>0</v>
          </cell>
          <cell r="FI51">
            <v>0</v>
          </cell>
          <cell r="FJ51">
            <v>0</v>
          </cell>
          <cell r="FK51">
            <v>0</v>
          </cell>
          <cell r="FL51">
            <v>0</v>
          </cell>
          <cell r="FM51">
            <v>0</v>
          </cell>
          <cell r="FN51">
            <v>0</v>
          </cell>
          <cell r="FO51">
            <v>0</v>
          </cell>
          <cell r="FP51">
            <v>0</v>
          </cell>
          <cell r="FQ51">
            <v>0</v>
          </cell>
          <cell r="FR51">
            <v>0</v>
          </cell>
          <cell r="FS51">
            <v>0</v>
          </cell>
          <cell r="FT51">
            <v>0</v>
          </cell>
          <cell r="FU51">
            <v>0</v>
          </cell>
          <cell r="FV51">
            <v>0</v>
          </cell>
          <cell r="FW51">
            <v>0</v>
          </cell>
          <cell r="FX51">
            <v>0</v>
          </cell>
          <cell r="FY51">
            <v>0</v>
          </cell>
          <cell r="FZ51">
            <v>0</v>
          </cell>
          <cell r="GA51">
            <v>0</v>
          </cell>
          <cell r="GB51">
            <v>0</v>
          </cell>
          <cell r="GC51">
            <v>0</v>
          </cell>
          <cell r="GD51">
            <v>0</v>
          </cell>
          <cell r="GE51">
            <v>0</v>
          </cell>
          <cell r="GF51">
            <v>0</v>
          </cell>
          <cell r="GG51">
            <v>0</v>
          </cell>
          <cell r="GH51">
            <v>0</v>
          </cell>
          <cell r="GI51">
            <v>0</v>
          </cell>
          <cell r="GJ51">
            <v>0</v>
          </cell>
          <cell r="GK51">
            <v>0</v>
          </cell>
          <cell r="GL51">
            <v>0</v>
          </cell>
          <cell r="GM51">
            <v>0</v>
          </cell>
          <cell r="GN51">
            <v>0</v>
          </cell>
          <cell r="GO51">
            <v>0</v>
          </cell>
          <cell r="GP51">
            <v>0</v>
          </cell>
          <cell r="GQ51">
            <v>0</v>
          </cell>
          <cell r="GR51">
            <v>0</v>
          </cell>
          <cell r="GS51">
            <v>0</v>
          </cell>
          <cell r="GT51">
            <v>0</v>
          </cell>
          <cell r="GU51">
            <v>0</v>
          </cell>
          <cell r="GV51">
            <v>0</v>
          </cell>
          <cell r="GW51">
            <v>0</v>
          </cell>
          <cell r="GX51">
            <v>0</v>
          </cell>
          <cell r="GY51">
            <v>0</v>
          </cell>
          <cell r="GZ51">
            <v>0</v>
          </cell>
          <cell r="HA51">
            <v>0.05</v>
          </cell>
          <cell r="HB51">
            <v>0.02</v>
          </cell>
          <cell r="HE51">
            <v>46</v>
          </cell>
          <cell r="HF51" t="str">
            <v>Excavación manual en suelo natural (cunetas - canales)</v>
          </cell>
          <cell r="HG51" t="str">
            <v>m3</v>
          </cell>
          <cell r="HH51">
            <v>782</v>
          </cell>
          <cell r="HI51" t="str">
            <v xml:space="preserve"> CONDUIT EMT 1 1/2</v>
          </cell>
          <cell r="HJ51" t="str">
            <v>M</v>
          </cell>
          <cell r="HS51">
            <v>0</v>
          </cell>
          <cell r="HT51">
            <v>0</v>
          </cell>
          <cell r="HU51">
            <v>0</v>
          </cell>
          <cell r="HV51">
            <v>0</v>
          </cell>
        </row>
        <row r="52">
          <cell r="A52">
            <v>47</v>
          </cell>
          <cell r="E52" t="str">
            <v xml:space="preserve">Excavación mecánica </v>
          </cell>
          <cell r="F52">
            <v>0</v>
          </cell>
          <cell r="G52" t="str">
            <v>m3</v>
          </cell>
          <cell r="H52">
            <v>28.571428571428569</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43</v>
          </cell>
          <cell r="AX52">
            <v>1</v>
          </cell>
          <cell r="AY52">
            <v>36</v>
          </cell>
          <cell r="AZ52">
            <v>1</v>
          </cell>
          <cell r="BA52">
            <v>28</v>
          </cell>
          <cell r="BB52">
            <v>1</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1</v>
          </cell>
          <cell r="CL52">
            <v>0</v>
          </cell>
          <cell r="CM52">
            <v>76</v>
          </cell>
          <cell r="CN52">
            <v>0</v>
          </cell>
          <cell r="CO52">
            <v>7</v>
          </cell>
          <cell r="CP52">
            <v>1</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M52">
            <v>0</v>
          </cell>
          <cell r="EN52">
            <v>0</v>
          </cell>
          <cell r="EO52">
            <v>0</v>
          </cell>
          <cell r="EP52">
            <v>0</v>
          </cell>
          <cell r="EQ52">
            <v>0</v>
          </cell>
          <cell r="ER52">
            <v>0</v>
          </cell>
          <cell r="ES52">
            <v>0</v>
          </cell>
          <cell r="ET52">
            <v>0</v>
          </cell>
          <cell r="EU52">
            <v>0</v>
          </cell>
          <cell r="EV52">
            <v>0</v>
          </cell>
          <cell r="EW52">
            <v>0</v>
          </cell>
          <cell r="EX52">
            <v>0</v>
          </cell>
          <cell r="EY52">
            <v>0</v>
          </cell>
          <cell r="EZ52">
            <v>0</v>
          </cell>
          <cell r="FA52">
            <v>0</v>
          </cell>
          <cell r="FB52">
            <v>0</v>
          </cell>
          <cell r="FC52">
            <v>0</v>
          </cell>
          <cell r="FD52">
            <v>0</v>
          </cell>
          <cell r="FE52">
            <v>0</v>
          </cell>
          <cell r="FF52">
            <v>0</v>
          </cell>
          <cell r="FG52">
            <v>0</v>
          </cell>
          <cell r="FH52">
            <v>0</v>
          </cell>
          <cell r="FI52">
            <v>0</v>
          </cell>
          <cell r="FJ52">
            <v>0</v>
          </cell>
          <cell r="FK52">
            <v>0</v>
          </cell>
          <cell r="FL52">
            <v>0</v>
          </cell>
          <cell r="FM52">
            <v>0</v>
          </cell>
          <cell r="FN52">
            <v>0</v>
          </cell>
          <cell r="FO52">
            <v>0</v>
          </cell>
          <cell r="FP52">
            <v>0</v>
          </cell>
          <cell r="FQ52">
            <v>0</v>
          </cell>
          <cell r="FR52">
            <v>0</v>
          </cell>
          <cell r="FS52">
            <v>0</v>
          </cell>
          <cell r="FT52">
            <v>0</v>
          </cell>
          <cell r="FU52">
            <v>0</v>
          </cell>
          <cell r="FV52">
            <v>0</v>
          </cell>
          <cell r="FW52">
            <v>0</v>
          </cell>
          <cell r="FX52">
            <v>0</v>
          </cell>
          <cell r="FY52">
            <v>0</v>
          </cell>
          <cell r="FZ52">
            <v>0</v>
          </cell>
          <cell r="GA52">
            <v>0</v>
          </cell>
          <cell r="GB52">
            <v>0</v>
          </cell>
          <cell r="GC52">
            <v>0</v>
          </cell>
          <cell r="GD52">
            <v>0</v>
          </cell>
          <cell r="GE52">
            <v>0</v>
          </cell>
          <cell r="GF52">
            <v>0</v>
          </cell>
          <cell r="GG52">
            <v>0</v>
          </cell>
          <cell r="GH52">
            <v>0</v>
          </cell>
          <cell r="GI52">
            <v>0</v>
          </cell>
          <cell r="GJ52">
            <v>0</v>
          </cell>
          <cell r="GK52">
            <v>0</v>
          </cell>
          <cell r="GL52">
            <v>0</v>
          </cell>
          <cell r="GM52">
            <v>0</v>
          </cell>
          <cell r="GN52">
            <v>0</v>
          </cell>
          <cell r="GO52">
            <v>0</v>
          </cell>
          <cell r="GP52">
            <v>0</v>
          </cell>
          <cell r="GQ52">
            <v>0</v>
          </cell>
          <cell r="GR52">
            <v>0</v>
          </cell>
          <cell r="GS52">
            <v>0</v>
          </cell>
          <cell r="GT52">
            <v>0</v>
          </cell>
          <cell r="GU52">
            <v>0</v>
          </cell>
          <cell r="GV52">
            <v>0</v>
          </cell>
          <cell r="GW52">
            <v>0</v>
          </cell>
          <cell r="GX52">
            <v>0</v>
          </cell>
          <cell r="GY52">
            <v>0</v>
          </cell>
          <cell r="GZ52">
            <v>0</v>
          </cell>
          <cell r="HA52">
            <v>0.05</v>
          </cell>
          <cell r="HB52">
            <v>0.02</v>
          </cell>
          <cell r="HE52">
            <v>47</v>
          </cell>
          <cell r="HF52" t="str">
            <v xml:space="preserve">Excavación mecánica </v>
          </cell>
          <cell r="HG52" t="str">
            <v>m3</v>
          </cell>
          <cell r="HH52">
            <v>1419</v>
          </cell>
          <cell r="HI52" t="str">
            <v>2 CABLES BIFILAR BLANCO PARA INTERIORES, DE 0.64 MM DE ESPESOR TIPO EKUA O SIMILAR EN TUBERÍA EMT DE 1/2".</v>
          </cell>
          <cell r="HJ52" t="str">
            <v>M</v>
          </cell>
          <cell r="HS52">
            <v>0</v>
          </cell>
          <cell r="HT52">
            <v>0</v>
          </cell>
          <cell r="HU52">
            <v>0</v>
          </cell>
          <cell r="HV52">
            <v>0</v>
          </cell>
        </row>
        <row r="53">
          <cell r="A53">
            <v>48</v>
          </cell>
          <cell r="E53" t="str">
            <v>Excavación manual de calicatas</v>
          </cell>
          <cell r="F53">
            <v>0</v>
          </cell>
          <cell r="G53" t="str">
            <v>m3</v>
          </cell>
          <cell r="H53">
            <v>2.1276595744680851</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26</v>
          </cell>
          <cell r="AX53">
            <v>1</v>
          </cell>
          <cell r="AY53">
            <v>28</v>
          </cell>
          <cell r="AZ53">
            <v>6</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1</v>
          </cell>
          <cell r="CL53">
            <v>0</v>
          </cell>
          <cell r="CM53">
            <v>76</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cell r="EJ53">
            <v>0</v>
          </cell>
          <cell r="EK53">
            <v>0</v>
          </cell>
          <cell r="EL53">
            <v>0</v>
          </cell>
          <cell r="EM53">
            <v>0</v>
          </cell>
          <cell r="EN53">
            <v>0</v>
          </cell>
          <cell r="EO53">
            <v>0</v>
          </cell>
          <cell r="EP53">
            <v>0</v>
          </cell>
          <cell r="EQ53">
            <v>0</v>
          </cell>
          <cell r="ER53">
            <v>0</v>
          </cell>
          <cell r="ES53">
            <v>0</v>
          </cell>
          <cell r="ET53">
            <v>0</v>
          </cell>
          <cell r="EU53">
            <v>0</v>
          </cell>
          <cell r="EV53">
            <v>0</v>
          </cell>
          <cell r="EW53">
            <v>0</v>
          </cell>
          <cell r="EX53">
            <v>0</v>
          </cell>
          <cell r="EY53">
            <v>0</v>
          </cell>
          <cell r="EZ53">
            <v>0</v>
          </cell>
          <cell r="FA53">
            <v>0</v>
          </cell>
          <cell r="FB53">
            <v>0</v>
          </cell>
          <cell r="FC53">
            <v>0</v>
          </cell>
          <cell r="FD53">
            <v>0</v>
          </cell>
          <cell r="FE53">
            <v>0</v>
          </cell>
          <cell r="FF53">
            <v>0</v>
          </cell>
          <cell r="FG53">
            <v>0</v>
          </cell>
          <cell r="FH53">
            <v>0</v>
          </cell>
          <cell r="FI53">
            <v>0</v>
          </cell>
          <cell r="FJ53">
            <v>0</v>
          </cell>
          <cell r="FK53">
            <v>0</v>
          </cell>
          <cell r="FL53">
            <v>0</v>
          </cell>
          <cell r="FM53">
            <v>0</v>
          </cell>
          <cell r="FN53">
            <v>0</v>
          </cell>
          <cell r="FO53">
            <v>0</v>
          </cell>
          <cell r="FP53">
            <v>0</v>
          </cell>
          <cell r="FQ53">
            <v>0</v>
          </cell>
          <cell r="FR53">
            <v>0</v>
          </cell>
          <cell r="FS53">
            <v>0</v>
          </cell>
          <cell r="FT53">
            <v>0</v>
          </cell>
          <cell r="FU53">
            <v>0</v>
          </cell>
          <cell r="FV53">
            <v>0</v>
          </cell>
          <cell r="FW53">
            <v>0</v>
          </cell>
          <cell r="FX53">
            <v>0</v>
          </cell>
          <cell r="FY53">
            <v>0</v>
          </cell>
          <cell r="FZ53">
            <v>0</v>
          </cell>
          <cell r="GA53">
            <v>0</v>
          </cell>
          <cell r="GB53">
            <v>0</v>
          </cell>
          <cell r="GC53">
            <v>0</v>
          </cell>
          <cell r="GD53">
            <v>0</v>
          </cell>
          <cell r="GE53">
            <v>0</v>
          </cell>
          <cell r="GF53">
            <v>0</v>
          </cell>
          <cell r="GG53">
            <v>0</v>
          </cell>
          <cell r="GH53">
            <v>0</v>
          </cell>
          <cell r="GI53">
            <v>0</v>
          </cell>
          <cell r="GJ53">
            <v>0</v>
          </cell>
          <cell r="GK53">
            <v>0</v>
          </cell>
          <cell r="GL53">
            <v>0</v>
          </cell>
          <cell r="GM53">
            <v>0</v>
          </cell>
          <cell r="GN53">
            <v>0</v>
          </cell>
          <cell r="GO53">
            <v>0</v>
          </cell>
          <cell r="GP53">
            <v>0</v>
          </cell>
          <cell r="GQ53">
            <v>0</v>
          </cell>
          <cell r="GR53">
            <v>0</v>
          </cell>
          <cell r="GS53">
            <v>0</v>
          </cell>
          <cell r="GT53">
            <v>0</v>
          </cell>
          <cell r="GU53">
            <v>0</v>
          </cell>
          <cell r="GV53">
            <v>0</v>
          </cell>
          <cell r="GW53">
            <v>0</v>
          </cell>
          <cell r="GX53">
            <v>0</v>
          </cell>
          <cell r="GY53">
            <v>0</v>
          </cell>
          <cell r="GZ53">
            <v>0</v>
          </cell>
          <cell r="HA53">
            <v>0.05</v>
          </cell>
          <cell r="HB53">
            <v>0.02</v>
          </cell>
          <cell r="HE53">
            <v>48</v>
          </cell>
          <cell r="HF53" t="str">
            <v>Excavación manual de calicatas</v>
          </cell>
          <cell r="HG53" t="str">
            <v>m3</v>
          </cell>
          <cell r="HH53">
            <v>782</v>
          </cell>
          <cell r="HI53" t="str">
            <v xml:space="preserve"> CONDUIT EMT 1 1/2</v>
          </cell>
          <cell r="HJ53" t="str">
            <v>M</v>
          </cell>
          <cell r="HS53">
            <v>0</v>
          </cell>
          <cell r="HT53">
            <v>0</v>
          </cell>
          <cell r="HU53">
            <v>0</v>
          </cell>
          <cell r="HV53">
            <v>0</v>
          </cell>
        </row>
        <row r="54">
          <cell r="A54">
            <v>49</v>
          </cell>
          <cell r="E54" t="str">
            <v>Fabricación de letreros de señalización según diseño aprobado puntos de control</v>
          </cell>
          <cell r="F54">
            <v>0</v>
          </cell>
          <cell r="G54" t="str">
            <v>U</v>
          </cell>
          <cell r="H54">
            <v>2</v>
          </cell>
          <cell r="I54">
            <v>3448</v>
          </cell>
          <cell r="J54">
            <v>3</v>
          </cell>
          <cell r="K54">
            <v>3449</v>
          </cell>
          <cell r="L54">
            <v>0.36</v>
          </cell>
          <cell r="M54">
            <v>3450</v>
          </cell>
          <cell r="N54">
            <v>1</v>
          </cell>
          <cell r="O54">
            <v>3419</v>
          </cell>
          <cell r="P54">
            <v>0.04</v>
          </cell>
          <cell r="Q54">
            <v>3308</v>
          </cell>
          <cell r="R54">
            <v>0.25</v>
          </cell>
          <cell r="S54">
            <v>3297</v>
          </cell>
          <cell r="T54">
            <v>0.15</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28</v>
          </cell>
          <cell r="AX54">
            <v>1</v>
          </cell>
          <cell r="AY54">
            <v>40</v>
          </cell>
          <cell r="AZ54">
            <v>1</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1</v>
          </cell>
          <cell r="CL54">
            <v>0</v>
          </cell>
          <cell r="CM54">
            <v>76</v>
          </cell>
          <cell r="CN54">
            <v>0</v>
          </cell>
          <cell r="CO54">
            <v>50</v>
          </cell>
          <cell r="CP54">
            <v>1</v>
          </cell>
          <cell r="CQ54">
            <v>51</v>
          </cell>
          <cell r="CR54">
            <v>1</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cell r="EJ54">
            <v>0</v>
          </cell>
          <cell r="EK54">
            <v>0</v>
          </cell>
          <cell r="EL54">
            <v>0</v>
          </cell>
          <cell r="EM54">
            <v>0</v>
          </cell>
          <cell r="EN54">
            <v>0</v>
          </cell>
          <cell r="EO54">
            <v>0</v>
          </cell>
          <cell r="EP54">
            <v>0</v>
          </cell>
          <cell r="EQ54">
            <v>0</v>
          </cell>
          <cell r="ER54">
            <v>0</v>
          </cell>
          <cell r="ES54">
            <v>0</v>
          </cell>
          <cell r="ET54">
            <v>0</v>
          </cell>
          <cell r="EU54">
            <v>0</v>
          </cell>
          <cell r="EV54">
            <v>0</v>
          </cell>
          <cell r="EW54">
            <v>0</v>
          </cell>
          <cell r="EX54">
            <v>0</v>
          </cell>
          <cell r="EY54">
            <v>0</v>
          </cell>
          <cell r="EZ54">
            <v>0</v>
          </cell>
          <cell r="FA54">
            <v>0</v>
          </cell>
          <cell r="FB54">
            <v>0</v>
          </cell>
          <cell r="FC54">
            <v>0</v>
          </cell>
          <cell r="FD54">
            <v>0</v>
          </cell>
          <cell r="FE54">
            <v>0</v>
          </cell>
          <cell r="FF54">
            <v>0</v>
          </cell>
          <cell r="FG54">
            <v>0</v>
          </cell>
          <cell r="FH54">
            <v>0</v>
          </cell>
          <cell r="FI54">
            <v>0</v>
          </cell>
          <cell r="FJ54">
            <v>0</v>
          </cell>
          <cell r="FK54">
            <v>0</v>
          </cell>
          <cell r="FL54">
            <v>0</v>
          </cell>
          <cell r="FM54">
            <v>0</v>
          </cell>
          <cell r="FN54">
            <v>0</v>
          </cell>
          <cell r="FO54">
            <v>0</v>
          </cell>
          <cell r="FP54">
            <v>0</v>
          </cell>
          <cell r="FQ54">
            <v>0</v>
          </cell>
          <cell r="FR54">
            <v>0</v>
          </cell>
          <cell r="FS54">
            <v>0</v>
          </cell>
          <cell r="FT54">
            <v>0</v>
          </cell>
          <cell r="FU54">
            <v>0</v>
          </cell>
          <cell r="FV54">
            <v>0</v>
          </cell>
          <cell r="FW54">
            <v>0</v>
          </cell>
          <cell r="FX54">
            <v>0</v>
          </cell>
          <cell r="FY54">
            <v>0</v>
          </cell>
          <cell r="FZ54">
            <v>0</v>
          </cell>
          <cell r="GA54">
            <v>0</v>
          </cell>
          <cell r="GB54">
            <v>0</v>
          </cell>
          <cell r="GC54">
            <v>0</v>
          </cell>
          <cell r="GD54">
            <v>0</v>
          </cell>
          <cell r="GE54">
            <v>0</v>
          </cell>
          <cell r="GF54">
            <v>0</v>
          </cell>
          <cell r="GG54">
            <v>0</v>
          </cell>
          <cell r="GH54">
            <v>0</v>
          </cell>
          <cell r="GI54">
            <v>0</v>
          </cell>
          <cell r="GJ54">
            <v>0</v>
          </cell>
          <cell r="GK54">
            <v>0</v>
          </cell>
          <cell r="GL54">
            <v>0</v>
          </cell>
          <cell r="GM54">
            <v>0</v>
          </cell>
          <cell r="GN54">
            <v>0</v>
          </cell>
          <cell r="GO54">
            <v>0</v>
          </cell>
          <cell r="GP54">
            <v>0</v>
          </cell>
          <cell r="GQ54">
            <v>0</v>
          </cell>
          <cell r="GR54">
            <v>0</v>
          </cell>
          <cell r="GS54">
            <v>0</v>
          </cell>
          <cell r="GT54">
            <v>0</v>
          </cell>
          <cell r="GU54">
            <v>0</v>
          </cell>
          <cell r="GV54">
            <v>0</v>
          </cell>
          <cell r="GW54">
            <v>0</v>
          </cell>
          <cell r="GX54">
            <v>0</v>
          </cell>
          <cell r="GY54">
            <v>0</v>
          </cell>
          <cell r="GZ54">
            <v>0</v>
          </cell>
          <cell r="HA54">
            <v>0.05</v>
          </cell>
          <cell r="HB54">
            <v>0.02</v>
          </cell>
          <cell r="HE54">
            <v>49</v>
          </cell>
          <cell r="HF54" t="str">
            <v>Fabricación de letreros de señalización según diseño aprobado puntos de control</v>
          </cell>
          <cell r="HG54" t="str">
            <v>U</v>
          </cell>
          <cell r="HH54">
            <v>549</v>
          </cell>
          <cell r="HI54" t="str">
            <v>31: CAJA DE REVISION 60X60 (CON TAPA H.A.)</v>
          </cell>
          <cell r="HJ54" t="str">
            <v>U</v>
          </cell>
          <cell r="HS54">
            <v>0</v>
          </cell>
          <cell r="HT54">
            <v>0</v>
          </cell>
          <cell r="HU54">
            <v>0</v>
          </cell>
          <cell r="HV54">
            <v>0</v>
          </cell>
        </row>
        <row r="55">
          <cell r="A55">
            <v>50</v>
          </cell>
          <cell r="E55" t="str">
            <v>Provisión e implementación de señalización en obra</v>
          </cell>
          <cell r="F55">
            <v>0</v>
          </cell>
          <cell r="G55" t="str">
            <v>U</v>
          </cell>
          <cell r="H55">
            <v>1.6666666666666667</v>
          </cell>
          <cell r="I55">
            <v>3451</v>
          </cell>
          <cell r="J55">
            <v>1</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28</v>
          </cell>
          <cell r="AX55">
            <v>1</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1</v>
          </cell>
          <cell r="CL55">
            <v>0</v>
          </cell>
          <cell r="CM55">
            <v>76</v>
          </cell>
          <cell r="CN55">
            <v>1</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cell r="EJ55">
            <v>0</v>
          </cell>
          <cell r="EK55">
            <v>0</v>
          </cell>
          <cell r="EL55">
            <v>0</v>
          </cell>
          <cell r="EM55">
            <v>0</v>
          </cell>
          <cell r="EN55">
            <v>0</v>
          </cell>
          <cell r="EO55">
            <v>0</v>
          </cell>
          <cell r="EP55">
            <v>0</v>
          </cell>
          <cell r="EQ55">
            <v>0</v>
          </cell>
          <cell r="ER55">
            <v>0</v>
          </cell>
          <cell r="ES55">
            <v>0</v>
          </cell>
          <cell r="ET55">
            <v>0</v>
          </cell>
          <cell r="EU55">
            <v>0</v>
          </cell>
          <cell r="EV55">
            <v>0</v>
          </cell>
          <cell r="EW55">
            <v>0</v>
          </cell>
          <cell r="EX55">
            <v>0</v>
          </cell>
          <cell r="EY55">
            <v>0</v>
          </cell>
          <cell r="EZ55">
            <v>0</v>
          </cell>
          <cell r="FA55">
            <v>0</v>
          </cell>
          <cell r="FB55">
            <v>0</v>
          </cell>
          <cell r="FC55">
            <v>0</v>
          </cell>
          <cell r="FD55">
            <v>0</v>
          </cell>
          <cell r="FE55">
            <v>0</v>
          </cell>
          <cell r="FF55">
            <v>0</v>
          </cell>
          <cell r="FG55">
            <v>0</v>
          </cell>
          <cell r="FH55">
            <v>0</v>
          </cell>
          <cell r="FI55">
            <v>0</v>
          </cell>
          <cell r="FJ55">
            <v>0</v>
          </cell>
          <cell r="FK55">
            <v>0</v>
          </cell>
          <cell r="FL55">
            <v>0</v>
          </cell>
          <cell r="FM55">
            <v>0</v>
          </cell>
          <cell r="FN55">
            <v>0</v>
          </cell>
          <cell r="FO55">
            <v>0</v>
          </cell>
          <cell r="FP55">
            <v>0</v>
          </cell>
          <cell r="FQ55">
            <v>0</v>
          </cell>
          <cell r="FR55">
            <v>0</v>
          </cell>
          <cell r="FS55">
            <v>0</v>
          </cell>
          <cell r="FT55">
            <v>0</v>
          </cell>
          <cell r="FU55">
            <v>0</v>
          </cell>
          <cell r="FV55">
            <v>0</v>
          </cell>
          <cell r="FW55">
            <v>0</v>
          </cell>
          <cell r="FX55">
            <v>0</v>
          </cell>
          <cell r="FY55">
            <v>0</v>
          </cell>
          <cell r="FZ55">
            <v>0</v>
          </cell>
          <cell r="GA55">
            <v>0</v>
          </cell>
          <cell r="GB55">
            <v>0</v>
          </cell>
          <cell r="GC55">
            <v>0</v>
          </cell>
          <cell r="GD55">
            <v>0</v>
          </cell>
          <cell r="GE55">
            <v>0</v>
          </cell>
          <cell r="GF55">
            <v>0</v>
          </cell>
          <cell r="GG55">
            <v>0</v>
          </cell>
          <cell r="GH55">
            <v>0</v>
          </cell>
          <cell r="GI55">
            <v>0</v>
          </cell>
          <cell r="GJ55">
            <v>0</v>
          </cell>
          <cell r="GK55">
            <v>0</v>
          </cell>
          <cell r="GL55">
            <v>0</v>
          </cell>
          <cell r="GM55">
            <v>0</v>
          </cell>
          <cell r="GN55">
            <v>0</v>
          </cell>
          <cell r="GO55">
            <v>0</v>
          </cell>
          <cell r="GP55">
            <v>0</v>
          </cell>
          <cell r="GQ55">
            <v>0</v>
          </cell>
          <cell r="GR55">
            <v>0</v>
          </cell>
          <cell r="GS55">
            <v>0</v>
          </cell>
          <cell r="GT55">
            <v>0</v>
          </cell>
          <cell r="GU55">
            <v>0</v>
          </cell>
          <cell r="GV55">
            <v>0</v>
          </cell>
          <cell r="GW55">
            <v>0</v>
          </cell>
          <cell r="GX55">
            <v>0</v>
          </cell>
          <cell r="GY55">
            <v>0</v>
          </cell>
          <cell r="GZ55">
            <v>0</v>
          </cell>
          <cell r="HA55">
            <v>0.05</v>
          </cell>
          <cell r="HB55">
            <v>0.02</v>
          </cell>
          <cell r="HE55">
            <v>50</v>
          </cell>
          <cell r="HF55" t="str">
            <v>Provisión e implementación de señalización en obra</v>
          </cell>
          <cell r="HG55" t="str">
            <v>U</v>
          </cell>
          <cell r="HH55">
            <v>550</v>
          </cell>
          <cell r="HI55" t="str">
            <v>31:51A:  IMPERMEABILIZACION Y PENDIENTES</v>
          </cell>
          <cell r="HJ55" t="str">
            <v>M2</v>
          </cell>
          <cell r="HS55">
            <v>0</v>
          </cell>
          <cell r="HT55">
            <v>0</v>
          </cell>
          <cell r="HU55">
            <v>0</v>
          </cell>
          <cell r="HV55">
            <v>0</v>
          </cell>
        </row>
        <row r="56">
          <cell r="A56">
            <v>51</v>
          </cell>
          <cell r="E56" t="str">
            <v>Relleno manual compactado en suelo natural</v>
          </cell>
          <cell r="F56">
            <v>0</v>
          </cell>
          <cell r="G56" t="str">
            <v>m3</v>
          </cell>
          <cell r="H56">
            <v>2.8571428571428572</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26</v>
          </cell>
          <cell r="AX56">
            <v>1</v>
          </cell>
          <cell r="AY56">
            <v>28</v>
          </cell>
          <cell r="AZ56">
            <v>6</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1</v>
          </cell>
          <cell r="CL56">
            <v>0</v>
          </cell>
          <cell r="CM56">
            <v>76</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cell r="EJ56">
            <v>0</v>
          </cell>
          <cell r="EK56">
            <v>0</v>
          </cell>
          <cell r="EL56">
            <v>0</v>
          </cell>
          <cell r="EM56">
            <v>0</v>
          </cell>
          <cell r="EN56">
            <v>0</v>
          </cell>
          <cell r="EO56">
            <v>0</v>
          </cell>
          <cell r="EP56">
            <v>0</v>
          </cell>
          <cell r="EQ56">
            <v>0</v>
          </cell>
          <cell r="ER56">
            <v>0</v>
          </cell>
          <cell r="ES56">
            <v>0</v>
          </cell>
          <cell r="ET56">
            <v>0</v>
          </cell>
          <cell r="EU56">
            <v>0</v>
          </cell>
          <cell r="EV56">
            <v>0</v>
          </cell>
          <cell r="EW56">
            <v>0</v>
          </cell>
          <cell r="EX56">
            <v>0</v>
          </cell>
          <cell r="EY56">
            <v>0</v>
          </cell>
          <cell r="EZ56">
            <v>0</v>
          </cell>
          <cell r="FA56">
            <v>0</v>
          </cell>
          <cell r="FB56">
            <v>0</v>
          </cell>
          <cell r="FC56">
            <v>0</v>
          </cell>
          <cell r="FD56">
            <v>0</v>
          </cell>
          <cell r="FE56">
            <v>0</v>
          </cell>
          <cell r="FF56">
            <v>0</v>
          </cell>
          <cell r="FG56">
            <v>0</v>
          </cell>
          <cell r="FH56">
            <v>0</v>
          </cell>
          <cell r="FI56">
            <v>0</v>
          </cell>
          <cell r="FJ56">
            <v>0</v>
          </cell>
          <cell r="FK56">
            <v>0</v>
          </cell>
          <cell r="FL56">
            <v>0</v>
          </cell>
          <cell r="FM56">
            <v>0</v>
          </cell>
          <cell r="FN56">
            <v>0</v>
          </cell>
          <cell r="FO56">
            <v>0</v>
          </cell>
          <cell r="FP56">
            <v>0</v>
          </cell>
          <cell r="FQ56">
            <v>0</v>
          </cell>
          <cell r="FR56">
            <v>0</v>
          </cell>
          <cell r="FS56">
            <v>0</v>
          </cell>
          <cell r="FT56">
            <v>0</v>
          </cell>
          <cell r="FU56">
            <v>0</v>
          </cell>
          <cell r="FV56">
            <v>0</v>
          </cell>
          <cell r="FW56">
            <v>0</v>
          </cell>
          <cell r="FX56">
            <v>0</v>
          </cell>
          <cell r="FY56">
            <v>0</v>
          </cell>
          <cell r="FZ56">
            <v>0</v>
          </cell>
          <cell r="GA56">
            <v>0</v>
          </cell>
          <cell r="GB56">
            <v>0</v>
          </cell>
          <cell r="GC56">
            <v>0</v>
          </cell>
          <cell r="GD56">
            <v>0</v>
          </cell>
          <cell r="GE56">
            <v>0</v>
          </cell>
          <cell r="GF56">
            <v>0</v>
          </cell>
          <cell r="GG56">
            <v>0</v>
          </cell>
          <cell r="GH56">
            <v>0</v>
          </cell>
          <cell r="GI56">
            <v>0</v>
          </cell>
          <cell r="GJ56">
            <v>0</v>
          </cell>
          <cell r="GK56">
            <v>0</v>
          </cell>
          <cell r="GL56">
            <v>0</v>
          </cell>
          <cell r="GM56">
            <v>0</v>
          </cell>
          <cell r="GN56">
            <v>0</v>
          </cell>
          <cell r="GO56">
            <v>0</v>
          </cell>
          <cell r="GP56">
            <v>0</v>
          </cell>
          <cell r="GQ56">
            <v>0</v>
          </cell>
          <cell r="GR56">
            <v>0</v>
          </cell>
          <cell r="GS56">
            <v>0</v>
          </cell>
          <cell r="GT56">
            <v>0</v>
          </cell>
          <cell r="GU56">
            <v>0</v>
          </cell>
          <cell r="GV56">
            <v>0</v>
          </cell>
          <cell r="GW56">
            <v>0</v>
          </cell>
          <cell r="GX56">
            <v>0</v>
          </cell>
          <cell r="GY56">
            <v>0</v>
          </cell>
          <cell r="GZ56">
            <v>0</v>
          </cell>
          <cell r="HA56">
            <v>0.05</v>
          </cell>
          <cell r="HB56">
            <v>0.02</v>
          </cell>
          <cell r="HD56">
            <v>853300117</v>
          </cell>
          <cell r="HE56">
            <v>51</v>
          </cell>
          <cell r="HF56" t="str">
            <v>Relleno manual compactado en suelo natural</v>
          </cell>
          <cell r="HG56" t="str">
            <v>m3</v>
          </cell>
          <cell r="HH56">
            <v>1</v>
          </cell>
          <cell r="HI56" t="str">
            <v>Limpieza y desbroce manual</v>
          </cell>
          <cell r="HJ56" t="str">
            <v>M2</v>
          </cell>
          <cell r="HM56" t="str">
            <v>REVESTIDO EN PAREDES INTERIOR/EXTERIOR</v>
          </cell>
          <cell r="HS56">
            <v>0</v>
          </cell>
          <cell r="HT56">
            <v>0</v>
          </cell>
          <cell r="HU56">
            <v>0</v>
          </cell>
          <cell r="HV56">
            <v>0</v>
          </cell>
        </row>
        <row r="57">
          <cell r="A57">
            <v>52</v>
          </cell>
          <cell r="E57" t="str">
            <v>Relleno manual compactado con material de mejoramiento.</v>
          </cell>
          <cell r="F57">
            <v>0</v>
          </cell>
          <cell r="G57" t="str">
            <v>m3</v>
          </cell>
          <cell r="H57">
            <v>2.8571428571428572</v>
          </cell>
          <cell r="I57">
            <v>1851</v>
          </cell>
          <cell r="J57">
            <v>1.1000000000000001</v>
          </cell>
          <cell r="K57">
            <v>4</v>
          </cell>
          <cell r="L57">
            <v>50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26</v>
          </cell>
          <cell r="AX57">
            <v>1</v>
          </cell>
          <cell r="AY57">
            <v>28</v>
          </cell>
          <cell r="AZ57">
            <v>6</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1</v>
          </cell>
          <cell r="CL57">
            <v>0</v>
          </cell>
          <cell r="CM57">
            <v>76</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v>0</v>
          </cell>
          <cell r="EY57">
            <v>0</v>
          </cell>
          <cell r="EZ57">
            <v>0</v>
          </cell>
          <cell r="FA57">
            <v>0</v>
          </cell>
          <cell r="FB57">
            <v>0</v>
          </cell>
          <cell r="FC57">
            <v>0</v>
          </cell>
          <cell r="FD57">
            <v>0</v>
          </cell>
          <cell r="FE57">
            <v>0</v>
          </cell>
          <cell r="FF57">
            <v>0</v>
          </cell>
          <cell r="FG57">
            <v>0</v>
          </cell>
          <cell r="FH57">
            <v>0</v>
          </cell>
          <cell r="FI57">
            <v>0</v>
          </cell>
          <cell r="FJ57">
            <v>0</v>
          </cell>
          <cell r="FK57">
            <v>0</v>
          </cell>
          <cell r="FL57">
            <v>0</v>
          </cell>
          <cell r="FM57">
            <v>0</v>
          </cell>
          <cell r="FN57">
            <v>0</v>
          </cell>
          <cell r="FO57">
            <v>0</v>
          </cell>
          <cell r="FP57">
            <v>0</v>
          </cell>
          <cell r="FQ57">
            <v>0</v>
          </cell>
          <cell r="FR57">
            <v>0</v>
          </cell>
          <cell r="FS57">
            <v>0</v>
          </cell>
          <cell r="FT57">
            <v>0</v>
          </cell>
          <cell r="FU57">
            <v>0</v>
          </cell>
          <cell r="FV57">
            <v>0</v>
          </cell>
          <cell r="FW57">
            <v>0</v>
          </cell>
          <cell r="FX57">
            <v>0</v>
          </cell>
          <cell r="FY57">
            <v>0</v>
          </cell>
          <cell r="FZ57">
            <v>0</v>
          </cell>
          <cell r="GA57">
            <v>0</v>
          </cell>
          <cell r="GB57">
            <v>0</v>
          </cell>
          <cell r="GC57">
            <v>0</v>
          </cell>
          <cell r="GD57">
            <v>0</v>
          </cell>
          <cell r="GE57">
            <v>0</v>
          </cell>
          <cell r="GF57">
            <v>0</v>
          </cell>
          <cell r="GG57">
            <v>0</v>
          </cell>
          <cell r="GH57">
            <v>0</v>
          </cell>
          <cell r="GI57">
            <v>0</v>
          </cell>
          <cell r="GJ57">
            <v>0</v>
          </cell>
          <cell r="GK57">
            <v>0</v>
          </cell>
          <cell r="GL57">
            <v>0</v>
          </cell>
          <cell r="GM57">
            <v>0</v>
          </cell>
          <cell r="GN57">
            <v>0</v>
          </cell>
          <cell r="GO57">
            <v>0</v>
          </cell>
          <cell r="GP57">
            <v>0</v>
          </cell>
          <cell r="GQ57">
            <v>0</v>
          </cell>
          <cell r="GR57">
            <v>0</v>
          </cell>
          <cell r="GS57">
            <v>0</v>
          </cell>
          <cell r="GT57">
            <v>0</v>
          </cell>
          <cell r="GU57">
            <v>0</v>
          </cell>
          <cell r="GV57">
            <v>0</v>
          </cell>
          <cell r="GW57">
            <v>0</v>
          </cell>
          <cell r="GX57">
            <v>0</v>
          </cell>
          <cell r="GY57">
            <v>0</v>
          </cell>
          <cell r="GZ57">
            <v>0</v>
          </cell>
          <cell r="HA57">
            <v>0.05</v>
          </cell>
          <cell r="HB57">
            <v>0.02</v>
          </cell>
          <cell r="HE57">
            <v>52</v>
          </cell>
          <cell r="HF57" t="str">
            <v>Relleno manual compactado con material de mejoramiento.</v>
          </cell>
          <cell r="HG57" t="str">
            <v>m3</v>
          </cell>
          <cell r="HH57">
            <v>3238</v>
          </cell>
          <cell r="HI57">
            <v>1.78</v>
          </cell>
          <cell r="HJ57">
            <v>0</v>
          </cell>
          <cell r="HS57">
            <v>0</v>
          </cell>
          <cell r="HT57">
            <v>0</v>
          </cell>
          <cell r="HU57">
            <v>0</v>
          </cell>
          <cell r="HV57">
            <v>0</v>
          </cell>
        </row>
        <row r="58">
          <cell r="A58">
            <v>53</v>
          </cell>
          <cell r="E58" t="str">
            <v>Relleno manual compactado con bentonita</v>
          </cell>
          <cell r="F58">
            <v>0</v>
          </cell>
          <cell r="G58" t="str">
            <v>m3</v>
          </cell>
          <cell r="H58">
            <v>2.2222222222222223</v>
          </cell>
          <cell r="I58">
            <v>3254</v>
          </cell>
          <cell r="J58">
            <v>120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26</v>
          </cell>
          <cell r="AX58">
            <v>1</v>
          </cell>
          <cell r="AY58">
            <v>28</v>
          </cell>
          <cell r="AZ58">
            <v>6</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1</v>
          </cell>
          <cell r="CL58">
            <v>1</v>
          </cell>
          <cell r="CM58">
            <v>76</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cell r="EJ58">
            <v>0</v>
          </cell>
          <cell r="EK58">
            <v>0</v>
          </cell>
          <cell r="EL58">
            <v>0</v>
          </cell>
          <cell r="EM58">
            <v>0</v>
          </cell>
          <cell r="EN58">
            <v>0</v>
          </cell>
          <cell r="EO58">
            <v>0</v>
          </cell>
          <cell r="EP58">
            <v>0</v>
          </cell>
          <cell r="EQ58">
            <v>0</v>
          </cell>
          <cell r="ER58">
            <v>0</v>
          </cell>
          <cell r="ES58">
            <v>0</v>
          </cell>
          <cell r="ET58">
            <v>0</v>
          </cell>
          <cell r="EU58">
            <v>0</v>
          </cell>
          <cell r="EV58">
            <v>0</v>
          </cell>
          <cell r="EW58">
            <v>0</v>
          </cell>
          <cell r="EX58">
            <v>0</v>
          </cell>
          <cell r="EY58">
            <v>0</v>
          </cell>
          <cell r="EZ58">
            <v>0</v>
          </cell>
          <cell r="FA58">
            <v>0</v>
          </cell>
          <cell r="FB58">
            <v>0</v>
          </cell>
          <cell r="FC58">
            <v>0</v>
          </cell>
          <cell r="FD58">
            <v>0</v>
          </cell>
          <cell r="FE58">
            <v>0</v>
          </cell>
          <cell r="FF58">
            <v>0</v>
          </cell>
          <cell r="FG58">
            <v>0</v>
          </cell>
          <cell r="FH58">
            <v>0</v>
          </cell>
          <cell r="FI58">
            <v>0</v>
          </cell>
          <cell r="FJ58">
            <v>0</v>
          </cell>
          <cell r="FK58">
            <v>0</v>
          </cell>
          <cell r="FL58">
            <v>0</v>
          </cell>
          <cell r="FM58">
            <v>0</v>
          </cell>
          <cell r="FN58">
            <v>0</v>
          </cell>
          <cell r="FO58">
            <v>0</v>
          </cell>
          <cell r="FP58">
            <v>0</v>
          </cell>
          <cell r="FQ58">
            <v>0</v>
          </cell>
          <cell r="FR58">
            <v>0</v>
          </cell>
          <cell r="FS58">
            <v>0</v>
          </cell>
          <cell r="FT58">
            <v>0</v>
          </cell>
          <cell r="FU58">
            <v>0</v>
          </cell>
          <cell r="FV58">
            <v>0</v>
          </cell>
          <cell r="FW58">
            <v>0</v>
          </cell>
          <cell r="FX58">
            <v>0</v>
          </cell>
          <cell r="FY58">
            <v>0</v>
          </cell>
          <cell r="FZ58">
            <v>0</v>
          </cell>
          <cell r="GA58">
            <v>0</v>
          </cell>
          <cell r="GB58">
            <v>0</v>
          </cell>
          <cell r="GC58">
            <v>0</v>
          </cell>
          <cell r="GD58">
            <v>0</v>
          </cell>
          <cell r="GE58">
            <v>0</v>
          </cell>
          <cell r="GF58">
            <v>0</v>
          </cell>
          <cell r="GG58">
            <v>0</v>
          </cell>
          <cell r="GH58">
            <v>0</v>
          </cell>
          <cell r="GI58">
            <v>0</v>
          </cell>
          <cell r="GJ58">
            <v>0</v>
          </cell>
          <cell r="GK58">
            <v>0</v>
          </cell>
          <cell r="GL58">
            <v>0</v>
          </cell>
          <cell r="GM58">
            <v>0</v>
          </cell>
          <cell r="GN58">
            <v>0</v>
          </cell>
          <cell r="GO58">
            <v>0</v>
          </cell>
          <cell r="GP58">
            <v>0</v>
          </cell>
          <cell r="GQ58">
            <v>0</v>
          </cell>
          <cell r="GR58">
            <v>0</v>
          </cell>
          <cell r="GS58">
            <v>0</v>
          </cell>
          <cell r="GT58">
            <v>0</v>
          </cell>
          <cell r="GU58">
            <v>0</v>
          </cell>
          <cell r="GV58">
            <v>0</v>
          </cell>
          <cell r="GW58">
            <v>0</v>
          </cell>
          <cell r="GX58">
            <v>0</v>
          </cell>
          <cell r="GY58">
            <v>0</v>
          </cell>
          <cell r="GZ58">
            <v>0</v>
          </cell>
          <cell r="HA58">
            <v>0.05</v>
          </cell>
          <cell r="HB58">
            <v>0.02</v>
          </cell>
          <cell r="HE58">
            <v>53</v>
          </cell>
          <cell r="HF58" t="str">
            <v>Relleno manual compactado con bentonita</v>
          </cell>
          <cell r="HG58" t="str">
            <v>m3</v>
          </cell>
          <cell r="HH58">
            <v>5</v>
          </cell>
          <cell r="HI58">
            <v>3.74</v>
          </cell>
          <cell r="HJ58" t="str">
            <v>M3</v>
          </cell>
          <cell r="HS58">
            <v>0</v>
          </cell>
          <cell r="HT58">
            <v>0</v>
          </cell>
          <cell r="HU58">
            <v>0</v>
          </cell>
          <cell r="HV58">
            <v>0</v>
          </cell>
        </row>
        <row r="59">
          <cell r="A59">
            <v>54</v>
          </cell>
          <cell r="E59" t="str">
            <v>Provisión e Hincado  a rechazo de pilotes de 12 pulgadas SCH 40</v>
          </cell>
          <cell r="F59" t="str">
            <v xml:space="preserve">el residente llenar los formularios del incado </v>
          </cell>
          <cell r="G59" t="str">
            <v>ml</v>
          </cell>
          <cell r="H59">
            <v>3.0303030303030303</v>
          </cell>
          <cell r="I59">
            <v>3452</v>
          </cell>
          <cell r="J59">
            <v>1</v>
          </cell>
          <cell r="K59">
            <v>3454</v>
          </cell>
          <cell r="L59">
            <v>0.05</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43</v>
          </cell>
          <cell r="AX59">
            <v>2</v>
          </cell>
          <cell r="AY59">
            <v>36</v>
          </cell>
          <cell r="AZ59">
            <v>2</v>
          </cell>
          <cell r="BA59">
            <v>26</v>
          </cell>
          <cell r="BB59">
            <v>1</v>
          </cell>
          <cell r="BC59">
            <v>45</v>
          </cell>
          <cell r="BD59">
            <v>1</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1</v>
          </cell>
          <cell r="CL59">
            <v>0</v>
          </cell>
          <cell r="CM59">
            <v>76</v>
          </cell>
          <cell r="CN59">
            <v>0</v>
          </cell>
          <cell r="CO59">
            <v>5</v>
          </cell>
          <cell r="CP59">
            <v>1</v>
          </cell>
          <cell r="CQ59">
            <v>7</v>
          </cell>
          <cell r="CR59">
            <v>1</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0</v>
          </cell>
          <cell r="ET59">
            <v>0</v>
          </cell>
          <cell r="EU59">
            <v>0</v>
          </cell>
          <cell r="EV59">
            <v>0</v>
          </cell>
          <cell r="EW59">
            <v>0</v>
          </cell>
          <cell r="EX59">
            <v>0</v>
          </cell>
          <cell r="EY59">
            <v>0</v>
          </cell>
          <cell r="EZ59">
            <v>0</v>
          </cell>
          <cell r="FA59">
            <v>0</v>
          </cell>
          <cell r="FB59">
            <v>0</v>
          </cell>
          <cell r="FC59">
            <v>0</v>
          </cell>
          <cell r="FD59">
            <v>0</v>
          </cell>
          <cell r="FE59">
            <v>0</v>
          </cell>
          <cell r="FF59">
            <v>0</v>
          </cell>
          <cell r="FG59">
            <v>0</v>
          </cell>
          <cell r="FH59">
            <v>0</v>
          </cell>
          <cell r="FI59">
            <v>0</v>
          </cell>
          <cell r="FJ59">
            <v>0</v>
          </cell>
          <cell r="FK59">
            <v>0</v>
          </cell>
          <cell r="FL59">
            <v>0</v>
          </cell>
          <cell r="FM59">
            <v>0</v>
          </cell>
          <cell r="FN59">
            <v>0</v>
          </cell>
          <cell r="FO59">
            <v>0</v>
          </cell>
          <cell r="FP59">
            <v>0</v>
          </cell>
          <cell r="FQ59">
            <v>0</v>
          </cell>
          <cell r="FR59">
            <v>0</v>
          </cell>
          <cell r="FS59">
            <v>0</v>
          </cell>
          <cell r="FT59">
            <v>0</v>
          </cell>
          <cell r="FU59">
            <v>0</v>
          </cell>
          <cell r="FV59">
            <v>0</v>
          </cell>
          <cell r="FW59">
            <v>0</v>
          </cell>
          <cell r="FX59">
            <v>0</v>
          </cell>
          <cell r="FY59">
            <v>0</v>
          </cell>
          <cell r="FZ59">
            <v>0</v>
          </cell>
          <cell r="GA59">
            <v>0</v>
          </cell>
          <cell r="GB59">
            <v>0</v>
          </cell>
          <cell r="GC59">
            <v>0</v>
          </cell>
          <cell r="GD59">
            <v>0</v>
          </cell>
          <cell r="GE59">
            <v>0</v>
          </cell>
          <cell r="GF59">
            <v>0</v>
          </cell>
          <cell r="GG59">
            <v>0</v>
          </cell>
          <cell r="GH59">
            <v>0</v>
          </cell>
          <cell r="GI59">
            <v>0</v>
          </cell>
          <cell r="GJ59">
            <v>0</v>
          </cell>
          <cell r="GK59">
            <v>0</v>
          </cell>
          <cell r="GL59">
            <v>0</v>
          </cell>
          <cell r="GM59">
            <v>0</v>
          </cell>
          <cell r="GN59">
            <v>0</v>
          </cell>
          <cell r="GO59">
            <v>0</v>
          </cell>
          <cell r="GP59">
            <v>0</v>
          </cell>
          <cell r="GQ59">
            <v>0</v>
          </cell>
          <cell r="GR59">
            <v>0</v>
          </cell>
          <cell r="GS59">
            <v>0</v>
          </cell>
          <cell r="GT59">
            <v>0</v>
          </cell>
          <cell r="GU59">
            <v>0</v>
          </cell>
          <cell r="GV59">
            <v>0</v>
          </cell>
          <cell r="GW59">
            <v>0</v>
          </cell>
          <cell r="GX59">
            <v>0</v>
          </cell>
          <cell r="GY59">
            <v>0</v>
          </cell>
          <cell r="GZ59">
            <v>0</v>
          </cell>
          <cell r="HA59">
            <v>0.05</v>
          </cell>
          <cell r="HB59">
            <v>0.02</v>
          </cell>
          <cell r="HE59">
            <v>54</v>
          </cell>
          <cell r="HF59" t="str">
            <v>Provisión e Hincado  a rechazo de pilotes de 12 pulgadas SCH 40</v>
          </cell>
          <cell r="HG59" t="str">
            <v>ml</v>
          </cell>
          <cell r="HH59">
            <v>2965</v>
          </cell>
          <cell r="HI59" t="str">
            <v xml:space="preserve"> ACCESOS PAV.C/ CONTRAPISO</v>
          </cell>
          <cell r="HJ59" t="str">
            <v>M2</v>
          </cell>
          <cell r="HS59">
            <v>0</v>
          </cell>
          <cell r="HT59">
            <v>0</v>
          </cell>
          <cell r="HU59">
            <v>0</v>
          </cell>
          <cell r="HV59">
            <v>0</v>
          </cell>
        </row>
        <row r="60">
          <cell r="A60">
            <v>55</v>
          </cell>
          <cell r="E60" t="str">
            <v>Provisión e instalación de pilotes de 12 pulgadas SCH 40 con Barrenado</v>
          </cell>
          <cell r="F60">
            <v>0</v>
          </cell>
          <cell r="G60" t="str">
            <v>ml</v>
          </cell>
          <cell r="H60">
            <v>1.8750117188232427</v>
          </cell>
          <cell r="I60">
            <v>3452</v>
          </cell>
          <cell r="J60">
            <v>1</v>
          </cell>
          <cell r="K60">
            <v>3454</v>
          </cell>
          <cell r="L60">
            <v>0.05</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43</v>
          </cell>
          <cell r="AX60">
            <v>1</v>
          </cell>
          <cell r="AY60">
            <v>36</v>
          </cell>
          <cell r="AZ60">
            <v>1</v>
          </cell>
          <cell r="BA60">
            <v>48</v>
          </cell>
          <cell r="BB60">
            <v>1</v>
          </cell>
          <cell r="BC60">
            <v>62</v>
          </cell>
          <cell r="BD60">
            <v>2</v>
          </cell>
          <cell r="BE60">
            <v>45</v>
          </cell>
          <cell r="BF60">
            <v>1</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1</v>
          </cell>
          <cell r="CL60">
            <v>0</v>
          </cell>
          <cell r="CM60">
            <v>76</v>
          </cell>
          <cell r="CN60">
            <v>0</v>
          </cell>
          <cell r="CO60">
            <v>7</v>
          </cell>
          <cell r="CP60">
            <v>1</v>
          </cell>
          <cell r="CQ60">
            <v>28</v>
          </cell>
          <cell r="CR60">
            <v>1</v>
          </cell>
          <cell r="CS60">
            <v>0</v>
          </cell>
          <cell r="CT60">
            <v>1</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cell r="EJ60">
            <v>0</v>
          </cell>
          <cell r="EK60">
            <v>0</v>
          </cell>
          <cell r="EL60">
            <v>0</v>
          </cell>
          <cell r="EM60">
            <v>0</v>
          </cell>
          <cell r="EN60">
            <v>0</v>
          </cell>
          <cell r="EO60">
            <v>0</v>
          </cell>
          <cell r="EP60">
            <v>0</v>
          </cell>
          <cell r="EQ60">
            <v>0</v>
          </cell>
          <cell r="ER60">
            <v>0</v>
          </cell>
          <cell r="ES60">
            <v>0</v>
          </cell>
          <cell r="ET60">
            <v>0</v>
          </cell>
          <cell r="EU60">
            <v>0</v>
          </cell>
          <cell r="EV60">
            <v>0</v>
          </cell>
          <cell r="EW60">
            <v>0</v>
          </cell>
          <cell r="EX60">
            <v>0</v>
          </cell>
          <cell r="EY60">
            <v>0</v>
          </cell>
          <cell r="EZ60">
            <v>0</v>
          </cell>
          <cell r="FA60">
            <v>0</v>
          </cell>
          <cell r="FB60">
            <v>0</v>
          </cell>
          <cell r="FC60">
            <v>0</v>
          </cell>
          <cell r="FD60">
            <v>0</v>
          </cell>
          <cell r="FE60">
            <v>0</v>
          </cell>
          <cell r="FF60">
            <v>0</v>
          </cell>
          <cell r="FG60">
            <v>0</v>
          </cell>
          <cell r="FH60">
            <v>0</v>
          </cell>
          <cell r="FI60">
            <v>0</v>
          </cell>
          <cell r="FJ60">
            <v>0</v>
          </cell>
          <cell r="FK60">
            <v>0</v>
          </cell>
          <cell r="FL60">
            <v>0</v>
          </cell>
          <cell r="FM60">
            <v>0</v>
          </cell>
          <cell r="FN60">
            <v>0</v>
          </cell>
          <cell r="FO60">
            <v>0</v>
          </cell>
          <cell r="FP60">
            <v>0</v>
          </cell>
          <cell r="FQ60">
            <v>0</v>
          </cell>
          <cell r="FR60">
            <v>0</v>
          </cell>
          <cell r="FS60">
            <v>0</v>
          </cell>
          <cell r="FT60">
            <v>0</v>
          </cell>
          <cell r="FU60">
            <v>0</v>
          </cell>
          <cell r="FV60">
            <v>0</v>
          </cell>
          <cell r="FW60">
            <v>0</v>
          </cell>
          <cell r="FX60">
            <v>0</v>
          </cell>
          <cell r="FY60">
            <v>0</v>
          </cell>
          <cell r="FZ60">
            <v>0</v>
          </cell>
          <cell r="GA60">
            <v>0</v>
          </cell>
          <cell r="GB60">
            <v>0</v>
          </cell>
          <cell r="GC60">
            <v>0</v>
          </cell>
          <cell r="GD60">
            <v>0</v>
          </cell>
          <cell r="GE60">
            <v>0</v>
          </cell>
          <cell r="GF60">
            <v>0</v>
          </cell>
          <cell r="GG60">
            <v>0</v>
          </cell>
          <cell r="GH60">
            <v>0</v>
          </cell>
          <cell r="GI60">
            <v>0</v>
          </cell>
          <cell r="GJ60">
            <v>0</v>
          </cell>
          <cell r="GK60">
            <v>0</v>
          </cell>
          <cell r="GL60">
            <v>0</v>
          </cell>
          <cell r="GM60">
            <v>0</v>
          </cell>
          <cell r="GN60">
            <v>0</v>
          </cell>
          <cell r="GO60">
            <v>0</v>
          </cell>
          <cell r="GP60">
            <v>0</v>
          </cell>
          <cell r="GQ60">
            <v>0</v>
          </cell>
          <cell r="GR60">
            <v>0</v>
          </cell>
          <cell r="GS60">
            <v>0</v>
          </cell>
          <cell r="GT60">
            <v>0</v>
          </cell>
          <cell r="GU60">
            <v>0</v>
          </cell>
          <cell r="GV60">
            <v>0</v>
          </cell>
          <cell r="GW60">
            <v>0</v>
          </cell>
          <cell r="GX60">
            <v>0</v>
          </cell>
          <cell r="GY60">
            <v>0</v>
          </cell>
          <cell r="GZ60">
            <v>0</v>
          </cell>
          <cell r="HA60">
            <v>0.05</v>
          </cell>
          <cell r="HB60">
            <v>0.02</v>
          </cell>
          <cell r="HE60">
            <v>55</v>
          </cell>
          <cell r="HF60" t="str">
            <v>Provisión e instalación de pilotes de 12 pulgadas SCH 40 con Barrenado</v>
          </cell>
          <cell r="HG60" t="str">
            <v>ml</v>
          </cell>
          <cell r="HH60">
            <v>2965</v>
          </cell>
          <cell r="HI60" t="str">
            <v xml:space="preserve"> ACCESOS PAV.C/ CONTRAPISO</v>
          </cell>
          <cell r="HJ60" t="str">
            <v>M2</v>
          </cell>
          <cell r="HS60">
            <v>0</v>
          </cell>
          <cell r="HT60">
            <v>0</v>
          </cell>
          <cell r="HU60">
            <v>0</v>
          </cell>
          <cell r="HV60">
            <v>0</v>
          </cell>
        </row>
        <row r="61">
          <cell r="A61">
            <v>56</v>
          </cell>
          <cell r="E61" t="str">
            <v>Provisión e Hincado  a rechazo de pilotes de 12 pulgadas SCH 80</v>
          </cell>
          <cell r="F61">
            <v>0</v>
          </cell>
          <cell r="G61" t="str">
            <v>ml</v>
          </cell>
          <cell r="H61">
            <v>3.0303030303030303</v>
          </cell>
          <cell r="I61">
            <v>3455</v>
          </cell>
          <cell r="J61">
            <v>1</v>
          </cell>
          <cell r="K61">
            <v>3454</v>
          </cell>
          <cell r="L61">
            <v>0.05</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43</v>
          </cell>
          <cell r="AX61">
            <v>2</v>
          </cell>
          <cell r="AY61">
            <v>36</v>
          </cell>
          <cell r="AZ61">
            <v>2</v>
          </cell>
          <cell r="BA61">
            <v>26</v>
          </cell>
          <cell r="BB61">
            <v>1</v>
          </cell>
          <cell r="BC61">
            <v>45</v>
          </cell>
          <cell r="BD61">
            <v>1</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1</v>
          </cell>
          <cell r="CL61">
            <v>0</v>
          </cell>
          <cell r="CM61">
            <v>76</v>
          </cell>
          <cell r="CN61">
            <v>0</v>
          </cell>
          <cell r="CO61">
            <v>5</v>
          </cell>
          <cell r="CP61">
            <v>1</v>
          </cell>
          <cell r="CQ61">
            <v>7</v>
          </cell>
          <cell r="CR61">
            <v>1</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cell r="EK61">
            <v>0</v>
          </cell>
          <cell r="EL61">
            <v>0</v>
          </cell>
          <cell r="EM61">
            <v>0</v>
          </cell>
          <cell r="EN61">
            <v>0</v>
          </cell>
          <cell r="EO61">
            <v>0</v>
          </cell>
          <cell r="EP61">
            <v>0</v>
          </cell>
          <cell r="EQ61">
            <v>0</v>
          </cell>
          <cell r="ER61">
            <v>0</v>
          </cell>
          <cell r="ES61">
            <v>0</v>
          </cell>
          <cell r="ET61">
            <v>0</v>
          </cell>
          <cell r="EU61">
            <v>0</v>
          </cell>
          <cell r="EV61">
            <v>0</v>
          </cell>
          <cell r="EW61">
            <v>0</v>
          </cell>
          <cell r="EX61">
            <v>0</v>
          </cell>
          <cell r="EY61">
            <v>0</v>
          </cell>
          <cell r="EZ61">
            <v>0</v>
          </cell>
          <cell r="FA61">
            <v>0</v>
          </cell>
          <cell r="FB61">
            <v>0</v>
          </cell>
          <cell r="FC61">
            <v>0</v>
          </cell>
          <cell r="FD61">
            <v>0</v>
          </cell>
          <cell r="FE61">
            <v>0</v>
          </cell>
          <cell r="FF61">
            <v>0</v>
          </cell>
          <cell r="FG61">
            <v>0</v>
          </cell>
          <cell r="FH61">
            <v>0</v>
          </cell>
          <cell r="FI61">
            <v>0</v>
          </cell>
          <cell r="FJ61">
            <v>0</v>
          </cell>
          <cell r="FK61">
            <v>0</v>
          </cell>
          <cell r="FL61">
            <v>0</v>
          </cell>
          <cell r="FM61">
            <v>0</v>
          </cell>
          <cell r="FN61">
            <v>0</v>
          </cell>
          <cell r="FO61">
            <v>0</v>
          </cell>
          <cell r="FP61">
            <v>0</v>
          </cell>
          <cell r="FQ61">
            <v>0</v>
          </cell>
          <cell r="FR61">
            <v>0</v>
          </cell>
          <cell r="FS61">
            <v>0</v>
          </cell>
          <cell r="FT61">
            <v>0</v>
          </cell>
          <cell r="FU61">
            <v>0</v>
          </cell>
          <cell r="FV61">
            <v>0</v>
          </cell>
          <cell r="FW61">
            <v>0</v>
          </cell>
          <cell r="FX61">
            <v>0</v>
          </cell>
          <cell r="FY61">
            <v>0</v>
          </cell>
          <cell r="FZ61">
            <v>0</v>
          </cell>
          <cell r="GA61">
            <v>0</v>
          </cell>
          <cell r="GB61">
            <v>0</v>
          </cell>
          <cell r="GC61">
            <v>0</v>
          </cell>
          <cell r="GD61">
            <v>0</v>
          </cell>
          <cell r="GE61">
            <v>0</v>
          </cell>
          <cell r="GF61">
            <v>0</v>
          </cell>
          <cell r="GG61">
            <v>0</v>
          </cell>
          <cell r="GH61">
            <v>0</v>
          </cell>
          <cell r="GI61">
            <v>0</v>
          </cell>
          <cell r="GJ61">
            <v>0</v>
          </cell>
          <cell r="GK61">
            <v>0</v>
          </cell>
          <cell r="GL61">
            <v>0</v>
          </cell>
          <cell r="GM61">
            <v>0</v>
          </cell>
          <cell r="GN61">
            <v>0</v>
          </cell>
          <cell r="GO61">
            <v>0</v>
          </cell>
          <cell r="GP61">
            <v>0</v>
          </cell>
          <cell r="GQ61">
            <v>0</v>
          </cell>
          <cell r="GR61">
            <v>0</v>
          </cell>
          <cell r="GS61">
            <v>0</v>
          </cell>
          <cell r="GT61">
            <v>0</v>
          </cell>
          <cell r="GU61">
            <v>0</v>
          </cell>
          <cell r="GV61">
            <v>0</v>
          </cell>
          <cell r="GW61">
            <v>0</v>
          </cell>
          <cell r="GX61">
            <v>0</v>
          </cell>
          <cell r="GY61">
            <v>0</v>
          </cell>
          <cell r="GZ61">
            <v>0</v>
          </cell>
          <cell r="HA61">
            <v>0.05</v>
          </cell>
          <cell r="HB61">
            <v>0.02</v>
          </cell>
          <cell r="HE61">
            <v>56</v>
          </cell>
          <cell r="HF61" t="str">
            <v>Provisión e Hincado  a rechazo de pilotes de 12 pulgadas SCH 80</v>
          </cell>
          <cell r="HG61" t="str">
            <v>ml</v>
          </cell>
          <cell r="HH61">
            <v>2965</v>
          </cell>
          <cell r="HI61" t="str">
            <v xml:space="preserve"> ACCESOS PAV.C/ CONTRAPISO</v>
          </cell>
          <cell r="HJ61" t="str">
            <v>M2</v>
          </cell>
          <cell r="HS61">
            <v>0</v>
          </cell>
          <cell r="HT61">
            <v>0</v>
          </cell>
          <cell r="HU61">
            <v>0</v>
          </cell>
          <cell r="HV61">
            <v>0</v>
          </cell>
        </row>
        <row r="62">
          <cell r="A62">
            <v>57</v>
          </cell>
          <cell r="E62" t="str">
            <v xml:space="preserve">Provisión e instalación de pilotes de 12 pulgadas SCH 80 con Barrenado </v>
          </cell>
          <cell r="F62">
            <v>0</v>
          </cell>
          <cell r="G62" t="str">
            <v>ml</v>
          </cell>
          <cell r="H62">
            <v>1.8867924528301885</v>
          </cell>
          <cell r="I62">
            <v>3455</v>
          </cell>
          <cell r="J62">
            <v>1</v>
          </cell>
          <cell r="K62">
            <v>3454</v>
          </cell>
          <cell r="L62">
            <v>0.05</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43</v>
          </cell>
          <cell r="AX62">
            <v>1</v>
          </cell>
          <cell r="AY62">
            <v>36</v>
          </cell>
          <cell r="AZ62">
            <v>1</v>
          </cell>
          <cell r="BA62">
            <v>45</v>
          </cell>
          <cell r="BB62">
            <v>1</v>
          </cell>
          <cell r="BC62">
            <v>62</v>
          </cell>
          <cell r="BD62">
            <v>2</v>
          </cell>
          <cell r="BE62">
            <v>48</v>
          </cell>
          <cell r="BF62">
            <v>1</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1</v>
          </cell>
          <cell r="CL62">
            <v>0</v>
          </cell>
          <cell r="CM62">
            <v>76</v>
          </cell>
          <cell r="CN62">
            <v>0</v>
          </cell>
          <cell r="CO62">
            <v>7</v>
          </cell>
          <cell r="CP62">
            <v>1</v>
          </cell>
          <cell r="CQ62">
            <v>28</v>
          </cell>
          <cell r="CR62">
            <v>1</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cell r="EJ62">
            <v>0</v>
          </cell>
          <cell r="EK62">
            <v>0</v>
          </cell>
          <cell r="EL62">
            <v>0</v>
          </cell>
          <cell r="EM62">
            <v>0</v>
          </cell>
          <cell r="EN62">
            <v>0</v>
          </cell>
          <cell r="EO62">
            <v>0</v>
          </cell>
          <cell r="EP62">
            <v>0</v>
          </cell>
          <cell r="EQ62">
            <v>0</v>
          </cell>
          <cell r="ER62">
            <v>0</v>
          </cell>
          <cell r="ES62">
            <v>0</v>
          </cell>
          <cell r="ET62">
            <v>0</v>
          </cell>
          <cell r="EU62">
            <v>0</v>
          </cell>
          <cell r="EV62">
            <v>0</v>
          </cell>
          <cell r="EW62">
            <v>0</v>
          </cell>
          <cell r="EX62">
            <v>0</v>
          </cell>
          <cell r="EY62">
            <v>0</v>
          </cell>
          <cell r="EZ62">
            <v>0</v>
          </cell>
          <cell r="FA62">
            <v>0</v>
          </cell>
          <cell r="FB62">
            <v>0</v>
          </cell>
          <cell r="FC62">
            <v>0</v>
          </cell>
          <cell r="FD62">
            <v>0</v>
          </cell>
          <cell r="FE62">
            <v>0</v>
          </cell>
          <cell r="FF62">
            <v>0</v>
          </cell>
          <cell r="FG62">
            <v>0</v>
          </cell>
          <cell r="FH62">
            <v>0</v>
          </cell>
          <cell r="FI62">
            <v>0</v>
          </cell>
          <cell r="FJ62">
            <v>0</v>
          </cell>
          <cell r="FK62">
            <v>0</v>
          </cell>
          <cell r="FL62">
            <v>0</v>
          </cell>
          <cell r="FM62">
            <v>0</v>
          </cell>
          <cell r="FN62">
            <v>0</v>
          </cell>
          <cell r="FO62">
            <v>0</v>
          </cell>
          <cell r="FP62">
            <v>0</v>
          </cell>
          <cell r="FQ62">
            <v>0</v>
          </cell>
          <cell r="FR62">
            <v>0</v>
          </cell>
          <cell r="FS62">
            <v>0</v>
          </cell>
          <cell r="FT62">
            <v>0</v>
          </cell>
          <cell r="FU62">
            <v>0</v>
          </cell>
          <cell r="FV62">
            <v>0</v>
          </cell>
          <cell r="FW62">
            <v>0</v>
          </cell>
          <cell r="FX62">
            <v>0</v>
          </cell>
          <cell r="FY62">
            <v>0</v>
          </cell>
          <cell r="FZ62">
            <v>0</v>
          </cell>
          <cell r="GA62">
            <v>0</v>
          </cell>
          <cell r="GB62">
            <v>0</v>
          </cell>
          <cell r="GC62">
            <v>0</v>
          </cell>
          <cell r="GD62">
            <v>0</v>
          </cell>
          <cell r="GE62">
            <v>0</v>
          </cell>
          <cell r="GF62">
            <v>0</v>
          </cell>
          <cell r="GG62">
            <v>0</v>
          </cell>
          <cell r="GH62">
            <v>0</v>
          </cell>
          <cell r="GI62">
            <v>0</v>
          </cell>
          <cell r="GJ62">
            <v>0</v>
          </cell>
          <cell r="GK62">
            <v>0</v>
          </cell>
          <cell r="GL62">
            <v>0</v>
          </cell>
          <cell r="GM62">
            <v>0</v>
          </cell>
          <cell r="GN62">
            <v>0</v>
          </cell>
          <cell r="GO62">
            <v>0</v>
          </cell>
          <cell r="GP62">
            <v>0</v>
          </cell>
          <cell r="GQ62">
            <v>0</v>
          </cell>
          <cell r="GR62">
            <v>0</v>
          </cell>
          <cell r="GS62">
            <v>0</v>
          </cell>
          <cell r="GT62">
            <v>0</v>
          </cell>
          <cell r="GU62">
            <v>0</v>
          </cell>
          <cell r="GV62">
            <v>0</v>
          </cell>
          <cell r="GW62">
            <v>0</v>
          </cell>
          <cell r="GX62">
            <v>0</v>
          </cell>
          <cell r="GY62">
            <v>0</v>
          </cell>
          <cell r="GZ62">
            <v>0</v>
          </cell>
          <cell r="HA62">
            <v>0.05</v>
          </cell>
          <cell r="HB62">
            <v>0.02</v>
          </cell>
          <cell r="HE62">
            <v>57</v>
          </cell>
          <cell r="HF62" t="str">
            <v xml:space="preserve">Provisión e instalación de pilotes de 12 pulgadas SCH 80 con Barrenado </v>
          </cell>
          <cell r="HG62" t="str">
            <v>ml</v>
          </cell>
          <cell r="HH62">
            <v>2965</v>
          </cell>
          <cell r="HI62" t="str">
            <v xml:space="preserve"> ACCESOS PAV.C/ CONTRAPISO</v>
          </cell>
          <cell r="HJ62" t="str">
            <v>M2</v>
          </cell>
          <cell r="HS62">
            <v>0</v>
          </cell>
          <cell r="HT62">
            <v>0</v>
          </cell>
          <cell r="HU62">
            <v>0</v>
          </cell>
          <cell r="HV62">
            <v>0</v>
          </cell>
        </row>
        <row r="63">
          <cell r="A63">
            <v>58</v>
          </cell>
          <cell r="C63">
            <v>0</v>
          </cell>
          <cell r="E63" t="str">
            <v>Provisión e Hincado  a rechazo de pilotes de 10 pulgadas SCH 40</v>
          </cell>
          <cell r="F63">
            <v>0</v>
          </cell>
          <cell r="G63" t="str">
            <v>ml</v>
          </cell>
          <cell r="H63">
            <v>2</v>
          </cell>
          <cell r="I63">
            <v>3402</v>
          </cell>
          <cell r="J63">
            <v>1</v>
          </cell>
          <cell r="K63">
            <v>3454</v>
          </cell>
          <cell r="L63">
            <v>0.05</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43</v>
          </cell>
          <cell r="AX63">
            <v>2</v>
          </cell>
          <cell r="AY63">
            <v>36</v>
          </cell>
          <cell r="AZ63">
            <v>2</v>
          </cell>
          <cell r="BA63">
            <v>26</v>
          </cell>
          <cell r="BB63">
            <v>1</v>
          </cell>
          <cell r="BC63">
            <v>45</v>
          </cell>
          <cell r="BD63">
            <v>1</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1</v>
          </cell>
          <cell r="CL63">
            <v>0</v>
          </cell>
          <cell r="CM63">
            <v>76</v>
          </cell>
          <cell r="CN63">
            <v>0</v>
          </cell>
          <cell r="CO63">
            <v>5</v>
          </cell>
          <cell r="CP63">
            <v>1</v>
          </cell>
          <cell r="CQ63">
            <v>7</v>
          </cell>
          <cell r="CR63">
            <v>1</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0</v>
          </cell>
          <cell r="EW63">
            <v>0</v>
          </cell>
          <cell r="EX63">
            <v>0</v>
          </cell>
          <cell r="EY63">
            <v>0</v>
          </cell>
          <cell r="EZ63">
            <v>0</v>
          </cell>
          <cell r="FA63">
            <v>0</v>
          </cell>
          <cell r="FB63">
            <v>0</v>
          </cell>
          <cell r="FC63">
            <v>0</v>
          </cell>
          <cell r="FD63">
            <v>0</v>
          </cell>
          <cell r="FE63">
            <v>0</v>
          </cell>
          <cell r="FF63">
            <v>0</v>
          </cell>
          <cell r="FG63">
            <v>0</v>
          </cell>
          <cell r="FH63">
            <v>0</v>
          </cell>
          <cell r="FI63">
            <v>0</v>
          </cell>
          <cell r="FJ63">
            <v>0</v>
          </cell>
          <cell r="FK63">
            <v>0</v>
          </cell>
          <cell r="FL63">
            <v>0</v>
          </cell>
          <cell r="FM63">
            <v>0</v>
          </cell>
          <cell r="FN63">
            <v>0</v>
          </cell>
          <cell r="FO63">
            <v>0</v>
          </cell>
          <cell r="FP63">
            <v>0</v>
          </cell>
          <cell r="FQ63">
            <v>0</v>
          </cell>
          <cell r="FR63">
            <v>0</v>
          </cell>
          <cell r="FS63">
            <v>0</v>
          </cell>
          <cell r="FT63">
            <v>0</v>
          </cell>
          <cell r="FU63">
            <v>0</v>
          </cell>
          <cell r="FV63">
            <v>0</v>
          </cell>
          <cell r="FW63">
            <v>0</v>
          </cell>
          <cell r="FX63">
            <v>0</v>
          </cell>
          <cell r="FY63">
            <v>0</v>
          </cell>
          <cell r="FZ63">
            <v>0</v>
          </cell>
          <cell r="GA63">
            <v>0</v>
          </cell>
          <cell r="GB63">
            <v>0</v>
          </cell>
          <cell r="GC63">
            <v>0</v>
          </cell>
          <cell r="GD63">
            <v>0</v>
          </cell>
          <cell r="GE63">
            <v>0</v>
          </cell>
          <cell r="GF63">
            <v>0</v>
          </cell>
          <cell r="GG63">
            <v>0</v>
          </cell>
          <cell r="GH63">
            <v>0</v>
          </cell>
          <cell r="GI63">
            <v>0</v>
          </cell>
          <cell r="GJ63">
            <v>0</v>
          </cell>
          <cell r="GK63">
            <v>0</v>
          </cell>
          <cell r="GL63">
            <v>0</v>
          </cell>
          <cell r="GM63">
            <v>0</v>
          </cell>
          <cell r="GN63">
            <v>0</v>
          </cell>
          <cell r="GO63">
            <v>0</v>
          </cell>
          <cell r="GP63">
            <v>0</v>
          </cell>
          <cell r="GQ63">
            <v>0</v>
          </cell>
          <cell r="GR63">
            <v>0</v>
          </cell>
          <cell r="GS63">
            <v>0</v>
          </cell>
          <cell r="GT63">
            <v>0</v>
          </cell>
          <cell r="GU63">
            <v>0</v>
          </cell>
          <cell r="GV63">
            <v>0</v>
          </cell>
          <cell r="GW63">
            <v>0</v>
          </cell>
          <cell r="GX63">
            <v>0</v>
          </cell>
          <cell r="GY63">
            <v>0</v>
          </cell>
          <cell r="GZ63">
            <v>0</v>
          </cell>
          <cell r="HA63">
            <v>0.05</v>
          </cell>
          <cell r="HB63">
            <v>0.02</v>
          </cell>
          <cell r="HE63">
            <v>58</v>
          </cell>
          <cell r="HF63" t="str">
            <v>Provisión e Hincado  a rechazo de pilotes de 10 pulgadas SCH 40</v>
          </cell>
          <cell r="HG63" t="str">
            <v>ml</v>
          </cell>
          <cell r="HH63">
            <v>2965</v>
          </cell>
          <cell r="HI63" t="str">
            <v xml:space="preserve"> ACCESOS PAV.C/ CONTRAPISO</v>
          </cell>
          <cell r="HJ63" t="str">
            <v>M2</v>
          </cell>
          <cell r="HS63">
            <v>0</v>
          </cell>
          <cell r="HT63">
            <v>0</v>
          </cell>
          <cell r="HU63">
            <v>0</v>
          </cell>
          <cell r="HV63">
            <v>0</v>
          </cell>
        </row>
        <row r="64">
          <cell r="A64">
            <v>59</v>
          </cell>
          <cell r="C64">
            <v>0</v>
          </cell>
          <cell r="E64" t="str">
            <v>Provisión e instalación de pilotes de 10 pulgadas SCH 40  con Barrenado</v>
          </cell>
          <cell r="F64">
            <v>0</v>
          </cell>
          <cell r="G64" t="str">
            <v>ml</v>
          </cell>
          <cell r="H64">
            <v>2</v>
          </cell>
          <cell r="I64">
            <v>3402</v>
          </cell>
          <cell r="J64">
            <v>1</v>
          </cell>
          <cell r="K64">
            <v>3454</v>
          </cell>
          <cell r="L64">
            <v>0.05</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43</v>
          </cell>
          <cell r="AX64">
            <v>1</v>
          </cell>
          <cell r="AY64">
            <v>36</v>
          </cell>
          <cell r="AZ64">
            <v>1</v>
          </cell>
          <cell r="BA64">
            <v>45</v>
          </cell>
          <cell r="BB64">
            <v>1</v>
          </cell>
          <cell r="BC64">
            <v>48</v>
          </cell>
          <cell r="BD64">
            <v>1</v>
          </cell>
          <cell r="BE64">
            <v>62</v>
          </cell>
          <cell r="BF64">
            <v>2</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1</v>
          </cell>
          <cell r="CL64">
            <v>0</v>
          </cell>
          <cell r="CM64">
            <v>76</v>
          </cell>
          <cell r="CN64">
            <v>0</v>
          </cell>
          <cell r="CO64">
            <v>7</v>
          </cell>
          <cell r="CP64">
            <v>1</v>
          </cell>
          <cell r="CQ64">
            <v>28</v>
          </cell>
          <cell r="CR64">
            <v>1</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v>0</v>
          </cell>
          <cell r="EK64">
            <v>0</v>
          </cell>
          <cell r="EL64">
            <v>0</v>
          </cell>
          <cell r="EM64">
            <v>0</v>
          </cell>
          <cell r="EN64">
            <v>0</v>
          </cell>
          <cell r="EO64">
            <v>0</v>
          </cell>
          <cell r="EP64">
            <v>0</v>
          </cell>
          <cell r="EQ64">
            <v>0</v>
          </cell>
          <cell r="ER64">
            <v>0</v>
          </cell>
          <cell r="ES64">
            <v>0</v>
          </cell>
          <cell r="ET64">
            <v>0</v>
          </cell>
          <cell r="EU64">
            <v>0</v>
          </cell>
          <cell r="EV64">
            <v>0</v>
          </cell>
          <cell r="EW64">
            <v>0</v>
          </cell>
          <cell r="EX64">
            <v>0</v>
          </cell>
          <cell r="EY64">
            <v>0</v>
          </cell>
          <cell r="EZ64">
            <v>0</v>
          </cell>
          <cell r="FA64">
            <v>0</v>
          </cell>
          <cell r="FB64">
            <v>0</v>
          </cell>
          <cell r="FC64">
            <v>0</v>
          </cell>
          <cell r="FD64">
            <v>0</v>
          </cell>
          <cell r="FE64">
            <v>0</v>
          </cell>
          <cell r="FF64">
            <v>0</v>
          </cell>
          <cell r="FG64">
            <v>0</v>
          </cell>
          <cell r="FH64">
            <v>0</v>
          </cell>
          <cell r="FI64">
            <v>0</v>
          </cell>
          <cell r="FJ64">
            <v>0</v>
          </cell>
          <cell r="FK64">
            <v>0</v>
          </cell>
          <cell r="FL64">
            <v>0</v>
          </cell>
          <cell r="FM64">
            <v>0</v>
          </cell>
          <cell r="FN64">
            <v>0</v>
          </cell>
          <cell r="FO64">
            <v>0</v>
          </cell>
          <cell r="FP64">
            <v>0</v>
          </cell>
          <cell r="FQ64">
            <v>0</v>
          </cell>
          <cell r="FR64">
            <v>0</v>
          </cell>
          <cell r="FS64">
            <v>0</v>
          </cell>
          <cell r="FT64">
            <v>0</v>
          </cell>
          <cell r="FU64">
            <v>0</v>
          </cell>
          <cell r="FV64">
            <v>0</v>
          </cell>
          <cell r="FW64">
            <v>0</v>
          </cell>
          <cell r="FX64">
            <v>0</v>
          </cell>
          <cell r="FY64">
            <v>0</v>
          </cell>
          <cell r="FZ64">
            <v>0</v>
          </cell>
          <cell r="GA64">
            <v>0</v>
          </cell>
          <cell r="GB64">
            <v>0</v>
          </cell>
          <cell r="GC64">
            <v>0</v>
          </cell>
          <cell r="GD64">
            <v>0</v>
          </cell>
          <cell r="GE64">
            <v>0</v>
          </cell>
          <cell r="GF64">
            <v>0</v>
          </cell>
          <cell r="GG64">
            <v>0</v>
          </cell>
          <cell r="GH64">
            <v>0</v>
          </cell>
          <cell r="GI64">
            <v>0</v>
          </cell>
          <cell r="GJ64">
            <v>0</v>
          </cell>
          <cell r="GK64">
            <v>0</v>
          </cell>
          <cell r="GL64">
            <v>0</v>
          </cell>
          <cell r="GM64">
            <v>0</v>
          </cell>
          <cell r="GN64">
            <v>0</v>
          </cell>
          <cell r="GO64">
            <v>0</v>
          </cell>
          <cell r="GP64">
            <v>0</v>
          </cell>
          <cell r="GQ64">
            <v>0</v>
          </cell>
          <cell r="GR64">
            <v>0</v>
          </cell>
          <cell r="GS64">
            <v>0</v>
          </cell>
          <cell r="GT64">
            <v>0</v>
          </cell>
          <cell r="GU64">
            <v>0</v>
          </cell>
          <cell r="GV64">
            <v>0</v>
          </cell>
          <cell r="GW64">
            <v>0</v>
          </cell>
          <cell r="GX64">
            <v>0</v>
          </cell>
          <cell r="GY64">
            <v>0</v>
          </cell>
          <cell r="GZ64">
            <v>0</v>
          </cell>
          <cell r="HA64">
            <v>0.05</v>
          </cell>
          <cell r="HB64">
            <v>0.02</v>
          </cell>
          <cell r="HE64">
            <v>59</v>
          </cell>
          <cell r="HF64" t="str">
            <v>Provisión e instalación de pilotes de 10 pulgadas SCH 40  con Barrenado</v>
          </cell>
          <cell r="HG64" t="str">
            <v>ml</v>
          </cell>
          <cell r="HH64">
            <v>2965</v>
          </cell>
          <cell r="HI64" t="str">
            <v xml:space="preserve"> ACCESOS PAV.C/ CONTRAPISO</v>
          </cell>
          <cell r="HJ64" t="str">
            <v>M2</v>
          </cell>
          <cell r="HS64">
            <v>0</v>
          </cell>
          <cell r="HT64">
            <v>0</v>
          </cell>
          <cell r="HU64">
            <v>0</v>
          </cell>
          <cell r="HV64">
            <v>0</v>
          </cell>
        </row>
        <row r="65">
          <cell r="A65">
            <v>60</v>
          </cell>
          <cell r="C65">
            <v>0</v>
          </cell>
          <cell r="E65" t="str">
            <v>Provisión e Hincado  a rechazo de pilotes de 10 pulgadas SCH 80</v>
          </cell>
          <cell r="F65">
            <v>0</v>
          </cell>
          <cell r="G65" t="str">
            <v>ml</v>
          </cell>
          <cell r="H65">
            <v>3.3333333333333335</v>
          </cell>
          <cell r="I65">
            <v>3359</v>
          </cell>
          <cell r="J65">
            <v>1</v>
          </cell>
          <cell r="K65">
            <v>3454</v>
          </cell>
          <cell r="L65">
            <v>0.05</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43</v>
          </cell>
          <cell r="AX65">
            <v>2</v>
          </cell>
          <cell r="AY65">
            <v>28</v>
          </cell>
          <cell r="AZ65">
            <v>2</v>
          </cell>
          <cell r="BA65">
            <v>26</v>
          </cell>
          <cell r="BB65">
            <v>1</v>
          </cell>
          <cell r="BC65">
            <v>45</v>
          </cell>
          <cell r="BD65">
            <v>1</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1</v>
          </cell>
          <cell r="CL65">
            <v>0</v>
          </cell>
          <cell r="CM65">
            <v>76</v>
          </cell>
          <cell r="CN65">
            <v>0</v>
          </cell>
          <cell r="CO65">
            <v>5</v>
          </cell>
          <cell r="CP65">
            <v>1</v>
          </cell>
          <cell r="CQ65">
            <v>7</v>
          </cell>
          <cell r="CR65">
            <v>1</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v>0</v>
          </cell>
          <cell r="EK65">
            <v>0</v>
          </cell>
          <cell r="EL65">
            <v>0</v>
          </cell>
          <cell r="EM65">
            <v>0</v>
          </cell>
          <cell r="EN65">
            <v>0</v>
          </cell>
          <cell r="EO65">
            <v>0</v>
          </cell>
          <cell r="EP65">
            <v>0</v>
          </cell>
          <cell r="EQ65">
            <v>0</v>
          </cell>
          <cell r="ER65">
            <v>0</v>
          </cell>
          <cell r="ES65">
            <v>0</v>
          </cell>
          <cell r="ET65">
            <v>0</v>
          </cell>
          <cell r="EU65">
            <v>0</v>
          </cell>
          <cell r="EV65">
            <v>0</v>
          </cell>
          <cell r="EW65">
            <v>0</v>
          </cell>
          <cell r="EX65">
            <v>0</v>
          </cell>
          <cell r="EY65">
            <v>0</v>
          </cell>
          <cell r="EZ65">
            <v>0</v>
          </cell>
          <cell r="FA65">
            <v>0</v>
          </cell>
          <cell r="FB65">
            <v>0</v>
          </cell>
          <cell r="FC65">
            <v>0</v>
          </cell>
          <cell r="FD65">
            <v>0</v>
          </cell>
          <cell r="FE65">
            <v>0</v>
          </cell>
          <cell r="FF65">
            <v>0</v>
          </cell>
          <cell r="FG65">
            <v>0</v>
          </cell>
          <cell r="FH65">
            <v>0</v>
          </cell>
          <cell r="FI65">
            <v>0</v>
          </cell>
          <cell r="FJ65">
            <v>0</v>
          </cell>
          <cell r="FK65">
            <v>0</v>
          </cell>
          <cell r="FL65">
            <v>0</v>
          </cell>
          <cell r="FM65">
            <v>0</v>
          </cell>
          <cell r="FN65">
            <v>0</v>
          </cell>
          <cell r="FO65">
            <v>0</v>
          </cell>
          <cell r="FP65">
            <v>0</v>
          </cell>
          <cell r="FQ65">
            <v>0</v>
          </cell>
          <cell r="FR65">
            <v>0</v>
          </cell>
          <cell r="FS65">
            <v>0</v>
          </cell>
          <cell r="FT65">
            <v>0</v>
          </cell>
          <cell r="FU65">
            <v>0</v>
          </cell>
          <cell r="FV65">
            <v>0</v>
          </cell>
          <cell r="FW65">
            <v>0</v>
          </cell>
          <cell r="FX65">
            <v>0</v>
          </cell>
          <cell r="FY65">
            <v>0</v>
          </cell>
          <cell r="FZ65">
            <v>0</v>
          </cell>
          <cell r="GA65">
            <v>0</v>
          </cell>
          <cell r="GB65">
            <v>0</v>
          </cell>
          <cell r="GC65">
            <v>0</v>
          </cell>
          <cell r="GD65">
            <v>0</v>
          </cell>
          <cell r="GE65">
            <v>0</v>
          </cell>
          <cell r="GF65">
            <v>0</v>
          </cell>
          <cell r="GG65">
            <v>0</v>
          </cell>
          <cell r="GH65">
            <v>0</v>
          </cell>
          <cell r="GI65">
            <v>0</v>
          </cell>
          <cell r="GJ65">
            <v>0</v>
          </cell>
          <cell r="GK65">
            <v>0</v>
          </cell>
          <cell r="GL65">
            <v>0</v>
          </cell>
          <cell r="GM65">
            <v>0</v>
          </cell>
          <cell r="GN65">
            <v>0</v>
          </cell>
          <cell r="GO65">
            <v>0</v>
          </cell>
          <cell r="GP65">
            <v>0</v>
          </cell>
          <cell r="GQ65">
            <v>0</v>
          </cell>
          <cell r="GR65">
            <v>0</v>
          </cell>
          <cell r="GS65">
            <v>0</v>
          </cell>
          <cell r="GT65">
            <v>0</v>
          </cell>
          <cell r="GU65">
            <v>0</v>
          </cell>
          <cell r="GV65">
            <v>0</v>
          </cell>
          <cell r="GW65">
            <v>0</v>
          </cell>
          <cell r="GX65">
            <v>0</v>
          </cell>
          <cell r="GY65">
            <v>0</v>
          </cell>
          <cell r="GZ65">
            <v>0</v>
          </cell>
          <cell r="HA65">
            <v>0.05</v>
          </cell>
          <cell r="HB65">
            <v>0.02</v>
          </cell>
          <cell r="HE65">
            <v>60</v>
          </cell>
          <cell r="HF65" t="str">
            <v>Provisión e Hincado  a rechazo de pilotes de 10 pulgadas SCH 80</v>
          </cell>
          <cell r="HG65" t="str">
            <v>ml</v>
          </cell>
          <cell r="HH65">
            <v>2965</v>
          </cell>
          <cell r="HI65" t="str">
            <v xml:space="preserve"> ACCESOS PAV.C/ CONTRAPISO</v>
          </cell>
          <cell r="HJ65" t="str">
            <v>M2</v>
          </cell>
          <cell r="HS65">
            <v>0</v>
          </cell>
          <cell r="HT65">
            <v>0</v>
          </cell>
          <cell r="HU65">
            <v>0</v>
          </cell>
          <cell r="HV65">
            <v>0</v>
          </cell>
        </row>
        <row r="66">
          <cell r="A66">
            <v>61</v>
          </cell>
          <cell r="C66">
            <v>0</v>
          </cell>
          <cell r="E66" t="str">
            <v xml:space="preserve">Provisión e instalación de pilotes de 10 pulgadas SCH 80  con Barrenado </v>
          </cell>
          <cell r="F66">
            <v>0</v>
          </cell>
          <cell r="G66" t="str">
            <v>ml</v>
          </cell>
          <cell r="H66">
            <v>2</v>
          </cell>
          <cell r="I66">
            <v>3456</v>
          </cell>
          <cell r="J66">
            <v>1</v>
          </cell>
          <cell r="K66">
            <v>3454</v>
          </cell>
          <cell r="L66">
            <v>0.05</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43</v>
          </cell>
          <cell r="AX66">
            <v>1</v>
          </cell>
          <cell r="AY66">
            <v>36</v>
          </cell>
          <cell r="AZ66">
            <v>1</v>
          </cell>
          <cell r="BA66">
            <v>45</v>
          </cell>
          <cell r="BB66">
            <v>1</v>
          </cell>
          <cell r="BC66">
            <v>48</v>
          </cell>
          <cell r="BD66">
            <v>1</v>
          </cell>
          <cell r="BE66">
            <v>62</v>
          </cell>
          <cell r="BF66">
            <v>2</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1</v>
          </cell>
          <cell r="CL66">
            <v>0</v>
          </cell>
          <cell r="CM66">
            <v>76</v>
          </cell>
          <cell r="CN66">
            <v>0</v>
          </cell>
          <cell r="CO66">
            <v>7</v>
          </cell>
          <cell r="CP66">
            <v>1</v>
          </cell>
          <cell r="CQ66">
            <v>28</v>
          </cell>
          <cell r="CR66">
            <v>1</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cell r="ED66">
            <v>0</v>
          </cell>
          <cell r="EE66">
            <v>0</v>
          </cell>
          <cell r="EF66">
            <v>0</v>
          </cell>
          <cell r="EG66">
            <v>0</v>
          </cell>
          <cell r="EH66">
            <v>0</v>
          </cell>
          <cell r="EI66">
            <v>0</v>
          </cell>
          <cell r="EJ66">
            <v>0</v>
          </cell>
          <cell r="EK66">
            <v>0</v>
          </cell>
          <cell r="EL66">
            <v>0</v>
          </cell>
          <cell r="EM66">
            <v>0</v>
          </cell>
          <cell r="EN66">
            <v>0</v>
          </cell>
          <cell r="EO66">
            <v>0</v>
          </cell>
          <cell r="EP66">
            <v>0</v>
          </cell>
          <cell r="EQ66">
            <v>0</v>
          </cell>
          <cell r="ER66">
            <v>0</v>
          </cell>
          <cell r="ES66">
            <v>0</v>
          </cell>
          <cell r="ET66">
            <v>0</v>
          </cell>
          <cell r="EU66">
            <v>0</v>
          </cell>
          <cell r="EV66">
            <v>0</v>
          </cell>
          <cell r="EW66">
            <v>0</v>
          </cell>
          <cell r="EX66">
            <v>0</v>
          </cell>
          <cell r="EY66">
            <v>0</v>
          </cell>
          <cell r="EZ66">
            <v>0</v>
          </cell>
          <cell r="FA66">
            <v>0</v>
          </cell>
          <cell r="FB66">
            <v>0</v>
          </cell>
          <cell r="FC66">
            <v>0</v>
          </cell>
          <cell r="FD66">
            <v>0</v>
          </cell>
          <cell r="FE66">
            <v>0</v>
          </cell>
          <cell r="FF66">
            <v>0</v>
          </cell>
          <cell r="FG66">
            <v>0</v>
          </cell>
          <cell r="FH66">
            <v>0</v>
          </cell>
          <cell r="FI66">
            <v>0</v>
          </cell>
          <cell r="FJ66">
            <v>0</v>
          </cell>
          <cell r="FK66">
            <v>0</v>
          </cell>
          <cell r="FL66">
            <v>0</v>
          </cell>
          <cell r="FM66">
            <v>0</v>
          </cell>
          <cell r="FN66">
            <v>0</v>
          </cell>
          <cell r="FO66">
            <v>0</v>
          </cell>
          <cell r="FP66">
            <v>0</v>
          </cell>
          <cell r="FQ66">
            <v>0</v>
          </cell>
          <cell r="FR66">
            <v>0</v>
          </cell>
          <cell r="FS66">
            <v>0</v>
          </cell>
          <cell r="FT66">
            <v>0</v>
          </cell>
          <cell r="FU66">
            <v>0</v>
          </cell>
          <cell r="FV66">
            <v>0</v>
          </cell>
          <cell r="FW66">
            <v>0</v>
          </cell>
          <cell r="FX66">
            <v>0</v>
          </cell>
          <cell r="FY66">
            <v>0</v>
          </cell>
          <cell r="FZ66">
            <v>0</v>
          </cell>
          <cell r="GA66">
            <v>0</v>
          </cell>
          <cell r="GB66">
            <v>0</v>
          </cell>
          <cell r="GC66">
            <v>0</v>
          </cell>
          <cell r="GD66">
            <v>0</v>
          </cell>
          <cell r="GE66">
            <v>0</v>
          </cell>
          <cell r="GF66">
            <v>0</v>
          </cell>
          <cell r="GG66">
            <v>0</v>
          </cell>
          <cell r="GH66">
            <v>0</v>
          </cell>
          <cell r="GI66">
            <v>0</v>
          </cell>
          <cell r="GJ66">
            <v>0</v>
          </cell>
          <cell r="GK66">
            <v>0</v>
          </cell>
          <cell r="GL66">
            <v>0</v>
          </cell>
          <cell r="GM66">
            <v>0</v>
          </cell>
          <cell r="GN66">
            <v>0</v>
          </cell>
          <cell r="GO66">
            <v>0</v>
          </cell>
          <cell r="GP66">
            <v>0</v>
          </cell>
          <cell r="GQ66">
            <v>0</v>
          </cell>
          <cell r="GR66">
            <v>0</v>
          </cell>
          <cell r="GS66">
            <v>0</v>
          </cell>
          <cell r="GT66">
            <v>0</v>
          </cell>
          <cell r="GU66">
            <v>0</v>
          </cell>
          <cell r="GV66">
            <v>0</v>
          </cell>
          <cell r="GW66">
            <v>0</v>
          </cell>
          <cell r="GX66">
            <v>0</v>
          </cell>
          <cell r="GY66">
            <v>0</v>
          </cell>
          <cell r="GZ66">
            <v>0</v>
          </cell>
          <cell r="HA66">
            <v>0.05</v>
          </cell>
          <cell r="HB66">
            <v>0.02</v>
          </cell>
          <cell r="HE66">
            <v>61</v>
          </cell>
          <cell r="HF66" t="str">
            <v xml:space="preserve">Provisión e instalación de pilotes de 10 pulgadas SCH 80  con Barrenado </v>
          </cell>
          <cell r="HG66" t="str">
            <v>ml</v>
          </cell>
          <cell r="HH66">
            <v>2965</v>
          </cell>
          <cell r="HI66" t="str">
            <v xml:space="preserve"> ACCESOS PAV.C/ CONTRAPISO</v>
          </cell>
          <cell r="HJ66" t="str">
            <v>M2</v>
          </cell>
          <cell r="HS66">
            <v>0</v>
          </cell>
          <cell r="HT66">
            <v>0</v>
          </cell>
          <cell r="HU66">
            <v>0</v>
          </cell>
          <cell r="HV66">
            <v>0</v>
          </cell>
        </row>
        <row r="67">
          <cell r="A67">
            <v>62</v>
          </cell>
          <cell r="C67">
            <v>0</v>
          </cell>
          <cell r="E67" t="str">
            <v>Provisión e Hincado  a rechazo de pilotes de 8 pulgadas SCH 40</v>
          </cell>
          <cell r="F67">
            <v>0</v>
          </cell>
          <cell r="G67" t="str">
            <v>ml</v>
          </cell>
          <cell r="H67">
            <v>3.5714285714285712</v>
          </cell>
          <cell r="I67">
            <v>3405</v>
          </cell>
          <cell r="J67">
            <v>1</v>
          </cell>
          <cell r="K67">
            <v>3454</v>
          </cell>
          <cell r="L67">
            <v>0.05</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43</v>
          </cell>
          <cell r="AX67">
            <v>2</v>
          </cell>
          <cell r="AY67">
            <v>28</v>
          </cell>
          <cell r="AZ67">
            <v>2</v>
          </cell>
          <cell r="BA67">
            <v>26</v>
          </cell>
          <cell r="BB67">
            <v>1</v>
          </cell>
          <cell r="BC67">
            <v>45</v>
          </cell>
          <cell r="BD67">
            <v>1</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1</v>
          </cell>
          <cell r="CL67">
            <v>0</v>
          </cell>
          <cell r="CM67">
            <v>76</v>
          </cell>
          <cell r="CN67">
            <v>0</v>
          </cell>
          <cell r="CO67">
            <v>5</v>
          </cell>
          <cell r="CP67">
            <v>1</v>
          </cell>
          <cell r="CQ67">
            <v>7</v>
          </cell>
          <cell r="CR67">
            <v>1</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cell r="EJ67">
            <v>0</v>
          </cell>
          <cell r="EK67">
            <v>0</v>
          </cell>
          <cell r="EL67">
            <v>0</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0</v>
          </cell>
          <cell r="FD67">
            <v>0</v>
          </cell>
          <cell r="FE67">
            <v>0</v>
          </cell>
          <cell r="FF67">
            <v>0</v>
          </cell>
          <cell r="FG67">
            <v>0</v>
          </cell>
          <cell r="FH67">
            <v>0</v>
          </cell>
          <cell r="FI67">
            <v>0</v>
          </cell>
          <cell r="FJ67">
            <v>0</v>
          </cell>
          <cell r="FK67">
            <v>0</v>
          </cell>
          <cell r="FL67">
            <v>0</v>
          </cell>
          <cell r="FM67">
            <v>0</v>
          </cell>
          <cell r="FN67">
            <v>0</v>
          </cell>
          <cell r="FO67">
            <v>0</v>
          </cell>
          <cell r="FP67">
            <v>0</v>
          </cell>
          <cell r="FQ67">
            <v>0</v>
          </cell>
          <cell r="FR67">
            <v>0</v>
          </cell>
          <cell r="FS67">
            <v>0</v>
          </cell>
          <cell r="FT67">
            <v>0</v>
          </cell>
          <cell r="FU67">
            <v>0</v>
          </cell>
          <cell r="FV67">
            <v>0</v>
          </cell>
          <cell r="FW67">
            <v>0</v>
          </cell>
          <cell r="FX67">
            <v>0</v>
          </cell>
          <cell r="FY67">
            <v>0</v>
          </cell>
          <cell r="FZ67">
            <v>0</v>
          </cell>
          <cell r="GA67">
            <v>0</v>
          </cell>
          <cell r="GB67">
            <v>0</v>
          </cell>
          <cell r="GC67">
            <v>0</v>
          </cell>
          <cell r="GD67">
            <v>0</v>
          </cell>
          <cell r="GE67">
            <v>0</v>
          </cell>
          <cell r="GF67">
            <v>0</v>
          </cell>
          <cell r="GG67">
            <v>0</v>
          </cell>
          <cell r="GH67">
            <v>0</v>
          </cell>
          <cell r="GI67">
            <v>0</v>
          </cell>
          <cell r="GJ67">
            <v>0</v>
          </cell>
          <cell r="GK67">
            <v>0</v>
          </cell>
          <cell r="GL67">
            <v>0</v>
          </cell>
          <cell r="GM67">
            <v>0</v>
          </cell>
          <cell r="GN67">
            <v>0</v>
          </cell>
          <cell r="GO67">
            <v>0</v>
          </cell>
          <cell r="GP67">
            <v>0</v>
          </cell>
          <cell r="GQ67">
            <v>0</v>
          </cell>
          <cell r="GR67">
            <v>0</v>
          </cell>
          <cell r="GS67">
            <v>0</v>
          </cell>
          <cell r="GT67">
            <v>0</v>
          </cell>
          <cell r="GU67">
            <v>0</v>
          </cell>
          <cell r="GV67">
            <v>0</v>
          </cell>
          <cell r="GW67">
            <v>0</v>
          </cell>
          <cell r="GX67">
            <v>0</v>
          </cell>
          <cell r="GY67">
            <v>0</v>
          </cell>
          <cell r="GZ67">
            <v>0</v>
          </cell>
          <cell r="HA67">
            <v>0.05</v>
          </cell>
          <cell r="HB67">
            <v>0.02</v>
          </cell>
          <cell r="HE67">
            <v>62</v>
          </cell>
          <cell r="HF67" t="str">
            <v>Provisión e Hincado  a rechazo de pilotes de 8 pulgadas SCH 40</v>
          </cell>
          <cell r="HG67" t="str">
            <v>ml</v>
          </cell>
          <cell r="HH67">
            <v>2965</v>
          </cell>
          <cell r="HI67" t="str">
            <v xml:space="preserve"> ACCESOS PAV.C/ CONTRAPISO</v>
          </cell>
          <cell r="HJ67" t="str">
            <v>M2</v>
          </cell>
          <cell r="HS67">
            <v>0</v>
          </cell>
          <cell r="HT67">
            <v>0</v>
          </cell>
          <cell r="HU67">
            <v>0</v>
          </cell>
          <cell r="HV67">
            <v>0</v>
          </cell>
        </row>
        <row r="68">
          <cell r="A68">
            <v>63</v>
          </cell>
          <cell r="C68">
            <v>0</v>
          </cell>
          <cell r="E68" t="str">
            <v>Provisión e instalación  de pilotes de 8 pulgadas SCH 40 con Barrenado</v>
          </cell>
          <cell r="F68" t="str">
            <v>especificar a que trabajo se refiere es mejor por m2 y si no separar el rubro</v>
          </cell>
          <cell r="G68" t="str">
            <v>ml</v>
          </cell>
          <cell r="H68">
            <v>2.0833333333333335</v>
          </cell>
          <cell r="I68">
            <v>3405</v>
          </cell>
          <cell r="J68">
            <v>1</v>
          </cell>
          <cell r="K68">
            <v>3454</v>
          </cell>
          <cell r="L68">
            <v>0.05</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43</v>
          </cell>
          <cell r="AX68">
            <v>1</v>
          </cell>
          <cell r="AY68">
            <v>36</v>
          </cell>
          <cell r="AZ68">
            <v>1</v>
          </cell>
          <cell r="BA68">
            <v>45</v>
          </cell>
          <cell r="BB68">
            <v>1</v>
          </cell>
          <cell r="BC68">
            <v>48</v>
          </cell>
          <cell r="BD68">
            <v>1</v>
          </cell>
          <cell r="BE68">
            <v>62</v>
          </cell>
          <cell r="BF68">
            <v>2</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1</v>
          </cell>
          <cell r="CL68">
            <v>0</v>
          </cell>
          <cell r="CM68">
            <v>76</v>
          </cell>
          <cell r="CN68">
            <v>0</v>
          </cell>
          <cell r="CO68">
            <v>7</v>
          </cell>
          <cell r="CP68">
            <v>1</v>
          </cell>
          <cell r="CQ68">
            <v>28</v>
          </cell>
          <cell r="CR68">
            <v>1</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cell r="EJ68">
            <v>0</v>
          </cell>
          <cell r="EK68">
            <v>0</v>
          </cell>
          <cell r="EL68">
            <v>0</v>
          </cell>
          <cell r="EM68">
            <v>0</v>
          </cell>
          <cell r="EN68">
            <v>0</v>
          </cell>
          <cell r="EO68">
            <v>0</v>
          </cell>
          <cell r="EP68">
            <v>0</v>
          </cell>
          <cell r="EQ68">
            <v>0</v>
          </cell>
          <cell r="ER68">
            <v>0</v>
          </cell>
          <cell r="ES68">
            <v>0</v>
          </cell>
          <cell r="ET68">
            <v>0</v>
          </cell>
          <cell r="EU68">
            <v>0</v>
          </cell>
          <cell r="EV68">
            <v>0</v>
          </cell>
          <cell r="EW68">
            <v>0</v>
          </cell>
          <cell r="EX68">
            <v>0</v>
          </cell>
          <cell r="EY68">
            <v>0</v>
          </cell>
          <cell r="EZ68">
            <v>0</v>
          </cell>
          <cell r="FA68">
            <v>0</v>
          </cell>
          <cell r="FB68">
            <v>0</v>
          </cell>
          <cell r="FC68">
            <v>0</v>
          </cell>
          <cell r="FD68">
            <v>0</v>
          </cell>
          <cell r="FE68">
            <v>0</v>
          </cell>
          <cell r="FF68">
            <v>0</v>
          </cell>
          <cell r="FG68">
            <v>0</v>
          </cell>
          <cell r="FH68">
            <v>0</v>
          </cell>
          <cell r="FI68">
            <v>0</v>
          </cell>
          <cell r="FJ68">
            <v>0</v>
          </cell>
          <cell r="FK68">
            <v>0</v>
          </cell>
          <cell r="FL68">
            <v>0</v>
          </cell>
          <cell r="FM68">
            <v>0</v>
          </cell>
          <cell r="FN68">
            <v>0</v>
          </cell>
          <cell r="FO68">
            <v>0</v>
          </cell>
          <cell r="FP68">
            <v>0</v>
          </cell>
          <cell r="FQ68">
            <v>0</v>
          </cell>
          <cell r="FR68">
            <v>0</v>
          </cell>
          <cell r="FS68">
            <v>0</v>
          </cell>
          <cell r="FT68">
            <v>0</v>
          </cell>
          <cell r="FU68">
            <v>0</v>
          </cell>
          <cell r="FV68">
            <v>0</v>
          </cell>
          <cell r="FW68">
            <v>0</v>
          </cell>
          <cell r="FX68">
            <v>0</v>
          </cell>
          <cell r="FY68">
            <v>0</v>
          </cell>
          <cell r="FZ68">
            <v>0</v>
          </cell>
          <cell r="GA68">
            <v>0</v>
          </cell>
          <cell r="GB68">
            <v>0</v>
          </cell>
          <cell r="GC68">
            <v>0</v>
          </cell>
          <cell r="GD68">
            <v>0</v>
          </cell>
          <cell r="GE68">
            <v>0</v>
          </cell>
          <cell r="GF68">
            <v>0</v>
          </cell>
          <cell r="GG68">
            <v>0</v>
          </cell>
          <cell r="GH68">
            <v>0</v>
          </cell>
          <cell r="GI68">
            <v>0</v>
          </cell>
          <cell r="GJ68">
            <v>0</v>
          </cell>
          <cell r="GK68">
            <v>0</v>
          </cell>
          <cell r="GL68">
            <v>0</v>
          </cell>
          <cell r="GM68">
            <v>0</v>
          </cell>
          <cell r="GN68">
            <v>0</v>
          </cell>
          <cell r="GO68">
            <v>0</v>
          </cell>
          <cell r="GP68">
            <v>0</v>
          </cell>
          <cell r="GQ68">
            <v>0</v>
          </cell>
          <cell r="GR68">
            <v>0</v>
          </cell>
          <cell r="GS68">
            <v>0</v>
          </cell>
          <cell r="GT68">
            <v>0</v>
          </cell>
          <cell r="GU68">
            <v>0</v>
          </cell>
          <cell r="GV68">
            <v>0</v>
          </cell>
          <cell r="GW68">
            <v>0</v>
          </cell>
          <cell r="GX68">
            <v>0</v>
          </cell>
          <cell r="GY68">
            <v>0</v>
          </cell>
          <cell r="GZ68">
            <v>0</v>
          </cell>
          <cell r="HA68">
            <v>0.05</v>
          </cell>
          <cell r="HB68">
            <v>0.02</v>
          </cell>
          <cell r="HE68">
            <v>63</v>
          </cell>
          <cell r="HF68" t="str">
            <v>Provisión e instalación  de pilotes de 8 pulgadas SCH 40 con Barrenado</v>
          </cell>
          <cell r="HG68" t="str">
            <v>ml</v>
          </cell>
          <cell r="HH68">
            <v>2965</v>
          </cell>
          <cell r="HI68" t="str">
            <v xml:space="preserve"> ACCESOS PAV.C/ CONTRAPISO</v>
          </cell>
          <cell r="HJ68" t="str">
            <v>M2</v>
          </cell>
          <cell r="HS68">
            <v>0</v>
          </cell>
          <cell r="HT68">
            <v>0</v>
          </cell>
          <cell r="HU68">
            <v>0</v>
          </cell>
          <cell r="HV68">
            <v>0</v>
          </cell>
        </row>
        <row r="69">
          <cell r="A69">
            <v>64</v>
          </cell>
          <cell r="C69">
            <v>0</v>
          </cell>
          <cell r="E69" t="str">
            <v>Provisión e Hincado  a rechazo de pilotes de 8 pulgadas SCH 80</v>
          </cell>
          <cell r="F69">
            <v>0</v>
          </cell>
          <cell r="G69" t="str">
            <v>ml</v>
          </cell>
          <cell r="H69">
            <v>3.5714285714285712</v>
          </cell>
          <cell r="I69">
            <v>3452</v>
          </cell>
          <cell r="J69">
            <v>1</v>
          </cell>
          <cell r="K69">
            <v>3454</v>
          </cell>
          <cell r="L69">
            <v>0.05</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43</v>
          </cell>
          <cell r="AX69">
            <v>2</v>
          </cell>
          <cell r="AY69">
            <v>28</v>
          </cell>
          <cell r="AZ69">
            <v>2</v>
          </cell>
          <cell r="BA69">
            <v>26</v>
          </cell>
          <cell r="BB69">
            <v>1</v>
          </cell>
          <cell r="BC69">
            <v>45</v>
          </cell>
          <cell r="BD69">
            <v>1</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1</v>
          </cell>
          <cell r="CL69">
            <v>0</v>
          </cell>
          <cell r="CM69">
            <v>76</v>
          </cell>
          <cell r="CN69">
            <v>0</v>
          </cell>
          <cell r="CO69">
            <v>5</v>
          </cell>
          <cell r="CP69">
            <v>1</v>
          </cell>
          <cell r="CQ69">
            <v>7</v>
          </cell>
          <cell r="CR69">
            <v>1</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0</v>
          </cell>
          <cell r="EW69">
            <v>0</v>
          </cell>
          <cell r="EX69">
            <v>0</v>
          </cell>
          <cell r="EY69">
            <v>0</v>
          </cell>
          <cell r="EZ69">
            <v>0</v>
          </cell>
          <cell r="FA69">
            <v>0</v>
          </cell>
          <cell r="FB69">
            <v>0</v>
          </cell>
          <cell r="FC69">
            <v>0</v>
          </cell>
          <cell r="FD69">
            <v>0</v>
          </cell>
          <cell r="FE69">
            <v>0</v>
          </cell>
          <cell r="FF69">
            <v>0</v>
          </cell>
          <cell r="FG69">
            <v>0</v>
          </cell>
          <cell r="FH69">
            <v>0</v>
          </cell>
          <cell r="FI69">
            <v>0</v>
          </cell>
          <cell r="FJ69">
            <v>0</v>
          </cell>
          <cell r="FK69">
            <v>0</v>
          </cell>
          <cell r="FL69">
            <v>0</v>
          </cell>
          <cell r="FM69">
            <v>0</v>
          </cell>
          <cell r="FN69">
            <v>0</v>
          </cell>
          <cell r="FO69">
            <v>0</v>
          </cell>
          <cell r="FP69">
            <v>0</v>
          </cell>
          <cell r="FQ69">
            <v>0</v>
          </cell>
          <cell r="FR69">
            <v>0</v>
          </cell>
          <cell r="FS69">
            <v>0</v>
          </cell>
          <cell r="FT69">
            <v>0</v>
          </cell>
          <cell r="FU69">
            <v>0</v>
          </cell>
          <cell r="FV69">
            <v>0</v>
          </cell>
          <cell r="FW69">
            <v>0</v>
          </cell>
          <cell r="FX69">
            <v>0</v>
          </cell>
          <cell r="FY69">
            <v>0</v>
          </cell>
          <cell r="FZ69">
            <v>0</v>
          </cell>
          <cell r="GA69">
            <v>0</v>
          </cell>
          <cell r="GB69">
            <v>0</v>
          </cell>
          <cell r="GC69">
            <v>0</v>
          </cell>
          <cell r="GD69">
            <v>0</v>
          </cell>
          <cell r="GE69">
            <v>0</v>
          </cell>
          <cell r="GF69">
            <v>0</v>
          </cell>
          <cell r="GG69">
            <v>0</v>
          </cell>
          <cell r="GH69">
            <v>0</v>
          </cell>
          <cell r="GI69">
            <v>0</v>
          </cell>
          <cell r="GJ69">
            <v>0</v>
          </cell>
          <cell r="GK69">
            <v>0</v>
          </cell>
          <cell r="GL69">
            <v>0</v>
          </cell>
          <cell r="GM69">
            <v>0</v>
          </cell>
          <cell r="GN69">
            <v>0</v>
          </cell>
          <cell r="GO69">
            <v>0</v>
          </cell>
          <cell r="GP69">
            <v>0</v>
          </cell>
          <cell r="GQ69">
            <v>0</v>
          </cell>
          <cell r="GR69">
            <v>0</v>
          </cell>
          <cell r="GS69">
            <v>0</v>
          </cell>
          <cell r="GT69">
            <v>0</v>
          </cell>
          <cell r="GU69">
            <v>0</v>
          </cell>
          <cell r="GV69">
            <v>0</v>
          </cell>
          <cell r="GW69">
            <v>0</v>
          </cell>
          <cell r="GX69">
            <v>0</v>
          </cell>
          <cell r="GY69">
            <v>0</v>
          </cell>
          <cell r="GZ69">
            <v>0</v>
          </cell>
          <cell r="HA69">
            <v>0.05</v>
          </cell>
          <cell r="HB69">
            <v>0.02</v>
          </cell>
          <cell r="HE69">
            <v>64</v>
          </cell>
          <cell r="HF69" t="str">
            <v>Provisión e Hincado  a rechazo de pilotes de 8 pulgadas SCH 80</v>
          </cell>
          <cell r="HG69" t="str">
            <v>ml</v>
          </cell>
          <cell r="HH69">
            <v>2965</v>
          </cell>
          <cell r="HI69" t="str">
            <v xml:space="preserve"> ACCESOS PAV.C/ CONTRAPISO</v>
          </cell>
          <cell r="HJ69" t="str">
            <v>M2</v>
          </cell>
          <cell r="HS69">
            <v>0</v>
          </cell>
          <cell r="HT69">
            <v>0</v>
          </cell>
          <cell r="HU69">
            <v>0</v>
          </cell>
          <cell r="HV69">
            <v>0</v>
          </cell>
        </row>
        <row r="70">
          <cell r="A70">
            <v>65</v>
          </cell>
          <cell r="C70">
            <v>0</v>
          </cell>
          <cell r="E70" t="str">
            <v xml:space="preserve">Provisión e instalación de pilotes de 8 pulgadas SCH 80 con Barrenado </v>
          </cell>
          <cell r="F70">
            <v>0</v>
          </cell>
          <cell r="G70" t="str">
            <v>ml</v>
          </cell>
          <cell r="H70">
            <v>2.0833333333333335</v>
          </cell>
          <cell r="I70">
            <v>3457</v>
          </cell>
          <cell r="J70">
            <v>1</v>
          </cell>
          <cell r="K70">
            <v>3454</v>
          </cell>
          <cell r="L70">
            <v>0.05</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43</v>
          </cell>
          <cell r="AX70">
            <v>1</v>
          </cell>
          <cell r="AY70">
            <v>36</v>
          </cell>
          <cell r="AZ70">
            <v>1</v>
          </cell>
          <cell r="BA70">
            <v>45</v>
          </cell>
          <cell r="BB70">
            <v>1</v>
          </cell>
          <cell r="BC70">
            <v>48</v>
          </cell>
          <cell r="BD70">
            <v>1</v>
          </cell>
          <cell r="BE70">
            <v>62</v>
          </cell>
          <cell r="BF70">
            <v>2</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1</v>
          </cell>
          <cell r="CL70">
            <v>0</v>
          </cell>
          <cell r="CM70">
            <v>76</v>
          </cell>
          <cell r="CN70">
            <v>0</v>
          </cell>
          <cell r="CO70">
            <v>7</v>
          </cell>
          <cell r="CP70">
            <v>1</v>
          </cell>
          <cell r="CQ70">
            <v>28</v>
          </cell>
          <cell r="CR70">
            <v>1</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cell r="EJ70">
            <v>0</v>
          </cell>
          <cell r="EK70">
            <v>0</v>
          </cell>
          <cell r="EL70">
            <v>0</v>
          </cell>
          <cell r="EM70">
            <v>0</v>
          </cell>
          <cell r="EN70">
            <v>0</v>
          </cell>
          <cell r="EO70">
            <v>0</v>
          </cell>
          <cell r="EP70">
            <v>0</v>
          </cell>
          <cell r="EQ70">
            <v>0</v>
          </cell>
          <cell r="ER70">
            <v>0</v>
          </cell>
          <cell r="ES70">
            <v>0</v>
          </cell>
          <cell r="ET70">
            <v>0</v>
          </cell>
          <cell r="EU70">
            <v>0</v>
          </cell>
          <cell r="EV70">
            <v>0</v>
          </cell>
          <cell r="EW70">
            <v>0</v>
          </cell>
          <cell r="EX70">
            <v>0</v>
          </cell>
          <cell r="EY70">
            <v>0</v>
          </cell>
          <cell r="EZ70">
            <v>0</v>
          </cell>
          <cell r="FA70">
            <v>0</v>
          </cell>
          <cell r="FB70">
            <v>0</v>
          </cell>
          <cell r="FC70">
            <v>0</v>
          </cell>
          <cell r="FD70">
            <v>0</v>
          </cell>
          <cell r="FE70">
            <v>0</v>
          </cell>
          <cell r="FF70">
            <v>0</v>
          </cell>
          <cell r="FG70">
            <v>0</v>
          </cell>
          <cell r="FH70">
            <v>0</v>
          </cell>
          <cell r="FI70">
            <v>0</v>
          </cell>
          <cell r="FJ70">
            <v>0</v>
          </cell>
          <cell r="FK70">
            <v>0</v>
          </cell>
          <cell r="FL70">
            <v>0</v>
          </cell>
          <cell r="FM70">
            <v>0</v>
          </cell>
          <cell r="FN70">
            <v>0</v>
          </cell>
          <cell r="FO70">
            <v>0</v>
          </cell>
          <cell r="FP70">
            <v>0</v>
          </cell>
          <cell r="FQ70">
            <v>0</v>
          </cell>
          <cell r="FR70">
            <v>0</v>
          </cell>
          <cell r="FS70">
            <v>0</v>
          </cell>
          <cell r="FT70">
            <v>0</v>
          </cell>
          <cell r="FU70">
            <v>0</v>
          </cell>
          <cell r="FV70">
            <v>0</v>
          </cell>
          <cell r="FW70">
            <v>0</v>
          </cell>
          <cell r="FX70">
            <v>0</v>
          </cell>
          <cell r="FY70">
            <v>0</v>
          </cell>
          <cell r="FZ70">
            <v>0</v>
          </cell>
          <cell r="GA70">
            <v>0</v>
          </cell>
          <cell r="GB70">
            <v>0</v>
          </cell>
          <cell r="GC70">
            <v>0</v>
          </cell>
          <cell r="GD70">
            <v>0</v>
          </cell>
          <cell r="GE70">
            <v>0</v>
          </cell>
          <cell r="GF70">
            <v>0</v>
          </cell>
          <cell r="GG70">
            <v>0</v>
          </cell>
          <cell r="GH70">
            <v>0</v>
          </cell>
          <cell r="GI70">
            <v>0</v>
          </cell>
          <cell r="GJ70">
            <v>0</v>
          </cell>
          <cell r="GK70">
            <v>0</v>
          </cell>
          <cell r="GL70">
            <v>0</v>
          </cell>
          <cell r="GM70">
            <v>0</v>
          </cell>
          <cell r="GN70">
            <v>0</v>
          </cell>
          <cell r="GO70">
            <v>0</v>
          </cell>
          <cell r="GP70">
            <v>0</v>
          </cell>
          <cell r="GQ70">
            <v>0</v>
          </cell>
          <cell r="GR70">
            <v>0</v>
          </cell>
          <cell r="GS70">
            <v>0</v>
          </cell>
          <cell r="GT70">
            <v>0</v>
          </cell>
          <cell r="GU70">
            <v>0</v>
          </cell>
          <cell r="GV70">
            <v>0</v>
          </cell>
          <cell r="GW70">
            <v>0</v>
          </cell>
          <cell r="GX70">
            <v>0</v>
          </cell>
          <cell r="GY70">
            <v>0</v>
          </cell>
          <cell r="GZ70">
            <v>0</v>
          </cell>
          <cell r="HA70">
            <v>0.05</v>
          </cell>
          <cell r="HB70">
            <v>0.02</v>
          </cell>
          <cell r="HE70">
            <v>65</v>
          </cell>
          <cell r="HF70" t="str">
            <v xml:space="preserve">Provisión e instalación de pilotes de 8 pulgadas SCH 80 con Barrenado </v>
          </cell>
          <cell r="HG70" t="str">
            <v>ml</v>
          </cell>
          <cell r="HH70">
            <v>2965</v>
          </cell>
          <cell r="HI70" t="str">
            <v xml:space="preserve"> ACCESOS PAV.C/ CONTRAPISO</v>
          </cell>
          <cell r="HJ70" t="str">
            <v>M2</v>
          </cell>
          <cell r="HS70">
            <v>0</v>
          </cell>
          <cell r="HT70">
            <v>0</v>
          </cell>
          <cell r="HU70">
            <v>0</v>
          </cell>
          <cell r="HV70">
            <v>0</v>
          </cell>
        </row>
        <row r="71">
          <cell r="A71">
            <v>66</v>
          </cell>
          <cell r="C71">
            <v>0</v>
          </cell>
          <cell r="E71" t="str">
            <v>Provisión e Hincado  a rechazo de pilotes de 6 pulgadas SCH 40</v>
          </cell>
          <cell r="F71">
            <v>0</v>
          </cell>
          <cell r="G71" t="str">
            <v>ml</v>
          </cell>
          <cell r="H71">
            <v>3.5714285714285712</v>
          </cell>
          <cell r="I71">
            <v>3404</v>
          </cell>
          <cell r="J71">
            <v>1</v>
          </cell>
          <cell r="K71">
            <v>3454</v>
          </cell>
          <cell r="L71">
            <v>0.05</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43</v>
          </cell>
          <cell r="AX71">
            <v>2</v>
          </cell>
          <cell r="AY71">
            <v>28</v>
          </cell>
          <cell r="AZ71">
            <v>2</v>
          </cell>
          <cell r="BA71">
            <v>26</v>
          </cell>
          <cell r="BB71">
            <v>1</v>
          </cell>
          <cell r="BC71">
            <v>45</v>
          </cell>
          <cell r="BD71">
            <v>1</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1</v>
          </cell>
          <cell r="CL71">
            <v>0</v>
          </cell>
          <cell r="CM71">
            <v>76</v>
          </cell>
          <cell r="CN71">
            <v>0</v>
          </cell>
          <cell r="CO71">
            <v>5</v>
          </cell>
          <cell r="CP71">
            <v>1</v>
          </cell>
          <cell r="CQ71">
            <v>7</v>
          </cell>
          <cell r="CR71">
            <v>1</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cell r="EJ71">
            <v>0</v>
          </cell>
          <cell r="EK71">
            <v>0</v>
          </cell>
          <cell r="EL71">
            <v>0</v>
          </cell>
          <cell r="EM71">
            <v>0</v>
          </cell>
          <cell r="EN71">
            <v>0</v>
          </cell>
          <cell r="EO71">
            <v>0</v>
          </cell>
          <cell r="EP71">
            <v>0</v>
          </cell>
          <cell r="EQ71">
            <v>0</v>
          </cell>
          <cell r="ER71">
            <v>0</v>
          </cell>
          <cell r="ES71">
            <v>0</v>
          </cell>
          <cell r="ET71">
            <v>0</v>
          </cell>
          <cell r="EU71">
            <v>0</v>
          </cell>
          <cell r="EV71">
            <v>0</v>
          </cell>
          <cell r="EW71">
            <v>0</v>
          </cell>
          <cell r="EX71">
            <v>0</v>
          </cell>
          <cell r="EY71">
            <v>0</v>
          </cell>
          <cell r="EZ71">
            <v>0</v>
          </cell>
          <cell r="FA71">
            <v>0</v>
          </cell>
          <cell r="FB71">
            <v>0</v>
          </cell>
          <cell r="FC71">
            <v>0</v>
          </cell>
          <cell r="FD71">
            <v>0</v>
          </cell>
          <cell r="FE71">
            <v>0</v>
          </cell>
          <cell r="FF71">
            <v>0</v>
          </cell>
          <cell r="FG71">
            <v>0</v>
          </cell>
          <cell r="FH71">
            <v>0</v>
          </cell>
          <cell r="FI71">
            <v>0</v>
          </cell>
          <cell r="FJ71">
            <v>0</v>
          </cell>
          <cell r="FK71">
            <v>0</v>
          </cell>
          <cell r="FL71">
            <v>0</v>
          </cell>
          <cell r="FM71">
            <v>0</v>
          </cell>
          <cell r="FN71">
            <v>0</v>
          </cell>
          <cell r="FO71">
            <v>0</v>
          </cell>
          <cell r="FP71">
            <v>0</v>
          </cell>
          <cell r="FQ71">
            <v>0</v>
          </cell>
          <cell r="FR71">
            <v>0</v>
          </cell>
          <cell r="FS71">
            <v>0</v>
          </cell>
          <cell r="FT71">
            <v>0</v>
          </cell>
          <cell r="FU71">
            <v>0</v>
          </cell>
          <cell r="FV71">
            <v>0</v>
          </cell>
          <cell r="FW71">
            <v>0</v>
          </cell>
          <cell r="FX71">
            <v>0</v>
          </cell>
          <cell r="FY71">
            <v>0</v>
          </cell>
          <cell r="FZ71">
            <v>0</v>
          </cell>
          <cell r="GA71">
            <v>0</v>
          </cell>
          <cell r="GB71">
            <v>0</v>
          </cell>
          <cell r="GC71">
            <v>0</v>
          </cell>
          <cell r="GD71">
            <v>0</v>
          </cell>
          <cell r="GE71">
            <v>0</v>
          </cell>
          <cell r="GF71">
            <v>0</v>
          </cell>
          <cell r="GG71">
            <v>0</v>
          </cell>
          <cell r="GH71">
            <v>0</v>
          </cell>
          <cell r="GI71">
            <v>0</v>
          </cell>
          <cell r="GJ71">
            <v>0</v>
          </cell>
          <cell r="GK71">
            <v>0</v>
          </cell>
          <cell r="GL71">
            <v>0</v>
          </cell>
          <cell r="GM71">
            <v>0</v>
          </cell>
          <cell r="GN71">
            <v>0</v>
          </cell>
          <cell r="GO71">
            <v>0</v>
          </cell>
          <cell r="GP71">
            <v>0</v>
          </cell>
          <cell r="GQ71">
            <v>0</v>
          </cell>
          <cell r="GR71">
            <v>0</v>
          </cell>
          <cell r="GS71">
            <v>0</v>
          </cell>
          <cell r="GT71">
            <v>0</v>
          </cell>
          <cell r="GU71">
            <v>0</v>
          </cell>
          <cell r="GV71">
            <v>0</v>
          </cell>
          <cell r="GW71">
            <v>0</v>
          </cell>
          <cell r="GX71">
            <v>0</v>
          </cell>
          <cell r="GY71">
            <v>0</v>
          </cell>
          <cell r="GZ71">
            <v>0</v>
          </cell>
          <cell r="HA71">
            <v>0.05</v>
          </cell>
          <cell r="HB71">
            <v>0.02</v>
          </cell>
          <cell r="HE71">
            <v>66</v>
          </cell>
          <cell r="HF71" t="str">
            <v>Provisión e Hincado  a rechazo de pilotes de 6 pulgadas SCH 40</v>
          </cell>
          <cell r="HG71" t="str">
            <v>ml</v>
          </cell>
          <cell r="HH71">
            <v>2965</v>
          </cell>
          <cell r="HI71" t="str">
            <v xml:space="preserve"> ACCESOS PAV.C/ CONTRAPISO</v>
          </cell>
          <cell r="HJ71" t="str">
            <v>M2</v>
          </cell>
          <cell r="HS71">
            <v>0</v>
          </cell>
          <cell r="HT71">
            <v>0</v>
          </cell>
          <cell r="HU71">
            <v>0</v>
          </cell>
          <cell r="HV71">
            <v>0</v>
          </cell>
        </row>
        <row r="72">
          <cell r="A72">
            <v>67</v>
          </cell>
          <cell r="E72" t="str">
            <v xml:space="preserve">Provisión e instalación de pilotes de 6 pulgadas SCH 40 con Barrenado </v>
          </cell>
          <cell r="F72">
            <v>0</v>
          </cell>
          <cell r="G72" t="str">
            <v>ml</v>
          </cell>
          <cell r="H72">
            <v>2.1739130434782608</v>
          </cell>
          <cell r="I72">
            <v>3404</v>
          </cell>
          <cell r="J72">
            <v>1</v>
          </cell>
          <cell r="K72">
            <v>3454</v>
          </cell>
          <cell r="L72">
            <v>0.05</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43</v>
          </cell>
          <cell r="AX72">
            <v>1</v>
          </cell>
          <cell r="AY72">
            <v>36</v>
          </cell>
          <cell r="AZ72">
            <v>1</v>
          </cell>
          <cell r="BA72">
            <v>45</v>
          </cell>
          <cell r="BB72">
            <v>1</v>
          </cell>
          <cell r="BC72">
            <v>48</v>
          </cell>
          <cell r="BD72">
            <v>1</v>
          </cell>
          <cell r="BE72">
            <v>62</v>
          </cell>
          <cell r="BF72">
            <v>2</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1</v>
          </cell>
          <cell r="CL72">
            <v>0</v>
          </cell>
          <cell r="CM72">
            <v>76</v>
          </cell>
          <cell r="CN72">
            <v>0</v>
          </cell>
          <cell r="CO72">
            <v>7</v>
          </cell>
          <cell r="CP72">
            <v>1</v>
          </cell>
          <cell r="CQ72">
            <v>28</v>
          </cell>
          <cell r="CR72">
            <v>1</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K72">
            <v>0</v>
          </cell>
          <cell r="EL72">
            <v>0</v>
          </cell>
          <cell r="EM72">
            <v>0</v>
          </cell>
          <cell r="EN72">
            <v>0</v>
          </cell>
          <cell r="EO72">
            <v>0</v>
          </cell>
          <cell r="EP72">
            <v>0</v>
          </cell>
          <cell r="EQ72">
            <v>0</v>
          </cell>
          <cell r="ER72">
            <v>0</v>
          </cell>
          <cell r="ES72">
            <v>0</v>
          </cell>
          <cell r="ET72">
            <v>0</v>
          </cell>
          <cell r="EU72">
            <v>0</v>
          </cell>
          <cell r="EV72">
            <v>0</v>
          </cell>
          <cell r="EW72">
            <v>0</v>
          </cell>
          <cell r="EX72">
            <v>0</v>
          </cell>
          <cell r="EY72">
            <v>0</v>
          </cell>
          <cell r="EZ72">
            <v>0</v>
          </cell>
          <cell r="FA72">
            <v>0</v>
          </cell>
          <cell r="FB72">
            <v>0</v>
          </cell>
          <cell r="FC72">
            <v>0</v>
          </cell>
          <cell r="FD72">
            <v>0</v>
          </cell>
          <cell r="FE72">
            <v>0</v>
          </cell>
          <cell r="FF72">
            <v>0</v>
          </cell>
          <cell r="FG72">
            <v>0</v>
          </cell>
          <cell r="FH72">
            <v>0</v>
          </cell>
          <cell r="FI72">
            <v>0</v>
          </cell>
          <cell r="FJ72">
            <v>0</v>
          </cell>
          <cell r="FK72">
            <v>0</v>
          </cell>
          <cell r="FL72">
            <v>0</v>
          </cell>
          <cell r="FM72">
            <v>0</v>
          </cell>
          <cell r="FN72">
            <v>0</v>
          </cell>
          <cell r="FO72">
            <v>0</v>
          </cell>
          <cell r="FP72">
            <v>0</v>
          </cell>
          <cell r="FQ72">
            <v>0</v>
          </cell>
          <cell r="FR72">
            <v>0</v>
          </cell>
          <cell r="FS72">
            <v>0</v>
          </cell>
          <cell r="FT72">
            <v>0</v>
          </cell>
          <cell r="FU72">
            <v>0</v>
          </cell>
          <cell r="FV72">
            <v>0</v>
          </cell>
          <cell r="FW72">
            <v>0</v>
          </cell>
          <cell r="FX72">
            <v>0</v>
          </cell>
          <cell r="FY72">
            <v>0</v>
          </cell>
          <cell r="FZ72">
            <v>0</v>
          </cell>
          <cell r="GA72">
            <v>0</v>
          </cell>
          <cell r="GB72">
            <v>0</v>
          </cell>
          <cell r="GC72">
            <v>0</v>
          </cell>
          <cell r="GD72">
            <v>0</v>
          </cell>
          <cell r="GE72">
            <v>0</v>
          </cell>
          <cell r="GF72">
            <v>0</v>
          </cell>
          <cell r="GG72">
            <v>0</v>
          </cell>
          <cell r="GH72">
            <v>0</v>
          </cell>
          <cell r="GI72">
            <v>0</v>
          </cell>
          <cell r="GJ72">
            <v>0</v>
          </cell>
          <cell r="GK72">
            <v>0</v>
          </cell>
          <cell r="GL72">
            <v>0</v>
          </cell>
          <cell r="GM72">
            <v>0</v>
          </cell>
          <cell r="GN72">
            <v>0</v>
          </cell>
          <cell r="GO72">
            <v>0</v>
          </cell>
          <cell r="GP72">
            <v>0</v>
          </cell>
          <cell r="GQ72">
            <v>0</v>
          </cell>
          <cell r="GR72">
            <v>0</v>
          </cell>
          <cell r="GS72">
            <v>0</v>
          </cell>
          <cell r="GT72">
            <v>0</v>
          </cell>
          <cell r="GU72">
            <v>0</v>
          </cell>
          <cell r="GV72">
            <v>0</v>
          </cell>
          <cell r="GW72">
            <v>0</v>
          </cell>
          <cell r="GX72">
            <v>0</v>
          </cell>
          <cell r="GY72">
            <v>0</v>
          </cell>
          <cell r="GZ72">
            <v>0</v>
          </cell>
          <cell r="HA72">
            <v>0.05</v>
          </cell>
          <cell r="HB72">
            <v>0.02</v>
          </cell>
          <cell r="HE72">
            <v>67</v>
          </cell>
          <cell r="HF72" t="str">
            <v xml:space="preserve">Provisión e instalación de pilotes de 6 pulgadas SCH 40 con Barrenado </v>
          </cell>
          <cell r="HG72" t="str">
            <v>ml</v>
          </cell>
          <cell r="HH72">
            <v>2965</v>
          </cell>
          <cell r="HI72" t="str">
            <v xml:space="preserve"> ACCESOS PAV.C/ CONTRAPISO</v>
          </cell>
          <cell r="HJ72" t="str">
            <v>M2</v>
          </cell>
          <cell r="HS72">
            <v>0</v>
          </cell>
          <cell r="HT72">
            <v>0</v>
          </cell>
          <cell r="HU72">
            <v>0</v>
          </cell>
          <cell r="HV72">
            <v>0</v>
          </cell>
        </row>
        <row r="73">
          <cell r="A73">
            <v>68</v>
          </cell>
          <cell r="E73" t="str">
            <v>Provisión e Hincado  a rechazo de pilotes de 6 pulgadas SCH 80</v>
          </cell>
          <cell r="F73">
            <v>0</v>
          </cell>
          <cell r="G73" t="str">
            <v>ml</v>
          </cell>
          <cell r="H73">
            <v>3.8461538461538458</v>
          </cell>
          <cell r="I73">
            <v>3458</v>
          </cell>
          <cell r="J73">
            <v>1</v>
          </cell>
          <cell r="K73">
            <v>3454</v>
          </cell>
          <cell r="L73">
            <v>0.05</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43</v>
          </cell>
          <cell r="AX73">
            <v>2</v>
          </cell>
          <cell r="AY73">
            <v>28</v>
          </cell>
          <cell r="AZ73">
            <v>2</v>
          </cell>
          <cell r="BA73">
            <v>26</v>
          </cell>
          <cell r="BB73">
            <v>1</v>
          </cell>
          <cell r="BC73">
            <v>45</v>
          </cell>
          <cell r="BD73">
            <v>1</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1</v>
          </cell>
          <cell r="CL73">
            <v>0</v>
          </cell>
          <cell r="CM73">
            <v>76</v>
          </cell>
          <cell r="CN73">
            <v>0</v>
          </cell>
          <cell r="CO73">
            <v>5</v>
          </cell>
          <cell r="CP73">
            <v>1</v>
          </cell>
          <cell r="CQ73">
            <v>7</v>
          </cell>
          <cell r="CR73">
            <v>1</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cell r="EJ73">
            <v>0</v>
          </cell>
          <cell r="EK73">
            <v>0</v>
          </cell>
          <cell r="EL73">
            <v>0</v>
          </cell>
          <cell r="EM73">
            <v>0</v>
          </cell>
          <cell r="EN73">
            <v>0</v>
          </cell>
          <cell r="EO73">
            <v>0</v>
          </cell>
          <cell r="EP73">
            <v>0</v>
          </cell>
          <cell r="EQ73">
            <v>0</v>
          </cell>
          <cell r="ER73">
            <v>0</v>
          </cell>
          <cell r="ES73">
            <v>0</v>
          </cell>
          <cell r="ET73">
            <v>0</v>
          </cell>
          <cell r="EU73">
            <v>0</v>
          </cell>
          <cell r="EV73">
            <v>0</v>
          </cell>
          <cell r="EW73">
            <v>0</v>
          </cell>
          <cell r="EX73">
            <v>0</v>
          </cell>
          <cell r="EY73">
            <v>0</v>
          </cell>
          <cell r="EZ73">
            <v>0</v>
          </cell>
          <cell r="FA73">
            <v>0</v>
          </cell>
          <cell r="FB73">
            <v>0</v>
          </cell>
          <cell r="FC73">
            <v>0</v>
          </cell>
          <cell r="FD73">
            <v>0</v>
          </cell>
          <cell r="FE73">
            <v>0</v>
          </cell>
          <cell r="FF73">
            <v>0</v>
          </cell>
          <cell r="FG73">
            <v>0</v>
          </cell>
          <cell r="FH73">
            <v>0</v>
          </cell>
          <cell r="FI73">
            <v>0</v>
          </cell>
          <cell r="FJ73">
            <v>0</v>
          </cell>
          <cell r="FK73">
            <v>0</v>
          </cell>
          <cell r="FL73">
            <v>0</v>
          </cell>
          <cell r="FM73">
            <v>0</v>
          </cell>
          <cell r="FN73">
            <v>0</v>
          </cell>
          <cell r="FO73">
            <v>0</v>
          </cell>
          <cell r="FP73">
            <v>0</v>
          </cell>
          <cell r="FQ73">
            <v>0</v>
          </cell>
          <cell r="FR73">
            <v>0</v>
          </cell>
          <cell r="FS73">
            <v>0</v>
          </cell>
          <cell r="FT73">
            <v>0</v>
          </cell>
          <cell r="FU73">
            <v>0</v>
          </cell>
          <cell r="FV73">
            <v>0</v>
          </cell>
          <cell r="FW73">
            <v>0</v>
          </cell>
          <cell r="FX73">
            <v>0</v>
          </cell>
          <cell r="FY73">
            <v>0</v>
          </cell>
          <cell r="FZ73">
            <v>0</v>
          </cell>
          <cell r="GA73">
            <v>0</v>
          </cell>
          <cell r="GB73">
            <v>0</v>
          </cell>
          <cell r="GC73">
            <v>0</v>
          </cell>
          <cell r="GD73">
            <v>0</v>
          </cell>
          <cell r="GE73">
            <v>0</v>
          </cell>
          <cell r="GF73">
            <v>0</v>
          </cell>
          <cell r="GG73">
            <v>0</v>
          </cell>
          <cell r="GH73">
            <v>0</v>
          </cell>
          <cell r="GI73">
            <v>0</v>
          </cell>
          <cell r="GJ73">
            <v>0</v>
          </cell>
          <cell r="GK73">
            <v>0</v>
          </cell>
          <cell r="GL73">
            <v>0</v>
          </cell>
          <cell r="GM73">
            <v>0</v>
          </cell>
          <cell r="GN73">
            <v>0</v>
          </cell>
          <cell r="GO73">
            <v>0</v>
          </cell>
          <cell r="GP73">
            <v>0</v>
          </cell>
          <cell r="GQ73">
            <v>0</v>
          </cell>
          <cell r="GR73">
            <v>0</v>
          </cell>
          <cell r="GS73">
            <v>0</v>
          </cell>
          <cell r="GT73">
            <v>0</v>
          </cell>
          <cell r="GU73">
            <v>0</v>
          </cell>
          <cell r="GV73">
            <v>0</v>
          </cell>
          <cell r="GW73">
            <v>0</v>
          </cell>
          <cell r="GX73">
            <v>0</v>
          </cell>
          <cell r="GY73">
            <v>0</v>
          </cell>
          <cell r="GZ73">
            <v>0</v>
          </cell>
          <cell r="HA73">
            <v>0.05</v>
          </cell>
          <cell r="HB73">
            <v>0.02</v>
          </cell>
          <cell r="HE73">
            <v>68</v>
          </cell>
          <cell r="HF73" t="str">
            <v>Provisión e Hincado  a rechazo de pilotes de 6 pulgadas SCH 80</v>
          </cell>
          <cell r="HG73" t="str">
            <v>ml</v>
          </cell>
          <cell r="HH73">
            <v>2965</v>
          </cell>
          <cell r="HI73" t="str">
            <v xml:space="preserve"> ACCESOS PAV.C/ CONTRAPISO</v>
          </cell>
          <cell r="HJ73" t="str">
            <v>M2</v>
          </cell>
          <cell r="HS73">
            <v>0</v>
          </cell>
          <cell r="HT73">
            <v>0</v>
          </cell>
          <cell r="HU73">
            <v>0</v>
          </cell>
          <cell r="HV73">
            <v>0</v>
          </cell>
        </row>
        <row r="74">
          <cell r="A74">
            <v>69</v>
          </cell>
          <cell r="E74" t="str">
            <v xml:space="preserve">Provisión e instalación de pilotes de 6 pulgadas SCH 80 con Barrenado </v>
          </cell>
          <cell r="F74">
            <v>0</v>
          </cell>
          <cell r="G74" t="str">
            <v>ml</v>
          </cell>
          <cell r="H74">
            <v>2.1739130434782608</v>
          </cell>
          <cell r="I74">
            <v>3458</v>
          </cell>
          <cell r="J74">
            <v>1</v>
          </cell>
          <cell r="K74">
            <v>3454</v>
          </cell>
          <cell r="L74">
            <v>0.05</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43</v>
          </cell>
          <cell r="AX74">
            <v>1</v>
          </cell>
          <cell r="AY74">
            <v>36</v>
          </cell>
          <cell r="AZ74">
            <v>1</v>
          </cell>
          <cell r="BA74">
            <v>45</v>
          </cell>
          <cell r="BB74">
            <v>1</v>
          </cell>
          <cell r="BC74">
            <v>48</v>
          </cell>
          <cell r="BD74">
            <v>1</v>
          </cell>
          <cell r="BE74">
            <v>62</v>
          </cell>
          <cell r="BF74">
            <v>2</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1</v>
          </cell>
          <cell r="CL74">
            <v>0</v>
          </cell>
          <cell r="CM74">
            <v>76</v>
          </cell>
          <cell r="CN74">
            <v>0</v>
          </cell>
          <cell r="CO74">
            <v>7</v>
          </cell>
          <cell r="CP74">
            <v>1</v>
          </cell>
          <cell r="CQ74">
            <v>28</v>
          </cell>
          <cell r="CR74">
            <v>1</v>
          </cell>
          <cell r="CS74">
            <v>0</v>
          </cell>
          <cell r="CT74">
            <v>0</v>
          </cell>
          <cell r="CU74">
            <v>0</v>
          </cell>
          <cell r="CV74">
            <v>0</v>
          </cell>
          <cell r="CW74">
            <v>0</v>
          </cell>
          <cell r="CX74">
            <v>0</v>
          </cell>
          <cell r="CY74">
            <v>0</v>
          </cell>
          <cell r="CZ74">
            <v>0</v>
          </cell>
          <cell r="DA74">
            <v>0</v>
          </cell>
          <cell r="DB74">
            <v>0</v>
          </cell>
          <cell r="DC74">
            <v>0</v>
          </cell>
          <cell r="DD74">
            <v>0</v>
          </cell>
          <cell r="DE74">
            <v>0</v>
          </cell>
          <cell r="DF74">
            <v>0</v>
          </cell>
          <cell r="DG74">
            <v>0</v>
          </cell>
          <cell r="DH74">
            <v>0</v>
          </cell>
          <cell r="DI74">
            <v>0</v>
          </cell>
          <cell r="DJ74">
            <v>0</v>
          </cell>
          <cell r="DK74">
            <v>0</v>
          </cell>
          <cell r="DL74">
            <v>0</v>
          </cell>
          <cell r="DM74">
            <v>0</v>
          </cell>
          <cell r="DN74">
            <v>0</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cell r="EJ74">
            <v>0</v>
          </cell>
          <cell r="EK74">
            <v>0</v>
          </cell>
          <cell r="EL74">
            <v>0</v>
          </cell>
          <cell r="EM74">
            <v>0</v>
          </cell>
          <cell r="EN74">
            <v>0</v>
          </cell>
          <cell r="EO74">
            <v>0</v>
          </cell>
          <cell r="EP74">
            <v>0</v>
          </cell>
          <cell r="EQ74">
            <v>0</v>
          </cell>
          <cell r="ER74">
            <v>0</v>
          </cell>
          <cell r="ES74">
            <v>0</v>
          </cell>
          <cell r="ET74">
            <v>0</v>
          </cell>
          <cell r="EU74">
            <v>0</v>
          </cell>
          <cell r="EV74">
            <v>0</v>
          </cell>
          <cell r="EW74">
            <v>0</v>
          </cell>
          <cell r="EX74">
            <v>0</v>
          </cell>
          <cell r="EY74">
            <v>0</v>
          </cell>
          <cell r="EZ74">
            <v>0</v>
          </cell>
          <cell r="FA74">
            <v>0</v>
          </cell>
          <cell r="FB74">
            <v>0</v>
          </cell>
          <cell r="FC74">
            <v>0</v>
          </cell>
          <cell r="FD74">
            <v>0</v>
          </cell>
          <cell r="FE74">
            <v>0</v>
          </cell>
          <cell r="FF74">
            <v>0</v>
          </cell>
          <cell r="FG74">
            <v>0</v>
          </cell>
          <cell r="FH74">
            <v>0</v>
          </cell>
          <cell r="FI74">
            <v>0</v>
          </cell>
          <cell r="FJ74">
            <v>0</v>
          </cell>
          <cell r="FK74">
            <v>0</v>
          </cell>
          <cell r="FL74">
            <v>0</v>
          </cell>
          <cell r="FM74">
            <v>0</v>
          </cell>
          <cell r="FN74">
            <v>0</v>
          </cell>
          <cell r="FO74">
            <v>0</v>
          </cell>
          <cell r="FP74">
            <v>0</v>
          </cell>
          <cell r="FQ74">
            <v>0</v>
          </cell>
          <cell r="FR74">
            <v>0</v>
          </cell>
          <cell r="FS74">
            <v>0</v>
          </cell>
          <cell r="FT74">
            <v>0</v>
          </cell>
          <cell r="FU74">
            <v>0</v>
          </cell>
          <cell r="FV74">
            <v>0</v>
          </cell>
          <cell r="FW74">
            <v>0</v>
          </cell>
          <cell r="FX74">
            <v>0</v>
          </cell>
          <cell r="FY74">
            <v>0</v>
          </cell>
          <cell r="FZ74">
            <v>0</v>
          </cell>
          <cell r="GA74">
            <v>0</v>
          </cell>
          <cell r="GB74">
            <v>0</v>
          </cell>
          <cell r="GC74">
            <v>0</v>
          </cell>
          <cell r="GD74">
            <v>0</v>
          </cell>
          <cell r="GE74">
            <v>0</v>
          </cell>
          <cell r="GF74">
            <v>0</v>
          </cell>
          <cell r="GG74">
            <v>0</v>
          </cell>
          <cell r="GH74">
            <v>0</v>
          </cell>
          <cell r="GI74">
            <v>0</v>
          </cell>
          <cell r="GJ74">
            <v>0</v>
          </cell>
          <cell r="GK74">
            <v>0</v>
          </cell>
          <cell r="GL74">
            <v>0</v>
          </cell>
          <cell r="GM74">
            <v>0</v>
          </cell>
          <cell r="GN74">
            <v>0</v>
          </cell>
          <cell r="GO74">
            <v>0</v>
          </cell>
          <cell r="GP74">
            <v>0</v>
          </cell>
          <cell r="GQ74">
            <v>0</v>
          </cell>
          <cell r="GR74">
            <v>0</v>
          </cell>
          <cell r="GS74">
            <v>0</v>
          </cell>
          <cell r="GT74">
            <v>0</v>
          </cell>
          <cell r="GU74">
            <v>0</v>
          </cell>
          <cell r="GV74">
            <v>0</v>
          </cell>
          <cell r="GW74">
            <v>0</v>
          </cell>
          <cell r="GX74">
            <v>0</v>
          </cell>
          <cell r="GY74">
            <v>0</v>
          </cell>
          <cell r="GZ74">
            <v>0</v>
          </cell>
          <cell r="HA74">
            <v>0.05</v>
          </cell>
          <cell r="HB74">
            <v>0.02</v>
          </cell>
          <cell r="HE74">
            <v>69</v>
          </cell>
          <cell r="HF74" t="str">
            <v xml:space="preserve">Provisión e instalación de pilotes de 6 pulgadas SCH 80 con Barrenado </v>
          </cell>
          <cell r="HG74" t="str">
            <v>ml</v>
          </cell>
          <cell r="HH74">
            <v>2965</v>
          </cell>
          <cell r="HI74" t="str">
            <v xml:space="preserve"> ACCESOS PAV.C/ CONTRAPISO</v>
          </cell>
          <cell r="HJ74" t="str">
            <v>M2</v>
          </cell>
          <cell r="HS74">
            <v>0</v>
          </cell>
          <cell r="HT74">
            <v>0</v>
          </cell>
          <cell r="HU74">
            <v>0</v>
          </cell>
          <cell r="HV74">
            <v>0</v>
          </cell>
        </row>
        <row r="75">
          <cell r="A75">
            <v>70</v>
          </cell>
          <cell r="E75" t="str">
            <v>Provisión, instalación, mantenimiento, desinstalación de acopio temporal de combustibles</v>
          </cell>
          <cell r="G75" t="str">
            <v>U</v>
          </cell>
          <cell r="H75">
            <v>5</v>
          </cell>
          <cell r="I75">
            <v>116</v>
          </cell>
          <cell r="J75">
            <v>0.35</v>
          </cell>
          <cell r="K75">
            <v>51</v>
          </cell>
          <cell r="L75">
            <v>2</v>
          </cell>
          <cell r="M75">
            <v>95</v>
          </cell>
          <cell r="N75">
            <v>0.01</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26</v>
          </cell>
          <cell r="AX75">
            <v>1</v>
          </cell>
          <cell r="AY75">
            <v>28</v>
          </cell>
          <cell r="AZ75">
            <v>6</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1</v>
          </cell>
          <cell r="CL75">
            <v>0</v>
          </cell>
          <cell r="CM75">
            <v>76</v>
          </cell>
          <cell r="CN75">
            <v>1</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0</v>
          </cell>
          <cell r="EW75">
            <v>0</v>
          </cell>
          <cell r="EX75">
            <v>0</v>
          </cell>
          <cell r="EY75">
            <v>0</v>
          </cell>
          <cell r="EZ75">
            <v>0</v>
          </cell>
          <cell r="FA75">
            <v>0</v>
          </cell>
          <cell r="FB75">
            <v>0</v>
          </cell>
          <cell r="FC75">
            <v>0</v>
          </cell>
          <cell r="FD75">
            <v>0</v>
          </cell>
          <cell r="FE75">
            <v>0</v>
          </cell>
          <cell r="FF75">
            <v>0</v>
          </cell>
          <cell r="FG75">
            <v>0</v>
          </cell>
          <cell r="FH75">
            <v>0</v>
          </cell>
          <cell r="FI75">
            <v>0</v>
          </cell>
          <cell r="FJ75">
            <v>0</v>
          </cell>
          <cell r="FK75">
            <v>0</v>
          </cell>
          <cell r="FL75">
            <v>0</v>
          </cell>
          <cell r="FM75">
            <v>0</v>
          </cell>
          <cell r="FN75">
            <v>0</v>
          </cell>
          <cell r="FO75">
            <v>0</v>
          </cell>
          <cell r="FP75">
            <v>0</v>
          </cell>
          <cell r="FQ75">
            <v>0</v>
          </cell>
          <cell r="FR75">
            <v>0</v>
          </cell>
          <cell r="FS75">
            <v>0</v>
          </cell>
          <cell r="FT75">
            <v>0</v>
          </cell>
          <cell r="FU75">
            <v>0</v>
          </cell>
          <cell r="FV75">
            <v>0</v>
          </cell>
          <cell r="FW75">
            <v>0</v>
          </cell>
          <cell r="FX75">
            <v>0</v>
          </cell>
          <cell r="FY75">
            <v>0</v>
          </cell>
          <cell r="FZ75">
            <v>0</v>
          </cell>
          <cell r="GA75">
            <v>0</v>
          </cell>
          <cell r="GB75">
            <v>0</v>
          </cell>
          <cell r="GC75">
            <v>0</v>
          </cell>
          <cell r="GD75">
            <v>0</v>
          </cell>
          <cell r="GE75">
            <v>0</v>
          </cell>
          <cell r="GF75">
            <v>0</v>
          </cell>
          <cell r="GG75">
            <v>0</v>
          </cell>
          <cell r="GH75">
            <v>0</v>
          </cell>
          <cell r="GI75">
            <v>0</v>
          </cell>
          <cell r="GJ75">
            <v>0</v>
          </cell>
          <cell r="GK75">
            <v>0</v>
          </cell>
          <cell r="GL75">
            <v>0</v>
          </cell>
          <cell r="GM75">
            <v>0</v>
          </cell>
          <cell r="GN75">
            <v>0</v>
          </cell>
          <cell r="GO75">
            <v>0</v>
          </cell>
          <cell r="GP75">
            <v>0</v>
          </cell>
          <cell r="GQ75">
            <v>0</v>
          </cell>
          <cell r="GR75">
            <v>0</v>
          </cell>
          <cell r="GS75">
            <v>0</v>
          </cell>
          <cell r="GT75">
            <v>0</v>
          </cell>
          <cell r="GU75">
            <v>0</v>
          </cell>
          <cell r="GV75">
            <v>0</v>
          </cell>
          <cell r="GW75">
            <v>0</v>
          </cell>
          <cell r="GX75">
            <v>0</v>
          </cell>
          <cell r="GY75">
            <v>0</v>
          </cell>
          <cell r="GZ75">
            <v>0</v>
          </cell>
          <cell r="HA75">
            <v>0.05</v>
          </cell>
          <cell r="HB75">
            <v>0.02</v>
          </cell>
          <cell r="HE75">
            <v>70</v>
          </cell>
          <cell r="HF75" t="str">
            <v>Provisión, instalación, mantenimiento, desinstalación de acopio temporal de combustibles</v>
          </cell>
          <cell r="HG75" t="str">
            <v>U</v>
          </cell>
          <cell r="HH75">
            <v>550</v>
          </cell>
          <cell r="HI75" t="str">
            <v>31:51A:  IMPERMEABILIZACION Y PENDIENTES</v>
          </cell>
          <cell r="HJ75" t="str">
            <v>M2</v>
          </cell>
          <cell r="HS75">
            <v>0</v>
          </cell>
          <cell r="HT75">
            <v>0</v>
          </cell>
          <cell r="HU75">
            <v>0</v>
          </cell>
          <cell r="HV75">
            <v>0</v>
          </cell>
        </row>
        <row r="76">
          <cell r="A76">
            <v>71</v>
          </cell>
          <cell r="E76" t="str">
            <v>Provisión, instalación, mantenimiento, desinstalación acopio temporal de desechos</v>
          </cell>
          <cell r="F76" t="str">
            <v>Se considera para 5 usos para el pago por unidad se dividira para 5</v>
          </cell>
          <cell r="G76" t="str">
            <v>U</v>
          </cell>
          <cell r="H76">
            <v>1</v>
          </cell>
          <cell r="I76">
            <v>3459</v>
          </cell>
          <cell r="J76">
            <v>1</v>
          </cell>
          <cell r="K76">
            <v>3387</v>
          </cell>
          <cell r="L76">
            <v>10</v>
          </cell>
          <cell r="M76">
            <v>3363</v>
          </cell>
          <cell r="N76">
            <v>5</v>
          </cell>
          <cell r="O76">
            <v>3316</v>
          </cell>
          <cell r="P76">
            <v>16</v>
          </cell>
          <cell r="Q76">
            <v>3460</v>
          </cell>
          <cell r="R76">
            <v>5</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26</v>
          </cell>
          <cell r="AX76">
            <v>1</v>
          </cell>
          <cell r="AY76">
            <v>28</v>
          </cell>
          <cell r="AZ76">
            <v>2</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1</v>
          </cell>
          <cell r="CL76">
            <v>0</v>
          </cell>
          <cell r="CM76">
            <v>76</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cell r="EJ76">
            <v>0</v>
          </cell>
          <cell r="EK76">
            <v>0</v>
          </cell>
          <cell r="EL76">
            <v>0</v>
          </cell>
          <cell r="EM76">
            <v>0</v>
          </cell>
          <cell r="EN76">
            <v>0</v>
          </cell>
          <cell r="EO76">
            <v>0</v>
          </cell>
          <cell r="EP76">
            <v>0</v>
          </cell>
          <cell r="EQ76">
            <v>0</v>
          </cell>
          <cell r="ER76">
            <v>0</v>
          </cell>
          <cell r="ES76">
            <v>0</v>
          </cell>
          <cell r="ET76">
            <v>0</v>
          </cell>
          <cell r="EU76">
            <v>0</v>
          </cell>
          <cell r="EV76">
            <v>0</v>
          </cell>
          <cell r="EW76">
            <v>0</v>
          </cell>
          <cell r="EX76">
            <v>0</v>
          </cell>
          <cell r="EY76">
            <v>0</v>
          </cell>
          <cell r="EZ76">
            <v>0</v>
          </cell>
          <cell r="FA76">
            <v>0</v>
          </cell>
          <cell r="FB76">
            <v>0</v>
          </cell>
          <cell r="FC76">
            <v>0</v>
          </cell>
          <cell r="FD76">
            <v>0</v>
          </cell>
          <cell r="FE76">
            <v>0</v>
          </cell>
          <cell r="FF76">
            <v>0</v>
          </cell>
          <cell r="FG76">
            <v>0</v>
          </cell>
          <cell r="FH76">
            <v>0</v>
          </cell>
          <cell r="FI76">
            <v>0</v>
          </cell>
          <cell r="FJ76">
            <v>0</v>
          </cell>
          <cell r="FK76">
            <v>0</v>
          </cell>
          <cell r="FL76">
            <v>0</v>
          </cell>
          <cell r="FM76">
            <v>0</v>
          </cell>
          <cell r="FN76">
            <v>0</v>
          </cell>
          <cell r="FO76">
            <v>0</v>
          </cell>
          <cell r="FP76">
            <v>0</v>
          </cell>
          <cell r="FQ76">
            <v>0</v>
          </cell>
          <cell r="FR76">
            <v>0</v>
          </cell>
          <cell r="FS76">
            <v>0</v>
          </cell>
          <cell r="FT76">
            <v>0</v>
          </cell>
          <cell r="FU76">
            <v>0</v>
          </cell>
          <cell r="FV76">
            <v>0</v>
          </cell>
          <cell r="FW76">
            <v>0</v>
          </cell>
          <cell r="FX76">
            <v>0</v>
          </cell>
          <cell r="FY76">
            <v>0</v>
          </cell>
          <cell r="FZ76">
            <v>0</v>
          </cell>
          <cell r="GA76">
            <v>0</v>
          </cell>
          <cell r="GB76">
            <v>0</v>
          </cell>
          <cell r="GC76">
            <v>0</v>
          </cell>
          <cell r="GD76">
            <v>0</v>
          </cell>
          <cell r="GE76">
            <v>0</v>
          </cell>
          <cell r="GF76">
            <v>0</v>
          </cell>
          <cell r="GG76">
            <v>0</v>
          </cell>
          <cell r="GH76">
            <v>0</v>
          </cell>
          <cell r="GI76">
            <v>0</v>
          </cell>
          <cell r="GJ76">
            <v>0</v>
          </cell>
          <cell r="GK76">
            <v>0</v>
          </cell>
          <cell r="GL76">
            <v>0</v>
          </cell>
          <cell r="GM76">
            <v>0</v>
          </cell>
          <cell r="GN76">
            <v>0</v>
          </cell>
          <cell r="GO76">
            <v>0</v>
          </cell>
          <cell r="GP76">
            <v>0</v>
          </cell>
          <cell r="GQ76">
            <v>0</v>
          </cell>
          <cell r="GR76">
            <v>0</v>
          </cell>
          <cell r="GS76">
            <v>0</v>
          </cell>
          <cell r="GT76">
            <v>0</v>
          </cell>
          <cell r="GU76">
            <v>0</v>
          </cell>
          <cell r="GV76">
            <v>0</v>
          </cell>
          <cell r="GW76">
            <v>0</v>
          </cell>
          <cell r="GX76">
            <v>0</v>
          </cell>
          <cell r="GY76">
            <v>0</v>
          </cell>
          <cell r="GZ76">
            <v>0</v>
          </cell>
          <cell r="HA76">
            <v>0.05</v>
          </cell>
          <cell r="HB76">
            <v>0.02</v>
          </cell>
          <cell r="HD76">
            <v>853300117</v>
          </cell>
          <cell r="HE76">
            <v>71</v>
          </cell>
          <cell r="HF76" t="str">
            <v>Provisión, instalación, mantenimiento, desinstalación acopio temporal de desechos</v>
          </cell>
          <cell r="HG76" t="str">
            <v>U</v>
          </cell>
          <cell r="HH76">
            <v>1</v>
          </cell>
          <cell r="HI76" t="str">
            <v>Limpieza y desbroce manual</v>
          </cell>
          <cell r="HJ76" t="str">
            <v>M2</v>
          </cell>
          <cell r="HM76" t="str">
            <v>REVESTIDO EN PAREDES INTERIOR/EXTERIOR</v>
          </cell>
          <cell r="HS76">
            <v>0</v>
          </cell>
          <cell r="HT76">
            <v>0</v>
          </cell>
          <cell r="HU76">
            <v>0</v>
          </cell>
          <cell r="HV76">
            <v>0</v>
          </cell>
        </row>
        <row r="77">
          <cell r="A77">
            <v>72</v>
          </cell>
          <cell r="E77" t="str">
            <v>Provisión, instalación, mantenimiento, desinstalación acopio temporal de productos químicos</v>
          </cell>
          <cell r="F77" t="str">
            <v>Se considera para 5 usos para el pago por unidad se dividira para 5</v>
          </cell>
          <cell r="G77" t="str">
            <v>U</v>
          </cell>
          <cell r="H77">
            <v>1</v>
          </cell>
          <cell r="I77">
            <v>2507</v>
          </cell>
          <cell r="J77">
            <v>30</v>
          </cell>
          <cell r="K77">
            <v>3462</v>
          </cell>
          <cell r="L77">
            <v>1</v>
          </cell>
          <cell r="M77">
            <v>3316</v>
          </cell>
          <cell r="N77">
            <v>16</v>
          </cell>
          <cell r="O77">
            <v>3363</v>
          </cell>
          <cell r="P77">
            <v>10</v>
          </cell>
          <cell r="Q77">
            <v>3460</v>
          </cell>
          <cell r="R77">
            <v>25</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28</v>
          </cell>
          <cell r="AX77">
            <v>2</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1</v>
          </cell>
          <cell r="CL77">
            <v>0</v>
          </cell>
          <cell r="CM77">
            <v>76</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v>0</v>
          </cell>
          <cell r="EK77">
            <v>0</v>
          </cell>
          <cell r="EL77">
            <v>0</v>
          </cell>
          <cell r="EM77">
            <v>0</v>
          </cell>
          <cell r="EN77">
            <v>0</v>
          </cell>
          <cell r="EO77">
            <v>0</v>
          </cell>
          <cell r="EP77">
            <v>0</v>
          </cell>
          <cell r="EQ77">
            <v>0</v>
          </cell>
          <cell r="ER77">
            <v>0</v>
          </cell>
          <cell r="ES77">
            <v>0</v>
          </cell>
          <cell r="ET77">
            <v>0</v>
          </cell>
          <cell r="EU77">
            <v>0</v>
          </cell>
          <cell r="EV77">
            <v>0</v>
          </cell>
          <cell r="EW77">
            <v>0</v>
          </cell>
          <cell r="EX77">
            <v>0</v>
          </cell>
          <cell r="EY77">
            <v>0</v>
          </cell>
          <cell r="EZ77">
            <v>0</v>
          </cell>
          <cell r="FA77">
            <v>0</v>
          </cell>
          <cell r="FB77">
            <v>0</v>
          </cell>
          <cell r="FC77">
            <v>0</v>
          </cell>
          <cell r="FD77">
            <v>0</v>
          </cell>
          <cell r="FE77">
            <v>0</v>
          </cell>
          <cell r="FF77">
            <v>0</v>
          </cell>
          <cell r="FG77">
            <v>0</v>
          </cell>
          <cell r="FH77">
            <v>0</v>
          </cell>
          <cell r="FI77">
            <v>0</v>
          </cell>
          <cell r="FJ77">
            <v>0</v>
          </cell>
          <cell r="FK77">
            <v>0</v>
          </cell>
          <cell r="FL77">
            <v>0</v>
          </cell>
          <cell r="FM77">
            <v>0</v>
          </cell>
          <cell r="FN77">
            <v>0</v>
          </cell>
          <cell r="FO77">
            <v>0</v>
          </cell>
          <cell r="FP77">
            <v>0</v>
          </cell>
          <cell r="FQ77">
            <v>0</v>
          </cell>
          <cell r="FR77">
            <v>0</v>
          </cell>
          <cell r="FS77">
            <v>0</v>
          </cell>
          <cell r="FT77">
            <v>0</v>
          </cell>
          <cell r="FU77">
            <v>0</v>
          </cell>
          <cell r="FV77">
            <v>0</v>
          </cell>
          <cell r="FW77">
            <v>0</v>
          </cell>
          <cell r="FX77">
            <v>0</v>
          </cell>
          <cell r="FY77">
            <v>0</v>
          </cell>
          <cell r="FZ77">
            <v>0</v>
          </cell>
          <cell r="GA77">
            <v>0</v>
          </cell>
          <cell r="GB77">
            <v>0</v>
          </cell>
          <cell r="GC77">
            <v>0</v>
          </cell>
          <cell r="GD77">
            <v>0</v>
          </cell>
          <cell r="GE77">
            <v>0</v>
          </cell>
          <cell r="GF77">
            <v>0</v>
          </cell>
          <cell r="GG77">
            <v>0</v>
          </cell>
          <cell r="GH77">
            <v>0</v>
          </cell>
          <cell r="GI77">
            <v>0</v>
          </cell>
          <cell r="GJ77">
            <v>0</v>
          </cell>
          <cell r="GK77">
            <v>0</v>
          </cell>
          <cell r="GL77">
            <v>0</v>
          </cell>
          <cell r="GM77">
            <v>0</v>
          </cell>
          <cell r="GN77">
            <v>0</v>
          </cell>
          <cell r="GO77">
            <v>0</v>
          </cell>
          <cell r="GP77">
            <v>0</v>
          </cell>
          <cell r="GQ77">
            <v>0</v>
          </cell>
          <cell r="GR77">
            <v>0</v>
          </cell>
          <cell r="GS77">
            <v>0</v>
          </cell>
          <cell r="GT77">
            <v>0</v>
          </cell>
          <cell r="GU77">
            <v>0</v>
          </cell>
          <cell r="GV77">
            <v>0</v>
          </cell>
          <cell r="GW77">
            <v>0</v>
          </cell>
          <cell r="GX77">
            <v>0</v>
          </cell>
          <cell r="GY77">
            <v>0</v>
          </cell>
          <cell r="GZ77">
            <v>0</v>
          </cell>
          <cell r="HA77">
            <v>0.05</v>
          </cell>
          <cell r="HB77">
            <v>0.02</v>
          </cell>
          <cell r="HE77">
            <v>72</v>
          </cell>
          <cell r="HF77" t="str">
            <v>Provisión, instalación, mantenimiento, desinstalación acopio temporal de productos químicos</v>
          </cell>
          <cell r="HG77" t="str">
            <v>U</v>
          </cell>
          <cell r="HH77">
            <v>3238</v>
          </cell>
          <cell r="HI77">
            <v>1.78</v>
          </cell>
          <cell r="HJ77">
            <v>0</v>
          </cell>
          <cell r="HS77">
            <v>0</v>
          </cell>
          <cell r="HT77">
            <v>0</v>
          </cell>
          <cell r="HU77">
            <v>0</v>
          </cell>
          <cell r="HV77">
            <v>0</v>
          </cell>
        </row>
        <row r="78">
          <cell r="A78">
            <v>73</v>
          </cell>
          <cell r="E78" t="str">
            <v>Provisión e Instalación de hilos de alambre de púas en cerramiento</v>
          </cell>
          <cell r="F78">
            <v>0</v>
          </cell>
          <cell r="G78" t="str">
            <v>ml</v>
          </cell>
          <cell r="H78">
            <v>100</v>
          </cell>
          <cell r="I78">
            <v>3240</v>
          </cell>
          <cell r="J78">
            <v>5.0000000000000001E-3</v>
          </cell>
          <cell r="K78">
            <v>3320</v>
          </cell>
          <cell r="L78">
            <v>0.1</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26</v>
          </cell>
          <cell r="AX78">
            <v>1</v>
          </cell>
          <cell r="AY78">
            <v>28</v>
          </cell>
          <cell r="AZ78">
            <v>2</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1</v>
          </cell>
          <cell r="CL78">
            <v>1</v>
          </cell>
          <cell r="CM78">
            <v>76</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v>0</v>
          </cell>
          <cell r="EK78">
            <v>0</v>
          </cell>
          <cell r="EL78">
            <v>0</v>
          </cell>
          <cell r="EM78">
            <v>0</v>
          </cell>
          <cell r="EN78">
            <v>0</v>
          </cell>
          <cell r="EO78">
            <v>0</v>
          </cell>
          <cell r="EP78">
            <v>0</v>
          </cell>
          <cell r="EQ78">
            <v>0</v>
          </cell>
          <cell r="ER78">
            <v>0</v>
          </cell>
          <cell r="ES78">
            <v>0</v>
          </cell>
          <cell r="ET78">
            <v>0</v>
          </cell>
          <cell r="EU78">
            <v>0</v>
          </cell>
          <cell r="EV78">
            <v>0</v>
          </cell>
          <cell r="EW78">
            <v>0</v>
          </cell>
          <cell r="EX78">
            <v>0</v>
          </cell>
          <cell r="EY78">
            <v>0</v>
          </cell>
          <cell r="EZ78">
            <v>0</v>
          </cell>
          <cell r="FA78">
            <v>0</v>
          </cell>
          <cell r="FB78">
            <v>0</v>
          </cell>
          <cell r="FC78">
            <v>0</v>
          </cell>
          <cell r="FD78">
            <v>0</v>
          </cell>
          <cell r="FE78">
            <v>0</v>
          </cell>
          <cell r="FF78">
            <v>0</v>
          </cell>
          <cell r="FG78">
            <v>0</v>
          </cell>
          <cell r="FH78">
            <v>0</v>
          </cell>
          <cell r="FI78">
            <v>0</v>
          </cell>
          <cell r="FJ78">
            <v>0</v>
          </cell>
          <cell r="FK78">
            <v>0</v>
          </cell>
          <cell r="FL78">
            <v>0</v>
          </cell>
          <cell r="FM78">
            <v>0</v>
          </cell>
          <cell r="FN78">
            <v>0</v>
          </cell>
          <cell r="FO78">
            <v>0</v>
          </cell>
          <cell r="FP78">
            <v>0</v>
          </cell>
          <cell r="FQ78">
            <v>0</v>
          </cell>
          <cell r="FR78">
            <v>0</v>
          </cell>
          <cell r="FS78">
            <v>0</v>
          </cell>
          <cell r="FT78">
            <v>0</v>
          </cell>
          <cell r="FU78">
            <v>0</v>
          </cell>
          <cell r="FV78">
            <v>0</v>
          </cell>
          <cell r="FW78">
            <v>0</v>
          </cell>
          <cell r="FX78">
            <v>0</v>
          </cell>
          <cell r="FY78">
            <v>0</v>
          </cell>
          <cell r="FZ78">
            <v>0</v>
          </cell>
          <cell r="GA78">
            <v>0</v>
          </cell>
          <cell r="GB78">
            <v>0</v>
          </cell>
          <cell r="GC78">
            <v>0</v>
          </cell>
          <cell r="GD78">
            <v>0</v>
          </cell>
          <cell r="GE78">
            <v>0</v>
          </cell>
          <cell r="GF78">
            <v>0</v>
          </cell>
          <cell r="GG78">
            <v>0</v>
          </cell>
          <cell r="GH78">
            <v>0</v>
          </cell>
          <cell r="GI78">
            <v>0</v>
          </cell>
          <cell r="GJ78">
            <v>0</v>
          </cell>
          <cell r="GK78">
            <v>0</v>
          </cell>
          <cell r="GL78">
            <v>0</v>
          </cell>
          <cell r="GM78">
            <v>0</v>
          </cell>
          <cell r="GN78">
            <v>0</v>
          </cell>
          <cell r="GO78">
            <v>0</v>
          </cell>
          <cell r="GP78">
            <v>0</v>
          </cell>
          <cell r="GQ78">
            <v>0</v>
          </cell>
          <cell r="GR78">
            <v>0</v>
          </cell>
          <cell r="GS78">
            <v>0</v>
          </cell>
          <cell r="GT78">
            <v>0</v>
          </cell>
          <cell r="GU78">
            <v>0</v>
          </cell>
          <cell r="GV78">
            <v>0</v>
          </cell>
          <cell r="GW78">
            <v>0</v>
          </cell>
          <cell r="GX78">
            <v>0</v>
          </cell>
          <cell r="GY78">
            <v>0</v>
          </cell>
          <cell r="GZ78">
            <v>0</v>
          </cell>
          <cell r="HA78">
            <v>0.05</v>
          </cell>
          <cell r="HB78">
            <v>0.02</v>
          </cell>
          <cell r="HE78">
            <v>73</v>
          </cell>
          <cell r="HF78" t="str">
            <v>Provisión e Instalación de hilos de alambre de púas en cerramiento</v>
          </cell>
          <cell r="HG78" t="str">
            <v>ml</v>
          </cell>
          <cell r="HH78">
            <v>5</v>
          </cell>
          <cell r="HI78">
            <v>3.74</v>
          </cell>
          <cell r="HJ78" t="str">
            <v>M3</v>
          </cell>
          <cell r="HS78">
            <v>0</v>
          </cell>
          <cell r="HT78">
            <v>0</v>
          </cell>
          <cell r="HU78">
            <v>0</v>
          </cell>
          <cell r="HV78">
            <v>0</v>
          </cell>
        </row>
        <row r="79">
          <cell r="A79">
            <v>74</v>
          </cell>
          <cell r="E79" t="str">
            <v>Provisión e instalación de alcantarillas Armico Ø 180 cm espesor 2.5mm.</v>
          </cell>
          <cell r="F79">
            <v>0</v>
          </cell>
          <cell r="G79" t="str">
            <v>ml</v>
          </cell>
          <cell r="H79">
            <v>2</v>
          </cell>
          <cell r="I79">
            <v>3463</v>
          </cell>
          <cell r="J79">
            <v>1</v>
          </cell>
          <cell r="K79">
            <v>219</v>
          </cell>
          <cell r="L79">
            <v>0.5</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26</v>
          </cell>
          <cell r="AX79">
            <v>1</v>
          </cell>
          <cell r="AY79">
            <v>28</v>
          </cell>
          <cell r="AZ79">
            <v>6</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1</v>
          </cell>
          <cell r="CL79">
            <v>0</v>
          </cell>
          <cell r="CM79">
            <v>76</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v>0</v>
          </cell>
          <cell r="EK79">
            <v>0</v>
          </cell>
          <cell r="EL79">
            <v>0</v>
          </cell>
          <cell r="EM79">
            <v>0</v>
          </cell>
          <cell r="EN79">
            <v>0</v>
          </cell>
          <cell r="EO79">
            <v>0</v>
          </cell>
          <cell r="EP79">
            <v>0</v>
          </cell>
          <cell r="EQ79">
            <v>0</v>
          </cell>
          <cell r="ER79">
            <v>0</v>
          </cell>
          <cell r="ES79">
            <v>0</v>
          </cell>
          <cell r="ET79">
            <v>0</v>
          </cell>
          <cell r="EU79">
            <v>0</v>
          </cell>
          <cell r="EV79">
            <v>0</v>
          </cell>
          <cell r="EW79">
            <v>0</v>
          </cell>
          <cell r="EX79">
            <v>0</v>
          </cell>
          <cell r="EY79">
            <v>0</v>
          </cell>
          <cell r="EZ79">
            <v>0</v>
          </cell>
          <cell r="FA79">
            <v>0</v>
          </cell>
          <cell r="FB79">
            <v>0</v>
          </cell>
          <cell r="FC79">
            <v>0</v>
          </cell>
          <cell r="FD79">
            <v>0</v>
          </cell>
          <cell r="FE79">
            <v>0</v>
          </cell>
          <cell r="FF79">
            <v>0</v>
          </cell>
          <cell r="FG79">
            <v>0</v>
          </cell>
          <cell r="FH79">
            <v>0</v>
          </cell>
          <cell r="FI79">
            <v>0</v>
          </cell>
          <cell r="FJ79">
            <v>0</v>
          </cell>
          <cell r="FK79">
            <v>0</v>
          </cell>
          <cell r="FL79">
            <v>0</v>
          </cell>
          <cell r="FM79">
            <v>0</v>
          </cell>
          <cell r="FN79">
            <v>0</v>
          </cell>
          <cell r="FO79">
            <v>0</v>
          </cell>
          <cell r="FP79">
            <v>0</v>
          </cell>
          <cell r="FQ79">
            <v>0</v>
          </cell>
          <cell r="FR79">
            <v>0</v>
          </cell>
          <cell r="FS79">
            <v>0</v>
          </cell>
          <cell r="FT79">
            <v>0</v>
          </cell>
          <cell r="FU79">
            <v>0</v>
          </cell>
          <cell r="FV79">
            <v>0</v>
          </cell>
          <cell r="FW79">
            <v>0</v>
          </cell>
          <cell r="FX79">
            <v>0</v>
          </cell>
          <cell r="FY79">
            <v>0</v>
          </cell>
          <cell r="FZ79">
            <v>0</v>
          </cell>
          <cell r="GA79">
            <v>0</v>
          </cell>
          <cell r="GB79">
            <v>0</v>
          </cell>
          <cell r="GC79">
            <v>0</v>
          </cell>
          <cell r="GD79">
            <v>0</v>
          </cell>
          <cell r="GE79">
            <v>0</v>
          </cell>
          <cell r="GF79">
            <v>0</v>
          </cell>
          <cell r="GG79">
            <v>0</v>
          </cell>
          <cell r="GH79">
            <v>0</v>
          </cell>
          <cell r="GI79">
            <v>0</v>
          </cell>
          <cell r="GJ79">
            <v>0</v>
          </cell>
          <cell r="GK79">
            <v>0</v>
          </cell>
          <cell r="GL79">
            <v>0</v>
          </cell>
          <cell r="GM79">
            <v>0</v>
          </cell>
          <cell r="GN79">
            <v>0</v>
          </cell>
          <cell r="GO79">
            <v>0</v>
          </cell>
          <cell r="GP79">
            <v>0</v>
          </cell>
          <cell r="GQ79">
            <v>0</v>
          </cell>
          <cell r="GR79">
            <v>0</v>
          </cell>
          <cell r="GS79">
            <v>0</v>
          </cell>
          <cell r="GT79">
            <v>0</v>
          </cell>
          <cell r="GU79">
            <v>0</v>
          </cell>
          <cell r="GV79">
            <v>0</v>
          </cell>
          <cell r="GW79">
            <v>0</v>
          </cell>
          <cell r="GX79">
            <v>0</v>
          </cell>
          <cell r="GY79">
            <v>0</v>
          </cell>
          <cell r="GZ79">
            <v>0</v>
          </cell>
          <cell r="HA79">
            <v>0.05</v>
          </cell>
          <cell r="HB79">
            <v>0.02</v>
          </cell>
          <cell r="HE79">
            <v>74</v>
          </cell>
          <cell r="HF79" t="str">
            <v>Provisión e instalación de alcantarillas Armico Ø 180 cm espesor 2.5mm.</v>
          </cell>
          <cell r="HG79" t="str">
            <v>ml</v>
          </cell>
          <cell r="HH79">
            <v>2965</v>
          </cell>
          <cell r="HI79" t="str">
            <v xml:space="preserve"> ACCESOS PAV.C/ CONTRAPISO</v>
          </cell>
          <cell r="HJ79" t="str">
            <v>M2</v>
          </cell>
          <cell r="HS79">
            <v>0</v>
          </cell>
          <cell r="HT79">
            <v>0</v>
          </cell>
          <cell r="HU79">
            <v>0</v>
          </cell>
          <cell r="HV79">
            <v>0</v>
          </cell>
        </row>
        <row r="80">
          <cell r="A80">
            <v>75</v>
          </cell>
          <cell r="E80" t="str">
            <v>Provisión e instalación de alcantarillas Armico Ø 150 cm espesor 2.5mm.</v>
          </cell>
          <cell r="F80">
            <v>0</v>
          </cell>
          <cell r="G80" t="str">
            <v>ml</v>
          </cell>
          <cell r="H80">
            <v>2</v>
          </cell>
          <cell r="I80">
            <v>3243</v>
          </cell>
          <cell r="J80">
            <v>1</v>
          </cell>
          <cell r="K80">
            <v>219</v>
          </cell>
          <cell r="L80">
            <v>0.5</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26</v>
          </cell>
          <cell r="AX80">
            <v>1</v>
          </cell>
          <cell r="AY80">
            <v>28</v>
          </cell>
          <cell r="AZ80">
            <v>6</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1</v>
          </cell>
          <cell r="CL80">
            <v>0</v>
          </cell>
          <cell r="CM80">
            <v>76</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v>0</v>
          </cell>
          <cell r="EK80">
            <v>0</v>
          </cell>
          <cell r="EL80">
            <v>0</v>
          </cell>
          <cell r="EM80">
            <v>0</v>
          </cell>
          <cell r="EN80">
            <v>0</v>
          </cell>
          <cell r="EO80">
            <v>0</v>
          </cell>
          <cell r="EP80">
            <v>0</v>
          </cell>
          <cell r="EQ80">
            <v>0</v>
          </cell>
          <cell r="ER80">
            <v>0</v>
          </cell>
          <cell r="ES80">
            <v>0</v>
          </cell>
          <cell r="ET80">
            <v>0</v>
          </cell>
          <cell r="EU80">
            <v>0</v>
          </cell>
          <cell r="EV80">
            <v>0</v>
          </cell>
          <cell r="EW80">
            <v>0</v>
          </cell>
          <cell r="EX80">
            <v>0</v>
          </cell>
          <cell r="EY80">
            <v>0</v>
          </cell>
          <cell r="EZ80">
            <v>0</v>
          </cell>
          <cell r="FA80">
            <v>0</v>
          </cell>
          <cell r="FB80">
            <v>0</v>
          </cell>
          <cell r="FC80">
            <v>0</v>
          </cell>
          <cell r="FD80">
            <v>0</v>
          </cell>
          <cell r="FE80">
            <v>0</v>
          </cell>
          <cell r="FF80">
            <v>0</v>
          </cell>
          <cell r="FG80">
            <v>0</v>
          </cell>
          <cell r="FH80">
            <v>0</v>
          </cell>
          <cell r="FI80">
            <v>0</v>
          </cell>
          <cell r="FJ80">
            <v>0</v>
          </cell>
          <cell r="FK80">
            <v>0</v>
          </cell>
          <cell r="FL80">
            <v>0</v>
          </cell>
          <cell r="FM80">
            <v>0</v>
          </cell>
          <cell r="FN80">
            <v>0</v>
          </cell>
          <cell r="FO80">
            <v>0</v>
          </cell>
          <cell r="FP80">
            <v>0</v>
          </cell>
          <cell r="FQ80">
            <v>0</v>
          </cell>
          <cell r="FR80">
            <v>0</v>
          </cell>
          <cell r="FS80">
            <v>0</v>
          </cell>
          <cell r="FT80">
            <v>0</v>
          </cell>
          <cell r="FU80">
            <v>0</v>
          </cell>
          <cell r="FV80">
            <v>0</v>
          </cell>
          <cell r="FW80">
            <v>0</v>
          </cell>
          <cell r="FX80">
            <v>0</v>
          </cell>
          <cell r="FY80">
            <v>0</v>
          </cell>
          <cell r="FZ80">
            <v>0</v>
          </cell>
          <cell r="GA80">
            <v>0</v>
          </cell>
          <cell r="GB80">
            <v>0</v>
          </cell>
          <cell r="GC80">
            <v>0</v>
          </cell>
          <cell r="GD80">
            <v>0</v>
          </cell>
          <cell r="GE80">
            <v>0</v>
          </cell>
          <cell r="GF80">
            <v>0</v>
          </cell>
          <cell r="GG80">
            <v>0</v>
          </cell>
          <cell r="GH80">
            <v>0</v>
          </cell>
          <cell r="GI80">
            <v>0</v>
          </cell>
          <cell r="GJ80">
            <v>0</v>
          </cell>
          <cell r="GK80">
            <v>0</v>
          </cell>
          <cell r="GL80">
            <v>0</v>
          </cell>
          <cell r="GM80">
            <v>0</v>
          </cell>
          <cell r="GN80">
            <v>0</v>
          </cell>
          <cell r="GO80">
            <v>0</v>
          </cell>
          <cell r="GP80">
            <v>0</v>
          </cell>
          <cell r="GQ80">
            <v>0</v>
          </cell>
          <cell r="GR80">
            <v>0</v>
          </cell>
          <cell r="GS80">
            <v>0</v>
          </cell>
          <cell r="GT80">
            <v>0</v>
          </cell>
          <cell r="GU80">
            <v>0</v>
          </cell>
          <cell r="GV80">
            <v>0</v>
          </cell>
          <cell r="GW80">
            <v>0</v>
          </cell>
          <cell r="GX80">
            <v>0</v>
          </cell>
          <cell r="GY80">
            <v>0</v>
          </cell>
          <cell r="GZ80">
            <v>0</v>
          </cell>
          <cell r="HA80">
            <v>0.05</v>
          </cell>
          <cell r="HB80">
            <v>0.02</v>
          </cell>
          <cell r="HE80">
            <v>75</v>
          </cell>
          <cell r="HF80" t="str">
            <v>Provisión e instalación de alcantarillas Armico Ø 150 cm espesor 2.5mm.</v>
          </cell>
          <cell r="HG80" t="str">
            <v>ml</v>
          </cell>
          <cell r="HH80">
            <v>2965</v>
          </cell>
          <cell r="HI80" t="str">
            <v xml:space="preserve"> ACCESOS PAV.C/ CONTRAPISO</v>
          </cell>
          <cell r="HJ80" t="str">
            <v>M2</v>
          </cell>
          <cell r="HS80">
            <v>0</v>
          </cell>
          <cell r="HT80">
            <v>0</v>
          </cell>
          <cell r="HU80">
            <v>0</v>
          </cell>
          <cell r="HV80">
            <v>0</v>
          </cell>
        </row>
        <row r="81">
          <cell r="A81">
            <v>76</v>
          </cell>
          <cell r="E81" t="str">
            <v>Provisión e instalación de alcantarillas Armico Ø 120 cm espesor 2.5mm.</v>
          </cell>
          <cell r="F81">
            <v>0</v>
          </cell>
          <cell r="G81" t="str">
            <v>ml</v>
          </cell>
          <cell r="H81">
            <v>2</v>
          </cell>
          <cell r="I81">
            <v>3242</v>
          </cell>
          <cell r="J81">
            <v>1</v>
          </cell>
          <cell r="K81">
            <v>219</v>
          </cell>
          <cell r="L81">
            <v>0.5</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26</v>
          </cell>
          <cell r="AX81">
            <v>1</v>
          </cell>
          <cell r="AY81">
            <v>28</v>
          </cell>
          <cell r="AZ81">
            <v>6</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1</v>
          </cell>
          <cell r="CL81">
            <v>0</v>
          </cell>
          <cell r="CM81">
            <v>76</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v>0</v>
          </cell>
          <cell r="EK81">
            <v>0</v>
          </cell>
          <cell r="EL81">
            <v>0</v>
          </cell>
          <cell r="EM81">
            <v>0</v>
          </cell>
          <cell r="EN81">
            <v>0</v>
          </cell>
          <cell r="EO81">
            <v>0</v>
          </cell>
          <cell r="EP81">
            <v>0</v>
          </cell>
          <cell r="EQ81">
            <v>0</v>
          </cell>
          <cell r="ER81">
            <v>0</v>
          </cell>
          <cell r="ES81">
            <v>0</v>
          </cell>
          <cell r="ET81">
            <v>0</v>
          </cell>
          <cell r="EU81">
            <v>0</v>
          </cell>
          <cell r="EV81">
            <v>0</v>
          </cell>
          <cell r="EW81">
            <v>0</v>
          </cell>
          <cell r="EX81">
            <v>0</v>
          </cell>
          <cell r="EY81">
            <v>0</v>
          </cell>
          <cell r="EZ81">
            <v>0</v>
          </cell>
          <cell r="FA81">
            <v>0</v>
          </cell>
          <cell r="FB81">
            <v>0</v>
          </cell>
          <cell r="FC81">
            <v>0</v>
          </cell>
          <cell r="FD81">
            <v>0</v>
          </cell>
          <cell r="FE81">
            <v>0</v>
          </cell>
          <cell r="FF81">
            <v>0</v>
          </cell>
          <cell r="FG81">
            <v>0</v>
          </cell>
          <cell r="FH81">
            <v>0</v>
          </cell>
          <cell r="FI81">
            <v>0</v>
          </cell>
          <cell r="FJ81">
            <v>0</v>
          </cell>
          <cell r="FK81">
            <v>0</v>
          </cell>
          <cell r="FL81">
            <v>0</v>
          </cell>
          <cell r="FM81">
            <v>0</v>
          </cell>
          <cell r="FN81">
            <v>0</v>
          </cell>
          <cell r="FO81">
            <v>0</v>
          </cell>
          <cell r="FP81">
            <v>0</v>
          </cell>
          <cell r="FQ81">
            <v>0</v>
          </cell>
          <cell r="FR81">
            <v>0</v>
          </cell>
          <cell r="FS81">
            <v>0</v>
          </cell>
          <cell r="FT81">
            <v>0</v>
          </cell>
          <cell r="FU81">
            <v>0</v>
          </cell>
          <cell r="FV81">
            <v>0</v>
          </cell>
          <cell r="FW81">
            <v>0</v>
          </cell>
          <cell r="FX81">
            <v>0</v>
          </cell>
          <cell r="FY81">
            <v>0</v>
          </cell>
          <cell r="FZ81">
            <v>0</v>
          </cell>
          <cell r="GA81">
            <v>0</v>
          </cell>
          <cell r="GB81">
            <v>0</v>
          </cell>
          <cell r="GC81">
            <v>0</v>
          </cell>
          <cell r="GD81">
            <v>0</v>
          </cell>
          <cell r="GE81">
            <v>0</v>
          </cell>
          <cell r="GF81">
            <v>0</v>
          </cell>
          <cell r="GG81">
            <v>0</v>
          </cell>
          <cell r="GH81">
            <v>0</v>
          </cell>
          <cell r="GI81">
            <v>0</v>
          </cell>
          <cell r="GJ81">
            <v>0</v>
          </cell>
          <cell r="GK81">
            <v>0</v>
          </cell>
          <cell r="GL81">
            <v>0</v>
          </cell>
          <cell r="GM81">
            <v>0</v>
          </cell>
          <cell r="GN81">
            <v>0</v>
          </cell>
          <cell r="GO81">
            <v>0</v>
          </cell>
          <cell r="GP81">
            <v>0</v>
          </cell>
          <cell r="GQ81">
            <v>0</v>
          </cell>
          <cell r="GR81">
            <v>0</v>
          </cell>
          <cell r="GS81">
            <v>0</v>
          </cell>
          <cell r="GT81">
            <v>0</v>
          </cell>
          <cell r="GU81">
            <v>0</v>
          </cell>
          <cell r="GV81">
            <v>0</v>
          </cell>
          <cell r="GW81">
            <v>0</v>
          </cell>
          <cell r="GX81">
            <v>0</v>
          </cell>
          <cell r="GY81">
            <v>0</v>
          </cell>
          <cell r="GZ81">
            <v>0</v>
          </cell>
          <cell r="HA81">
            <v>0.05</v>
          </cell>
          <cell r="HB81">
            <v>0.02</v>
          </cell>
          <cell r="HE81">
            <v>76</v>
          </cell>
          <cell r="HF81" t="str">
            <v>Provisión e instalación de alcantarillas Armico Ø 120 cm espesor 2.5mm.</v>
          </cell>
          <cell r="HG81" t="str">
            <v>ml</v>
          </cell>
          <cell r="HH81">
            <v>2965</v>
          </cell>
          <cell r="HI81" t="str">
            <v xml:space="preserve"> ACCESOS PAV.C/ CONTRAPISO</v>
          </cell>
          <cell r="HJ81" t="str">
            <v>M2</v>
          </cell>
          <cell r="HS81">
            <v>0</v>
          </cell>
          <cell r="HT81">
            <v>0</v>
          </cell>
          <cell r="HU81">
            <v>0</v>
          </cell>
          <cell r="HV81">
            <v>0</v>
          </cell>
        </row>
        <row r="82">
          <cell r="A82">
            <v>77</v>
          </cell>
          <cell r="E82" t="str">
            <v>Provisión e instalación de alcantarillas Armico Ø 90 cm espesor 2.5mm.</v>
          </cell>
          <cell r="F82">
            <v>0</v>
          </cell>
          <cell r="G82" t="str">
            <v>ml</v>
          </cell>
          <cell r="H82">
            <v>2</v>
          </cell>
          <cell r="I82">
            <v>3250</v>
          </cell>
          <cell r="J82">
            <v>1</v>
          </cell>
          <cell r="K82">
            <v>219</v>
          </cell>
          <cell r="L82">
            <v>0.5</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26</v>
          </cell>
          <cell r="AX82">
            <v>1</v>
          </cell>
          <cell r="AY82">
            <v>28</v>
          </cell>
          <cell r="AZ82">
            <v>6</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1</v>
          </cell>
          <cell r="CL82">
            <v>0</v>
          </cell>
          <cell r="CM82">
            <v>76</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0</v>
          </cell>
          <cell r="GA82">
            <v>0</v>
          </cell>
          <cell r="GB82">
            <v>0</v>
          </cell>
          <cell r="GC82">
            <v>0</v>
          </cell>
          <cell r="GD82">
            <v>0</v>
          </cell>
          <cell r="GE82">
            <v>0</v>
          </cell>
          <cell r="GF82">
            <v>0</v>
          </cell>
          <cell r="GG82">
            <v>0</v>
          </cell>
          <cell r="GH82">
            <v>0</v>
          </cell>
          <cell r="GI82">
            <v>0</v>
          </cell>
          <cell r="GJ82">
            <v>0</v>
          </cell>
          <cell r="GK82">
            <v>0</v>
          </cell>
          <cell r="GL82">
            <v>0</v>
          </cell>
          <cell r="GM82">
            <v>0</v>
          </cell>
          <cell r="GN82">
            <v>0</v>
          </cell>
          <cell r="GO82">
            <v>0</v>
          </cell>
          <cell r="GP82">
            <v>0</v>
          </cell>
          <cell r="GQ82">
            <v>0</v>
          </cell>
          <cell r="GR82">
            <v>0</v>
          </cell>
          <cell r="GS82">
            <v>0</v>
          </cell>
          <cell r="GT82">
            <v>0</v>
          </cell>
          <cell r="GU82">
            <v>0</v>
          </cell>
          <cell r="GV82">
            <v>0</v>
          </cell>
          <cell r="GW82">
            <v>0</v>
          </cell>
          <cell r="GX82">
            <v>0</v>
          </cell>
          <cell r="GY82">
            <v>0</v>
          </cell>
          <cell r="GZ82">
            <v>0</v>
          </cell>
          <cell r="HA82">
            <v>0.05</v>
          </cell>
          <cell r="HB82">
            <v>0.02</v>
          </cell>
          <cell r="HE82">
            <v>77</v>
          </cell>
          <cell r="HF82" t="str">
            <v>Provisión e instalación de alcantarillas Armico Ø 90 cm espesor 2.5mm.</v>
          </cell>
          <cell r="HG82" t="str">
            <v>ml</v>
          </cell>
          <cell r="HH82">
            <v>2965</v>
          </cell>
          <cell r="HI82" t="str">
            <v xml:space="preserve"> ACCESOS PAV.C/ CONTRAPISO</v>
          </cell>
          <cell r="HJ82" t="str">
            <v>M2</v>
          </cell>
          <cell r="HS82">
            <v>0</v>
          </cell>
          <cell r="HT82">
            <v>0</v>
          </cell>
          <cell r="HU82">
            <v>0</v>
          </cell>
          <cell r="HV82">
            <v>0</v>
          </cell>
        </row>
        <row r="83">
          <cell r="A83">
            <v>78</v>
          </cell>
          <cell r="E83" t="str">
            <v>Provisión e instalación de alcantarillas Armico Ø 60 cm espesor 2.5mm.</v>
          </cell>
          <cell r="F83">
            <v>0</v>
          </cell>
          <cell r="G83" t="str">
            <v>ml</v>
          </cell>
          <cell r="H83">
            <v>2</v>
          </cell>
          <cell r="I83">
            <v>3487</v>
          </cell>
          <cell r="J83">
            <v>1</v>
          </cell>
          <cell r="K83">
            <v>219</v>
          </cell>
          <cell r="L83">
            <v>0.5</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26</v>
          </cell>
          <cell r="AX83">
            <v>1</v>
          </cell>
          <cell r="AY83">
            <v>28</v>
          </cell>
          <cell r="AZ83">
            <v>6</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1</v>
          </cell>
          <cell r="CL83">
            <v>0</v>
          </cell>
          <cell r="CM83">
            <v>76</v>
          </cell>
          <cell r="CN83">
            <v>0</v>
          </cell>
          <cell r="CO83">
            <v>0</v>
          </cell>
          <cell r="CP83">
            <v>0</v>
          </cell>
          <cell r="CQ83">
            <v>0</v>
          </cell>
          <cell r="CR83">
            <v>0</v>
          </cell>
          <cell r="CS83">
            <v>0</v>
          </cell>
          <cell r="CT83">
            <v>0</v>
          </cell>
          <cell r="CU83">
            <v>0</v>
          </cell>
          <cell r="CV83">
            <v>0</v>
          </cell>
          <cell r="CW83">
            <v>0</v>
          </cell>
          <cell r="CX83">
            <v>0</v>
          </cell>
          <cell r="CY83">
            <v>0</v>
          </cell>
          <cell r="CZ83">
            <v>0</v>
          </cell>
          <cell r="DA83">
            <v>0</v>
          </cell>
          <cell r="DB83">
            <v>0</v>
          </cell>
          <cell r="DC83">
            <v>0</v>
          </cell>
          <cell r="DD83">
            <v>0</v>
          </cell>
          <cell r="DE83">
            <v>0</v>
          </cell>
          <cell r="DF83">
            <v>0</v>
          </cell>
          <cell r="DG83">
            <v>0</v>
          </cell>
          <cell r="DH83">
            <v>0</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v>0</v>
          </cell>
          <cell r="EK83">
            <v>0</v>
          </cell>
          <cell r="EL83">
            <v>0</v>
          </cell>
          <cell r="EM83">
            <v>0</v>
          </cell>
          <cell r="EN83">
            <v>0</v>
          </cell>
          <cell r="EO83">
            <v>0</v>
          </cell>
          <cell r="EP83">
            <v>0</v>
          </cell>
          <cell r="EQ83">
            <v>0</v>
          </cell>
          <cell r="ER83">
            <v>0</v>
          </cell>
          <cell r="ES83">
            <v>0</v>
          </cell>
          <cell r="ET83">
            <v>0</v>
          </cell>
          <cell r="EU83">
            <v>0</v>
          </cell>
          <cell r="EV83">
            <v>0</v>
          </cell>
          <cell r="EW83">
            <v>0</v>
          </cell>
          <cell r="EX83">
            <v>0</v>
          </cell>
          <cell r="EY83">
            <v>0</v>
          </cell>
          <cell r="EZ83">
            <v>0</v>
          </cell>
          <cell r="FA83">
            <v>0</v>
          </cell>
          <cell r="FB83">
            <v>0</v>
          </cell>
          <cell r="FC83">
            <v>0</v>
          </cell>
          <cell r="FD83">
            <v>0</v>
          </cell>
          <cell r="FE83">
            <v>0</v>
          </cell>
          <cell r="FF83">
            <v>0</v>
          </cell>
          <cell r="FG83">
            <v>0</v>
          </cell>
          <cell r="FH83">
            <v>0</v>
          </cell>
          <cell r="FI83">
            <v>0</v>
          </cell>
          <cell r="FJ83">
            <v>0</v>
          </cell>
          <cell r="FK83">
            <v>0</v>
          </cell>
          <cell r="FL83">
            <v>0</v>
          </cell>
          <cell r="FM83">
            <v>0</v>
          </cell>
          <cell r="FN83">
            <v>0</v>
          </cell>
          <cell r="FO83">
            <v>0</v>
          </cell>
          <cell r="FP83">
            <v>0</v>
          </cell>
          <cell r="FQ83">
            <v>0</v>
          </cell>
          <cell r="FR83">
            <v>0</v>
          </cell>
          <cell r="FS83">
            <v>0</v>
          </cell>
          <cell r="FT83">
            <v>0</v>
          </cell>
          <cell r="FU83">
            <v>0</v>
          </cell>
          <cell r="FV83">
            <v>0</v>
          </cell>
          <cell r="FW83">
            <v>0</v>
          </cell>
          <cell r="FX83">
            <v>0</v>
          </cell>
          <cell r="FY83">
            <v>0</v>
          </cell>
          <cell r="FZ83">
            <v>0</v>
          </cell>
          <cell r="GA83">
            <v>0</v>
          </cell>
          <cell r="GB83">
            <v>0</v>
          </cell>
          <cell r="GC83">
            <v>0</v>
          </cell>
          <cell r="GD83">
            <v>0</v>
          </cell>
          <cell r="GE83">
            <v>0</v>
          </cell>
          <cell r="GF83">
            <v>0</v>
          </cell>
          <cell r="GG83">
            <v>0</v>
          </cell>
          <cell r="GH83">
            <v>0</v>
          </cell>
          <cell r="GI83">
            <v>0</v>
          </cell>
          <cell r="GJ83">
            <v>0</v>
          </cell>
          <cell r="GK83">
            <v>0</v>
          </cell>
          <cell r="GL83">
            <v>0</v>
          </cell>
          <cell r="GM83">
            <v>0</v>
          </cell>
          <cell r="GN83">
            <v>0</v>
          </cell>
          <cell r="GO83">
            <v>0</v>
          </cell>
          <cell r="GP83">
            <v>0</v>
          </cell>
          <cell r="GQ83">
            <v>0</v>
          </cell>
          <cell r="GR83">
            <v>0</v>
          </cell>
          <cell r="GS83">
            <v>0</v>
          </cell>
          <cell r="GT83">
            <v>0</v>
          </cell>
          <cell r="GU83">
            <v>0</v>
          </cell>
          <cell r="GV83">
            <v>0</v>
          </cell>
          <cell r="GW83">
            <v>0</v>
          </cell>
          <cell r="GX83">
            <v>0</v>
          </cell>
          <cell r="GY83">
            <v>0</v>
          </cell>
          <cell r="GZ83">
            <v>0</v>
          </cell>
          <cell r="HA83">
            <v>0.05</v>
          </cell>
          <cell r="HB83">
            <v>0.02</v>
          </cell>
          <cell r="HE83">
            <v>78</v>
          </cell>
          <cell r="HF83" t="str">
            <v>Provisión e instalación de alcantarillas Armico Ø 60 cm espesor 2.5mm.</v>
          </cell>
          <cell r="HG83" t="str">
            <v>ml</v>
          </cell>
          <cell r="HH83">
            <v>2965</v>
          </cell>
          <cell r="HI83" t="str">
            <v xml:space="preserve"> ACCESOS PAV.C/ CONTRAPISO</v>
          </cell>
          <cell r="HJ83" t="str">
            <v>M2</v>
          </cell>
          <cell r="HS83">
            <v>0</v>
          </cell>
          <cell r="HT83">
            <v>0</v>
          </cell>
          <cell r="HU83">
            <v>0</v>
          </cell>
          <cell r="HV83">
            <v>0</v>
          </cell>
        </row>
        <row r="84">
          <cell r="A84">
            <v>79</v>
          </cell>
          <cell r="E84" t="str">
            <v>Provisión e Instalación de Biomanto de Bolsillo en talud (Incluye colocación de tierra abonada y revegetación con estolones)</v>
          </cell>
          <cell r="F84">
            <v>0</v>
          </cell>
          <cell r="G84" t="str">
            <v>m2</v>
          </cell>
          <cell r="H84">
            <v>11.363636363636365</v>
          </cell>
          <cell r="I84">
            <v>3315</v>
          </cell>
          <cell r="J84">
            <v>1.05</v>
          </cell>
          <cell r="K84">
            <v>3419</v>
          </cell>
          <cell r="L84">
            <v>7.4999999999999997E-2</v>
          </cell>
          <cell r="M84">
            <v>75</v>
          </cell>
          <cell r="N84">
            <v>0.1</v>
          </cell>
          <cell r="O84">
            <v>3388</v>
          </cell>
          <cell r="P84">
            <v>1E-3</v>
          </cell>
          <cell r="Q84">
            <v>3311</v>
          </cell>
          <cell r="R84">
            <v>1.05</v>
          </cell>
          <cell r="S84">
            <v>3305</v>
          </cell>
          <cell r="T84">
            <v>0.01</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26</v>
          </cell>
          <cell r="AX84">
            <v>1</v>
          </cell>
          <cell r="AY84">
            <v>28</v>
          </cell>
          <cell r="AZ84">
            <v>6</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1</v>
          </cell>
          <cell r="CL84">
            <v>0</v>
          </cell>
          <cell r="CM84">
            <v>76</v>
          </cell>
          <cell r="CN84">
            <v>0</v>
          </cell>
          <cell r="CO84">
            <v>50</v>
          </cell>
          <cell r="CP84">
            <v>1</v>
          </cell>
          <cell r="CQ84">
            <v>0</v>
          </cell>
          <cell r="CR84">
            <v>0</v>
          </cell>
          <cell r="CS84">
            <v>0</v>
          </cell>
          <cell r="CT84">
            <v>0</v>
          </cell>
          <cell r="CU84">
            <v>0</v>
          </cell>
          <cell r="CV84">
            <v>0</v>
          </cell>
          <cell r="CW84">
            <v>0</v>
          </cell>
          <cell r="CX84">
            <v>0</v>
          </cell>
          <cell r="CY84">
            <v>0</v>
          </cell>
          <cell r="CZ84">
            <v>0</v>
          </cell>
          <cell r="DA84">
            <v>0</v>
          </cell>
          <cell r="DB84">
            <v>0</v>
          </cell>
          <cell r="DC84">
            <v>0</v>
          </cell>
          <cell r="DD84">
            <v>0</v>
          </cell>
          <cell r="DE84">
            <v>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v>0</v>
          </cell>
          <cell r="EK84">
            <v>0</v>
          </cell>
          <cell r="EL84">
            <v>0</v>
          </cell>
          <cell r="EM84">
            <v>0</v>
          </cell>
          <cell r="EN84">
            <v>0</v>
          </cell>
          <cell r="EO84">
            <v>0</v>
          </cell>
          <cell r="EP84">
            <v>0</v>
          </cell>
          <cell r="EQ84">
            <v>0</v>
          </cell>
          <cell r="ER84">
            <v>0</v>
          </cell>
          <cell r="ES84">
            <v>0</v>
          </cell>
          <cell r="ET84">
            <v>0</v>
          </cell>
          <cell r="EU84">
            <v>0</v>
          </cell>
          <cell r="EV84">
            <v>0</v>
          </cell>
          <cell r="EW84">
            <v>0</v>
          </cell>
          <cell r="EX84">
            <v>0</v>
          </cell>
          <cell r="EY84">
            <v>0</v>
          </cell>
          <cell r="EZ84">
            <v>0</v>
          </cell>
          <cell r="FA84">
            <v>0</v>
          </cell>
          <cell r="FB84">
            <v>0</v>
          </cell>
          <cell r="FC84">
            <v>0</v>
          </cell>
          <cell r="FD84">
            <v>0</v>
          </cell>
          <cell r="FE84">
            <v>0</v>
          </cell>
          <cell r="FF84">
            <v>0</v>
          </cell>
          <cell r="FG84">
            <v>0</v>
          </cell>
          <cell r="FH84">
            <v>0</v>
          </cell>
          <cell r="FI84">
            <v>0</v>
          </cell>
          <cell r="FJ84">
            <v>0</v>
          </cell>
          <cell r="FK84">
            <v>0</v>
          </cell>
          <cell r="FL84">
            <v>0</v>
          </cell>
          <cell r="FM84">
            <v>0</v>
          </cell>
          <cell r="FN84">
            <v>0</v>
          </cell>
          <cell r="FO84">
            <v>0</v>
          </cell>
          <cell r="FP84">
            <v>0</v>
          </cell>
          <cell r="FQ84">
            <v>0</v>
          </cell>
          <cell r="FR84">
            <v>0</v>
          </cell>
          <cell r="FS84">
            <v>0</v>
          </cell>
          <cell r="FT84">
            <v>0</v>
          </cell>
          <cell r="FU84">
            <v>0</v>
          </cell>
          <cell r="FV84">
            <v>0</v>
          </cell>
          <cell r="FW84">
            <v>0</v>
          </cell>
          <cell r="FX84">
            <v>0</v>
          </cell>
          <cell r="FY84">
            <v>0</v>
          </cell>
          <cell r="FZ84">
            <v>0</v>
          </cell>
          <cell r="GA84">
            <v>0</v>
          </cell>
          <cell r="GB84">
            <v>0</v>
          </cell>
          <cell r="GC84">
            <v>0</v>
          </cell>
          <cell r="GD84">
            <v>0</v>
          </cell>
          <cell r="GE84">
            <v>0</v>
          </cell>
          <cell r="GF84">
            <v>0</v>
          </cell>
          <cell r="GG84">
            <v>0</v>
          </cell>
          <cell r="GH84">
            <v>0</v>
          </cell>
          <cell r="GI84">
            <v>0</v>
          </cell>
          <cell r="GJ84">
            <v>0</v>
          </cell>
          <cell r="GK84">
            <v>0</v>
          </cell>
          <cell r="GL84">
            <v>0</v>
          </cell>
          <cell r="GM84">
            <v>0</v>
          </cell>
          <cell r="GN84">
            <v>0</v>
          </cell>
          <cell r="GO84">
            <v>0</v>
          </cell>
          <cell r="GP84">
            <v>0</v>
          </cell>
          <cell r="GQ84">
            <v>0</v>
          </cell>
          <cell r="GR84">
            <v>0</v>
          </cell>
          <cell r="GS84">
            <v>0</v>
          </cell>
          <cell r="GT84">
            <v>0</v>
          </cell>
          <cell r="GU84">
            <v>0</v>
          </cell>
          <cell r="GV84">
            <v>0</v>
          </cell>
          <cell r="GW84">
            <v>0</v>
          </cell>
          <cell r="GX84">
            <v>0</v>
          </cell>
          <cell r="GY84">
            <v>0</v>
          </cell>
          <cell r="GZ84">
            <v>0</v>
          </cell>
          <cell r="HA84">
            <v>0.05</v>
          </cell>
          <cell r="HB84">
            <v>0.02</v>
          </cell>
          <cell r="HE84">
            <v>79</v>
          </cell>
          <cell r="HF84" t="str">
            <v>Provisión e Instalación de Biomanto de Bolsillo en talud (Incluye colocación de tierra abonada y revegetación con estolones)</v>
          </cell>
          <cell r="HG84" t="str">
            <v>m2</v>
          </cell>
          <cell r="HH84">
            <v>549</v>
          </cell>
          <cell r="HI84" t="str">
            <v>31: CAJA DE REVISION 60X60 (CON TAPA H.A.)</v>
          </cell>
          <cell r="HJ84" t="str">
            <v>U</v>
          </cell>
          <cell r="HS84">
            <v>0</v>
          </cell>
          <cell r="HT84">
            <v>0</v>
          </cell>
          <cell r="HU84">
            <v>0</v>
          </cell>
          <cell r="HV84">
            <v>0</v>
          </cell>
        </row>
        <row r="85">
          <cell r="A85">
            <v>80</v>
          </cell>
          <cell r="E85" t="str">
            <v>Provisión e instalación de malla de coco en talud</v>
          </cell>
          <cell r="F85">
            <v>0</v>
          </cell>
          <cell r="G85" t="str">
            <v>m2</v>
          </cell>
          <cell r="H85">
            <v>11.363636363636365</v>
          </cell>
          <cell r="I85">
            <v>3314</v>
          </cell>
          <cell r="J85">
            <v>1.05</v>
          </cell>
          <cell r="K85">
            <v>3419</v>
          </cell>
          <cell r="L85">
            <v>7.4999999999999997E-2</v>
          </cell>
          <cell r="M85">
            <v>75</v>
          </cell>
          <cell r="N85">
            <v>0.1</v>
          </cell>
          <cell r="O85">
            <v>3388</v>
          </cell>
          <cell r="P85">
            <v>1E-3</v>
          </cell>
          <cell r="Q85">
            <v>3305</v>
          </cell>
          <cell r="R85">
            <v>0.25</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26</v>
          </cell>
          <cell r="AX85">
            <v>1</v>
          </cell>
          <cell r="AY85">
            <v>28</v>
          </cell>
          <cell r="AZ85">
            <v>6</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1</v>
          </cell>
          <cell r="CL85">
            <v>0</v>
          </cell>
          <cell r="CM85">
            <v>76</v>
          </cell>
          <cell r="CN85">
            <v>0</v>
          </cell>
          <cell r="CO85">
            <v>50</v>
          </cell>
          <cell r="CP85">
            <v>1</v>
          </cell>
          <cell r="CQ85">
            <v>0</v>
          </cell>
          <cell r="CR85">
            <v>0</v>
          </cell>
          <cell r="CS85">
            <v>0</v>
          </cell>
          <cell r="CT85">
            <v>0</v>
          </cell>
          <cell r="CU85">
            <v>0</v>
          </cell>
          <cell r="CV85">
            <v>0</v>
          </cell>
          <cell r="CW85">
            <v>0</v>
          </cell>
          <cell r="CX85">
            <v>0</v>
          </cell>
          <cell r="CY85">
            <v>0</v>
          </cell>
          <cell r="CZ85">
            <v>0</v>
          </cell>
          <cell r="DA85">
            <v>0</v>
          </cell>
          <cell r="DB85">
            <v>0</v>
          </cell>
          <cell r="DC85">
            <v>0</v>
          </cell>
          <cell r="DD85">
            <v>0</v>
          </cell>
          <cell r="DE85">
            <v>0</v>
          </cell>
          <cell r="DF85">
            <v>0</v>
          </cell>
          <cell r="DG85">
            <v>0</v>
          </cell>
          <cell r="DH85">
            <v>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v>0</v>
          </cell>
          <cell r="EK85">
            <v>0</v>
          </cell>
          <cell r="EL85">
            <v>0</v>
          </cell>
          <cell r="EM85">
            <v>0</v>
          </cell>
          <cell r="EN85">
            <v>0</v>
          </cell>
          <cell r="EO85">
            <v>0</v>
          </cell>
          <cell r="EP85">
            <v>0</v>
          </cell>
          <cell r="EQ85">
            <v>0</v>
          </cell>
          <cell r="ER85">
            <v>0</v>
          </cell>
          <cell r="ES85">
            <v>0</v>
          </cell>
          <cell r="ET85">
            <v>0</v>
          </cell>
          <cell r="EU85">
            <v>0</v>
          </cell>
          <cell r="EV85">
            <v>0</v>
          </cell>
          <cell r="EW85">
            <v>0</v>
          </cell>
          <cell r="EX85">
            <v>0</v>
          </cell>
          <cell r="EY85">
            <v>0</v>
          </cell>
          <cell r="EZ85">
            <v>0</v>
          </cell>
          <cell r="FA85">
            <v>0</v>
          </cell>
          <cell r="FB85">
            <v>0</v>
          </cell>
          <cell r="FC85">
            <v>0</v>
          </cell>
          <cell r="FD85">
            <v>0</v>
          </cell>
          <cell r="FE85">
            <v>0</v>
          </cell>
          <cell r="FF85">
            <v>0</v>
          </cell>
          <cell r="FG85">
            <v>0</v>
          </cell>
          <cell r="FH85">
            <v>0</v>
          </cell>
          <cell r="FI85">
            <v>0</v>
          </cell>
          <cell r="FJ85">
            <v>0</v>
          </cell>
          <cell r="FK85">
            <v>0</v>
          </cell>
          <cell r="FL85">
            <v>0</v>
          </cell>
          <cell r="FM85">
            <v>0</v>
          </cell>
          <cell r="FN85">
            <v>0</v>
          </cell>
          <cell r="FO85">
            <v>0</v>
          </cell>
          <cell r="FP85">
            <v>0</v>
          </cell>
          <cell r="FQ85">
            <v>0</v>
          </cell>
          <cell r="FR85">
            <v>0</v>
          </cell>
          <cell r="FS85">
            <v>0</v>
          </cell>
          <cell r="FT85">
            <v>0</v>
          </cell>
          <cell r="FU85">
            <v>0</v>
          </cell>
          <cell r="FV85">
            <v>0</v>
          </cell>
          <cell r="FW85">
            <v>0</v>
          </cell>
          <cell r="FX85">
            <v>0</v>
          </cell>
          <cell r="FY85">
            <v>0</v>
          </cell>
          <cell r="FZ85">
            <v>0</v>
          </cell>
          <cell r="GA85">
            <v>0</v>
          </cell>
          <cell r="GB85">
            <v>0</v>
          </cell>
          <cell r="GC85">
            <v>0</v>
          </cell>
          <cell r="GD85">
            <v>0</v>
          </cell>
          <cell r="GE85">
            <v>0</v>
          </cell>
          <cell r="GF85">
            <v>0</v>
          </cell>
          <cell r="GG85">
            <v>0</v>
          </cell>
          <cell r="GH85">
            <v>0</v>
          </cell>
          <cell r="GI85">
            <v>0</v>
          </cell>
          <cell r="GJ85">
            <v>0</v>
          </cell>
          <cell r="GK85">
            <v>0</v>
          </cell>
          <cell r="GL85">
            <v>0</v>
          </cell>
          <cell r="GM85">
            <v>0</v>
          </cell>
          <cell r="GN85">
            <v>0</v>
          </cell>
          <cell r="GO85">
            <v>0</v>
          </cell>
          <cell r="GP85">
            <v>0</v>
          </cell>
          <cell r="GQ85">
            <v>0</v>
          </cell>
          <cell r="GR85">
            <v>0</v>
          </cell>
          <cell r="GS85">
            <v>0</v>
          </cell>
          <cell r="GT85">
            <v>0</v>
          </cell>
          <cell r="GU85">
            <v>0</v>
          </cell>
          <cell r="GV85">
            <v>0</v>
          </cell>
          <cell r="GW85">
            <v>0</v>
          </cell>
          <cell r="GX85">
            <v>0</v>
          </cell>
          <cell r="GY85">
            <v>0</v>
          </cell>
          <cell r="GZ85">
            <v>0</v>
          </cell>
          <cell r="HA85">
            <v>0.05</v>
          </cell>
          <cell r="HB85">
            <v>0.02</v>
          </cell>
          <cell r="HE85">
            <v>80</v>
          </cell>
          <cell r="HF85" t="str">
            <v>Provisión e instalación de malla de coco en talud</v>
          </cell>
          <cell r="HG85" t="str">
            <v>m2</v>
          </cell>
          <cell r="HH85">
            <v>549</v>
          </cell>
          <cell r="HI85" t="str">
            <v>31: CAJA DE REVISION 60X60 (CON TAPA H.A.)</v>
          </cell>
          <cell r="HJ85" t="str">
            <v>U</v>
          </cell>
          <cell r="HS85">
            <v>0</v>
          </cell>
          <cell r="HT85">
            <v>0</v>
          </cell>
          <cell r="HU85">
            <v>0</v>
          </cell>
          <cell r="HV85">
            <v>0</v>
          </cell>
        </row>
        <row r="86">
          <cell r="A86">
            <v>81</v>
          </cell>
          <cell r="E86" t="str">
            <v xml:space="preserve">Provisión e instalación de ventanas de monitoreo en el Oleoducto con tubería rígida corrugada 760mm </v>
          </cell>
          <cell r="F86">
            <v>0</v>
          </cell>
          <cell r="G86" t="str">
            <v>ml</v>
          </cell>
          <cell r="H86">
            <v>8</v>
          </cell>
          <cell r="I86">
            <v>3412</v>
          </cell>
          <cell r="J86">
            <v>0.16666666666666666</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26</v>
          </cell>
          <cell r="AX86">
            <v>1</v>
          </cell>
          <cell r="AY86">
            <v>28</v>
          </cell>
          <cell r="AZ86">
            <v>6</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1</v>
          </cell>
          <cell r="CL86">
            <v>0</v>
          </cell>
          <cell r="CM86">
            <v>76</v>
          </cell>
          <cell r="CN86">
            <v>0</v>
          </cell>
          <cell r="CO86">
            <v>50</v>
          </cell>
          <cell r="CP86">
            <v>1</v>
          </cell>
          <cell r="CQ86">
            <v>0</v>
          </cell>
          <cell r="CR86">
            <v>0</v>
          </cell>
          <cell r="CS86">
            <v>0</v>
          </cell>
          <cell r="CT86">
            <v>0</v>
          </cell>
          <cell r="CU86">
            <v>0</v>
          </cell>
          <cell r="CV86">
            <v>0</v>
          </cell>
          <cell r="CW86">
            <v>0</v>
          </cell>
          <cell r="CX86">
            <v>0</v>
          </cell>
          <cell r="CY86">
            <v>0</v>
          </cell>
          <cell r="CZ86">
            <v>0</v>
          </cell>
          <cell r="DA86">
            <v>0</v>
          </cell>
          <cell r="DB86">
            <v>0</v>
          </cell>
          <cell r="DC86">
            <v>0</v>
          </cell>
          <cell r="DD86">
            <v>0</v>
          </cell>
          <cell r="DE86">
            <v>0</v>
          </cell>
          <cell r="DF86">
            <v>0</v>
          </cell>
          <cell r="DG86">
            <v>0</v>
          </cell>
          <cell r="DH86">
            <v>0</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cell r="EJ86">
            <v>0</v>
          </cell>
          <cell r="EK86">
            <v>0</v>
          </cell>
          <cell r="EL86">
            <v>0</v>
          </cell>
          <cell r="EM86">
            <v>0</v>
          </cell>
          <cell r="EN86">
            <v>0</v>
          </cell>
          <cell r="EO86">
            <v>0</v>
          </cell>
          <cell r="EP86">
            <v>0</v>
          </cell>
          <cell r="EQ86">
            <v>0</v>
          </cell>
          <cell r="ER86">
            <v>0</v>
          </cell>
          <cell r="ES86">
            <v>0</v>
          </cell>
          <cell r="ET86">
            <v>0</v>
          </cell>
          <cell r="EU86">
            <v>0</v>
          </cell>
          <cell r="EV86">
            <v>0</v>
          </cell>
          <cell r="EW86">
            <v>0</v>
          </cell>
          <cell r="EX86">
            <v>0</v>
          </cell>
          <cell r="EY86">
            <v>0</v>
          </cell>
          <cell r="EZ86">
            <v>0</v>
          </cell>
          <cell r="FA86">
            <v>0</v>
          </cell>
          <cell r="FB86">
            <v>0</v>
          </cell>
          <cell r="FC86">
            <v>0</v>
          </cell>
          <cell r="FD86">
            <v>0</v>
          </cell>
          <cell r="FE86">
            <v>0</v>
          </cell>
          <cell r="FF86">
            <v>0</v>
          </cell>
          <cell r="FG86">
            <v>0</v>
          </cell>
          <cell r="FH86">
            <v>0</v>
          </cell>
          <cell r="FI86">
            <v>0</v>
          </cell>
          <cell r="FJ86">
            <v>0</v>
          </cell>
          <cell r="FK86">
            <v>0</v>
          </cell>
          <cell r="FL86">
            <v>0</v>
          </cell>
          <cell r="FM86">
            <v>0</v>
          </cell>
          <cell r="FN86">
            <v>0</v>
          </cell>
          <cell r="FO86">
            <v>0</v>
          </cell>
          <cell r="FP86">
            <v>0</v>
          </cell>
          <cell r="FQ86">
            <v>0</v>
          </cell>
          <cell r="FR86">
            <v>0</v>
          </cell>
          <cell r="FS86">
            <v>0</v>
          </cell>
          <cell r="FT86">
            <v>0</v>
          </cell>
          <cell r="FU86">
            <v>0</v>
          </cell>
          <cell r="FV86">
            <v>0</v>
          </cell>
          <cell r="FW86">
            <v>0</v>
          </cell>
          <cell r="FX86">
            <v>0</v>
          </cell>
          <cell r="FY86">
            <v>0</v>
          </cell>
          <cell r="FZ86">
            <v>0</v>
          </cell>
          <cell r="GA86">
            <v>0</v>
          </cell>
          <cell r="GB86">
            <v>0</v>
          </cell>
          <cell r="GC86">
            <v>0</v>
          </cell>
          <cell r="GD86">
            <v>0</v>
          </cell>
          <cell r="GE86">
            <v>0</v>
          </cell>
          <cell r="GF86">
            <v>0</v>
          </cell>
          <cell r="GG86">
            <v>0</v>
          </cell>
          <cell r="GH86">
            <v>0</v>
          </cell>
          <cell r="GI86">
            <v>0</v>
          </cell>
          <cell r="GJ86">
            <v>0</v>
          </cell>
          <cell r="GK86">
            <v>0</v>
          </cell>
          <cell r="GL86">
            <v>0</v>
          </cell>
          <cell r="GM86">
            <v>0</v>
          </cell>
          <cell r="GN86">
            <v>0</v>
          </cell>
          <cell r="GO86">
            <v>0</v>
          </cell>
          <cell r="GP86">
            <v>0</v>
          </cell>
          <cell r="GQ86">
            <v>0</v>
          </cell>
          <cell r="GR86">
            <v>0</v>
          </cell>
          <cell r="GS86">
            <v>0</v>
          </cell>
          <cell r="GT86">
            <v>0</v>
          </cell>
          <cell r="GU86">
            <v>0</v>
          </cell>
          <cell r="GV86">
            <v>0</v>
          </cell>
          <cell r="GW86">
            <v>0</v>
          </cell>
          <cell r="GX86">
            <v>0</v>
          </cell>
          <cell r="GY86">
            <v>0</v>
          </cell>
          <cell r="GZ86">
            <v>0</v>
          </cell>
          <cell r="HA86">
            <v>0.05</v>
          </cell>
          <cell r="HB86">
            <v>0.02</v>
          </cell>
          <cell r="HD86">
            <v>853300117</v>
          </cell>
          <cell r="HE86">
            <v>81</v>
          </cell>
          <cell r="HF86" t="str">
            <v xml:space="preserve">Provisión e instalación de ventanas de monitoreo en el Oleoducto con tubería rígida corrugada 760mm </v>
          </cell>
          <cell r="HG86" t="str">
            <v>ml</v>
          </cell>
          <cell r="HH86">
            <v>1</v>
          </cell>
          <cell r="HI86" t="str">
            <v>Limpieza y desbroce manual</v>
          </cell>
          <cell r="HJ86" t="str">
            <v>M2</v>
          </cell>
          <cell r="HM86" t="str">
            <v>REVESTIDO EN PAREDES INTERIOR/EXTERIOR</v>
          </cell>
          <cell r="HS86">
            <v>0</v>
          </cell>
          <cell r="HT86">
            <v>0</v>
          </cell>
          <cell r="HU86">
            <v>0</v>
          </cell>
          <cell r="HV86">
            <v>0</v>
          </cell>
        </row>
        <row r="87">
          <cell r="A87">
            <v>82</v>
          </cell>
          <cell r="E87" t="str">
            <v xml:space="preserve">Tapa Metálica para Ventana de Monitoreo </v>
          </cell>
          <cell r="F87" t="str">
            <v>Mano de obra solo es para colocación</v>
          </cell>
          <cell r="G87" t="str">
            <v>U</v>
          </cell>
          <cell r="H87">
            <v>2</v>
          </cell>
          <cell r="I87">
            <v>3465</v>
          </cell>
          <cell r="J87">
            <v>1</v>
          </cell>
          <cell r="K87">
            <v>3419</v>
          </cell>
          <cell r="L87">
            <v>0.1</v>
          </cell>
          <cell r="M87">
            <v>2507</v>
          </cell>
          <cell r="N87">
            <v>30</v>
          </cell>
          <cell r="O87">
            <v>1592</v>
          </cell>
          <cell r="P87">
            <v>3.7499999999999999E-2</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26</v>
          </cell>
          <cell r="AX87">
            <v>1</v>
          </cell>
          <cell r="AY87">
            <v>28</v>
          </cell>
          <cell r="AZ87">
            <v>1</v>
          </cell>
          <cell r="BA87">
            <v>40</v>
          </cell>
          <cell r="BB87">
            <v>1</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1</v>
          </cell>
          <cell r="CL87">
            <v>0</v>
          </cell>
          <cell r="CM87">
            <v>76</v>
          </cell>
          <cell r="CN87">
            <v>0</v>
          </cell>
          <cell r="CO87">
            <v>50</v>
          </cell>
          <cell r="CP87">
            <v>1</v>
          </cell>
          <cell r="CQ87">
            <v>51</v>
          </cell>
          <cell r="CR87">
            <v>1</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v>0</v>
          </cell>
          <cell r="DI87">
            <v>0</v>
          </cell>
          <cell r="DJ87">
            <v>0</v>
          </cell>
          <cell r="DK87">
            <v>0</v>
          </cell>
          <cell r="DL87">
            <v>0</v>
          </cell>
          <cell r="DM87">
            <v>0</v>
          </cell>
          <cell r="DN87">
            <v>0</v>
          </cell>
          <cell r="DO87">
            <v>0</v>
          </cell>
          <cell r="DP87">
            <v>0</v>
          </cell>
          <cell r="DQ87">
            <v>0</v>
          </cell>
          <cell r="DR87">
            <v>0</v>
          </cell>
          <cell r="DS87">
            <v>0</v>
          </cell>
          <cell r="DT87">
            <v>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v>0</v>
          </cell>
          <cell r="EK87">
            <v>0</v>
          </cell>
          <cell r="EL87">
            <v>0</v>
          </cell>
          <cell r="EM87">
            <v>0</v>
          </cell>
          <cell r="EN87">
            <v>0</v>
          </cell>
          <cell r="EO87">
            <v>0</v>
          </cell>
          <cell r="EP87">
            <v>0</v>
          </cell>
          <cell r="EQ87">
            <v>0</v>
          </cell>
          <cell r="ER87">
            <v>0</v>
          </cell>
          <cell r="ES87">
            <v>0</v>
          </cell>
          <cell r="ET87">
            <v>0</v>
          </cell>
          <cell r="EU87">
            <v>0</v>
          </cell>
          <cell r="EV87">
            <v>0</v>
          </cell>
          <cell r="EW87">
            <v>0</v>
          </cell>
          <cell r="EX87">
            <v>0</v>
          </cell>
          <cell r="EY87">
            <v>0</v>
          </cell>
          <cell r="EZ87">
            <v>0</v>
          </cell>
          <cell r="FA87">
            <v>0</v>
          </cell>
          <cell r="FB87">
            <v>0</v>
          </cell>
          <cell r="FC87">
            <v>0</v>
          </cell>
          <cell r="FD87">
            <v>0</v>
          </cell>
          <cell r="FE87">
            <v>0</v>
          </cell>
          <cell r="FF87">
            <v>0</v>
          </cell>
          <cell r="FG87">
            <v>0</v>
          </cell>
          <cell r="FH87">
            <v>0</v>
          </cell>
          <cell r="FI87">
            <v>0</v>
          </cell>
          <cell r="FJ87">
            <v>0</v>
          </cell>
          <cell r="FK87">
            <v>0</v>
          </cell>
          <cell r="FL87">
            <v>0</v>
          </cell>
          <cell r="FM87">
            <v>0</v>
          </cell>
          <cell r="FN87">
            <v>0</v>
          </cell>
          <cell r="FO87">
            <v>0</v>
          </cell>
          <cell r="FP87">
            <v>0</v>
          </cell>
          <cell r="FQ87">
            <v>0</v>
          </cell>
          <cell r="FR87">
            <v>0</v>
          </cell>
          <cell r="FS87">
            <v>0</v>
          </cell>
          <cell r="FT87">
            <v>0</v>
          </cell>
          <cell r="FU87">
            <v>0</v>
          </cell>
          <cell r="FV87">
            <v>0</v>
          </cell>
          <cell r="FW87">
            <v>0</v>
          </cell>
          <cell r="FX87">
            <v>0</v>
          </cell>
          <cell r="FY87">
            <v>0</v>
          </cell>
          <cell r="FZ87">
            <v>0</v>
          </cell>
          <cell r="GA87">
            <v>0</v>
          </cell>
          <cell r="GB87">
            <v>0</v>
          </cell>
          <cell r="GC87">
            <v>0</v>
          </cell>
          <cell r="GD87">
            <v>0</v>
          </cell>
          <cell r="GE87">
            <v>0</v>
          </cell>
          <cell r="GF87">
            <v>0</v>
          </cell>
          <cell r="GG87">
            <v>0</v>
          </cell>
          <cell r="GH87">
            <v>0</v>
          </cell>
          <cell r="GI87">
            <v>0</v>
          </cell>
          <cell r="GJ87">
            <v>0</v>
          </cell>
          <cell r="GK87">
            <v>0</v>
          </cell>
          <cell r="GL87">
            <v>0</v>
          </cell>
          <cell r="GM87">
            <v>0</v>
          </cell>
          <cell r="GN87">
            <v>0</v>
          </cell>
          <cell r="GO87">
            <v>0</v>
          </cell>
          <cell r="GP87">
            <v>0</v>
          </cell>
          <cell r="GQ87">
            <v>0</v>
          </cell>
          <cell r="GR87">
            <v>0</v>
          </cell>
          <cell r="GS87">
            <v>0</v>
          </cell>
          <cell r="GT87">
            <v>0</v>
          </cell>
          <cell r="GU87">
            <v>0</v>
          </cell>
          <cell r="GV87">
            <v>0</v>
          </cell>
          <cell r="GW87">
            <v>0</v>
          </cell>
          <cell r="GX87">
            <v>0</v>
          </cell>
          <cell r="GY87">
            <v>0</v>
          </cell>
          <cell r="GZ87">
            <v>0</v>
          </cell>
          <cell r="HA87">
            <v>0.05</v>
          </cell>
          <cell r="HB87">
            <v>0.02</v>
          </cell>
          <cell r="HE87">
            <v>82</v>
          </cell>
          <cell r="HF87" t="str">
            <v xml:space="preserve">Tapa Metálica para Ventana de Monitoreo </v>
          </cell>
          <cell r="HG87" t="str">
            <v>U</v>
          </cell>
          <cell r="HH87">
            <v>3238</v>
          </cell>
          <cell r="HI87">
            <v>1.78</v>
          </cell>
          <cell r="HJ87">
            <v>0</v>
          </cell>
          <cell r="HS87">
            <v>0</v>
          </cell>
          <cell r="HT87">
            <v>0</v>
          </cell>
          <cell r="HU87">
            <v>0</v>
          </cell>
          <cell r="HV87">
            <v>0</v>
          </cell>
        </row>
        <row r="88">
          <cell r="A88">
            <v>83</v>
          </cell>
          <cell r="E88" t="str">
            <v xml:space="preserve">Fabricación de letreros con tuberia de 4" para señalización en cruce de accesos según diseño aprobado </v>
          </cell>
          <cell r="F88" t="str">
            <v>realizar diseño</v>
          </cell>
          <cell r="G88" t="str">
            <v>U</v>
          </cell>
          <cell r="H88">
            <v>1</v>
          </cell>
          <cell r="I88">
            <v>3403</v>
          </cell>
          <cell r="J88">
            <v>2</v>
          </cell>
          <cell r="K88">
            <v>3466</v>
          </cell>
          <cell r="L88">
            <v>0.10581832840634238</v>
          </cell>
          <cell r="M88">
            <v>3467</v>
          </cell>
          <cell r="N88">
            <v>6.6666666666666666E-2</v>
          </cell>
          <cell r="O88">
            <v>3419</v>
          </cell>
          <cell r="P88">
            <v>4.1666666666666664E-2</v>
          </cell>
          <cell r="Q88">
            <v>3298</v>
          </cell>
          <cell r="R88">
            <v>2</v>
          </cell>
          <cell r="S88">
            <v>359</v>
          </cell>
          <cell r="T88">
            <v>0.1</v>
          </cell>
          <cell r="U88">
            <v>352</v>
          </cell>
          <cell r="V88">
            <v>0.1</v>
          </cell>
          <cell r="W88">
            <v>3397</v>
          </cell>
          <cell r="X88">
            <v>0.2</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26</v>
          </cell>
          <cell r="AX88">
            <v>1</v>
          </cell>
          <cell r="AY88">
            <v>28</v>
          </cell>
          <cell r="AZ88">
            <v>2</v>
          </cell>
          <cell r="BA88">
            <v>40</v>
          </cell>
          <cell r="BB88">
            <v>1</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1</v>
          </cell>
          <cell r="CL88">
            <v>0</v>
          </cell>
          <cell r="CM88">
            <v>76</v>
          </cell>
          <cell r="CN88">
            <v>0</v>
          </cell>
          <cell r="CO88">
            <v>50</v>
          </cell>
          <cell r="CP88">
            <v>1</v>
          </cell>
          <cell r="CQ88">
            <v>51</v>
          </cell>
          <cell r="CR88">
            <v>1</v>
          </cell>
          <cell r="CS88">
            <v>56</v>
          </cell>
          <cell r="CT88">
            <v>1</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M88">
            <v>0</v>
          </cell>
          <cell r="EN88">
            <v>0</v>
          </cell>
          <cell r="EO88">
            <v>0</v>
          </cell>
          <cell r="EP88">
            <v>0</v>
          </cell>
          <cell r="EQ88">
            <v>0</v>
          </cell>
          <cell r="ER88">
            <v>0</v>
          </cell>
          <cell r="ES88">
            <v>0</v>
          </cell>
          <cell r="ET88">
            <v>0</v>
          </cell>
          <cell r="EU88">
            <v>0</v>
          </cell>
          <cell r="EV88">
            <v>0</v>
          </cell>
          <cell r="EW88">
            <v>0</v>
          </cell>
          <cell r="EX88">
            <v>0</v>
          </cell>
          <cell r="EY88">
            <v>0</v>
          </cell>
          <cell r="EZ88">
            <v>0</v>
          </cell>
          <cell r="FA88">
            <v>0</v>
          </cell>
          <cell r="FB88">
            <v>0</v>
          </cell>
          <cell r="FC88">
            <v>0</v>
          </cell>
          <cell r="FD88">
            <v>0</v>
          </cell>
          <cell r="FE88">
            <v>0</v>
          </cell>
          <cell r="FF88">
            <v>0</v>
          </cell>
          <cell r="FG88">
            <v>0</v>
          </cell>
          <cell r="FH88">
            <v>0</v>
          </cell>
          <cell r="FI88">
            <v>0</v>
          </cell>
          <cell r="FJ88">
            <v>0</v>
          </cell>
          <cell r="FK88">
            <v>0</v>
          </cell>
          <cell r="FL88">
            <v>0</v>
          </cell>
          <cell r="FM88">
            <v>0</v>
          </cell>
          <cell r="FN88">
            <v>0</v>
          </cell>
          <cell r="FO88">
            <v>0</v>
          </cell>
          <cell r="FP88">
            <v>0</v>
          </cell>
          <cell r="FQ88">
            <v>0</v>
          </cell>
          <cell r="FR88">
            <v>0</v>
          </cell>
          <cell r="FS88">
            <v>0</v>
          </cell>
          <cell r="FT88">
            <v>0</v>
          </cell>
          <cell r="FU88">
            <v>0</v>
          </cell>
          <cell r="FV88">
            <v>0</v>
          </cell>
          <cell r="FW88">
            <v>0</v>
          </cell>
          <cell r="FX88">
            <v>0</v>
          </cell>
          <cell r="FY88">
            <v>0</v>
          </cell>
          <cell r="FZ88">
            <v>0</v>
          </cell>
          <cell r="GA88">
            <v>0</v>
          </cell>
          <cell r="GB88">
            <v>0</v>
          </cell>
          <cell r="GC88">
            <v>0</v>
          </cell>
          <cell r="GD88">
            <v>0</v>
          </cell>
          <cell r="GE88">
            <v>0</v>
          </cell>
          <cell r="GF88">
            <v>0</v>
          </cell>
          <cell r="GG88">
            <v>0</v>
          </cell>
          <cell r="GH88">
            <v>0</v>
          </cell>
          <cell r="GI88">
            <v>0</v>
          </cell>
          <cell r="GJ88">
            <v>0</v>
          </cell>
          <cell r="GK88">
            <v>0</v>
          </cell>
          <cell r="GL88">
            <v>0</v>
          </cell>
          <cell r="GM88">
            <v>0</v>
          </cell>
          <cell r="GN88">
            <v>0</v>
          </cell>
          <cell r="GO88">
            <v>0</v>
          </cell>
          <cell r="GP88">
            <v>0</v>
          </cell>
          <cell r="GQ88">
            <v>0</v>
          </cell>
          <cell r="GR88">
            <v>0</v>
          </cell>
          <cell r="GS88">
            <v>0</v>
          </cell>
          <cell r="GT88">
            <v>0</v>
          </cell>
          <cell r="GU88">
            <v>0</v>
          </cell>
          <cell r="GV88">
            <v>0</v>
          </cell>
          <cell r="GW88">
            <v>0</v>
          </cell>
          <cell r="GX88">
            <v>0</v>
          </cell>
          <cell r="GY88">
            <v>0</v>
          </cell>
          <cell r="GZ88">
            <v>0</v>
          </cell>
          <cell r="HA88">
            <v>0.05</v>
          </cell>
          <cell r="HB88">
            <v>0.02</v>
          </cell>
          <cell r="HE88">
            <v>83</v>
          </cell>
          <cell r="HF88" t="str">
            <v xml:space="preserve">Fabricación de letreros con tuberia de 4" para señalización en cruce de accesos según diseño aprobado </v>
          </cell>
          <cell r="HG88" t="str">
            <v>U</v>
          </cell>
          <cell r="HH88">
            <v>3238</v>
          </cell>
          <cell r="HI88">
            <v>1.78</v>
          </cell>
          <cell r="HJ88">
            <v>0</v>
          </cell>
          <cell r="HS88">
            <v>0</v>
          </cell>
          <cell r="HT88">
            <v>0</v>
          </cell>
          <cell r="HU88">
            <v>0</v>
          </cell>
          <cell r="HV88">
            <v>0</v>
          </cell>
        </row>
        <row r="89">
          <cell r="A89">
            <v>84</v>
          </cell>
          <cell r="E89" t="str">
            <v>Limpieza de canales, cunetas, corta corrientes, etc. en suelo de hasta 1m de ancho</v>
          </cell>
          <cell r="F89">
            <v>0</v>
          </cell>
          <cell r="G89" t="str">
            <v>ml</v>
          </cell>
          <cell r="H89">
            <v>50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26</v>
          </cell>
          <cell r="AX89">
            <v>1</v>
          </cell>
          <cell r="AY89">
            <v>28</v>
          </cell>
          <cell r="AZ89">
            <v>6</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1</v>
          </cell>
          <cell r="CL89">
            <v>1</v>
          </cell>
          <cell r="CM89">
            <v>76</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v>0</v>
          </cell>
          <cell r="EK89">
            <v>0</v>
          </cell>
          <cell r="EL89">
            <v>0</v>
          </cell>
          <cell r="EM89">
            <v>0</v>
          </cell>
          <cell r="EN89">
            <v>0</v>
          </cell>
          <cell r="EO89">
            <v>0</v>
          </cell>
          <cell r="EP89">
            <v>0</v>
          </cell>
          <cell r="EQ89">
            <v>0</v>
          </cell>
          <cell r="ER89">
            <v>0</v>
          </cell>
          <cell r="ES89">
            <v>0</v>
          </cell>
          <cell r="ET89">
            <v>0</v>
          </cell>
          <cell r="EU89">
            <v>0</v>
          </cell>
          <cell r="EV89">
            <v>0</v>
          </cell>
          <cell r="EW89">
            <v>0</v>
          </cell>
          <cell r="EX89">
            <v>0</v>
          </cell>
          <cell r="EY89">
            <v>0</v>
          </cell>
          <cell r="EZ89">
            <v>0</v>
          </cell>
          <cell r="FA89">
            <v>0</v>
          </cell>
          <cell r="FB89">
            <v>0</v>
          </cell>
          <cell r="FC89">
            <v>0</v>
          </cell>
          <cell r="FD89">
            <v>0</v>
          </cell>
          <cell r="FE89">
            <v>0</v>
          </cell>
          <cell r="FF89">
            <v>0</v>
          </cell>
          <cell r="FG89">
            <v>0</v>
          </cell>
          <cell r="FH89">
            <v>0</v>
          </cell>
          <cell r="FI89">
            <v>0</v>
          </cell>
          <cell r="FJ89">
            <v>0</v>
          </cell>
          <cell r="FK89">
            <v>0</v>
          </cell>
          <cell r="FL89">
            <v>0</v>
          </cell>
          <cell r="FM89">
            <v>0</v>
          </cell>
          <cell r="FN89">
            <v>0</v>
          </cell>
          <cell r="FO89">
            <v>0</v>
          </cell>
          <cell r="FP89">
            <v>0</v>
          </cell>
          <cell r="FQ89">
            <v>0</v>
          </cell>
          <cell r="FR89">
            <v>0</v>
          </cell>
          <cell r="FS89">
            <v>0</v>
          </cell>
          <cell r="FT89">
            <v>0</v>
          </cell>
          <cell r="FU89">
            <v>0</v>
          </cell>
          <cell r="FV89">
            <v>0</v>
          </cell>
          <cell r="FW89">
            <v>0</v>
          </cell>
          <cell r="FX89">
            <v>0</v>
          </cell>
          <cell r="FY89">
            <v>0</v>
          </cell>
          <cell r="FZ89">
            <v>0</v>
          </cell>
          <cell r="GA89">
            <v>0</v>
          </cell>
          <cell r="GB89">
            <v>0</v>
          </cell>
          <cell r="GC89">
            <v>0</v>
          </cell>
          <cell r="GD89">
            <v>0</v>
          </cell>
          <cell r="GE89">
            <v>0</v>
          </cell>
          <cell r="GF89">
            <v>0</v>
          </cell>
          <cell r="GG89">
            <v>0</v>
          </cell>
          <cell r="GH89">
            <v>0</v>
          </cell>
          <cell r="GI89">
            <v>0</v>
          </cell>
          <cell r="GJ89">
            <v>0</v>
          </cell>
          <cell r="GK89">
            <v>0</v>
          </cell>
          <cell r="GL89">
            <v>0</v>
          </cell>
          <cell r="GM89">
            <v>0</v>
          </cell>
          <cell r="GN89">
            <v>0</v>
          </cell>
          <cell r="GO89">
            <v>0</v>
          </cell>
          <cell r="GP89">
            <v>0</v>
          </cell>
          <cell r="GQ89">
            <v>0</v>
          </cell>
          <cell r="GR89">
            <v>0</v>
          </cell>
          <cell r="GS89">
            <v>0</v>
          </cell>
          <cell r="GT89">
            <v>0</v>
          </cell>
          <cell r="GU89">
            <v>0</v>
          </cell>
          <cell r="GV89">
            <v>0</v>
          </cell>
          <cell r="GW89">
            <v>0</v>
          </cell>
          <cell r="GX89">
            <v>0</v>
          </cell>
          <cell r="GY89">
            <v>0</v>
          </cell>
          <cell r="GZ89">
            <v>0</v>
          </cell>
          <cell r="HA89">
            <v>0.05</v>
          </cell>
          <cell r="HB89">
            <v>0.02</v>
          </cell>
          <cell r="HE89">
            <v>84</v>
          </cell>
          <cell r="HF89" t="str">
            <v>Limpieza de canales, cunetas, corta corrientes, etc. en suelo de hasta 1m de ancho</v>
          </cell>
          <cell r="HG89" t="str">
            <v>ml</v>
          </cell>
          <cell r="HH89">
            <v>5</v>
          </cell>
          <cell r="HI89">
            <v>3.74</v>
          </cell>
          <cell r="HJ89" t="str">
            <v>M3</v>
          </cell>
          <cell r="HS89">
            <v>0</v>
          </cell>
          <cell r="HT89">
            <v>0</v>
          </cell>
          <cell r="HU89">
            <v>0</v>
          </cell>
          <cell r="HV89">
            <v>0</v>
          </cell>
        </row>
        <row r="90">
          <cell r="A90">
            <v>85</v>
          </cell>
          <cell r="E90" t="str">
            <v>Limpieza de canales, cunetas, corta corrientes, etc. revestidas de hasta 1m de ancho</v>
          </cell>
          <cell r="F90">
            <v>0</v>
          </cell>
          <cell r="G90" t="str">
            <v>ml</v>
          </cell>
          <cell r="H90">
            <v>82.508250825082499</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26</v>
          </cell>
          <cell r="AX90">
            <v>1</v>
          </cell>
          <cell r="AY90">
            <v>28</v>
          </cell>
          <cell r="AZ90">
            <v>6</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1</v>
          </cell>
          <cell r="CL90">
            <v>0</v>
          </cell>
          <cell r="CM90">
            <v>76</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0</v>
          </cell>
          <cell r="EK90">
            <v>0</v>
          </cell>
          <cell r="EL90">
            <v>0</v>
          </cell>
          <cell r="EM90">
            <v>0</v>
          </cell>
          <cell r="EN90">
            <v>0</v>
          </cell>
          <cell r="EO90">
            <v>0</v>
          </cell>
          <cell r="EP90">
            <v>0</v>
          </cell>
          <cell r="EQ90">
            <v>0</v>
          </cell>
          <cell r="ER90">
            <v>0</v>
          </cell>
          <cell r="ES90">
            <v>0</v>
          </cell>
          <cell r="ET90">
            <v>0</v>
          </cell>
          <cell r="EU90">
            <v>0</v>
          </cell>
          <cell r="EV90">
            <v>0</v>
          </cell>
          <cell r="EW90">
            <v>0</v>
          </cell>
          <cell r="EX90">
            <v>0</v>
          </cell>
          <cell r="EY90">
            <v>0</v>
          </cell>
          <cell r="EZ90">
            <v>0</v>
          </cell>
          <cell r="FA90">
            <v>0</v>
          </cell>
          <cell r="FB90">
            <v>0</v>
          </cell>
          <cell r="FC90">
            <v>0</v>
          </cell>
          <cell r="FD90">
            <v>0</v>
          </cell>
          <cell r="FE90">
            <v>0</v>
          </cell>
          <cell r="FF90">
            <v>0</v>
          </cell>
          <cell r="FG90">
            <v>0</v>
          </cell>
          <cell r="FH90">
            <v>0</v>
          </cell>
          <cell r="FI90">
            <v>0</v>
          </cell>
          <cell r="FJ90">
            <v>0</v>
          </cell>
          <cell r="FK90">
            <v>0</v>
          </cell>
          <cell r="FL90">
            <v>0</v>
          </cell>
          <cell r="FM90">
            <v>0</v>
          </cell>
          <cell r="FN90">
            <v>0</v>
          </cell>
          <cell r="FO90">
            <v>0</v>
          </cell>
          <cell r="FP90">
            <v>0</v>
          </cell>
          <cell r="FQ90">
            <v>0</v>
          </cell>
          <cell r="FR90">
            <v>0</v>
          </cell>
          <cell r="FS90">
            <v>0</v>
          </cell>
          <cell r="FT90">
            <v>0</v>
          </cell>
          <cell r="FU90">
            <v>0</v>
          </cell>
          <cell r="FV90">
            <v>0</v>
          </cell>
          <cell r="FW90">
            <v>0</v>
          </cell>
          <cell r="FX90">
            <v>0</v>
          </cell>
          <cell r="FY90">
            <v>0</v>
          </cell>
          <cell r="FZ90">
            <v>0</v>
          </cell>
          <cell r="GA90">
            <v>0</v>
          </cell>
          <cell r="GB90">
            <v>0</v>
          </cell>
          <cell r="GC90">
            <v>0</v>
          </cell>
          <cell r="GD90">
            <v>0</v>
          </cell>
          <cell r="GE90">
            <v>0</v>
          </cell>
          <cell r="GF90">
            <v>0</v>
          </cell>
          <cell r="GG90">
            <v>0</v>
          </cell>
          <cell r="GH90">
            <v>0</v>
          </cell>
          <cell r="GI90">
            <v>0</v>
          </cell>
          <cell r="GJ90">
            <v>0</v>
          </cell>
          <cell r="GK90">
            <v>0</v>
          </cell>
          <cell r="GL90">
            <v>0</v>
          </cell>
          <cell r="GM90">
            <v>0</v>
          </cell>
          <cell r="GN90">
            <v>0</v>
          </cell>
          <cell r="GO90">
            <v>0</v>
          </cell>
          <cell r="GP90">
            <v>0</v>
          </cell>
          <cell r="GQ90">
            <v>0</v>
          </cell>
          <cell r="GR90">
            <v>0</v>
          </cell>
          <cell r="GS90">
            <v>0</v>
          </cell>
          <cell r="GT90">
            <v>0</v>
          </cell>
          <cell r="GU90">
            <v>0</v>
          </cell>
          <cell r="GV90">
            <v>0</v>
          </cell>
          <cell r="GW90">
            <v>0</v>
          </cell>
          <cell r="GX90">
            <v>0</v>
          </cell>
          <cell r="GY90">
            <v>0</v>
          </cell>
          <cell r="GZ90">
            <v>0</v>
          </cell>
          <cell r="HA90">
            <v>0.05</v>
          </cell>
          <cell r="HB90">
            <v>0.02</v>
          </cell>
          <cell r="HE90">
            <v>85</v>
          </cell>
          <cell r="HF90" t="str">
            <v>Limpieza de canales, cunetas, corta corrientes, etc. revestidas de hasta 1m de ancho</v>
          </cell>
          <cell r="HG90" t="str">
            <v>ml</v>
          </cell>
          <cell r="HH90">
            <v>2965</v>
          </cell>
          <cell r="HI90" t="str">
            <v xml:space="preserve"> ACCESOS PAV.C/ CONTRAPISO</v>
          </cell>
          <cell r="HJ90" t="str">
            <v>M2</v>
          </cell>
          <cell r="HS90">
            <v>0</v>
          </cell>
          <cell r="HT90">
            <v>0</v>
          </cell>
          <cell r="HU90">
            <v>0</v>
          </cell>
          <cell r="HV90">
            <v>0</v>
          </cell>
        </row>
        <row r="91">
          <cell r="A91">
            <v>86</v>
          </cell>
          <cell r="E91" t="str">
            <v>Limpieza y mantenimiento preventivo de campamento de Mindo, cabañas y facilidades</v>
          </cell>
          <cell r="F91">
            <v>0</v>
          </cell>
          <cell r="G91" t="str">
            <v>U</v>
          </cell>
          <cell r="H91">
            <v>7.1428571428571425E-2</v>
          </cell>
          <cell r="I91">
            <v>3468</v>
          </cell>
          <cell r="J91">
            <v>1</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28</v>
          </cell>
          <cell r="AX91">
            <v>6</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1</v>
          </cell>
          <cell r="CL91">
            <v>1</v>
          </cell>
          <cell r="CM91">
            <v>76</v>
          </cell>
          <cell r="CN91">
            <v>0</v>
          </cell>
          <cell r="CO91">
            <v>0</v>
          </cell>
          <cell r="CP91">
            <v>0</v>
          </cell>
          <cell r="CQ91">
            <v>0</v>
          </cell>
          <cell r="CR91">
            <v>0</v>
          </cell>
          <cell r="CS91">
            <v>0</v>
          </cell>
          <cell r="CT91">
            <v>0</v>
          </cell>
          <cell r="CU91">
            <v>0</v>
          </cell>
          <cell r="CV91">
            <v>0</v>
          </cell>
          <cell r="CW91">
            <v>0</v>
          </cell>
          <cell r="CX91">
            <v>0</v>
          </cell>
          <cell r="CY91">
            <v>0</v>
          </cell>
          <cell r="CZ91">
            <v>0</v>
          </cell>
          <cell r="DA91">
            <v>0</v>
          </cell>
          <cell r="DB91">
            <v>0</v>
          </cell>
          <cell r="DC91">
            <v>0</v>
          </cell>
          <cell r="DD91">
            <v>0</v>
          </cell>
          <cell r="DE91">
            <v>0</v>
          </cell>
          <cell r="DF91">
            <v>0</v>
          </cell>
          <cell r="DG91">
            <v>0</v>
          </cell>
          <cell r="DH91">
            <v>0</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W91">
            <v>0</v>
          </cell>
          <cell r="DX91">
            <v>0</v>
          </cell>
          <cell r="DY91">
            <v>0</v>
          </cell>
          <cell r="DZ91">
            <v>0</v>
          </cell>
          <cell r="EA91">
            <v>0</v>
          </cell>
          <cell r="EB91">
            <v>0</v>
          </cell>
          <cell r="EC91">
            <v>0</v>
          </cell>
          <cell r="ED91">
            <v>0</v>
          </cell>
          <cell r="EE91">
            <v>0</v>
          </cell>
          <cell r="EF91">
            <v>0</v>
          </cell>
          <cell r="EG91">
            <v>0</v>
          </cell>
          <cell r="EH91">
            <v>0</v>
          </cell>
          <cell r="EI91">
            <v>0</v>
          </cell>
          <cell r="EJ91">
            <v>0</v>
          </cell>
          <cell r="EK91">
            <v>0</v>
          </cell>
          <cell r="EL91">
            <v>0</v>
          </cell>
          <cell r="EM91">
            <v>0</v>
          </cell>
          <cell r="EN91">
            <v>0</v>
          </cell>
          <cell r="EO91">
            <v>0</v>
          </cell>
          <cell r="EP91">
            <v>0</v>
          </cell>
          <cell r="EQ91">
            <v>0</v>
          </cell>
          <cell r="ER91">
            <v>0</v>
          </cell>
          <cell r="ES91">
            <v>0</v>
          </cell>
          <cell r="ET91">
            <v>0</v>
          </cell>
          <cell r="EU91">
            <v>0</v>
          </cell>
          <cell r="EV91">
            <v>0</v>
          </cell>
          <cell r="EW91">
            <v>0</v>
          </cell>
          <cell r="EX91">
            <v>0</v>
          </cell>
          <cell r="EY91">
            <v>0</v>
          </cell>
          <cell r="EZ91">
            <v>0</v>
          </cell>
          <cell r="FA91">
            <v>0</v>
          </cell>
          <cell r="FB91">
            <v>0</v>
          </cell>
          <cell r="FC91">
            <v>0</v>
          </cell>
          <cell r="FD91">
            <v>0</v>
          </cell>
          <cell r="FE91">
            <v>0</v>
          </cell>
          <cell r="FF91">
            <v>0</v>
          </cell>
          <cell r="FG91">
            <v>0</v>
          </cell>
          <cell r="FH91">
            <v>0</v>
          </cell>
          <cell r="FI91">
            <v>0</v>
          </cell>
          <cell r="FJ91">
            <v>0</v>
          </cell>
          <cell r="FK91">
            <v>0</v>
          </cell>
          <cell r="FL91">
            <v>0</v>
          </cell>
          <cell r="FM91">
            <v>0</v>
          </cell>
          <cell r="FN91">
            <v>0</v>
          </cell>
          <cell r="FO91">
            <v>0</v>
          </cell>
          <cell r="FP91">
            <v>0</v>
          </cell>
          <cell r="FQ91">
            <v>0</v>
          </cell>
          <cell r="FR91">
            <v>0</v>
          </cell>
          <cell r="FS91">
            <v>0</v>
          </cell>
          <cell r="FT91">
            <v>0</v>
          </cell>
          <cell r="FU91">
            <v>0</v>
          </cell>
          <cell r="FV91">
            <v>0</v>
          </cell>
          <cell r="FW91">
            <v>0</v>
          </cell>
          <cell r="FX91">
            <v>0</v>
          </cell>
          <cell r="FY91">
            <v>0</v>
          </cell>
          <cell r="FZ91">
            <v>0</v>
          </cell>
          <cell r="GA91">
            <v>0</v>
          </cell>
          <cell r="GB91">
            <v>0</v>
          </cell>
          <cell r="GC91">
            <v>0</v>
          </cell>
          <cell r="GD91">
            <v>0</v>
          </cell>
          <cell r="GE91">
            <v>0</v>
          </cell>
          <cell r="GF91">
            <v>0</v>
          </cell>
          <cell r="GG91">
            <v>0</v>
          </cell>
          <cell r="GH91">
            <v>0</v>
          </cell>
          <cell r="GI91">
            <v>0</v>
          </cell>
          <cell r="GJ91">
            <v>0</v>
          </cell>
          <cell r="GK91">
            <v>0</v>
          </cell>
          <cell r="GL91">
            <v>0</v>
          </cell>
          <cell r="GM91">
            <v>0</v>
          </cell>
          <cell r="GN91">
            <v>0</v>
          </cell>
          <cell r="GO91">
            <v>0</v>
          </cell>
          <cell r="GP91">
            <v>0</v>
          </cell>
          <cell r="GQ91">
            <v>0</v>
          </cell>
          <cell r="GR91">
            <v>0</v>
          </cell>
          <cell r="GS91">
            <v>0</v>
          </cell>
          <cell r="GT91">
            <v>0</v>
          </cell>
          <cell r="GU91">
            <v>0</v>
          </cell>
          <cell r="GV91">
            <v>0</v>
          </cell>
          <cell r="GW91">
            <v>0</v>
          </cell>
          <cell r="GX91">
            <v>0</v>
          </cell>
          <cell r="GY91">
            <v>0</v>
          </cell>
          <cell r="GZ91">
            <v>0</v>
          </cell>
          <cell r="HA91">
            <v>0.05</v>
          </cell>
          <cell r="HB91">
            <v>0.02</v>
          </cell>
          <cell r="HE91">
            <v>86</v>
          </cell>
          <cell r="HF91" t="str">
            <v>Limpieza y mantenimiento preventivo de campamento de Mindo, cabañas y facilidades</v>
          </cell>
          <cell r="HG91" t="str">
            <v>U</v>
          </cell>
          <cell r="HH91">
            <v>2867</v>
          </cell>
          <cell r="HI91" t="str">
            <v xml:space="preserve"> BOMBA DE 6HP Y TANQUE HIDRONEUMÁTICO 119.7GALONES SISTEMA AA.PP</v>
          </cell>
          <cell r="HJ91" t="str">
            <v>U</v>
          </cell>
          <cell r="HS91">
            <v>0</v>
          </cell>
          <cell r="HT91">
            <v>0</v>
          </cell>
          <cell r="HU91">
            <v>0</v>
          </cell>
          <cell r="HV91">
            <v>0</v>
          </cell>
        </row>
        <row r="92">
          <cell r="A92">
            <v>87</v>
          </cell>
          <cell r="E92" t="str">
            <v>Limpieza interna en tubería de 24", 32", 34", 36" x 12m, aplicación de inhibidor de corrosión, retiro y colocación de tapas (incluye provisión de inhibidor)</v>
          </cell>
          <cell r="F92">
            <v>0</v>
          </cell>
          <cell r="G92" t="str">
            <v>m2</v>
          </cell>
          <cell r="H92">
            <v>41.666666666666664</v>
          </cell>
          <cell r="I92">
            <v>3469</v>
          </cell>
          <cell r="J92">
            <v>0.3</v>
          </cell>
          <cell r="K92">
            <v>3396</v>
          </cell>
          <cell r="L92">
            <v>1E-3</v>
          </cell>
          <cell r="M92">
            <v>3374</v>
          </cell>
          <cell r="N92">
            <v>0.01</v>
          </cell>
          <cell r="O92">
            <v>3460</v>
          </cell>
          <cell r="P92">
            <v>1</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26</v>
          </cell>
          <cell r="AX92">
            <v>1</v>
          </cell>
          <cell r="AY92">
            <v>28</v>
          </cell>
          <cell r="AZ92">
            <v>6</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1</v>
          </cell>
          <cell r="CL92">
            <v>0</v>
          </cell>
          <cell r="CM92">
            <v>76</v>
          </cell>
          <cell r="CN92">
            <v>0</v>
          </cell>
          <cell r="CO92">
            <v>57</v>
          </cell>
          <cell r="CP92">
            <v>1</v>
          </cell>
          <cell r="CQ92">
            <v>0</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v>0</v>
          </cell>
          <cell r="EY92">
            <v>0</v>
          </cell>
          <cell r="EZ92">
            <v>0</v>
          </cell>
          <cell r="FA92">
            <v>0</v>
          </cell>
          <cell r="FB92">
            <v>0</v>
          </cell>
          <cell r="FC92">
            <v>0</v>
          </cell>
          <cell r="FD92">
            <v>0</v>
          </cell>
          <cell r="FE92">
            <v>0</v>
          </cell>
          <cell r="FF92">
            <v>0</v>
          </cell>
          <cell r="FG92">
            <v>0</v>
          </cell>
          <cell r="FH92">
            <v>0</v>
          </cell>
          <cell r="FI92">
            <v>0</v>
          </cell>
          <cell r="FJ92">
            <v>0</v>
          </cell>
          <cell r="FK92">
            <v>0</v>
          </cell>
          <cell r="FL92">
            <v>0</v>
          </cell>
          <cell r="FM92">
            <v>0</v>
          </cell>
          <cell r="FN92">
            <v>0</v>
          </cell>
          <cell r="FO92">
            <v>0</v>
          </cell>
          <cell r="FP92">
            <v>0</v>
          </cell>
          <cell r="FQ92">
            <v>0</v>
          </cell>
          <cell r="FR92">
            <v>0</v>
          </cell>
          <cell r="FS92">
            <v>0</v>
          </cell>
          <cell r="FT92">
            <v>0</v>
          </cell>
          <cell r="FU92">
            <v>0</v>
          </cell>
          <cell r="FV92">
            <v>0</v>
          </cell>
          <cell r="FW92">
            <v>0</v>
          </cell>
          <cell r="FX92">
            <v>0</v>
          </cell>
          <cell r="FY92">
            <v>0</v>
          </cell>
          <cell r="FZ92">
            <v>0</v>
          </cell>
          <cell r="GA92">
            <v>0</v>
          </cell>
          <cell r="GB92">
            <v>0</v>
          </cell>
          <cell r="GC92">
            <v>0</v>
          </cell>
          <cell r="GD92">
            <v>0</v>
          </cell>
          <cell r="GE92">
            <v>0</v>
          </cell>
          <cell r="GF92">
            <v>0</v>
          </cell>
          <cell r="GG92">
            <v>0</v>
          </cell>
          <cell r="GH92">
            <v>0</v>
          </cell>
          <cell r="GI92">
            <v>0</v>
          </cell>
          <cell r="GJ92">
            <v>0</v>
          </cell>
          <cell r="GK92">
            <v>0</v>
          </cell>
          <cell r="GL92">
            <v>0</v>
          </cell>
          <cell r="GM92">
            <v>0</v>
          </cell>
          <cell r="GN92">
            <v>0</v>
          </cell>
          <cell r="GO92">
            <v>0</v>
          </cell>
          <cell r="GP92">
            <v>0</v>
          </cell>
          <cell r="GQ92">
            <v>0</v>
          </cell>
          <cell r="GR92">
            <v>0</v>
          </cell>
          <cell r="GS92">
            <v>0</v>
          </cell>
          <cell r="GT92">
            <v>0</v>
          </cell>
          <cell r="GU92">
            <v>0</v>
          </cell>
          <cell r="GV92">
            <v>0</v>
          </cell>
          <cell r="GW92">
            <v>0</v>
          </cell>
          <cell r="GX92">
            <v>0</v>
          </cell>
          <cell r="GY92">
            <v>0</v>
          </cell>
          <cell r="GZ92">
            <v>0</v>
          </cell>
          <cell r="HA92">
            <v>0.05</v>
          </cell>
          <cell r="HB92">
            <v>0.02</v>
          </cell>
          <cell r="HE92">
            <v>87</v>
          </cell>
          <cell r="HF92" t="str">
            <v>Limpieza interna en tubería de 24", 32", 34", 36" x 12m, aplicación de inhibidor de corrosión, retiro y colocación de tapas (incluye provisión de inhibidor)</v>
          </cell>
          <cell r="HG92" t="str">
            <v>m2</v>
          </cell>
          <cell r="HH92">
            <v>782</v>
          </cell>
          <cell r="HI92" t="str">
            <v xml:space="preserve"> CONDUIT EMT 1 1/2</v>
          </cell>
          <cell r="HJ92" t="str">
            <v>M</v>
          </cell>
          <cell r="HS92">
            <v>0</v>
          </cell>
          <cell r="HT92">
            <v>0</v>
          </cell>
          <cell r="HU92">
            <v>0</v>
          </cell>
          <cell r="HV92">
            <v>0</v>
          </cell>
        </row>
        <row r="93">
          <cell r="A93">
            <v>88</v>
          </cell>
          <cell r="E93" t="str">
            <v>Lavado y limpieza externa de tubería de 24", 32", 34", 36" x 12m</v>
          </cell>
          <cell r="F93">
            <v>0</v>
          </cell>
          <cell r="G93" t="str">
            <v>M2</v>
          </cell>
          <cell r="H93">
            <v>50</v>
          </cell>
          <cell r="I93">
            <v>3396</v>
          </cell>
          <cell r="J93">
            <v>0.01</v>
          </cell>
          <cell r="K93">
            <v>3470</v>
          </cell>
          <cell r="L93">
            <v>0.03</v>
          </cell>
          <cell r="M93">
            <v>3374</v>
          </cell>
          <cell r="N93">
            <v>0.01</v>
          </cell>
          <cell r="O93">
            <v>3460</v>
          </cell>
          <cell r="P93">
            <v>0.5</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26</v>
          </cell>
          <cell r="AX93">
            <v>1</v>
          </cell>
          <cell r="AY93">
            <v>28</v>
          </cell>
          <cell r="AZ93">
            <v>6</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1</v>
          </cell>
          <cell r="CL93">
            <v>0</v>
          </cell>
          <cell r="CM93">
            <v>76</v>
          </cell>
          <cell r="CN93">
            <v>0</v>
          </cell>
          <cell r="CO93">
            <v>58</v>
          </cell>
          <cell r="CP93">
            <v>1</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cell r="ED93">
            <v>0</v>
          </cell>
          <cell r="EE93">
            <v>0</v>
          </cell>
          <cell r="EF93">
            <v>0</v>
          </cell>
          <cell r="EG93">
            <v>0</v>
          </cell>
          <cell r="EH93">
            <v>0</v>
          </cell>
          <cell r="EI93">
            <v>0</v>
          </cell>
          <cell r="EJ93">
            <v>0</v>
          </cell>
          <cell r="EK93">
            <v>0</v>
          </cell>
          <cell r="EL93">
            <v>0</v>
          </cell>
          <cell r="EM93">
            <v>0</v>
          </cell>
          <cell r="EN93">
            <v>0</v>
          </cell>
          <cell r="EO93">
            <v>0</v>
          </cell>
          <cell r="EP93">
            <v>0</v>
          </cell>
          <cell r="EQ93">
            <v>0</v>
          </cell>
          <cell r="ER93">
            <v>0</v>
          </cell>
          <cell r="ES93">
            <v>0</v>
          </cell>
          <cell r="ET93">
            <v>0</v>
          </cell>
          <cell r="EU93">
            <v>0</v>
          </cell>
          <cell r="EV93">
            <v>0</v>
          </cell>
          <cell r="EW93">
            <v>0</v>
          </cell>
          <cell r="EX93">
            <v>0</v>
          </cell>
          <cell r="EY93">
            <v>0</v>
          </cell>
          <cell r="EZ93">
            <v>0</v>
          </cell>
          <cell r="FA93">
            <v>0</v>
          </cell>
          <cell r="FB93">
            <v>0</v>
          </cell>
          <cell r="FC93">
            <v>0</v>
          </cell>
          <cell r="FD93">
            <v>0</v>
          </cell>
          <cell r="FE93">
            <v>0</v>
          </cell>
          <cell r="FF93">
            <v>0</v>
          </cell>
          <cell r="FG93">
            <v>0</v>
          </cell>
          <cell r="FH93">
            <v>0</v>
          </cell>
          <cell r="FI93">
            <v>0</v>
          </cell>
          <cell r="FJ93">
            <v>0</v>
          </cell>
          <cell r="FK93">
            <v>0</v>
          </cell>
          <cell r="FL93">
            <v>0</v>
          </cell>
          <cell r="FM93">
            <v>0</v>
          </cell>
          <cell r="FN93">
            <v>0</v>
          </cell>
          <cell r="FO93">
            <v>0</v>
          </cell>
          <cell r="FP93">
            <v>0</v>
          </cell>
          <cell r="FQ93">
            <v>0</v>
          </cell>
          <cell r="FR93">
            <v>0</v>
          </cell>
          <cell r="FS93">
            <v>0</v>
          </cell>
          <cell r="FT93">
            <v>0</v>
          </cell>
          <cell r="FU93">
            <v>0</v>
          </cell>
          <cell r="FV93">
            <v>0</v>
          </cell>
          <cell r="FW93">
            <v>0</v>
          </cell>
          <cell r="FX93">
            <v>0</v>
          </cell>
          <cell r="FY93">
            <v>0</v>
          </cell>
          <cell r="FZ93">
            <v>0</v>
          </cell>
          <cell r="GA93">
            <v>0</v>
          </cell>
          <cell r="GB93">
            <v>0</v>
          </cell>
          <cell r="GC93">
            <v>0</v>
          </cell>
          <cell r="GD93">
            <v>0</v>
          </cell>
          <cell r="GE93">
            <v>0</v>
          </cell>
          <cell r="GF93">
            <v>0</v>
          </cell>
          <cell r="GG93">
            <v>0</v>
          </cell>
          <cell r="GH93">
            <v>0</v>
          </cell>
          <cell r="GI93">
            <v>0</v>
          </cell>
          <cell r="GJ93">
            <v>0</v>
          </cell>
          <cell r="GK93">
            <v>0</v>
          </cell>
          <cell r="GL93">
            <v>0</v>
          </cell>
          <cell r="GM93">
            <v>0</v>
          </cell>
          <cell r="GN93">
            <v>0</v>
          </cell>
          <cell r="GO93">
            <v>0</v>
          </cell>
          <cell r="GP93">
            <v>0</v>
          </cell>
          <cell r="GQ93">
            <v>0</v>
          </cell>
          <cell r="GR93">
            <v>0</v>
          </cell>
          <cell r="GS93">
            <v>0</v>
          </cell>
          <cell r="GT93">
            <v>0</v>
          </cell>
          <cell r="GU93">
            <v>0</v>
          </cell>
          <cell r="GV93">
            <v>0</v>
          </cell>
          <cell r="GW93">
            <v>0</v>
          </cell>
          <cell r="GX93">
            <v>0</v>
          </cell>
          <cell r="GY93">
            <v>0</v>
          </cell>
          <cell r="GZ93">
            <v>0</v>
          </cell>
          <cell r="HA93">
            <v>0.05</v>
          </cell>
          <cell r="HB93">
            <v>0.02</v>
          </cell>
          <cell r="HE93">
            <v>88</v>
          </cell>
          <cell r="HF93" t="str">
            <v>Lavado y limpieza externa de tubería de 24", 32", 34", 36" x 12m</v>
          </cell>
          <cell r="HG93" t="str">
            <v>M2</v>
          </cell>
          <cell r="HH93">
            <v>1419</v>
          </cell>
          <cell r="HI93" t="str">
            <v>2 CABLES BIFILAR BLANCO PARA INTERIORES, DE 0.64 MM DE ESPESOR TIPO EKUA O SIMILAR EN TUBERÍA EMT DE 1/2".</v>
          </cell>
          <cell r="HJ93" t="str">
            <v>M</v>
          </cell>
          <cell r="HS93">
            <v>0</v>
          </cell>
          <cell r="HT93">
            <v>0</v>
          </cell>
          <cell r="HU93">
            <v>0</v>
          </cell>
          <cell r="HV93">
            <v>0</v>
          </cell>
        </row>
        <row r="94">
          <cell r="A94">
            <v>89</v>
          </cell>
          <cell r="E94" t="str">
            <v>Provisión, colocación de tapas con geomembrana y alambre galvanizado N 14 en tubería de 24", 32", 34", 36". (Incluye identificación de datos de la tubería)</v>
          </cell>
          <cell r="F94">
            <v>0</v>
          </cell>
          <cell r="G94" t="str">
            <v>U</v>
          </cell>
          <cell r="H94">
            <v>71.428571428571431</v>
          </cell>
          <cell r="I94">
            <v>3316</v>
          </cell>
          <cell r="J94">
            <v>1.4</v>
          </cell>
          <cell r="K94">
            <v>378</v>
          </cell>
          <cell r="L94">
            <v>0.5</v>
          </cell>
          <cell r="M94">
            <v>3351</v>
          </cell>
          <cell r="N94">
            <v>0.05</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26</v>
          </cell>
          <cell r="AX94">
            <v>1</v>
          </cell>
          <cell r="AY94">
            <v>28</v>
          </cell>
          <cell r="AZ94">
            <v>6</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1</v>
          </cell>
          <cell r="CL94">
            <v>0</v>
          </cell>
          <cell r="CM94">
            <v>76</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v>0</v>
          </cell>
          <cell r="EY94">
            <v>0</v>
          </cell>
          <cell r="EZ94">
            <v>0</v>
          </cell>
          <cell r="FA94">
            <v>0</v>
          </cell>
          <cell r="FB94">
            <v>0</v>
          </cell>
          <cell r="FC94">
            <v>0</v>
          </cell>
          <cell r="FD94">
            <v>0</v>
          </cell>
          <cell r="FE94">
            <v>0</v>
          </cell>
          <cell r="FF94">
            <v>0</v>
          </cell>
          <cell r="FG94">
            <v>0</v>
          </cell>
          <cell r="FH94">
            <v>0</v>
          </cell>
          <cell r="FI94">
            <v>0</v>
          </cell>
          <cell r="FJ94">
            <v>0</v>
          </cell>
          <cell r="FK94">
            <v>0</v>
          </cell>
          <cell r="FL94">
            <v>0</v>
          </cell>
          <cell r="FM94">
            <v>0</v>
          </cell>
          <cell r="FN94">
            <v>0</v>
          </cell>
          <cell r="FO94">
            <v>0</v>
          </cell>
          <cell r="FP94">
            <v>0</v>
          </cell>
          <cell r="FQ94">
            <v>0</v>
          </cell>
          <cell r="FR94">
            <v>0</v>
          </cell>
          <cell r="FS94">
            <v>0</v>
          </cell>
          <cell r="FT94">
            <v>0</v>
          </cell>
          <cell r="FU94">
            <v>0</v>
          </cell>
          <cell r="FV94">
            <v>0</v>
          </cell>
          <cell r="FW94">
            <v>0</v>
          </cell>
          <cell r="FX94">
            <v>0</v>
          </cell>
          <cell r="FY94">
            <v>0</v>
          </cell>
          <cell r="FZ94">
            <v>0</v>
          </cell>
          <cell r="GA94">
            <v>0</v>
          </cell>
          <cell r="GB94">
            <v>0</v>
          </cell>
          <cell r="GC94">
            <v>0</v>
          </cell>
          <cell r="GD94">
            <v>0</v>
          </cell>
          <cell r="GE94">
            <v>0</v>
          </cell>
          <cell r="GF94">
            <v>0</v>
          </cell>
          <cell r="GG94">
            <v>0</v>
          </cell>
          <cell r="GH94">
            <v>0</v>
          </cell>
          <cell r="GI94">
            <v>0</v>
          </cell>
          <cell r="GJ94">
            <v>0</v>
          </cell>
          <cell r="GK94">
            <v>0</v>
          </cell>
          <cell r="GL94">
            <v>0</v>
          </cell>
          <cell r="GM94">
            <v>0</v>
          </cell>
          <cell r="GN94">
            <v>0</v>
          </cell>
          <cell r="GO94">
            <v>0</v>
          </cell>
          <cell r="GP94">
            <v>0</v>
          </cell>
          <cell r="GQ94">
            <v>0</v>
          </cell>
          <cell r="GR94">
            <v>0</v>
          </cell>
          <cell r="GS94">
            <v>0</v>
          </cell>
          <cell r="GT94">
            <v>0</v>
          </cell>
          <cell r="GU94">
            <v>0</v>
          </cell>
          <cell r="GV94">
            <v>0</v>
          </cell>
          <cell r="GW94">
            <v>0</v>
          </cell>
          <cell r="GX94">
            <v>0</v>
          </cell>
          <cell r="GY94">
            <v>0</v>
          </cell>
          <cell r="GZ94">
            <v>0</v>
          </cell>
          <cell r="HA94">
            <v>0.05</v>
          </cell>
          <cell r="HB94">
            <v>0.02</v>
          </cell>
          <cell r="HE94">
            <v>89</v>
          </cell>
          <cell r="HF94" t="str">
            <v>Provisión, colocación de tapas con geomembrana y alambre galvanizado N 14 en tubería de 24", 32", 34", 36". (Incluye identificación de datos de la tubería)</v>
          </cell>
          <cell r="HG94" t="str">
            <v>U</v>
          </cell>
          <cell r="HH94">
            <v>1420</v>
          </cell>
          <cell r="HI94" t="str">
            <v>3 CABLES BIFILAR BLANCO PARA INTERIORES, DE 0.64 MM DE ESPESOR TIPO EKUA O SIMILAR EN TUBERÍA EMT DE 1/2".</v>
          </cell>
          <cell r="HJ94" t="str">
            <v>M</v>
          </cell>
          <cell r="HS94">
            <v>0</v>
          </cell>
          <cell r="HT94">
            <v>0</v>
          </cell>
          <cell r="HU94">
            <v>0</v>
          </cell>
          <cell r="HV94">
            <v>0</v>
          </cell>
        </row>
        <row r="95">
          <cell r="A95">
            <v>90</v>
          </cell>
          <cell r="E95" t="str">
            <v>Lavado, limpieza de estructura y Oleoducto descubierto</v>
          </cell>
          <cell r="F95">
            <v>0</v>
          </cell>
          <cell r="G95" t="str">
            <v>ML</v>
          </cell>
          <cell r="H95">
            <v>16.666666666666668</v>
          </cell>
          <cell r="I95">
            <v>3396</v>
          </cell>
          <cell r="J95">
            <v>8.3333333333333339E-4</v>
          </cell>
          <cell r="K95">
            <v>3470</v>
          </cell>
          <cell r="L95">
            <v>4.1666666666666664E-2</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26</v>
          </cell>
          <cell r="AX95">
            <v>1</v>
          </cell>
          <cell r="AY95">
            <v>28</v>
          </cell>
          <cell r="AZ95">
            <v>6</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1</v>
          </cell>
          <cell r="CL95">
            <v>0</v>
          </cell>
          <cell r="CM95">
            <v>76</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cell r="EN95">
            <v>0</v>
          </cell>
          <cell r="EO95">
            <v>0</v>
          </cell>
          <cell r="EP95">
            <v>0</v>
          </cell>
          <cell r="EQ95">
            <v>0</v>
          </cell>
          <cell r="ER95">
            <v>0</v>
          </cell>
          <cell r="ES95">
            <v>0</v>
          </cell>
          <cell r="ET95">
            <v>0</v>
          </cell>
          <cell r="EU95">
            <v>0</v>
          </cell>
          <cell r="EV95">
            <v>0</v>
          </cell>
          <cell r="EW95">
            <v>0</v>
          </cell>
          <cell r="EX95">
            <v>0</v>
          </cell>
          <cell r="EY95">
            <v>0</v>
          </cell>
          <cell r="EZ95">
            <v>0</v>
          </cell>
          <cell r="FA95">
            <v>0</v>
          </cell>
          <cell r="FB95">
            <v>0</v>
          </cell>
          <cell r="FC95">
            <v>0</v>
          </cell>
          <cell r="FD95">
            <v>0</v>
          </cell>
          <cell r="FE95">
            <v>0</v>
          </cell>
          <cell r="FF95">
            <v>0</v>
          </cell>
          <cell r="FG95">
            <v>0</v>
          </cell>
          <cell r="FH95">
            <v>0</v>
          </cell>
          <cell r="FI95">
            <v>0</v>
          </cell>
          <cell r="FJ95">
            <v>0</v>
          </cell>
          <cell r="FK95">
            <v>0</v>
          </cell>
          <cell r="FL95">
            <v>0</v>
          </cell>
          <cell r="FM95">
            <v>0</v>
          </cell>
          <cell r="FN95">
            <v>0</v>
          </cell>
          <cell r="FO95">
            <v>0</v>
          </cell>
          <cell r="FP95">
            <v>0</v>
          </cell>
          <cell r="FQ95">
            <v>0</v>
          </cell>
          <cell r="FR95">
            <v>0</v>
          </cell>
          <cell r="FS95">
            <v>0</v>
          </cell>
          <cell r="FT95">
            <v>0</v>
          </cell>
          <cell r="FU95">
            <v>0</v>
          </cell>
          <cell r="FV95">
            <v>0</v>
          </cell>
          <cell r="FW95">
            <v>0</v>
          </cell>
          <cell r="FX95">
            <v>0</v>
          </cell>
          <cell r="FY95">
            <v>0</v>
          </cell>
          <cell r="FZ95">
            <v>0</v>
          </cell>
          <cell r="GA95">
            <v>0</v>
          </cell>
          <cell r="GB95">
            <v>0</v>
          </cell>
          <cell r="GC95">
            <v>0</v>
          </cell>
          <cell r="GD95">
            <v>0</v>
          </cell>
          <cell r="GE95">
            <v>0</v>
          </cell>
          <cell r="GF95">
            <v>0</v>
          </cell>
          <cell r="GG95">
            <v>0</v>
          </cell>
          <cell r="GH95">
            <v>0</v>
          </cell>
          <cell r="GI95">
            <v>0</v>
          </cell>
          <cell r="GJ95">
            <v>0</v>
          </cell>
          <cell r="GK95">
            <v>0</v>
          </cell>
          <cell r="GL95">
            <v>0</v>
          </cell>
          <cell r="GM95">
            <v>0</v>
          </cell>
          <cell r="GN95">
            <v>0</v>
          </cell>
          <cell r="GO95">
            <v>0</v>
          </cell>
          <cell r="GP95">
            <v>0</v>
          </cell>
          <cell r="GQ95">
            <v>0</v>
          </cell>
          <cell r="GR95">
            <v>0</v>
          </cell>
          <cell r="GS95">
            <v>0</v>
          </cell>
          <cell r="GT95">
            <v>0</v>
          </cell>
          <cell r="GU95">
            <v>0</v>
          </cell>
          <cell r="GV95">
            <v>0</v>
          </cell>
          <cell r="GW95">
            <v>0</v>
          </cell>
          <cell r="GX95">
            <v>0</v>
          </cell>
          <cell r="GY95">
            <v>0</v>
          </cell>
          <cell r="GZ95">
            <v>0</v>
          </cell>
          <cell r="HA95">
            <v>0.05</v>
          </cell>
          <cell r="HB95">
            <v>0.02</v>
          </cell>
          <cell r="HE95">
            <v>90</v>
          </cell>
          <cell r="HF95" t="str">
            <v>Lavado, limpieza de estructura y Oleoducto descubierto</v>
          </cell>
          <cell r="HG95" t="str">
            <v>ML</v>
          </cell>
          <cell r="HH95">
            <v>549</v>
          </cell>
          <cell r="HI95" t="str">
            <v>31: CAJA DE REVISION 60X60 (CON TAPA H.A.)</v>
          </cell>
          <cell r="HJ95" t="str">
            <v>U</v>
          </cell>
          <cell r="HS95">
            <v>0</v>
          </cell>
          <cell r="HT95">
            <v>0</v>
          </cell>
          <cell r="HU95">
            <v>0</v>
          </cell>
          <cell r="HV95">
            <v>0</v>
          </cell>
        </row>
        <row r="96">
          <cell r="A96">
            <v>91</v>
          </cell>
          <cell r="E96" t="str">
            <v>Lavado, limpieza de estructura y engrasado de cables de paso elevado Puchuchoa</v>
          </cell>
          <cell r="F96">
            <v>0</v>
          </cell>
          <cell r="G96" t="str">
            <v>U</v>
          </cell>
          <cell r="H96">
            <v>3.3333333333333333E-2</v>
          </cell>
          <cell r="I96">
            <v>3470</v>
          </cell>
          <cell r="J96">
            <v>20</v>
          </cell>
          <cell r="K96">
            <v>1712</v>
          </cell>
          <cell r="L96">
            <v>10</v>
          </cell>
          <cell r="M96">
            <v>3471</v>
          </cell>
          <cell r="N96">
            <v>12</v>
          </cell>
          <cell r="O96">
            <v>3396</v>
          </cell>
          <cell r="P96">
            <v>0.1</v>
          </cell>
          <cell r="Q96">
            <v>2034</v>
          </cell>
          <cell r="R96">
            <v>15</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26</v>
          </cell>
          <cell r="AX96">
            <v>1</v>
          </cell>
          <cell r="AY96">
            <v>28</v>
          </cell>
          <cell r="AZ96">
            <v>6</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1</v>
          </cell>
          <cell r="CL96">
            <v>0</v>
          </cell>
          <cell r="CM96">
            <v>76</v>
          </cell>
          <cell r="CN96">
            <v>1</v>
          </cell>
          <cell r="CO96">
            <v>58</v>
          </cell>
          <cell r="CP96">
            <v>1</v>
          </cell>
          <cell r="CQ96">
            <v>59</v>
          </cell>
          <cell r="CR96">
            <v>1</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0</v>
          </cell>
          <cell r="EQ96">
            <v>0</v>
          </cell>
          <cell r="ER96">
            <v>0</v>
          </cell>
          <cell r="ES96">
            <v>0</v>
          </cell>
          <cell r="ET96">
            <v>0</v>
          </cell>
          <cell r="EU96">
            <v>0</v>
          </cell>
          <cell r="EV96">
            <v>0</v>
          </cell>
          <cell r="EW96">
            <v>0</v>
          </cell>
          <cell r="EX96">
            <v>0</v>
          </cell>
          <cell r="EY96">
            <v>0</v>
          </cell>
          <cell r="EZ96">
            <v>0</v>
          </cell>
          <cell r="FA96">
            <v>0</v>
          </cell>
          <cell r="FB96">
            <v>0</v>
          </cell>
          <cell r="FC96">
            <v>0</v>
          </cell>
          <cell r="FD96">
            <v>0</v>
          </cell>
          <cell r="FE96">
            <v>0</v>
          </cell>
          <cell r="FF96">
            <v>0</v>
          </cell>
          <cell r="FG96">
            <v>0</v>
          </cell>
          <cell r="FH96">
            <v>0</v>
          </cell>
          <cell r="FI96">
            <v>0</v>
          </cell>
          <cell r="FJ96">
            <v>0</v>
          </cell>
          <cell r="FK96">
            <v>0</v>
          </cell>
          <cell r="FL96">
            <v>0</v>
          </cell>
          <cell r="FM96">
            <v>0</v>
          </cell>
          <cell r="FN96">
            <v>0</v>
          </cell>
          <cell r="FO96">
            <v>0</v>
          </cell>
          <cell r="FP96">
            <v>0</v>
          </cell>
          <cell r="FQ96">
            <v>0</v>
          </cell>
          <cell r="FR96">
            <v>0</v>
          </cell>
          <cell r="FS96">
            <v>0</v>
          </cell>
          <cell r="FT96">
            <v>0</v>
          </cell>
          <cell r="FU96">
            <v>0</v>
          </cell>
          <cell r="FV96">
            <v>0</v>
          </cell>
          <cell r="FW96">
            <v>0</v>
          </cell>
          <cell r="FX96">
            <v>0</v>
          </cell>
          <cell r="FY96">
            <v>0</v>
          </cell>
          <cell r="FZ96">
            <v>0</v>
          </cell>
          <cell r="GA96">
            <v>0</v>
          </cell>
          <cell r="GB96">
            <v>0</v>
          </cell>
          <cell r="GC96">
            <v>0</v>
          </cell>
          <cell r="GD96">
            <v>0</v>
          </cell>
          <cell r="GE96">
            <v>0</v>
          </cell>
          <cell r="GF96">
            <v>0</v>
          </cell>
          <cell r="GG96">
            <v>0</v>
          </cell>
          <cell r="GH96">
            <v>0</v>
          </cell>
          <cell r="GI96">
            <v>0</v>
          </cell>
          <cell r="GJ96">
            <v>0</v>
          </cell>
          <cell r="GK96">
            <v>0</v>
          </cell>
          <cell r="GL96">
            <v>0</v>
          </cell>
          <cell r="GM96">
            <v>0</v>
          </cell>
          <cell r="GN96">
            <v>0</v>
          </cell>
          <cell r="GO96">
            <v>0</v>
          </cell>
          <cell r="GP96">
            <v>0</v>
          </cell>
          <cell r="GQ96">
            <v>0</v>
          </cell>
          <cell r="GR96">
            <v>0</v>
          </cell>
          <cell r="GS96">
            <v>0</v>
          </cell>
          <cell r="GT96">
            <v>0</v>
          </cell>
          <cell r="GU96">
            <v>0</v>
          </cell>
          <cell r="GV96">
            <v>0</v>
          </cell>
          <cell r="GW96">
            <v>0</v>
          </cell>
          <cell r="GX96">
            <v>0</v>
          </cell>
          <cell r="GY96">
            <v>0</v>
          </cell>
          <cell r="GZ96">
            <v>0</v>
          </cell>
          <cell r="HA96">
            <v>0.05</v>
          </cell>
          <cell r="HB96">
            <v>0.02</v>
          </cell>
          <cell r="HE96">
            <v>91</v>
          </cell>
          <cell r="HF96" t="str">
            <v>Lavado, limpieza de estructura y engrasado de cables de paso elevado Puchuchoa</v>
          </cell>
          <cell r="HG96" t="str">
            <v>U</v>
          </cell>
          <cell r="HH96">
            <v>550</v>
          </cell>
          <cell r="HI96" t="str">
            <v>31:51A:  IMPERMEABILIZACION Y PENDIENTES</v>
          </cell>
          <cell r="HJ96" t="str">
            <v>M2</v>
          </cell>
          <cell r="HS96">
            <v>0</v>
          </cell>
          <cell r="HT96">
            <v>0</v>
          </cell>
          <cell r="HU96">
            <v>0</v>
          </cell>
          <cell r="HV96">
            <v>0</v>
          </cell>
        </row>
        <row r="97">
          <cell r="A97">
            <v>92</v>
          </cell>
          <cell r="E97" t="str">
            <v>Lavado, limpieza de estructura y engrasado de cables de paso elevado Piedra Fina</v>
          </cell>
          <cell r="G97" t="str">
            <v>U</v>
          </cell>
          <cell r="H97">
            <v>3.3333333333333333E-2</v>
          </cell>
          <cell r="I97">
            <v>3470</v>
          </cell>
          <cell r="J97">
            <v>20</v>
          </cell>
          <cell r="K97">
            <v>1712</v>
          </cell>
          <cell r="L97">
            <v>10</v>
          </cell>
          <cell r="M97">
            <v>3471</v>
          </cell>
          <cell r="N97">
            <v>12</v>
          </cell>
          <cell r="O97">
            <v>3396</v>
          </cell>
          <cell r="P97">
            <v>0.1</v>
          </cell>
          <cell r="Q97">
            <v>2034</v>
          </cell>
          <cell r="R97">
            <v>15</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26</v>
          </cell>
          <cell r="AX97">
            <v>1</v>
          </cell>
          <cell r="AY97">
            <v>28</v>
          </cell>
          <cell r="AZ97">
            <v>6</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1</v>
          </cell>
          <cell r="CL97">
            <v>0</v>
          </cell>
          <cell r="CM97">
            <v>76</v>
          </cell>
          <cell r="CN97">
            <v>1</v>
          </cell>
          <cell r="CO97">
            <v>58</v>
          </cell>
          <cell r="CP97">
            <v>1</v>
          </cell>
          <cell r="CQ97">
            <v>59</v>
          </cell>
          <cell r="CR97">
            <v>1</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v>0</v>
          </cell>
          <cell r="EK97">
            <v>0</v>
          </cell>
          <cell r="EL97">
            <v>0</v>
          </cell>
          <cell r="EM97">
            <v>0</v>
          </cell>
          <cell r="EN97">
            <v>0</v>
          </cell>
          <cell r="EO97">
            <v>0</v>
          </cell>
          <cell r="EP97">
            <v>0</v>
          </cell>
          <cell r="EQ97">
            <v>0</v>
          </cell>
          <cell r="ER97">
            <v>0</v>
          </cell>
          <cell r="ES97">
            <v>0</v>
          </cell>
          <cell r="ET97">
            <v>0</v>
          </cell>
          <cell r="EU97">
            <v>0</v>
          </cell>
          <cell r="EV97">
            <v>0</v>
          </cell>
          <cell r="EW97">
            <v>0</v>
          </cell>
          <cell r="EX97">
            <v>0</v>
          </cell>
          <cell r="EY97">
            <v>0</v>
          </cell>
          <cell r="EZ97">
            <v>0</v>
          </cell>
          <cell r="FA97">
            <v>0</v>
          </cell>
          <cell r="FB97">
            <v>0</v>
          </cell>
          <cell r="FC97">
            <v>0</v>
          </cell>
          <cell r="FD97">
            <v>0</v>
          </cell>
          <cell r="FE97">
            <v>0</v>
          </cell>
          <cell r="FF97">
            <v>0</v>
          </cell>
          <cell r="FG97">
            <v>0</v>
          </cell>
          <cell r="FH97">
            <v>0</v>
          </cell>
          <cell r="FI97">
            <v>0</v>
          </cell>
          <cell r="FJ97">
            <v>0</v>
          </cell>
          <cell r="FK97">
            <v>0</v>
          </cell>
          <cell r="FL97">
            <v>0</v>
          </cell>
          <cell r="FM97">
            <v>0</v>
          </cell>
          <cell r="FN97">
            <v>0</v>
          </cell>
          <cell r="FO97">
            <v>0</v>
          </cell>
          <cell r="FP97">
            <v>0</v>
          </cell>
          <cell r="FQ97">
            <v>0</v>
          </cell>
          <cell r="FR97">
            <v>0</v>
          </cell>
          <cell r="FS97">
            <v>0</v>
          </cell>
          <cell r="FT97">
            <v>0</v>
          </cell>
          <cell r="FU97">
            <v>0</v>
          </cell>
          <cell r="FV97">
            <v>0</v>
          </cell>
          <cell r="FW97">
            <v>0</v>
          </cell>
          <cell r="FX97">
            <v>0</v>
          </cell>
          <cell r="FY97">
            <v>0</v>
          </cell>
          <cell r="FZ97">
            <v>0</v>
          </cell>
          <cell r="GA97">
            <v>0</v>
          </cell>
          <cell r="GB97">
            <v>0</v>
          </cell>
          <cell r="GC97">
            <v>0</v>
          </cell>
          <cell r="GD97">
            <v>0</v>
          </cell>
          <cell r="GE97">
            <v>0</v>
          </cell>
          <cell r="GF97">
            <v>0</v>
          </cell>
          <cell r="GG97">
            <v>0</v>
          </cell>
          <cell r="GH97">
            <v>0</v>
          </cell>
          <cell r="GI97">
            <v>0</v>
          </cell>
          <cell r="GJ97">
            <v>0</v>
          </cell>
          <cell r="GK97">
            <v>0</v>
          </cell>
          <cell r="GL97">
            <v>0</v>
          </cell>
          <cell r="GM97">
            <v>0</v>
          </cell>
          <cell r="GN97">
            <v>0</v>
          </cell>
          <cell r="GO97">
            <v>0</v>
          </cell>
          <cell r="GP97">
            <v>0</v>
          </cell>
          <cell r="GQ97">
            <v>0</v>
          </cell>
          <cell r="GR97">
            <v>0</v>
          </cell>
          <cell r="GS97">
            <v>0</v>
          </cell>
          <cell r="GT97">
            <v>0</v>
          </cell>
          <cell r="GU97">
            <v>0</v>
          </cell>
          <cell r="GV97">
            <v>0</v>
          </cell>
          <cell r="GW97">
            <v>0</v>
          </cell>
          <cell r="GX97">
            <v>0</v>
          </cell>
          <cell r="GY97">
            <v>0</v>
          </cell>
          <cell r="GZ97">
            <v>0</v>
          </cell>
          <cell r="HA97">
            <v>0.05</v>
          </cell>
          <cell r="HB97">
            <v>0.02</v>
          </cell>
          <cell r="HE97">
            <v>92</v>
          </cell>
          <cell r="HF97" t="str">
            <v>Lavado, limpieza de estructura y engrasado de cables de paso elevado Piedra Fina</v>
          </cell>
          <cell r="HG97" t="str">
            <v>U</v>
          </cell>
          <cell r="HH97">
            <v>550</v>
          </cell>
          <cell r="HI97" t="str">
            <v>31:51A:  IMPERMEABILIZACION Y PENDIENTES</v>
          </cell>
          <cell r="HJ97" t="str">
            <v>M2</v>
          </cell>
          <cell r="HS97">
            <v>0</v>
          </cell>
          <cell r="HT97">
            <v>0</v>
          </cell>
          <cell r="HU97">
            <v>0</v>
          </cell>
          <cell r="HV97">
            <v>0</v>
          </cell>
        </row>
        <row r="98">
          <cell r="A98">
            <v>93</v>
          </cell>
          <cell r="E98" t="str">
            <v>Lavado, limpieza de estructura y engrasado de cables de paso elevado Quinindé</v>
          </cell>
          <cell r="G98" t="str">
            <v>U</v>
          </cell>
          <cell r="H98">
            <v>3.3333333333333333E-2</v>
          </cell>
          <cell r="I98">
            <v>3470</v>
          </cell>
          <cell r="J98">
            <v>20</v>
          </cell>
          <cell r="K98">
            <v>1712</v>
          </cell>
          <cell r="L98">
            <v>10</v>
          </cell>
          <cell r="M98">
            <v>3471</v>
          </cell>
          <cell r="N98">
            <v>12</v>
          </cell>
          <cell r="O98">
            <v>3396</v>
          </cell>
          <cell r="P98">
            <v>0.1</v>
          </cell>
          <cell r="Q98">
            <v>2034</v>
          </cell>
          <cell r="R98">
            <v>15</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26</v>
          </cell>
          <cell r="AX98">
            <v>1</v>
          </cell>
          <cell r="AY98">
            <v>28</v>
          </cell>
          <cell r="AZ98">
            <v>6</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1</v>
          </cell>
          <cell r="CL98">
            <v>0</v>
          </cell>
          <cell r="CM98">
            <v>76</v>
          </cell>
          <cell r="CN98">
            <v>1</v>
          </cell>
          <cell r="CO98">
            <v>58</v>
          </cell>
          <cell r="CP98">
            <v>1</v>
          </cell>
          <cell r="CQ98">
            <v>59</v>
          </cell>
          <cell r="CR98">
            <v>1</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v>0</v>
          </cell>
          <cell r="EU98">
            <v>0</v>
          </cell>
          <cell r="EV98">
            <v>0</v>
          </cell>
          <cell r="EW98">
            <v>0</v>
          </cell>
          <cell r="EX98">
            <v>0</v>
          </cell>
          <cell r="EY98">
            <v>0</v>
          </cell>
          <cell r="EZ98">
            <v>0</v>
          </cell>
          <cell r="FA98">
            <v>0</v>
          </cell>
          <cell r="FB98">
            <v>0</v>
          </cell>
          <cell r="FC98">
            <v>0</v>
          </cell>
          <cell r="FD98">
            <v>0</v>
          </cell>
          <cell r="FE98">
            <v>0</v>
          </cell>
          <cell r="FF98">
            <v>0</v>
          </cell>
          <cell r="FG98">
            <v>0</v>
          </cell>
          <cell r="FH98">
            <v>0</v>
          </cell>
          <cell r="FI98">
            <v>0</v>
          </cell>
          <cell r="FJ98">
            <v>0</v>
          </cell>
          <cell r="FK98">
            <v>0</v>
          </cell>
          <cell r="FL98">
            <v>0</v>
          </cell>
          <cell r="FM98">
            <v>0</v>
          </cell>
          <cell r="FN98">
            <v>0</v>
          </cell>
          <cell r="FO98">
            <v>0</v>
          </cell>
          <cell r="FP98">
            <v>0</v>
          </cell>
          <cell r="FQ98">
            <v>0</v>
          </cell>
          <cell r="FR98">
            <v>0</v>
          </cell>
          <cell r="FS98">
            <v>0</v>
          </cell>
          <cell r="FT98">
            <v>0</v>
          </cell>
          <cell r="FU98">
            <v>0</v>
          </cell>
          <cell r="FV98">
            <v>0</v>
          </cell>
          <cell r="FW98">
            <v>0</v>
          </cell>
          <cell r="FX98">
            <v>0</v>
          </cell>
          <cell r="FY98">
            <v>0</v>
          </cell>
          <cell r="FZ98">
            <v>0</v>
          </cell>
          <cell r="GA98">
            <v>0</v>
          </cell>
          <cell r="GB98">
            <v>0</v>
          </cell>
          <cell r="GC98">
            <v>0</v>
          </cell>
          <cell r="GD98">
            <v>0</v>
          </cell>
          <cell r="GE98">
            <v>0</v>
          </cell>
          <cell r="GF98">
            <v>0</v>
          </cell>
          <cell r="GG98">
            <v>0</v>
          </cell>
          <cell r="GH98">
            <v>0</v>
          </cell>
          <cell r="GI98">
            <v>0</v>
          </cell>
          <cell r="GJ98">
            <v>0</v>
          </cell>
          <cell r="GK98">
            <v>0</v>
          </cell>
          <cell r="GL98">
            <v>0</v>
          </cell>
          <cell r="GM98">
            <v>0</v>
          </cell>
          <cell r="GN98">
            <v>0</v>
          </cell>
          <cell r="GO98">
            <v>0</v>
          </cell>
          <cell r="GP98">
            <v>0</v>
          </cell>
          <cell r="GQ98">
            <v>0</v>
          </cell>
          <cell r="GR98">
            <v>0</v>
          </cell>
          <cell r="GS98">
            <v>0</v>
          </cell>
          <cell r="GT98">
            <v>0</v>
          </cell>
          <cell r="GU98">
            <v>0</v>
          </cell>
          <cell r="GV98">
            <v>0</v>
          </cell>
          <cell r="GW98">
            <v>0</v>
          </cell>
          <cell r="GX98">
            <v>0</v>
          </cell>
          <cell r="GY98">
            <v>0</v>
          </cell>
          <cell r="GZ98">
            <v>0</v>
          </cell>
          <cell r="HA98">
            <v>0.05</v>
          </cell>
          <cell r="HB98">
            <v>0.02</v>
          </cell>
          <cell r="HE98">
            <v>93</v>
          </cell>
          <cell r="HF98" t="str">
            <v>Lavado, limpieza de estructura y engrasado de cables de paso elevado Quinindé</v>
          </cell>
          <cell r="HG98" t="str">
            <v>U</v>
          </cell>
          <cell r="HH98">
            <v>550</v>
          </cell>
          <cell r="HI98" t="str">
            <v>31:51A:  IMPERMEABILIZACION Y PENDIENTES</v>
          </cell>
          <cell r="HJ98" t="str">
            <v>M2</v>
          </cell>
          <cell r="HS98">
            <v>0</v>
          </cell>
          <cell r="HT98">
            <v>0</v>
          </cell>
          <cell r="HU98">
            <v>0</v>
          </cell>
          <cell r="HV98">
            <v>0</v>
          </cell>
        </row>
        <row r="99">
          <cell r="A99">
            <v>94</v>
          </cell>
          <cell r="E99" t="str">
            <v>Lavado, limpieza de estructura y engrasado de cables de paso elevado Tatica</v>
          </cell>
          <cell r="G99" t="str">
            <v>U</v>
          </cell>
          <cell r="H99">
            <v>3.3333333333333333E-2</v>
          </cell>
          <cell r="I99">
            <v>3470</v>
          </cell>
          <cell r="J99">
            <v>20</v>
          </cell>
          <cell r="K99">
            <v>1712</v>
          </cell>
          <cell r="L99">
            <v>10</v>
          </cell>
          <cell r="M99">
            <v>3471</v>
          </cell>
          <cell r="N99">
            <v>12</v>
          </cell>
          <cell r="O99">
            <v>3396</v>
          </cell>
          <cell r="P99">
            <v>0.1</v>
          </cell>
          <cell r="Q99">
            <v>2034</v>
          </cell>
          <cell r="R99">
            <v>15</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26</v>
          </cell>
          <cell r="AX99">
            <v>1</v>
          </cell>
          <cell r="AY99">
            <v>28</v>
          </cell>
          <cell r="AZ99">
            <v>6</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1</v>
          </cell>
          <cell r="CL99">
            <v>0</v>
          </cell>
          <cell r="CM99">
            <v>76</v>
          </cell>
          <cell r="CN99">
            <v>1</v>
          </cell>
          <cell r="CO99">
            <v>58</v>
          </cell>
          <cell r="CP99">
            <v>1</v>
          </cell>
          <cell r="CQ99">
            <v>59</v>
          </cell>
          <cell r="CR99">
            <v>1</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0</v>
          </cell>
          <cell r="FH99">
            <v>0</v>
          </cell>
          <cell r="FI99">
            <v>0</v>
          </cell>
          <cell r="FJ99">
            <v>0</v>
          </cell>
          <cell r="FK99">
            <v>0</v>
          </cell>
          <cell r="FL99">
            <v>0</v>
          </cell>
          <cell r="FM99">
            <v>0</v>
          </cell>
          <cell r="FN99">
            <v>0</v>
          </cell>
          <cell r="FO99">
            <v>0</v>
          </cell>
          <cell r="FP99">
            <v>0</v>
          </cell>
          <cell r="FQ99">
            <v>0</v>
          </cell>
          <cell r="FR99">
            <v>0</v>
          </cell>
          <cell r="FS99">
            <v>0</v>
          </cell>
          <cell r="FT99">
            <v>0</v>
          </cell>
          <cell r="FU99">
            <v>0</v>
          </cell>
          <cell r="FV99">
            <v>0</v>
          </cell>
          <cell r="FW99">
            <v>0</v>
          </cell>
          <cell r="FX99">
            <v>0</v>
          </cell>
          <cell r="FY99">
            <v>0</v>
          </cell>
          <cell r="FZ99">
            <v>0</v>
          </cell>
          <cell r="GA99">
            <v>0</v>
          </cell>
          <cell r="GB99">
            <v>0</v>
          </cell>
          <cell r="GC99">
            <v>0</v>
          </cell>
          <cell r="GD99">
            <v>0</v>
          </cell>
          <cell r="GE99">
            <v>0</v>
          </cell>
          <cell r="GF99">
            <v>0</v>
          </cell>
          <cell r="GG99">
            <v>0</v>
          </cell>
          <cell r="GH99">
            <v>0</v>
          </cell>
          <cell r="GI99">
            <v>0</v>
          </cell>
          <cell r="GJ99">
            <v>0</v>
          </cell>
          <cell r="GK99">
            <v>0</v>
          </cell>
          <cell r="GL99">
            <v>0</v>
          </cell>
          <cell r="GM99">
            <v>0</v>
          </cell>
          <cell r="GN99">
            <v>0</v>
          </cell>
          <cell r="GO99">
            <v>0</v>
          </cell>
          <cell r="GP99">
            <v>0</v>
          </cell>
          <cell r="GQ99">
            <v>0</v>
          </cell>
          <cell r="GR99">
            <v>0</v>
          </cell>
          <cell r="GS99">
            <v>0</v>
          </cell>
          <cell r="GT99">
            <v>0</v>
          </cell>
          <cell r="GU99">
            <v>0</v>
          </cell>
          <cell r="GV99">
            <v>0</v>
          </cell>
          <cell r="GW99">
            <v>0</v>
          </cell>
          <cell r="GX99">
            <v>0</v>
          </cell>
          <cell r="GY99">
            <v>0</v>
          </cell>
          <cell r="GZ99">
            <v>0</v>
          </cell>
          <cell r="HA99">
            <v>0.05</v>
          </cell>
          <cell r="HB99">
            <v>0.02</v>
          </cell>
          <cell r="HE99">
            <v>94</v>
          </cell>
          <cell r="HF99" t="str">
            <v>Lavado, limpieza de estructura y engrasado de cables de paso elevado Tatica</v>
          </cell>
          <cell r="HG99" t="str">
            <v>U</v>
          </cell>
          <cell r="HH99">
            <v>550</v>
          </cell>
          <cell r="HI99" t="str">
            <v>31:51A:  IMPERMEABILIZACION Y PENDIENTES</v>
          </cell>
          <cell r="HJ99" t="str">
            <v>M2</v>
          </cell>
          <cell r="HS99">
            <v>0</v>
          </cell>
          <cell r="HT99">
            <v>0</v>
          </cell>
          <cell r="HU99">
            <v>0</v>
          </cell>
          <cell r="HV99">
            <v>0</v>
          </cell>
        </row>
        <row r="100">
          <cell r="A100">
            <v>95</v>
          </cell>
          <cell r="E100" t="str">
            <v xml:space="preserve">Mantenimiento de accesos con maquinaria </v>
          </cell>
          <cell r="F100">
            <v>0</v>
          </cell>
          <cell r="G100" t="str">
            <v>m2</v>
          </cell>
          <cell r="H100">
            <v>1000</v>
          </cell>
          <cell r="I100">
            <v>4</v>
          </cell>
          <cell r="J100">
            <v>20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36</v>
          </cell>
          <cell r="AX100">
            <v>2</v>
          </cell>
          <cell r="AY100">
            <v>43</v>
          </cell>
          <cell r="AZ100">
            <v>3</v>
          </cell>
          <cell r="BA100">
            <v>26</v>
          </cell>
          <cell r="BB100">
            <v>1</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1</v>
          </cell>
          <cell r="CL100">
            <v>0</v>
          </cell>
          <cell r="CM100">
            <v>76</v>
          </cell>
          <cell r="CN100">
            <v>0</v>
          </cell>
          <cell r="CO100">
            <v>15</v>
          </cell>
          <cell r="CP100">
            <v>1</v>
          </cell>
          <cell r="CQ100">
            <v>20</v>
          </cell>
          <cell r="CR100">
            <v>1</v>
          </cell>
          <cell r="CS100">
            <v>25</v>
          </cell>
          <cell r="CT100">
            <v>1</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v>0</v>
          </cell>
          <cell r="EK100">
            <v>0</v>
          </cell>
          <cell r="EL100">
            <v>0</v>
          </cell>
          <cell r="EM100">
            <v>0</v>
          </cell>
          <cell r="EN100">
            <v>0</v>
          </cell>
          <cell r="EO100">
            <v>0</v>
          </cell>
          <cell r="EP100">
            <v>0</v>
          </cell>
          <cell r="EQ100">
            <v>0</v>
          </cell>
          <cell r="ER100">
            <v>0</v>
          </cell>
          <cell r="ES100">
            <v>0</v>
          </cell>
          <cell r="ET100">
            <v>0</v>
          </cell>
          <cell r="EU100">
            <v>0</v>
          </cell>
          <cell r="EV100">
            <v>0</v>
          </cell>
          <cell r="EW100">
            <v>0</v>
          </cell>
          <cell r="EX100">
            <v>0</v>
          </cell>
          <cell r="EY100">
            <v>0</v>
          </cell>
          <cell r="EZ100">
            <v>0</v>
          </cell>
          <cell r="FA100">
            <v>0</v>
          </cell>
          <cell r="FB100">
            <v>0</v>
          </cell>
          <cell r="FC100">
            <v>0</v>
          </cell>
          <cell r="FD100">
            <v>0</v>
          </cell>
          <cell r="FE100">
            <v>0</v>
          </cell>
          <cell r="FF100">
            <v>0</v>
          </cell>
          <cell r="FG100">
            <v>0</v>
          </cell>
          <cell r="FH100">
            <v>0</v>
          </cell>
          <cell r="FI100">
            <v>0</v>
          </cell>
          <cell r="FJ100">
            <v>0</v>
          </cell>
          <cell r="FK100">
            <v>0</v>
          </cell>
          <cell r="FL100">
            <v>0</v>
          </cell>
          <cell r="FM100">
            <v>0</v>
          </cell>
          <cell r="FN100">
            <v>0</v>
          </cell>
          <cell r="FO100">
            <v>0</v>
          </cell>
          <cell r="FP100">
            <v>0</v>
          </cell>
          <cell r="FQ100">
            <v>0</v>
          </cell>
          <cell r="FR100">
            <v>0</v>
          </cell>
          <cell r="FS100">
            <v>0</v>
          </cell>
          <cell r="FT100">
            <v>0</v>
          </cell>
          <cell r="FU100">
            <v>0</v>
          </cell>
          <cell r="FV100">
            <v>0</v>
          </cell>
          <cell r="FW100">
            <v>0</v>
          </cell>
          <cell r="FX100">
            <v>0</v>
          </cell>
          <cell r="FY100">
            <v>0</v>
          </cell>
          <cell r="FZ100">
            <v>0</v>
          </cell>
          <cell r="GA100">
            <v>0</v>
          </cell>
          <cell r="GB100">
            <v>0</v>
          </cell>
          <cell r="GC100">
            <v>0</v>
          </cell>
          <cell r="GD100">
            <v>0</v>
          </cell>
          <cell r="GE100">
            <v>0</v>
          </cell>
          <cell r="GF100">
            <v>0</v>
          </cell>
          <cell r="GG100">
            <v>0</v>
          </cell>
          <cell r="GH100">
            <v>0</v>
          </cell>
          <cell r="GI100">
            <v>0</v>
          </cell>
          <cell r="GJ100">
            <v>0</v>
          </cell>
          <cell r="GK100">
            <v>0</v>
          </cell>
          <cell r="GL100">
            <v>0</v>
          </cell>
          <cell r="GM100">
            <v>0</v>
          </cell>
          <cell r="GN100">
            <v>0</v>
          </cell>
          <cell r="GO100">
            <v>0</v>
          </cell>
          <cell r="GP100">
            <v>0</v>
          </cell>
          <cell r="GQ100">
            <v>0</v>
          </cell>
          <cell r="GR100">
            <v>0</v>
          </cell>
          <cell r="GS100">
            <v>0</v>
          </cell>
          <cell r="GT100">
            <v>0</v>
          </cell>
          <cell r="GU100">
            <v>0</v>
          </cell>
          <cell r="GV100">
            <v>0</v>
          </cell>
          <cell r="GW100">
            <v>0</v>
          </cell>
          <cell r="GX100">
            <v>0</v>
          </cell>
          <cell r="GY100">
            <v>0</v>
          </cell>
          <cell r="GZ100">
            <v>0</v>
          </cell>
          <cell r="HA100">
            <v>0.05</v>
          </cell>
          <cell r="HB100">
            <v>0.02</v>
          </cell>
          <cell r="HE100">
            <v>95</v>
          </cell>
          <cell r="HF100" t="str">
            <v xml:space="preserve">Mantenimiento de accesos con maquinaria </v>
          </cell>
          <cell r="HG100" t="str">
            <v>m2</v>
          </cell>
          <cell r="HH100">
            <v>2965</v>
          </cell>
          <cell r="HI100" t="str">
            <v xml:space="preserve"> ACCESOS PAV.C/ CONTRAPISO</v>
          </cell>
          <cell r="HJ100" t="str">
            <v>M2</v>
          </cell>
          <cell r="HS100">
            <v>0</v>
          </cell>
          <cell r="HT100">
            <v>0</v>
          </cell>
          <cell r="HU100">
            <v>1</v>
          </cell>
          <cell r="HV100">
            <v>0</v>
          </cell>
        </row>
        <row r="101">
          <cell r="A101">
            <v>96</v>
          </cell>
          <cell r="E101" t="str">
            <v xml:space="preserve">Adquisicion de material en mina de sub base clase 3 para mantenimiento vial </v>
          </cell>
          <cell r="F101">
            <v>0</v>
          </cell>
          <cell r="G101" t="str">
            <v>m3</v>
          </cell>
          <cell r="H101">
            <v>58.823529411764703</v>
          </cell>
          <cell r="I101">
            <v>1851</v>
          </cell>
          <cell r="J101">
            <v>1.1000000000000001</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cell r="ED101">
            <v>0</v>
          </cell>
          <cell r="EE101">
            <v>0</v>
          </cell>
          <cell r="EF101">
            <v>0</v>
          </cell>
          <cell r="EG101">
            <v>0</v>
          </cell>
          <cell r="EH101">
            <v>0</v>
          </cell>
          <cell r="EI101">
            <v>0</v>
          </cell>
          <cell r="EJ101">
            <v>0</v>
          </cell>
          <cell r="EK101">
            <v>0</v>
          </cell>
          <cell r="EL101">
            <v>0</v>
          </cell>
          <cell r="EM101">
            <v>0</v>
          </cell>
          <cell r="EN101">
            <v>0</v>
          </cell>
          <cell r="EO101">
            <v>0</v>
          </cell>
          <cell r="EP101">
            <v>0</v>
          </cell>
          <cell r="EQ101">
            <v>0</v>
          </cell>
          <cell r="ER101">
            <v>0</v>
          </cell>
          <cell r="ES101">
            <v>0</v>
          </cell>
          <cell r="ET101">
            <v>0</v>
          </cell>
          <cell r="EU101">
            <v>0</v>
          </cell>
          <cell r="EV101">
            <v>0</v>
          </cell>
          <cell r="EW101">
            <v>0</v>
          </cell>
          <cell r="EX101">
            <v>0</v>
          </cell>
          <cell r="EY101">
            <v>0</v>
          </cell>
          <cell r="EZ101">
            <v>0</v>
          </cell>
          <cell r="FA101">
            <v>0</v>
          </cell>
          <cell r="FB101">
            <v>0</v>
          </cell>
          <cell r="FC101">
            <v>0</v>
          </cell>
          <cell r="FD101">
            <v>0</v>
          </cell>
          <cell r="FE101">
            <v>0</v>
          </cell>
          <cell r="FF101">
            <v>0</v>
          </cell>
          <cell r="FG101">
            <v>0</v>
          </cell>
          <cell r="FH101">
            <v>0</v>
          </cell>
          <cell r="FI101">
            <v>0</v>
          </cell>
          <cell r="FJ101">
            <v>0</v>
          </cell>
          <cell r="FK101">
            <v>0</v>
          </cell>
          <cell r="FL101">
            <v>0</v>
          </cell>
          <cell r="FM101">
            <v>0</v>
          </cell>
          <cell r="FN101">
            <v>0</v>
          </cell>
          <cell r="FO101">
            <v>0</v>
          </cell>
          <cell r="FP101">
            <v>0</v>
          </cell>
          <cell r="FQ101">
            <v>0</v>
          </cell>
          <cell r="FR101">
            <v>0</v>
          </cell>
          <cell r="FS101">
            <v>0</v>
          </cell>
          <cell r="FT101">
            <v>0</v>
          </cell>
          <cell r="FU101">
            <v>0</v>
          </cell>
          <cell r="FV101">
            <v>0</v>
          </cell>
          <cell r="FW101">
            <v>0</v>
          </cell>
          <cell r="FX101">
            <v>0</v>
          </cell>
          <cell r="FY101">
            <v>0</v>
          </cell>
          <cell r="FZ101">
            <v>0</v>
          </cell>
          <cell r="GA101">
            <v>0</v>
          </cell>
          <cell r="GB101">
            <v>0</v>
          </cell>
          <cell r="GC101">
            <v>0</v>
          </cell>
          <cell r="GD101">
            <v>0</v>
          </cell>
          <cell r="GE101">
            <v>0</v>
          </cell>
          <cell r="GF101">
            <v>0</v>
          </cell>
          <cell r="GG101">
            <v>0</v>
          </cell>
          <cell r="GH101">
            <v>0</v>
          </cell>
          <cell r="GI101">
            <v>0</v>
          </cell>
          <cell r="GJ101">
            <v>0</v>
          </cell>
          <cell r="GK101">
            <v>0</v>
          </cell>
          <cell r="GL101">
            <v>0</v>
          </cell>
          <cell r="GM101">
            <v>0</v>
          </cell>
          <cell r="GN101">
            <v>0</v>
          </cell>
          <cell r="GO101">
            <v>0</v>
          </cell>
          <cell r="GP101">
            <v>0</v>
          </cell>
          <cell r="GQ101">
            <v>0</v>
          </cell>
          <cell r="GR101">
            <v>0</v>
          </cell>
          <cell r="GS101">
            <v>0</v>
          </cell>
          <cell r="GT101">
            <v>0</v>
          </cell>
          <cell r="GU101">
            <v>0</v>
          </cell>
          <cell r="GV101">
            <v>0</v>
          </cell>
          <cell r="GW101">
            <v>0</v>
          </cell>
          <cell r="GX101">
            <v>0</v>
          </cell>
          <cell r="GY101">
            <v>0</v>
          </cell>
          <cell r="GZ101">
            <v>0</v>
          </cell>
          <cell r="HA101">
            <v>0.05</v>
          </cell>
          <cell r="HB101">
            <v>0.02</v>
          </cell>
          <cell r="HE101">
            <v>96</v>
          </cell>
          <cell r="HF101" t="str">
            <v xml:space="preserve">Adquisicion de material en mina de sub base clase 3 para mantenimiento vial </v>
          </cell>
          <cell r="HG101" t="str">
            <v>m3</v>
          </cell>
          <cell r="HH101">
            <v>2867</v>
          </cell>
          <cell r="HI101" t="str">
            <v xml:space="preserve"> BOMBA DE 6HP Y TANQUE HIDRONEUMÁTICO 119.7GALONES SISTEMA AA.PP</v>
          </cell>
          <cell r="HJ101" t="str">
            <v>U</v>
          </cell>
          <cell r="HS101">
            <v>0</v>
          </cell>
          <cell r="HT101">
            <v>0</v>
          </cell>
          <cell r="HU101">
            <v>0</v>
          </cell>
          <cell r="HV101">
            <v>0</v>
          </cell>
        </row>
        <row r="102">
          <cell r="A102">
            <v>97</v>
          </cell>
          <cell r="E102" t="str">
            <v>Transporte de material pétreo</v>
          </cell>
          <cell r="F102">
            <v>0</v>
          </cell>
          <cell r="G102" t="str">
            <v>m3/Km</v>
          </cell>
          <cell r="H102">
            <v>111.11111111111111</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43</v>
          </cell>
          <cell r="AX102">
            <v>1</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1</v>
          </cell>
          <cell r="CL102">
            <v>0</v>
          </cell>
          <cell r="CM102">
            <v>76</v>
          </cell>
          <cell r="CN102">
            <v>0</v>
          </cell>
          <cell r="CO102">
            <v>17</v>
          </cell>
          <cell r="CP102">
            <v>1</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v>0</v>
          </cell>
          <cell r="EY102">
            <v>0</v>
          </cell>
          <cell r="EZ102">
            <v>0</v>
          </cell>
          <cell r="FA102">
            <v>0</v>
          </cell>
          <cell r="FB102">
            <v>0</v>
          </cell>
          <cell r="FC102">
            <v>0</v>
          </cell>
          <cell r="FD102">
            <v>0</v>
          </cell>
          <cell r="FE102">
            <v>0</v>
          </cell>
          <cell r="FF102">
            <v>0</v>
          </cell>
          <cell r="FG102">
            <v>0</v>
          </cell>
          <cell r="FH102">
            <v>0</v>
          </cell>
          <cell r="FI102">
            <v>0</v>
          </cell>
          <cell r="FJ102">
            <v>0</v>
          </cell>
          <cell r="FK102">
            <v>0</v>
          </cell>
          <cell r="FL102">
            <v>0</v>
          </cell>
          <cell r="FM102">
            <v>0</v>
          </cell>
          <cell r="FN102">
            <v>0</v>
          </cell>
          <cell r="FO102">
            <v>0</v>
          </cell>
          <cell r="FP102">
            <v>0</v>
          </cell>
          <cell r="FQ102">
            <v>0</v>
          </cell>
          <cell r="FR102">
            <v>0</v>
          </cell>
          <cell r="FS102">
            <v>0</v>
          </cell>
          <cell r="FT102">
            <v>0</v>
          </cell>
          <cell r="FU102">
            <v>0</v>
          </cell>
          <cell r="FV102">
            <v>0</v>
          </cell>
          <cell r="FW102">
            <v>0</v>
          </cell>
          <cell r="FX102">
            <v>0</v>
          </cell>
          <cell r="FY102">
            <v>0</v>
          </cell>
          <cell r="FZ102">
            <v>0</v>
          </cell>
          <cell r="GA102">
            <v>0</v>
          </cell>
          <cell r="GB102">
            <v>0</v>
          </cell>
          <cell r="GC102">
            <v>0</v>
          </cell>
          <cell r="GD102">
            <v>0</v>
          </cell>
          <cell r="GE102">
            <v>0</v>
          </cell>
          <cell r="GF102">
            <v>0</v>
          </cell>
          <cell r="GG102">
            <v>0</v>
          </cell>
          <cell r="GH102">
            <v>0</v>
          </cell>
          <cell r="GI102">
            <v>0</v>
          </cell>
          <cell r="GJ102">
            <v>0</v>
          </cell>
          <cell r="GK102">
            <v>0</v>
          </cell>
          <cell r="GL102">
            <v>0</v>
          </cell>
          <cell r="GM102">
            <v>0</v>
          </cell>
          <cell r="GN102">
            <v>0</v>
          </cell>
          <cell r="GO102">
            <v>0</v>
          </cell>
          <cell r="GP102">
            <v>0</v>
          </cell>
          <cell r="GQ102">
            <v>0</v>
          </cell>
          <cell r="GR102">
            <v>0</v>
          </cell>
          <cell r="GS102">
            <v>0</v>
          </cell>
          <cell r="GT102">
            <v>0</v>
          </cell>
          <cell r="GU102">
            <v>0</v>
          </cell>
          <cell r="GV102">
            <v>0</v>
          </cell>
          <cell r="GW102">
            <v>0</v>
          </cell>
          <cell r="GX102">
            <v>0</v>
          </cell>
          <cell r="GY102">
            <v>0</v>
          </cell>
          <cell r="GZ102">
            <v>0</v>
          </cell>
          <cell r="HA102">
            <v>0.05</v>
          </cell>
          <cell r="HB102">
            <v>0.02</v>
          </cell>
          <cell r="HE102">
            <v>97</v>
          </cell>
          <cell r="HF102" t="str">
            <v>Transporte de material pétreo</v>
          </cell>
          <cell r="HG102" t="str">
            <v>m3/Km</v>
          </cell>
          <cell r="HH102">
            <v>782</v>
          </cell>
          <cell r="HI102" t="str">
            <v xml:space="preserve"> CONDUIT EMT 1 1/2</v>
          </cell>
          <cell r="HJ102" t="str">
            <v>M</v>
          </cell>
          <cell r="HS102">
            <v>0</v>
          </cell>
          <cell r="HT102">
            <v>0</v>
          </cell>
          <cell r="HU102">
            <v>0</v>
          </cell>
          <cell r="HV102">
            <v>0</v>
          </cell>
        </row>
        <row r="103">
          <cell r="A103">
            <v>98</v>
          </cell>
          <cell r="E103" t="str">
            <v>Perfilado manual de taludes</v>
          </cell>
          <cell r="F103">
            <v>0</v>
          </cell>
          <cell r="G103" t="str">
            <v>m2</v>
          </cell>
          <cell r="H103">
            <v>33.333333333333336</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26</v>
          </cell>
          <cell r="AX103">
            <v>1</v>
          </cell>
          <cell r="AY103">
            <v>28</v>
          </cell>
          <cell r="AZ103">
            <v>6</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1</v>
          </cell>
          <cell r="CL103">
            <v>0</v>
          </cell>
          <cell r="CM103">
            <v>76</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cell r="ED103">
            <v>0</v>
          </cell>
          <cell r="EE103">
            <v>0</v>
          </cell>
          <cell r="EF103">
            <v>0</v>
          </cell>
          <cell r="EG103">
            <v>0</v>
          </cell>
          <cell r="EH103">
            <v>0</v>
          </cell>
          <cell r="EI103">
            <v>0</v>
          </cell>
          <cell r="EJ103">
            <v>0</v>
          </cell>
          <cell r="EK103">
            <v>0</v>
          </cell>
          <cell r="EL103">
            <v>0</v>
          </cell>
          <cell r="EM103">
            <v>0</v>
          </cell>
          <cell r="EN103">
            <v>0</v>
          </cell>
          <cell r="EO103">
            <v>0</v>
          </cell>
          <cell r="EP103">
            <v>0</v>
          </cell>
          <cell r="EQ103">
            <v>0</v>
          </cell>
          <cell r="ER103">
            <v>0</v>
          </cell>
          <cell r="ES103">
            <v>0</v>
          </cell>
          <cell r="ET103">
            <v>0</v>
          </cell>
          <cell r="EU103">
            <v>0</v>
          </cell>
          <cell r="EV103">
            <v>0</v>
          </cell>
          <cell r="EW103">
            <v>0</v>
          </cell>
          <cell r="EX103">
            <v>0</v>
          </cell>
          <cell r="EY103">
            <v>0</v>
          </cell>
          <cell r="EZ103">
            <v>0</v>
          </cell>
          <cell r="FA103">
            <v>0</v>
          </cell>
          <cell r="FB103">
            <v>0</v>
          </cell>
          <cell r="FC103">
            <v>0</v>
          </cell>
          <cell r="FD103">
            <v>0</v>
          </cell>
          <cell r="FE103">
            <v>0</v>
          </cell>
          <cell r="FF103">
            <v>0</v>
          </cell>
          <cell r="FG103">
            <v>0</v>
          </cell>
          <cell r="FH103">
            <v>0</v>
          </cell>
          <cell r="FI103">
            <v>0</v>
          </cell>
          <cell r="FJ103">
            <v>0</v>
          </cell>
          <cell r="FK103">
            <v>0</v>
          </cell>
          <cell r="FL103">
            <v>0</v>
          </cell>
          <cell r="FM103">
            <v>0</v>
          </cell>
          <cell r="FN103">
            <v>0</v>
          </cell>
          <cell r="FO103">
            <v>0</v>
          </cell>
          <cell r="FP103">
            <v>0</v>
          </cell>
          <cell r="FQ103">
            <v>0</v>
          </cell>
          <cell r="FR103">
            <v>0</v>
          </cell>
          <cell r="FS103">
            <v>0</v>
          </cell>
          <cell r="FT103">
            <v>0</v>
          </cell>
          <cell r="FU103">
            <v>0</v>
          </cell>
          <cell r="FV103">
            <v>0</v>
          </cell>
          <cell r="FW103">
            <v>0</v>
          </cell>
          <cell r="FX103">
            <v>0</v>
          </cell>
          <cell r="FY103">
            <v>0</v>
          </cell>
          <cell r="FZ103">
            <v>0</v>
          </cell>
          <cell r="GA103">
            <v>0</v>
          </cell>
          <cell r="GB103">
            <v>0</v>
          </cell>
          <cell r="GC103">
            <v>0</v>
          </cell>
          <cell r="GD103">
            <v>0</v>
          </cell>
          <cell r="GE103">
            <v>0</v>
          </cell>
          <cell r="GF103">
            <v>0</v>
          </cell>
          <cell r="GG103">
            <v>0</v>
          </cell>
          <cell r="GH103">
            <v>0</v>
          </cell>
          <cell r="GI103">
            <v>0</v>
          </cell>
          <cell r="GJ103">
            <v>0</v>
          </cell>
          <cell r="GK103">
            <v>0</v>
          </cell>
          <cell r="GL103">
            <v>0</v>
          </cell>
          <cell r="GM103">
            <v>0</v>
          </cell>
          <cell r="GN103">
            <v>0</v>
          </cell>
          <cell r="GO103">
            <v>0</v>
          </cell>
          <cell r="GP103">
            <v>0</v>
          </cell>
          <cell r="GQ103">
            <v>0</v>
          </cell>
          <cell r="GR103">
            <v>0</v>
          </cell>
          <cell r="GS103">
            <v>0</v>
          </cell>
          <cell r="GT103">
            <v>0</v>
          </cell>
          <cell r="GU103">
            <v>0</v>
          </cell>
          <cell r="GV103">
            <v>0</v>
          </cell>
          <cell r="GW103">
            <v>0</v>
          </cell>
          <cell r="GX103">
            <v>0</v>
          </cell>
          <cell r="GY103">
            <v>0</v>
          </cell>
          <cell r="GZ103">
            <v>0</v>
          </cell>
          <cell r="HA103">
            <v>0.05</v>
          </cell>
          <cell r="HB103">
            <v>0.02</v>
          </cell>
          <cell r="HE103">
            <v>98</v>
          </cell>
          <cell r="HF103" t="str">
            <v>Perfilado manual de taludes</v>
          </cell>
          <cell r="HG103" t="str">
            <v>m2</v>
          </cell>
          <cell r="HH103">
            <v>1419</v>
          </cell>
          <cell r="HI103" t="str">
            <v>2 CABLES BIFILAR BLANCO PARA INTERIORES, DE 0.64 MM DE ESPESOR TIPO EKUA O SIMILAR EN TUBERÍA EMT DE 1/2".</v>
          </cell>
          <cell r="HJ103" t="str">
            <v>M</v>
          </cell>
          <cell r="HS103">
            <v>0</v>
          </cell>
          <cell r="HT103">
            <v>0</v>
          </cell>
          <cell r="HU103">
            <v>0</v>
          </cell>
          <cell r="HV103">
            <v>0</v>
          </cell>
        </row>
        <row r="104">
          <cell r="A104">
            <v>99</v>
          </cell>
          <cell r="E104" t="str">
            <v>Pintura de estructuras metálicas (Fondo + Anticorrosivo) (a nivel de suelo)</v>
          </cell>
          <cell r="F104">
            <v>0</v>
          </cell>
          <cell r="G104" t="str">
            <v>m2</v>
          </cell>
          <cell r="H104">
            <v>10</v>
          </cell>
          <cell r="I104">
            <v>359</v>
          </cell>
          <cell r="J104">
            <v>6.6666666666666666E-2</v>
          </cell>
          <cell r="K104">
            <v>370</v>
          </cell>
          <cell r="L104">
            <v>6.6666666666666666E-2</v>
          </cell>
          <cell r="M104">
            <v>354</v>
          </cell>
          <cell r="N104">
            <v>3.3333333333333333E-2</v>
          </cell>
          <cell r="O104">
            <v>3396</v>
          </cell>
          <cell r="P104">
            <v>2.5000000000000001E-3</v>
          </cell>
          <cell r="Q104">
            <v>1602</v>
          </cell>
          <cell r="R104">
            <v>0.5</v>
          </cell>
          <cell r="S104">
            <v>3374</v>
          </cell>
          <cell r="T104">
            <v>5.0000000000000001E-3</v>
          </cell>
          <cell r="U104">
            <v>3294</v>
          </cell>
          <cell r="V104">
            <v>0.1</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28</v>
          </cell>
          <cell r="AX104">
            <v>2</v>
          </cell>
          <cell r="AY104">
            <v>42</v>
          </cell>
          <cell r="AZ104">
            <v>1</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1</v>
          </cell>
          <cell r="CL104">
            <v>0</v>
          </cell>
          <cell r="CM104">
            <v>76</v>
          </cell>
          <cell r="CN104">
            <v>0</v>
          </cell>
          <cell r="CO104">
            <v>29</v>
          </cell>
          <cell r="CP104">
            <v>0.5</v>
          </cell>
          <cell r="CQ104">
            <v>56</v>
          </cell>
          <cell r="CR104">
            <v>0.5</v>
          </cell>
          <cell r="CS104">
            <v>50</v>
          </cell>
          <cell r="CT104">
            <v>0.5</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cell r="DV104">
            <v>0</v>
          </cell>
          <cell r="DW104">
            <v>0</v>
          </cell>
          <cell r="DX104">
            <v>0</v>
          </cell>
          <cell r="DY104">
            <v>0</v>
          </cell>
          <cell r="DZ104">
            <v>0</v>
          </cell>
          <cell r="EA104">
            <v>0</v>
          </cell>
          <cell r="EB104">
            <v>0</v>
          </cell>
          <cell r="EC104">
            <v>0</v>
          </cell>
          <cell r="ED104">
            <v>0</v>
          </cell>
          <cell r="EE104">
            <v>0</v>
          </cell>
          <cell r="EF104">
            <v>0</v>
          </cell>
          <cell r="EG104">
            <v>0</v>
          </cell>
          <cell r="EH104">
            <v>0</v>
          </cell>
          <cell r="EI104">
            <v>0</v>
          </cell>
          <cell r="EJ104">
            <v>0</v>
          </cell>
          <cell r="EK104">
            <v>0</v>
          </cell>
          <cell r="EL104">
            <v>0</v>
          </cell>
          <cell r="EM104">
            <v>0</v>
          </cell>
          <cell r="EN104">
            <v>0</v>
          </cell>
          <cell r="EO104">
            <v>0</v>
          </cell>
          <cell r="EP104">
            <v>0</v>
          </cell>
          <cell r="EQ104">
            <v>0</v>
          </cell>
          <cell r="ER104">
            <v>0</v>
          </cell>
          <cell r="ES104">
            <v>0</v>
          </cell>
          <cell r="ET104">
            <v>0</v>
          </cell>
          <cell r="EU104">
            <v>0</v>
          </cell>
          <cell r="EV104">
            <v>0</v>
          </cell>
          <cell r="EW104">
            <v>0</v>
          </cell>
          <cell r="EX104">
            <v>0</v>
          </cell>
          <cell r="EY104">
            <v>0</v>
          </cell>
          <cell r="EZ104">
            <v>0</v>
          </cell>
          <cell r="FA104">
            <v>0</v>
          </cell>
          <cell r="FB104">
            <v>0</v>
          </cell>
          <cell r="FC104">
            <v>0</v>
          </cell>
          <cell r="FD104">
            <v>0</v>
          </cell>
          <cell r="FE104">
            <v>0</v>
          </cell>
          <cell r="FF104">
            <v>0</v>
          </cell>
          <cell r="FG104">
            <v>0</v>
          </cell>
          <cell r="FH104">
            <v>0</v>
          </cell>
          <cell r="FI104">
            <v>0</v>
          </cell>
          <cell r="FJ104">
            <v>0</v>
          </cell>
          <cell r="FK104">
            <v>0</v>
          </cell>
          <cell r="FL104">
            <v>0</v>
          </cell>
          <cell r="FM104">
            <v>0</v>
          </cell>
          <cell r="FN104">
            <v>0</v>
          </cell>
          <cell r="FO104">
            <v>0</v>
          </cell>
          <cell r="FP104">
            <v>0</v>
          </cell>
          <cell r="FQ104">
            <v>0</v>
          </cell>
          <cell r="FR104">
            <v>0</v>
          </cell>
          <cell r="FS104">
            <v>0</v>
          </cell>
          <cell r="FT104">
            <v>0</v>
          </cell>
          <cell r="FU104">
            <v>0</v>
          </cell>
          <cell r="FV104">
            <v>0</v>
          </cell>
          <cell r="FW104">
            <v>0</v>
          </cell>
          <cell r="FX104">
            <v>0</v>
          </cell>
          <cell r="FY104">
            <v>0</v>
          </cell>
          <cell r="FZ104">
            <v>0</v>
          </cell>
          <cell r="GA104">
            <v>0</v>
          </cell>
          <cell r="GB104">
            <v>0</v>
          </cell>
          <cell r="GC104">
            <v>0</v>
          </cell>
          <cell r="GD104">
            <v>0</v>
          </cell>
          <cell r="GE104">
            <v>0</v>
          </cell>
          <cell r="GF104">
            <v>0</v>
          </cell>
          <cell r="GG104">
            <v>0</v>
          </cell>
          <cell r="GH104">
            <v>0</v>
          </cell>
          <cell r="GI104">
            <v>0</v>
          </cell>
          <cell r="GJ104">
            <v>0</v>
          </cell>
          <cell r="GK104">
            <v>0</v>
          </cell>
          <cell r="GL104">
            <v>0</v>
          </cell>
          <cell r="GM104">
            <v>0</v>
          </cell>
          <cell r="GN104">
            <v>0</v>
          </cell>
          <cell r="GO104">
            <v>0</v>
          </cell>
          <cell r="GP104">
            <v>0</v>
          </cell>
          <cell r="GQ104">
            <v>0</v>
          </cell>
          <cell r="GR104">
            <v>0</v>
          </cell>
          <cell r="GS104">
            <v>0</v>
          </cell>
          <cell r="GT104">
            <v>0</v>
          </cell>
          <cell r="GU104">
            <v>0</v>
          </cell>
          <cell r="GV104">
            <v>0</v>
          </cell>
          <cell r="GW104">
            <v>0</v>
          </cell>
          <cell r="GX104">
            <v>0</v>
          </cell>
          <cell r="GY104">
            <v>0</v>
          </cell>
          <cell r="GZ104">
            <v>0</v>
          </cell>
          <cell r="HA104">
            <v>0.05</v>
          </cell>
          <cell r="HB104">
            <v>0.02</v>
          </cell>
          <cell r="HE104">
            <v>99</v>
          </cell>
          <cell r="HF104" t="str">
            <v>Pintura de estructuras metálicas (Fondo + Anticorrosivo) (a nivel de suelo)</v>
          </cell>
          <cell r="HG104" t="str">
            <v>m2</v>
          </cell>
          <cell r="HH104">
            <v>1420</v>
          </cell>
          <cell r="HI104" t="str">
            <v>3 CABLES BIFILAR BLANCO PARA INTERIORES, DE 0.64 MM DE ESPESOR TIPO EKUA O SIMILAR EN TUBERÍA EMT DE 1/2".</v>
          </cell>
          <cell r="HJ104" t="str">
            <v>M</v>
          </cell>
          <cell r="HS104">
            <v>0</v>
          </cell>
          <cell r="HT104">
            <v>0</v>
          </cell>
          <cell r="HU104">
            <v>0</v>
          </cell>
          <cell r="HV104">
            <v>0</v>
          </cell>
        </row>
        <row r="105">
          <cell r="A105">
            <v>100</v>
          </cell>
          <cell r="E105" t="str">
            <v>Pintura de estructuras metálicas (Fondo + Anticorrosivo) (trabajo en altura)</v>
          </cell>
          <cell r="F105">
            <v>0</v>
          </cell>
          <cell r="G105" t="str">
            <v>m2</v>
          </cell>
          <cell r="H105">
            <v>6.666666666666667</v>
          </cell>
          <cell r="I105">
            <v>359</v>
          </cell>
          <cell r="J105">
            <v>6.6666666666666666E-2</v>
          </cell>
          <cell r="K105">
            <v>370</v>
          </cell>
          <cell r="L105">
            <v>6.6666666666666666E-2</v>
          </cell>
          <cell r="M105">
            <v>354</v>
          </cell>
          <cell r="N105">
            <v>3.3333333333333333E-2</v>
          </cell>
          <cell r="O105">
            <v>3396</v>
          </cell>
          <cell r="P105">
            <v>2.5000000000000001E-3</v>
          </cell>
          <cell r="Q105">
            <v>1602</v>
          </cell>
          <cell r="R105">
            <v>0.5</v>
          </cell>
          <cell r="S105">
            <v>3374</v>
          </cell>
          <cell r="T105">
            <v>5.0000000000000001E-3</v>
          </cell>
          <cell r="U105">
            <v>3294</v>
          </cell>
          <cell r="V105">
            <v>0.1</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28</v>
          </cell>
          <cell r="AX105">
            <v>2</v>
          </cell>
          <cell r="AY105">
            <v>42</v>
          </cell>
          <cell r="AZ105">
            <v>1</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1</v>
          </cell>
          <cell r="CL105">
            <v>0</v>
          </cell>
          <cell r="CM105">
            <v>76</v>
          </cell>
          <cell r="CN105">
            <v>0</v>
          </cell>
          <cell r="CO105">
            <v>29</v>
          </cell>
          <cell r="CP105">
            <v>0.5</v>
          </cell>
          <cell r="CQ105">
            <v>56</v>
          </cell>
          <cell r="CR105">
            <v>0.5</v>
          </cell>
          <cell r="CS105">
            <v>60</v>
          </cell>
          <cell r="CT105">
            <v>2</v>
          </cell>
          <cell r="CU105">
            <v>50</v>
          </cell>
          <cell r="CV105">
            <v>0.5</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cell r="DV105">
            <v>0</v>
          </cell>
          <cell r="DW105">
            <v>0</v>
          </cell>
          <cell r="DX105">
            <v>0</v>
          </cell>
          <cell r="DY105">
            <v>0</v>
          </cell>
          <cell r="DZ105">
            <v>0</v>
          </cell>
          <cell r="EA105">
            <v>0</v>
          </cell>
          <cell r="EB105">
            <v>0</v>
          </cell>
          <cell r="EC105">
            <v>0</v>
          </cell>
          <cell r="ED105">
            <v>0</v>
          </cell>
          <cell r="EE105">
            <v>0</v>
          </cell>
          <cell r="EF105">
            <v>0</v>
          </cell>
          <cell r="EG105">
            <v>0</v>
          </cell>
          <cell r="EH105">
            <v>0</v>
          </cell>
          <cell r="EI105">
            <v>0</v>
          </cell>
          <cell r="EJ105">
            <v>0</v>
          </cell>
          <cell r="EK105">
            <v>0</v>
          </cell>
          <cell r="EL105">
            <v>0</v>
          </cell>
          <cell r="EM105">
            <v>0</v>
          </cell>
          <cell r="EN105">
            <v>0</v>
          </cell>
          <cell r="EO105">
            <v>0</v>
          </cell>
          <cell r="EP105">
            <v>0</v>
          </cell>
          <cell r="EQ105">
            <v>0</v>
          </cell>
          <cell r="ER105">
            <v>0</v>
          </cell>
          <cell r="ES105">
            <v>0</v>
          </cell>
          <cell r="ET105">
            <v>0</v>
          </cell>
          <cell r="EU105">
            <v>0</v>
          </cell>
          <cell r="EV105">
            <v>0</v>
          </cell>
          <cell r="EW105">
            <v>0</v>
          </cell>
          <cell r="EX105">
            <v>0</v>
          </cell>
          <cell r="EY105">
            <v>0</v>
          </cell>
          <cell r="EZ105">
            <v>0</v>
          </cell>
          <cell r="FA105">
            <v>0</v>
          </cell>
          <cell r="FB105">
            <v>0</v>
          </cell>
          <cell r="FC105">
            <v>0</v>
          </cell>
          <cell r="FD105">
            <v>0</v>
          </cell>
          <cell r="FE105">
            <v>0</v>
          </cell>
          <cell r="FF105">
            <v>0</v>
          </cell>
          <cell r="FG105">
            <v>0</v>
          </cell>
          <cell r="FH105">
            <v>0</v>
          </cell>
          <cell r="FI105">
            <v>0</v>
          </cell>
          <cell r="FJ105">
            <v>0</v>
          </cell>
          <cell r="FK105">
            <v>0</v>
          </cell>
          <cell r="FL105">
            <v>0</v>
          </cell>
          <cell r="FM105">
            <v>0</v>
          </cell>
          <cell r="FN105">
            <v>0</v>
          </cell>
          <cell r="FO105">
            <v>0</v>
          </cell>
          <cell r="FP105">
            <v>0</v>
          </cell>
          <cell r="FQ105">
            <v>0</v>
          </cell>
          <cell r="FR105">
            <v>0</v>
          </cell>
          <cell r="FS105">
            <v>0</v>
          </cell>
          <cell r="FT105">
            <v>0</v>
          </cell>
          <cell r="FU105">
            <v>0</v>
          </cell>
          <cell r="FV105">
            <v>0</v>
          </cell>
          <cell r="FW105">
            <v>0</v>
          </cell>
          <cell r="FX105">
            <v>0</v>
          </cell>
          <cell r="FY105">
            <v>0</v>
          </cell>
          <cell r="FZ105">
            <v>0</v>
          </cell>
          <cell r="GA105">
            <v>0</v>
          </cell>
          <cell r="GB105">
            <v>0</v>
          </cell>
          <cell r="GC105">
            <v>0</v>
          </cell>
          <cell r="GD105">
            <v>0</v>
          </cell>
          <cell r="GE105">
            <v>0</v>
          </cell>
          <cell r="GF105">
            <v>0</v>
          </cell>
          <cell r="GG105">
            <v>0</v>
          </cell>
          <cell r="GH105">
            <v>0</v>
          </cell>
          <cell r="GI105">
            <v>0</v>
          </cell>
          <cell r="GJ105">
            <v>0</v>
          </cell>
          <cell r="GK105">
            <v>0</v>
          </cell>
          <cell r="GL105">
            <v>0</v>
          </cell>
          <cell r="GM105">
            <v>0</v>
          </cell>
          <cell r="GN105">
            <v>0</v>
          </cell>
          <cell r="GO105">
            <v>0</v>
          </cell>
          <cell r="GP105">
            <v>0</v>
          </cell>
          <cell r="GQ105">
            <v>0</v>
          </cell>
          <cell r="GR105">
            <v>0</v>
          </cell>
          <cell r="GS105">
            <v>0</v>
          </cell>
          <cell r="GT105">
            <v>0</v>
          </cell>
          <cell r="GU105">
            <v>0</v>
          </cell>
          <cell r="GV105">
            <v>0</v>
          </cell>
          <cell r="GW105">
            <v>0</v>
          </cell>
          <cell r="GX105">
            <v>0</v>
          </cell>
          <cell r="GY105">
            <v>0</v>
          </cell>
          <cell r="GZ105">
            <v>0</v>
          </cell>
          <cell r="HA105">
            <v>0.05</v>
          </cell>
          <cell r="HB105">
            <v>0.02</v>
          </cell>
          <cell r="HE105">
            <v>100</v>
          </cell>
          <cell r="HF105" t="str">
            <v>Pintura de estructuras metálicas (Fondo + Anticorrosivo) (trabajo en altura)</v>
          </cell>
          <cell r="HG105" t="str">
            <v>m2</v>
          </cell>
          <cell r="HH105">
            <v>1420</v>
          </cell>
          <cell r="HI105" t="str">
            <v>3 CABLES BIFILAR BLANCO PARA INTERIORES, DE 0.64 MM DE ESPESOR TIPO EKUA O SIMILAR EN TUBERÍA EMT DE 1/2".</v>
          </cell>
          <cell r="HJ105" t="str">
            <v>M</v>
          </cell>
          <cell r="HS105">
            <v>0</v>
          </cell>
          <cell r="HT105">
            <v>0</v>
          </cell>
          <cell r="HU105">
            <v>0</v>
          </cell>
          <cell r="HV105">
            <v>0</v>
          </cell>
        </row>
        <row r="106">
          <cell r="A106">
            <v>101</v>
          </cell>
          <cell r="E106" t="str">
            <v>Pintura de estructuras metálicas (tri capa Zinc + Epóxico + Poliuretano) (a nivel de suelo)</v>
          </cell>
          <cell r="F106">
            <v>0</v>
          </cell>
          <cell r="G106" t="str">
            <v>m2</v>
          </cell>
          <cell r="H106">
            <v>5</v>
          </cell>
          <cell r="I106">
            <v>3423</v>
          </cell>
          <cell r="J106">
            <v>3.8399999999999997E-2</v>
          </cell>
          <cell r="K106">
            <v>3428</v>
          </cell>
          <cell r="L106">
            <v>3.8399999999999997E-2</v>
          </cell>
          <cell r="M106">
            <v>3397</v>
          </cell>
          <cell r="N106">
            <v>0.125</v>
          </cell>
          <cell r="O106">
            <v>3472</v>
          </cell>
          <cell r="P106">
            <v>5.7599999999999998E-2</v>
          </cell>
          <cell r="Q106">
            <v>3473</v>
          </cell>
          <cell r="R106">
            <v>8.1199999999999994E-2</v>
          </cell>
          <cell r="S106">
            <v>3474</v>
          </cell>
          <cell r="T106">
            <v>6.6666666666666666E-2</v>
          </cell>
          <cell r="U106">
            <v>3396</v>
          </cell>
          <cell r="V106">
            <v>0.01</v>
          </cell>
          <cell r="W106">
            <v>3374</v>
          </cell>
          <cell r="X106">
            <v>0.01</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28</v>
          </cell>
          <cell r="AX106">
            <v>2</v>
          </cell>
          <cell r="AY106">
            <v>42</v>
          </cell>
          <cell r="AZ106">
            <v>1</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1</v>
          </cell>
          <cell r="CL106">
            <v>0</v>
          </cell>
          <cell r="CM106">
            <v>76</v>
          </cell>
          <cell r="CN106">
            <v>1</v>
          </cell>
          <cell r="CO106">
            <v>29</v>
          </cell>
          <cell r="CP106">
            <v>0.5</v>
          </cell>
          <cell r="CQ106">
            <v>41</v>
          </cell>
          <cell r="CR106">
            <v>0.5</v>
          </cell>
          <cell r="CS106">
            <v>0</v>
          </cell>
          <cell r="CT106">
            <v>0</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v>0</v>
          </cell>
          <cell r="DI106">
            <v>0</v>
          </cell>
          <cell r="DJ106">
            <v>0</v>
          </cell>
          <cell r="DK106">
            <v>0</v>
          </cell>
          <cell r="DL106">
            <v>0</v>
          </cell>
          <cell r="DM106">
            <v>0</v>
          </cell>
          <cell r="DN106">
            <v>0</v>
          </cell>
          <cell r="DO106">
            <v>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0</v>
          </cell>
          <cell r="EF106">
            <v>0</v>
          </cell>
          <cell r="EG106">
            <v>0</v>
          </cell>
          <cell r="EH106">
            <v>0</v>
          </cell>
          <cell r="EI106">
            <v>0</v>
          </cell>
          <cell r="EJ106">
            <v>0</v>
          </cell>
          <cell r="EK106">
            <v>0</v>
          </cell>
          <cell r="EL106">
            <v>0</v>
          </cell>
          <cell r="EM106">
            <v>0</v>
          </cell>
          <cell r="EN106">
            <v>0</v>
          </cell>
          <cell r="EO106">
            <v>0</v>
          </cell>
          <cell r="EP106">
            <v>0</v>
          </cell>
          <cell r="EQ106">
            <v>0</v>
          </cell>
          <cell r="ER106">
            <v>0</v>
          </cell>
          <cell r="ES106">
            <v>0</v>
          </cell>
          <cell r="ET106">
            <v>0</v>
          </cell>
          <cell r="EU106">
            <v>0</v>
          </cell>
          <cell r="EV106">
            <v>0</v>
          </cell>
          <cell r="EW106">
            <v>0</v>
          </cell>
          <cell r="EX106">
            <v>0</v>
          </cell>
          <cell r="EY106">
            <v>0</v>
          </cell>
          <cell r="EZ106">
            <v>0</v>
          </cell>
          <cell r="FA106">
            <v>0</v>
          </cell>
          <cell r="FB106">
            <v>0</v>
          </cell>
          <cell r="FC106">
            <v>0</v>
          </cell>
          <cell r="FD106">
            <v>0</v>
          </cell>
          <cell r="FE106">
            <v>0</v>
          </cell>
          <cell r="FF106">
            <v>0</v>
          </cell>
          <cell r="FG106">
            <v>0</v>
          </cell>
          <cell r="FH106">
            <v>0</v>
          </cell>
          <cell r="FI106">
            <v>0</v>
          </cell>
          <cell r="FJ106">
            <v>0</v>
          </cell>
          <cell r="FK106">
            <v>0</v>
          </cell>
          <cell r="FL106">
            <v>0</v>
          </cell>
          <cell r="FM106">
            <v>0</v>
          </cell>
          <cell r="FN106">
            <v>0</v>
          </cell>
          <cell r="FO106">
            <v>0</v>
          </cell>
          <cell r="FP106">
            <v>0</v>
          </cell>
          <cell r="FQ106">
            <v>0</v>
          </cell>
          <cell r="FR106">
            <v>0</v>
          </cell>
          <cell r="FS106">
            <v>0</v>
          </cell>
          <cell r="FT106">
            <v>0</v>
          </cell>
          <cell r="FU106">
            <v>0</v>
          </cell>
          <cell r="FV106">
            <v>0</v>
          </cell>
          <cell r="FW106">
            <v>0</v>
          </cell>
          <cell r="FX106">
            <v>0</v>
          </cell>
          <cell r="FY106">
            <v>0</v>
          </cell>
          <cell r="FZ106">
            <v>0</v>
          </cell>
          <cell r="GA106">
            <v>0</v>
          </cell>
          <cell r="GB106">
            <v>0</v>
          </cell>
          <cell r="GC106">
            <v>0</v>
          </cell>
          <cell r="GD106">
            <v>0</v>
          </cell>
          <cell r="GE106">
            <v>0</v>
          </cell>
          <cell r="GF106">
            <v>0</v>
          </cell>
          <cell r="GG106">
            <v>0</v>
          </cell>
          <cell r="GH106">
            <v>0</v>
          </cell>
          <cell r="GI106">
            <v>0</v>
          </cell>
          <cell r="GJ106">
            <v>0</v>
          </cell>
          <cell r="GK106">
            <v>0</v>
          </cell>
          <cell r="GL106">
            <v>0</v>
          </cell>
          <cell r="GM106">
            <v>0</v>
          </cell>
          <cell r="GN106">
            <v>0</v>
          </cell>
          <cell r="GO106">
            <v>0</v>
          </cell>
          <cell r="GP106">
            <v>0</v>
          </cell>
          <cell r="GQ106">
            <v>0</v>
          </cell>
          <cell r="GR106">
            <v>0</v>
          </cell>
          <cell r="GS106">
            <v>0</v>
          </cell>
          <cell r="GT106">
            <v>0</v>
          </cell>
          <cell r="GU106">
            <v>0</v>
          </cell>
          <cell r="GV106">
            <v>0</v>
          </cell>
          <cell r="GW106">
            <v>0</v>
          </cell>
          <cell r="GX106">
            <v>0</v>
          </cell>
          <cell r="GY106">
            <v>0</v>
          </cell>
          <cell r="GZ106">
            <v>0</v>
          </cell>
          <cell r="HA106">
            <v>0.05</v>
          </cell>
          <cell r="HB106">
            <v>0.02</v>
          </cell>
          <cell r="HE106">
            <v>101</v>
          </cell>
          <cell r="HF106" t="str">
            <v>Pintura de estructuras metálicas (tri capa Zinc + Epóxico + Poliuretano) (a nivel de suelo)</v>
          </cell>
          <cell r="HG106" t="str">
            <v>m2</v>
          </cell>
          <cell r="HH106">
            <v>550</v>
          </cell>
          <cell r="HI106" t="str">
            <v>31:51A:  IMPERMEABILIZACION Y PENDIENTES</v>
          </cell>
          <cell r="HJ106" t="str">
            <v>M2</v>
          </cell>
          <cell r="HS106">
            <v>0</v>
          </cell>
          <cell r="HT106">
            <v>0</v>
          </cell>
          <cell r="HU106">
            <v>0</v>
          </cell>
          <cell r="HV106">
            <v>0</v>
          </cell>
        </row>
        <row r="107">
          <cell r="A107">
            <v>102</v>
          </cell>
          <cell r="E107" t="str">
            <v>Pintura de estructuras metálicas (tri capa Zinc + Epóxico + Poliuretano)  (trabajo en altura)</v>
          </cell>
          <cell r="F107">
            <v>0</v>
          </cell>
          <cell r="G107" t="str">
            <v>m2</v>
          </cell>
          <cell r="H107">
            <v>4</v>
          </cell>
          <cell r="I107">
            <v>3423</v>
          </cell>
          <cell r="J107">
            <v>3.8399999999999997E-2</v>
          </cell>
          <cell r="K107">
            <v>3428</v>
          </cell>
          <cell r="L107">
            <v>3.8399999999999997E-2</v>
          </cell>
          <cell r="M107">
            <v>3397</v>
          </cell>
          <cell r="N107">
            <v>0.125</v>
          </cell>
          <cell r="O107">
            <v>3472</v>
          </cell>
          <cell r="P107">
            <v>5.7599999999999998E-2</v>
          </cell>
          <cell r="Q107">
            <v>3473</v>
          </cell>
          <cell r="R107">
            <v>8.1199999999999994E-2</v>
          </cell>
          <cell r="S107">
            <v>3474</v>
          </cell>
          <cell r="T107">
            <v>6.6699999999999995E-2</v>
          </cell>
          <cell r="U107">
            <v>3396</v>
          </cell>
          <cell r="V107">
            <v>0.01</v>
          </cell>
          <cell r="W107">
            <v>3374</v>
          </cell>
          <cell r="X107">
            <v>0.01</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28</v>
          </cell>
          <cell r="AX107">
            <v>2</v>
          </cell>
          <cell r="AY107">
            <v>42</v>
          </cell>
          <cell r="AZ107">
            <v>1</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1</v>
          </cell>
          <cell r="CL107">
            <v>0</v>
          </cell>
          <cell r="CM107">
            <v>76</v>
          </cell>
          <cell r="CN107">
            <v>1</v>
          </cell>
          <cell r="CO107">
            <v>29</v>
          </cell>
          <cell r="CP107">
            <v>0.5</v>
          </cell>
          <cell r="CQ107">
            <v>41</v>
          </cell>
          <cell r="CR107">
            <v>0.5</v>
          </cell>
          <cell r="CS107">
            <v>60</v>
          </cell>
          <cell r="CT107">
            <v>2</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cell r="ED107">
            <v>0</v>
          </cell>
          <cell r="EE107">
            <v>0</v>
          </cell>
          <cell r="EF107">
            <v>0</v>
          </cell>
          <cell r="EG107">
            <v>0</v>
          </cell>
          <cell r="EH107">
            <v>0</v>
          </cell>
          <cell r="EI107">
            <v>0</v>
          </cell>
          <cell r="EJ107">
            <v>0</v>
          </cell>
          <cell r="EK107">
            <v>0</v>
          </cell>
          <cell r="EL107">
            <v>0</v>
          </cell>
          <cell r="EM107">
            <v>0</v>
          </cell>
          <cell r="EN107">
            <v>0</v>
          </cell>
          <cell r="EO107">
            <v>0</v>
          </cell>
          <cell r="EP107">
            <v>0</v>
          </cell>
          <cell r="EQ107">
            <v>0</v>
          </cell>
          <cell r="ER107">
            <v>0</v>
          </cell>
          <cell r="ES107">
            <v>0</v>
          </cell>
          <cell r="ET107">
            <v>0</v>
          </cell>
          <cell r="EU107">
            <v>0</v>
          </cell>
          <cell r="EV107">
            <v>0</v>
          </cell>
          <cell r="EW107">
            <v>0</v>
          </cell>
          <cell r="EX107">
            <v>0</v>
          </cell>
          <cell r="EY107">
            <v>0</v>
          </cell>
          <cell r="EZ107">
            <v>0</v>
          </cell>
          <cell r="FA107">
            <v>0</v>
          </cell>
          <cell r="FB107">
            <v>0</v>
          </cell>
          <cell r="FC107">
            <v>0</v>
          </cell>
          <cell r="FD107">
            <v>0</v>
          </cell>
          <cell r="FE107">
            <v>0</v>
          </cell>
          <cell r="FF107">
            <v>0</v>
          </cell>
          <cell r="FG107">
            <v>0</v>
          </cell>
          <cell r="FH107">
            <v>0</v>
          </cell>
          <cell r="FI107">
            <v>0</v>
          </cell>
          <cell r="FJ107">
            <v>0</v>
          </cell>
          <cell r="FK107">
            <v>0</v>
          </cell>
          <cell r="FL107">
            <v>0</v>
          </cell>
          <cell r="FM107">
            <v>0</v>
          </cell>
          <cell r="FN107">
            <v>0</v>
          </cell>
          <cell r="FO107">
            <v>0</v>
          </cell>
          <cell r="FP107">
            <v>0</v>
          </cell>
          <cell r="FQ107">
            <v>0</v>
          </cell>
          <cell r="FR107">
            <v>0</v>
          </cell>
          <cell r="FS107">
            <v>0</v>
          </cell>
          <cell r="FT107">
            <v>0</v>
          </cell>
          <cell r="FU107">
            <v>0</v>
          </cell>
          <cell r="FV107">
            <v>0</v>
          </cell>
          <cell r="FW107">
            <v>0</v>
          </cell>
          <cell r="FX107">
            <v>0</v>
          </cell>
          <cell r="FY107">
            <v>0</v>
          </cell>
          <cell r="FZ107">
            <v>0</v>
          </cell>
          <cell r="GA107">
            <v>0</v>
          </cell>
          <cell r="GB107">
            <v>0</v>
          </cell>
          <cell r="GC107">
            <v>0</v>
          </cell>
          <cell r="GD107">
            <v>0</v>
          </cell>
          <cell r="GE107">
            <v>0</v>
          </cell>
          <cell r="GF107">
            <v>0</v>
          </cell>
          <cell r="GG107">
            <v>0</v>
          </cell>
          <cell r="GH107">
            <v>0</v>
          </cell>
          <cell r="GI107">
            <v>0</v>
          </cell>
          <cell r="GJ107">
            <v>0</v>
          </cell>
          <cell r="GK107">
            <v>0</v>
          </cell>
          <cell r="GL107">
            <v>0</v>
          </cell>
          <cell r="GM107">
            <v>0</v>
          </cell>
          <cell r="GN107">
            <v>0</v>
          </cell>
          <cell r="GO107">
            <v>0</v>
          </cell>
          <cell r="GP107">
            <v>0</v>
          </cell>
          <cell r="GQ107">
            <v>0</v>
          </cell>
          <cell r="GR107">
            <v>0</v>
          </cell>
          <cell r="GS107">
            <v>0</v>
          </cell>
          <cell r="GT107">
            <v>0</v>
          </cell>
          <cell r="GU107">
            <v>0</v>
          </cell>
          <cell r="GV107">
            <v>0</v>
          </cell>
          <cell r="GW107">
            <v>0</v>
          </cell>
          <cell r="GX107">
            <v>0</v>
          </cell>
          <cell r="GY107">
            <v>0</v>
          </cell>
          <cell r="GZ107">
            <v>0</v>
          </cell>
          <cell r="HA107">
            <v>0.05</v>
          </cell>
          <cell r="HB107">
            <v>0.02</v>
          </cell>
          <cell r="HE107">
            <v>102</v>
          </cell>
          <cell r="HF107" t="str">
            <v>Pintura de estructuras metálicas (tri capa Zinc + Epóxico + Poliuretano)  (trabajo en altura)</v>
          </cell>
          <cell r="HG107" t="str">
            <v>m2</v>
          </cell>
          <cell r="HH107">
            <v>550</v>
          </cell>
          <cell r="HI107" t="str">
            <v>31:51A:  IMPERMEABILIZACION Y PENDIENTES</v>
          </cell>
          <cell r="HJ107" t="str">
            <v>M2</v>
          </cell>
          <cell r="HS107">
            <v>0</v>
          </cell>
          <cell r="HT107">
            <v>0</v>
          </cell>
          <cell r="HU107">
            <v>0</v>
          </cell>
          <cell r="HV107">
            <v>0</v>
          </cell>
        </row>
        <row r="108">
          <cell r="A108">
            <v>103</v>
          </cell>
          <cell r="E108" t="str">
            <v>Provisión e instalación de planchas  de Acero A-36</v>
          </cell>
          <cell r="F108">
            <v>0</v>
          </cell>
          <cell r="G108" t="str">
            <v>KG</v>
          </cell>
          <cell r="H108">
            <v>64.102564102564102</v>
          </cell>
          <cell r="I108">
            <v>3483</v>
          </cell>
          <cell r="J108">
            <v>1.05</v>
          </cell>
          <cell r="K108">
            <v>3295</v>
          </cell>
          <cell r="L108">
            <v>0.1</v>
          </cell>
          <cell r="M108">
            <v>3292</v>
          </cell>
          <cell r="N108">
            <v>0.05</v>
          </cell>
          <cell r="O108">
            <v>3289</v>
          </cell>
          <cell r="P108">
            <v>0.05</v>
          </cell>
          <cell r="Q108">
            <v>3384</v>
          </cell>
          <cell r="R108">
            <v>0.05</v>
          </cell>
          <cell r="S108">
            <v>3379</v>
          </cell>
          <cell r="T108">
            <v>0.02</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28</v>
          </cell>
          <cell r="AX108">
            <v>2</v>
          </cell>
          <cell r="AY108">
            <v>40</v>
          </cell>
          <cell r="AZ108">
            <v>1</v>
          </cell>
          <cell r="BA108">
            <v>39</v>
          </cell>
          <cell r="BB108">
            <v>1</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1</v>
          </cell>
          <cell r="CL108">
            <v>0</v>
          </cell>
          <cell r="CM108">
            <v>76</v>
          </cell>
          <cell r="CN108">
            <v>0</v>
          </cell>
          <cell r="CO108">
            <v>50</v>
          </cell>
          <cell r="CP108">
            <v>1</v>
          </cell>
          <cell r="CQ108">
            <v>52</v>
          </cell>
          <cell r="CR108">
            <v>1</v>
          </cell>
          <cell r="CS108">
            <v>54</v>
          </cell>
          <cell r="CT108">
            <v>1</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v>0</v>
          </cell>
          <cell r="EK108">
            <v>0</v>
          </cell>
          <cell r="EL108">
            <v>0</v>
          </cell>
          <cell r="EM108">
            <v>0</v>
          </cell>
          <cell r="EN108">
            <v>0</v>
          </cell>
          <cell r="EO108">
            <v>0</v>
          </cell>
          <cell r="EP108">
            <v>0</v>
          </cell>
          <cell r="EQ108">
            <v>0</v>
          </cell>
          <cell r="ER108">
            <v>0</v>
          </cell>
          <cell r="ES108">
            <v>0</v>
          </cell>
          <cell r="ET108">
            <v>0</v>
          </cell>
          <cell r="EU108">
            <v>0</v>
          </cell>
          <cell r="EV108">
            <v>0</v>
          </cell>
          <cell r="EW108">
            <v>0</v>
          </cell>
          <cell r="EX108">
            <v>0</v>
          </cell>
          <cell r="EY108">
            <v>0</v>
          </cell>
          <cell r="EZ108">
            <v>0</v>
          </cell>
          <cell r="FA108">
            <v>0</v>
          </cell>
          <cell r="FB108">
            <v>0</v>
          </cell>
          <cell r="FC108">
            <v>0</v>
          </cell>
          <cell r="FD108">
            <v>0</v>
          </cell>
          <cell r="FE108">
            <v>0</v>
          </cell>
          <cell r="FF108">
            <v>0</v>
          </cell>
          <cell r="FG108">
            <v>0</v>
          </cell>
          <cell r="FH108">
            <v>0</v>
          </cell>
          <cell r="FI108">
            <v>0</v>
          </cell>
          <cell r="FJ108">
            <v>0</v>
          </cell>
          <cell r="FK108">
            <v>0</v>
          </cell>
          <cell r="FL108">
            <v>0</v>
          </cell>
          <cell r="FM108">
            <v>0</v>
          </cell>
          <cell r="FN108">
            <v>0</v>
          </cell>
          <cell r="FO108">
            <v>0</v>
          </cell>
          <cell r="FP108">
            <v>0</v>
          </cell>
          <cell r="FQ108">
            <v>0</v>
          </cell>
          <cell r="FR108">
            <v>0</v>
          </cell>
          <cell r="FS108">
            <v>0</v>
          </cell>
          <cell r="FT108">
            <v>0</v>
          </cell>
          <cell r="FU108">
            <v>0</v>
          </cell>
          <cell r="FV108">
            <v>0</v>
          </cell>
          <cell r="FW108">
            <v>0</v>
          </cell>
          <cell r="FX108">
            <v>0</v>
          </cell>
          <cell r="FY108">
            <v>0</v>
          </cell>
          <cell r="FZ108">
            <v>0</v>
          </cell>
          <cell r="GA108">
            <v>0</v>
          </cell>
          <cell r="GB108">
            <v>0</v>
          </cell>
          <cell r="GC108">
            <v>0</v>
          </cell>
          <cell r="GD108">
            <v>0</v>
          </cell>
          <cell r="GE108">
            <v>0</v>
          </cell>
          <cell r="GF108">
            <v>0</v>
          </cell>
          <cell r="GG108">
            <v>0</v>
          </cell>
          <cell r="GH108">
            <v>0</v>
          </cell>
          <cell r="GI108">
            <v>0</v>
          </cell>
          <cell r="GJ108">
            <v>0</v>
          </cell>
          <cell r="GK108">
            <v>0</v>
          </cell>
          <cell r="GL108">
            <v>0</v>
          </cell>
          <cell r="GM108">
            <v>0</v>
          </cell>
          <cell r="GN108">
            <v>0</v>
          </cell>
          <cell r="GO108">
            <v>0</v>
          </cell>
          <cell r="GP108">
            <v>0</v>
          </cell>
          <cell r="GQ108">
            <v>0</v>
          </cell>
          <cell r="GR108">
            <v>0</v>
          </cell>
          <cell r="GS108">
            <v>0</v>
          </cell>
          <cell r="GT108">
            <v>0</v>
          </cell>
          <cell r="GU108">
            <v>0</v>
          </cell>
          <cell r="GV108">
            <v>0</v>
          </cell>
          <cell r="GW108">
            <v>0</v>
          </cell>
          <cell r="GX108">
            <v>0</v>
          </cell>
          <cell r="GY108">
            <v>0</v>
          </cell>
          <cell r="GZ108">
            <v>0</v>
          </cell>
          <cell r="HA108">
            <v>0.05</v>
          </cell>
          <cell r="HB108">
            <v>0.02</v>
          </cell>
          <cell r="HE108">
            <v>103</v>
          </cell>
          <cell r="HF108" t="str">
            <v>Provisión e instalación de planchas  de Acero A-36</v>
          </cell>
          <cell r="HG108" t="str">
            <v>KG</v>
          </cell>
          <cell r="HH108">
            <v>3238</v>
          </cell>
          <cell r="HI108">
            <v>1.78</v>
          </cell>
          <cell r="HJ108">
            <v>0</v>
          </cell>
          <cell r="HS108">
            <v>0</v>
          </cell>
          <cell r="HT108">
            <v>0</v>
          </cell>
          <cell r="HU108">
            <v>0</v>
          </cell>
          <cell r="HV108">
            <v>0</v>
          </cell>
        </row>
        <row r="109">
          <cell r="A109">
            <v>104</v>
          </cell>
          <cell r="E109" t="str">
            <v>Provisión y colocación de Geotextil NT 1600 en el oleoducto descubierto</v>
          </cell>
          <cell r="F109">
            <v>0</v>
          </cell>
          <cell r="G109" t="str">
            <v>m2</v>
          </cell>
          <cell r="H109">
            <v>10</v>
          </cell>
          <cell r="I109">
            <v>3318</v>
          </cell>
          <cell r="J109">
            <v>1.05</v>
          </cell>
          <cell r="K109">
            <v>378</v>
          </cell>
          <cell r="L109">
            <v>0.25</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26</v>
          </cell>
          <cell r="AX109">
            <v>1</v>
          </cell>
          <cell r="AY109">
            <v>28</v>
          </cell>
          <cell r="AZ109">
            <v>6</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1</v>
          </cell>
          <cell r="CL109">
            <v>1</v>
          </cell>
          <cell r="CM109">
            <v>76</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cell r="ED109">
            <v>0</v>
          </cell>
          <cell r="EE109">
            <v>0</v>
          </cell>
          <cell r="EF109">
            <v>0</v>
          </cell>
          <cell r="EG109">
            <v>0</v>
          </cell>
          <cell r="EH109">
            <v>0</v>
          </cell>
          <cell r="EI109">
            <v>0</v>
          </cell>
          <cell r="EJ109">
            <v>0</v>
          </cell>
          <cell r="EK109">
            <v>0</v>
          </cell>
          <cell r="EL109">
            <v>0</v>
          </cell>
          <cell r="EM109">
            <v>0</v>
          </cell>
          <cell r="EN109">
            <v>0</v>
          </cell>
          <cell r="EO109">
            <v>0</v>
          </cell>
          <cell r="EP109">
            <v>0</v>
          </cell>
          <cell r="EQ109">
            <v>0</v>
          </cell>
          <cell r="ER109">
            <v>0</v>
          </cell>
          <cell r="ES109">
            <v>0</v>
          </cell>
          <cell r="ET109">
            <v>0</v>
          </cell>
          <cell r="EU109">
            <v>0</v>
          </cell>
          <cell r="EV109">
            <v>0</v>
          </cell>
          <cell r="EW109">
            <v>0</v>
          </cell>
          <cell r="EX109">
            <v>0</v>
          </cell>
          <cell r="EY109">
            <v>0</v>
          </cell>
          <cell r="EZ109">
            <v>0</v>
          </cell>
          <cell r="FA109">
            <v>0</v>
          </cell>
          <cell r="FB109">
            <v>0</v>
          </cell>
          <cell r="FC109">
            <v>0</v>
          </cell>
          <cell r="FD109">
            <v>0</v>
          </cell>
          <cell r="FE109">
            <v>0</v>
          </cell>
          <cell r="FF109">
            <v>0</v>
          </cell>
          <cell r="FG109">
            <v>0</v>
          </cell>
          <cell r="FH109">
            <v>0</v>
          </cell>
          <cell r="FI109">
            <v>0</v>
          </cell>
          <cell r="FJ109">
            <v>0</v>
          </cell>
          <cell r="FK109">
            <v>0</v>
          </cell>
          <cell r="FL109">
            <v>0</v>
          </cell>
          <cell r="FM109">
            <v>0</v>
          </cell>
          <cell r="FN109">
            <v>0</v>
          </cell>
          <cell r="FO109">
            <v>0</v>
          </cell>
          <cell r="FP109">
            <v>0</v>
          </cell>
          <cell r="FQ109">
            <v>0</v>
          </cell>
          <cell r="FR109">
            <v>0</v>
          </cell>
          <cell r="FS109">
            <v>0</v>
          </cell>
          <cell r="FT109">
            <v>0</v>
          </cell>
          <cell r="FU109">
            <v>0</v>
          </cell>
          <cell r="FV109">
            <v>0</v>
          </cell>
          <cell r="FW109">
            <v>0</v>
          </cell>
          <cell r="FX109">
            <v>0</v>
          </cell>
          <cell r="FY109">
            <v>0</v>
          </cell>
          <cell r="FZ109">
            <v>0</v>
          </cell>
          <cell r="GA109">
            <v>0</v>
          </cell>
          <cell r="GB109">
            <v>0</v>
          </cell>
          <cell r="GC109">
            <v>0</v>
          </cell>
          <cell r="GD109">
            <v>0</v>
          </cell>
          <cell r="GE109">
            <v>0</v>
          </cell>
          <cell r="GF109">
            <v>0</v>
          </cell>
          <cell r="GG109">
            <v>0</v>
          </cell>
          <cell r="GH109">
            <v>0</v>
          </cell>
          <cell r="GI109">
            <v>0</v>
          </cell>
          <cell r="GJ109">
            <v>0</v>
          </cell>
          <cell r="GK109">
            <v>0</v>
          </cell>
          <cell r="GL109">
            <v>0</v>
          </cell>
          <cell r="GM109">
            <v>0</v>
          </cell>
          <cell r="GN109">
            <v>0</v>
          </cell>
          <cell r="GO109">
            <v>0</v>
          </cell>
          <cell r="GP109">
            <v>0</v>
          </cell>
          <cell r="GQ109">
            <v>0</v>
          </cell>
          <cell r="GR109">
            <v>0</v>
          </cell>
          <cell r="GS109">
            <v>0</v>
          </cell>
          <cell r="GT109">
            <v>0</v>
          </cell>
          <cell r="GU109">
            <v>0</v>
          </cell>
          <cell r="GV109">
            <v>0</v>
          </cell>
          <cell r="GW109">
            <v>0</v>
          </cell>
          <cell r="GX109">
            <v>0</v>
          </cell>
          <cell r="GY109">
            <v>0</v>
          </cell>
          <cell r="GZ109">
            <v>0</v>
          </cell>
          <cell r="HA109">
            <v>0.05</v>
          </cell>
          <cell r="HB109">
            <v>0.02</v>
          </cell>
          <cell r="HE109">
            <v>104</v>
          </cell>
          <cell r="HF109" t="str">
            <v>Provisión y colocación de Geotextil NT 1600 en el oleoducto descubierto</v>
          </cell>
          <cell r="HG109" t="str">
            <v>m2</v>
          </cell>
          <cell r="HH109">
            <v>5</v>
          </cell>
          <cell r="HI109">
            <v>3.74</v>
          </cell>
          <cell r="HJ109" t="str">
            <v>M3</v>
          </cell>
          <cell r="HS109">
            <v>0</v>
          </cell>
          <cell r="HT109">
            <v>0</v>
          </cell>
          <cell r="HU109">
            <v>0</v>
          </cell>
          <cell r="HV109">
            <v>0</v>
          </cell>
        </row>
        <row r="110">
          <cell r="A110">
            <v>105</v>
          </cell>
          <cell r="E110" t="str">
            <v>Mortero para reparación de fisuras en cunetas incluye preparacion de superficie</v>
          </cell>
          <cell r="F110">
            <v>0</v>
          </cell>
          <cell r="G110" t="str">
            <v>ml</v>
          </cell>
          <cell r="H110">
            <v>20</v>
          </cell>
          <cell r="I110">
            <v>5</v>
          </cell>
          <cell r="J110">
            <v>0.87500000000000022</v>
          </cell>
          <cell r="K110">
            <v>16</v>
          </cell>
          <cell r="L110">
            <v>2.5000000000000005E-3</v>
          </cell>
          <cell r="M110">
            <v>3475</v>
          </cell>
          <cell r="N110">
            <v>0.01</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26</v>
          </cell>
          <cell r="AX110">
            <v>1</v>
          </cell>
          <cell r="AY110">
            <v>28</v>
          </cell>
          <cell r="AZ110">
            <v>6</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1</v>
          </cell>
          <cell r="CL110">
            <v>0</v>
          </cell>
          <cell r="CM110">
            <v>76</v>
          </cell>
          <cell r="CN110">
            <v>0</v>
          </cell>
          <cell r="CO110">
            <v>0</v>
          </cell>
          <cell r="CP110">
            <v>0</v>
          </cell>
          <cell r="CQ110">
            <v>0</v>
          </cell>
          <cell r="CR110">
            <v>0</v>
          </cell>
          <cell r="CS110">
            <v>0</v>
          </cell>
          <cell r="CT110">
            <v>0</v>
          </cell>
          <cell r="CU110">
            <v>0</v>
          </cell>
          <cell r="CV110">
            <v>0</v>
          </cell>
          <cell r="CW110">
            <v>0</v>
          </cell>
          <cell r="CX110">
            <v>0</v>
          </cell>
          <cell r="CY110">
            <v>0</v>
          </cell>
          <cell r="CZ110">
            <v>0</v>
          </cell>
          <cell r="DA110">
            <v>0</v>
          </cell>
          <cell r="DB110">
            <v>0</v>
          </cell>
          <cell r="DC110">
            <v>0</v>
          </cell>
          <cell r="DD110">
            <v>0</v>
          </cell>
          <cell r="DE110">
            <v>0</v>
          </cell>
          <cell r="DF110">
            <v>0</v>
          </cell>
          <cell r="DG110">
            <v>0</v>
          </cell>
          <cell r="DH110">
            <v>0</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v>0</v>
          </cell>
          <cell r="EA110">
            <v>0</v>
          </cell>
          <cell r="EB110">
            <v>0</v>
          </cell>
          <cell r="EC110">
            <v>0</v>
          </cell>
          <cell r="ED110">
            <v>0</v>
          </cell>
          <cell r="EE110">
            <v>0</v>
          </cell>
          <cell r="EF110">
            <v>0</v>
          </cell>
          <cell r="EG110">
            <v>0</v>
          </cell>
          <cell r="EH110">
            <v>0</v>
          </cell>
          <cell r="EI110">
            <v>0</v>
          </cell>
          <cell r="EJ110">
            <v>0</v>
          </cell>
          <cell r="EK110">
            <v>0</v>
          </cell>
          <cell r="EL110">
            <v>0</v>
          </cell>
          <cell r="EM110">
            <v>0</v>
          </cell>
          <cell r="EN110">
            <v>0</v>
          </cell>
          <cell r="EO110">
            <v>0</v>
          </cell>
          <cell r="EP110">
            <v>0</v>
          </cell>
          <cell r="EQ110">
            <v>0</v>
          </cell>
          <cell r="ER110">
            <v>0</v>
          </cell>
          <cell r="ES110">
            <v>0</v>
          </cell>
          <cell r="ET110">
            <v>0</v>
          </cell>
          <cell r="EU110">
            <v>0</v>
          </cell>
          <cell r="EV110">
            <v>0</v>
          </cell>
          <cell r="EW110">
            <v>0</v>
          </cell>
          <cell r="EX110">
            <v>0</v>
          </cell>
          <cell r="EY110">
            <v>0</v>
          </cell>
          <cell r="EZ110">
            <v>0</v>
          </cell>
          <cell r="FA110">
            <v>0</v>
          </cell>
          <cell r="FB110">
            <v>0</v>
          </cell>
          <cell r="FC110">
            <v>0</v>
          </cell>
          <cell r="FD110">
            <v>0</v>
          </cell>
          <cell r="FE110">
            <v>0</v>
          </cell>
          <cell r="FF110">
            <v>0</v>
          </cell>
          <cell r="FG110">
            <v>0</v>
          </cell>
          <cell r="FH110">
            <v>0</v>
          </cell>
          <cell r="FI110">
            <v>0</v>
          </cell>
          <cell r="FJ110">
            <v>0</v>
          </cell>
          <cell r="FK110">
            <v>0</v>
          </cell>
          <cell r="FL110">
            <v>0</v>
          </cell>
          <cell r="FM110">
            <v>0</v>
          </cell>
          <cell r="FN110">
            <v>0</v>
          </cell>
          <cell r="FO110">
            <v>0</v>
          </cell>
          <cell r="FP110">
            <v>0</v>
          </cell>
          <cell r="FQ110">
            <v>0</v>
          </cell>
          <cell r="FR110">
            <v>0</v>
          </cell>
          <cell r="FS110">
            <v>0</v>
          </cell>
          <cell r="FT110">
            <v>0</v>
          </cell>
          <cell r="FU110">
            <v>0</v>
          </cell>
          <cell r="FV110">
            <v>0</v>
          </cell>
          <cell r="FW110">
            <v>0</v>
          </cell>
          <cell r="FX110">
            <v>0</v>
          </cell>
          <cell r="FY110">
            <v>0</v>
          </cell>
          <cell r="FZ110">
            <v>0</v>
          </cell>
          <cell r="GA110">
            <v>0</v>
          </cell>
          <cell r="GB110">
            <v>0</v>
          </cell>
          <cell r="GC110">
            <v>0</v>
          </cell>
          <cell r="GD110">
            <v>0</v>
          </cell>
          <cell r="GE110">
            <v>0</v>
          </cell>
          <cell r="GF110">
            <v>0</v>
          </cell>
          <cell r="GG110">
            <v>0</v>
          </cell>
          <cell r="GH110">
            <v>0</v>
          </cell>
          <cell r="GI110">
            <v>0</v>
          </cell>
          <cell r="GJ110">
            <v>0</v>
          </cell>
          <cell r="GK110">
            <v>0</v>
          </cell>
          <cell r="GL110">
            <v>0</v>
          </cell>
          <cell r="GM110">
            <v>0</v>
          </cell>
          <cell r="GN110">
            <v>0</v>
          </cell>
          <cell r="GO110">
            <v>0</v>
          </cell>
          <cell r="GP110">
            <v>0</v>
          </cell>
          <cell r="GQ110">
            <v>0</v>
          </cell>
          <cell r="GR110">
            <v>0</v>
          </cell>
          <cell r="GS110">
            <v>0</v>
          </cell>
          <cell r="GT110">
            <v>0</v>
          </cell>
          <cell r="GU110">
            <v>0</v>
          </cell>
          <cell r="GV110">
            <v>0</v>
          </cell>
          <cell r="GW110">
            <v>0</v>
          </cell>
          <cell r="GX110">
            <v>0</v>
          </cell>
          <cell r="GY110">
            <v>0</v>
          </cell>
          <cell r="GZ110">
            <v>0</v>
          </cell>
          <cell r="HA110">
            <v>0.05</v>
          </cell>
          <cell r="HB110">
            <v>0.02</v>
          </cell>
          <cell r="HE110">
            <v>105</v>
          </cell>
          <cell r="HF110" t="str">
            <v>Mortero para reparación de fisuras en cunetas incluye preparacion de superficie</v>
          </cell>
          <cell r="HG110" t="str">
            <v>ml</v>
          </cell>
          <cell r="HH110">
            <v>2965</v>
          </cell>
          <cell r="HI110" t="str">
            <v xml:space="preserve"> ACCESOS PAV.C/ CONTRAPISO</v>
          </cell>
          <cell r="HJ110" t="str">
            <v>M2</v>
          </cell>
          <cell r="HS110">
            <v>0</v>
          </cell>
          <cell r="HT110">
            <v>0</v>
          </cell>
          <cell r="HU110">
            <v>0</v>
          </cell>
          <cell r="HV110">
            <v>0</v>
          </cell>
        </row>
        <row r="111">
          <cell r="A111">
            <v>106</v>
          </cell>
          <cell r="E111" t="str">
            <v>Mortero 1:3 para reparaciones en general (espesor máx 3cm)</v>
          </cell>
          <cell r="F111">
            <v>0</v>
          </cell>
          <cell r="G111" t="str">
            <v>m2</v>
          </cell>
          <cell r="H111">
            <v>6.666666666666667</v>
          </cell>
          <cell r="I111">
            <v>16</v>
          </cell>
          <cell r="J111">
            <v>0.05</v>
          </cell>
          <cell r="K111">
            <v>5</v>
          </cell>
          <cell r="L111">
            <v>10</v>
          </cell>
          <cell r="M111">
            <v>3475</v>
          </cell>
          <cell r="N111">
            <v>0.01</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26</v>
          </cell>
          <cell r="AX111">
            <v>1</v>
          </cell>
          <cell r="AY111">
            <v>28</v>
          </cell>
          <cell r="AZ111">
            <v>6</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1</v>
          </cell>
          <cell r="CL111">
            <v>0</v>
          </cell>
          <cell r="CM111">
            <v>76</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cell r="EJ111">
            <v>0</v>
          </cell>
          <cell r="EK111">
            <v>0</v>
          </cell>
          <cell r="EL111">
            <v>0</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cell r="EZ111">
            <v>0</v>
          </cell>
          <cell r="FA111">
            <v>0</v>
          </cell>
          <cell r="FB111">
            <v>0</v>
          </cell>
          <cell r="FC111">
            <v>0</v>
          </cell>
          <cell r="FD111">
            <v>0</v>
          </cell>
          <cell r="FE111">
            <v>0</v>
          </cell>
          <cell r="FF111">
            <v>0</v>
          </cell>
          <cell r="FG111">
            <v>0</v>
          </cell>
          <cell r="FH111">
            <v>0</v>
          </cell>
          <cell r="FI111">
            <v>0</v>
          </cell>
          <cell r="FJ111">
            <v>0</v>
          </cell>
          <cell r="FK111">
            <v>0</v>
          </cell>
          <cell r="FL111">
            <v>0</v>
          </cell>
          <cell r="FM111">
            <v>0</v>
          </cell>
          <cell r="FN111">
            <v>0</v>
          </cell>
          <cell r="FO111">
            <v>0</v>
          </cell>
          <cell r="FP111">
            <v>0</v>
          </cell>
          <cell r="FQ111">
            <v>0</v>
          </cell>
          <cell r="FR111">
            <v>0</v>
          </cell>
          <cell r="FS111">
            <v>0</v>
          </cell>
          <cell r="FT111">
            <v>0</v>
          </cell>
          <cell r="FU111">
            <v>0</v>
          </cell>
          <cell r="FV111">
            <v>0</v>
          </cell>
          <cell r="FW111">
            <v>0</v>
          </cell>
          <cell r="FX111">
            <v>0</v>
          </cell>
          <cell r="FY111">
            <v>0</v>
          </cell>
          <cell r="FZ111">
            <v>0</v>
          </cell>
          <cell r="GA111">
            <v>0</v>
          </cell>
          <cell r="GB111">
            <v>0</v>
          </cell>
          <cell r="GC111">
            <v>0</v>
          </cell>
          <cell r="GD111">
            <v>0</v>
          </cell>
          <cell r="GE111">
            <v>0</v>
          </cell>
          <cell r="GF111">
            <v>0</v>
          </cell>
          <cell r="GG111">
            <v>0</v>
          </cell>
          <cell r="GH111">
            <v>0</v>
          </cell>
          <cell r="GI111">
            <v>0</v>
          </cell>
          <cell r="GJ111">
            <v>0</v>
          </cell>
          <cell r="GK111">
            <v>0</v>
          </cell>
          <cell r="GL111">
            <v>0</v>
          </cell>
          <cell r="GM111">
            <v>0</v>
          </cell>
          <cell r="GN111">
            <v>0</v>
          </cell>
          <cell r="GO111">
            <v>0</v>
          </cell>
          <cell r="GP111">
            <v>0</v>
          </cell>
          <cell r="GQ111">
            <v>0</v>
          </cell>
          <cell r="GR111">
            <v>0</v>
          </cell>
          <cell r="GS111">
            <v>0</v>
          </cell>
          <cell r="GT111">
            <v>0</v>
          </cell>
          <cell r="GU111">
            <v>0</v>
          </cell>
          <cell r="GV111">
            <v>0</v>
          </cell>
          <cell r="GW111">
            <v>0</v>
          </cell>
          <cell r="GX111">
            <v>0</v>
          </cell>
          <cell r="GY111">
            <v>0</v>
          </cell>
          <cell r="GZ111">
            <v>0</v>
          </cell>
          <cell r="HA111">
            <v>0.05</v>
          </cell>
          <cell r="HB111">
            <v>0.02</v>
          </cell>
          <cell r="HE111">
            <v>106</v>
          </cell>
          <cell r="HF111" t="str">
            <v>Mortero 1:3 para reparaciones en general (espesor máx 3cm)</v>
          </cell>
          <cell r="HG111" t="str">
            <v>m2</v>
          </cell>
          <cell r="HH111">
            <v>2867</v>
          </cell>
          <cell r="HI111" t="str">
            <v xml:space="preserve"> BOMBA DE 6HP Y TANQUE HIDRONEUMÁTICO 119.7GALONES SISTEMA AA.PP</v>
          </cell>
          <cell r="HJ111" t="str">
            <v>U</v>
          </cell>
          <cell r="HS111">
            <v>0</v>
          </cell>
          <cell r="HT111">
            <v>0</v>
          </cell>
          <cell r="HU111">
            <v>0</v>
          </cell>
          <cell r="HV111">
            <v>0</v>
          </cell>
        </row>
        <row r="112">
          <cell r="A112">
            <v>107</v>
          </cell>
          <cell r="E112" t="str">
            <v>Relleno mecánico. Incluye compactación con excavadora en capas máximo de 20 cm</v>
          </cell>
          <cell r="F112">
            <v>0</v>
          </cell>
          <cell r="G112" t="str">
            <v>m3</v>
          </cell>
          <cell r="H112">
            <v>41.666666666666664</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43</v>
          </cell>
          <cell r="AX112">
            <v>1</v>
          </cell>
          <cell r="AY112">
            <v>36</v>
          </cell>
          <cell r="AZ112">
            <v>1</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1</v>
          </cell>
          <cell r="CL112">
            <v>0</v>
          </cell>
          <cell r="CM112">
            <v>76</v>
          </cell>
          <cell r="CN112">
            <v>0</v>
          </cell>
          <cell r="CO112">
            <v>7</v>
          </cell>
          <cell r="CP112">
            <v>1</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cell r="EJ112">
            <v>0</v>
          </cell>
          <cell r="EK112">
            <v>0</v>
          </cell>
          <cell r="EL112">
            <v>0</v>
          </cell>
          <cell r="EM112">
            <v>0</v>
          </cell>
          <cell r="EN112">
            <v>0</v>
          </cell>
          <cell r="EO112">
            <v>0</v>
          </cell>
          <cell r="EP112">
            <v>0</v>
          </cell>
          <cell r="EQ112">
            <v>0</v>
          </cell>
          <cell r="ER112">
            <v>0</v>
          </cell>
          <cell r="ES112">
            <v>0</v>
          </cell>
          <cell r="ET112">
            <v>0</v>
          </cell>
          <cell r="EU112">
            <v>0</v>
          </cell>
          <cell r="EV112">
            <v>0</v>
          </cell>
          <cell r="EW112">
            <v>0</v>
          </cell>
          <cell r="EX112">
            <v>0</v>
          </cell>
          <cell r="EY112">
            <v>0</v>
          </cell>
          <cell r="EZ112">
            <v>0</v>
          </cell>
          <cell r="FA112">
            <v>0</v>
          </cell>
          <cell r="FB112">
            <v>0</v>
          </cell>
          <cell r="FC112">
            <v>0</v>
          </cell>
          <cell r="FD112">
            <v>0</v>
          </cell>
          <cell r="FE112">
            <v>0</v>
          </cell>
          <cell r="FF112">
            <v>0</v>
          </cell>
          <cell r="FG112">
            <v>0</v>
          </cell>
          <cell r="FH112">
            <v>0</v>
          </cell>
          <cell r="FI112">
            <v>0</v>
          </cell>
          <cell r="FJ112">
            <v>0</v>
          </cell>
          <cell r="FK112">
            <v>0</v>
          </cell>
          <cell r="FL112">
            <v>0</v>
          </cell>
          <cell r="FM112">
            <v>0</v>
          </cell>
          <cell r="FN112">
            <v>0</v>
          </cell>
          <cell r="FO112">
            <v>0</v>
          </cell>
          <cell r="FP112">
            <v>0</v>
          </cell>
          <cell r="FQ112">
            <v>0</v>
          </cell>
          <cell r="FR112">
            <v>0</v>
          </cell>
          <cell r="FS112">
            <v>0</v>
          </cell>
          <cell r="FT112">
            <v>0</v>
          </cell>
          <cell r="FU112">
            <v>0</v>
          </cell>
          <cell r="FV112">
            <v>0</v>
          </cell>
          <cell r="FW112">
            <v>0</v>
          </cell>
          <cell r="FX112">
            <v>0</v>
          </cell>
          <cell r="FY112">
            <v>0</v>
          </cell>
          <cell r="FZ112">
            <v>0</v>
          </cell>
          <cell r="GA112">
            <v>0</v>
          </cell>
          <cell r="GB112">
            <v>0</v>
          </cell>
          <cell r="GC112">
            <v>0</v>
          </cell>
          <cell r="GD112">
            <v>0</v>
          </cell>
          <cell r="GE112">
            <v>0</v>
          </cell>
          <cell r="GF112">
            <v>0</v>
          </cell>
          <cell r="GG112">
            <v>0</v>
          </cell>
          <cell r="GH112">
            <v>0</v>
          </cell>
          <cell r="GI112">
            <v>0</v>
          </cell>
          <cell r="GJ112">
            <v>0</v>
          </cell>
          <cell r="GK112">
            <v>0</v>
          </cell>
          <cell r="GL112">
            <v>0</v>
          </cell>
          <cell r="GM112">
            <v>0</v>
          </cell>
          <cell r="GN112">
            <v>0</v>
          </cell>
          <cell r="GO112">
            <v>0</v>
          </cell>
          <cell r="GP112">
            <v>0</v>
          </cell>
          <cell r="GQ112">
            <v>0</v>
          </cell>
          <cell r="GR112">
            <v>0</v>
          </cell>
          <cell r="GS112">
            <v>0</v>
          </cell>
          <cell r="GT112">
            <v>0</v>
          </cell>
          <cell r="GU112">
            <v>0</v>
          </cell>
          <cell r="GV112">
            <v>0</v>
          </cell>
          <cell r="GW112">
            <v>0</v>
          </cell>
          <cell r="GX112">
            <v>0</v>
          </cell>
          <cell r="GY112">
            <v>0</v>
          </cell>
          <cell r="GZ112">
            <v>0</v>
          </cell>
          <cell r="HA112">
            <v>0.05</v>
          </cell>
          <cell r="HB112">
            <v>0.02</v>
          </cell>
          <cell r="HE112">
            <v>107</v>
          </cell>
          <cell r="HF112" t="str">
            <v>Relleno mecánico. Incluye compactación con excavadora en capas máximo de 20 cm</v>
          </cell>
          <cell r="HG112" t="str">
            <v>m3</v>
          </cell>
          <cell r="HH112">
            <v>782</v>
          </cell>
          <cell r="HI112" t="str">
            <v xml:space="preserve"> CONDUIT EMT 1 1/2</v>
          </cell>
          <cell r="HJ112" t="str">
            <v>M</v>
          </cell>
          <cell r="HS112">
            <v>0</v>
          </cell>
          <cell r="HT112">
            <v>0</v>
          </cell>
          <cell r="HU112">
            <v>0</v>
          </cell>
          <cell r="HV112">
            <v>0</v>
          </cell>
        </row>
        <row r="113">
          <cell r="A113">
            <v>108</v>
          </cell>
          <cell r="E113" t="str">
            <v>Provisión y aplicación de revestimiento FBE para reparación</v>
          </cell>
          <cell r="F113">
            <v>0</v>
          </cell>
          <cell r="G113" t="str">
            <v>m2</v>
          </cell>
          <cell r="H113">
            <v>2</v>
          </cell>
          <cell r="I113">
            <v>3476</v>
          </cell>
          <cell r="J113">
            <v>0.125</v>
          </cell>
          <cell r="K113">
            <v>3396</v>
          </cell>
          <cell r="L113">
            <v>0.01</v>
          </cell>
          <cell r="M113">
            <v>3397</v>
          </cell>
          <cell r="N113">
            <v>0.125</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28</v>
          </cell>
          <cell r="AX113">
            <v>1</v>
          </cell>
          <cell r="AY113">
            <v>42</v>
          </cell>
          <cell r="AZ113">
            <v>1</v>
          </cell>
          <cell r="BA113">
            <v>0</v>
          </cell>
          <cell r="BB113">
            <v>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0</v>
          </cell>
          <cell r="CI113">
            <v>0</v>
          </cell>
          <cell r="CJ113">
            <v>0</v>
          </cell>
          <cell r="CK113">
            <v>1</v>
          </cell>
          <cell r="CL113">
            <v>0</v>
          </cell>
          <cell r="CM113">
            <v>76</v>
          </cell>
          <cell r="CN113">
            <v>0</v>
          </cell>
          <cell r="CO113">
            <v>0</v>
          </cell>
          <cell r="CP113">
            <v>0</v>
          </cell>
          <cell r="CQ113">
            <v>0</v>
          </cell>
          <cell r="CR113">
            <v>0</v>
          </cell>
          <cell r="CS113">
            <v>0</v>
          </cell>
          <cell r="CT113">
            <v>0</v>
          </cell>
          <cell r="CU113">
            <v>0</v>
          </cell>
          <cell r="CV113">
            <v>0</v>
          </cell>
          <cell r="CW113">
            <v>0</v>
          </cell>
          <cell r="CX113">
            <v>0</v>
          </cell>
          <cell r="CY113">
            <v>0</v>
          </cell>
          <cell r="CZ113">
            <v>0</v>
          </cell>
          <cell r="DA113">
            <v>0</v>
          </cell>
          <cell r="DB113">
            <v>0</v>
          </cell>
          <cell r="DC113">
            <v>0</v>
          </cell>
          <cell r="DD113">
            <v>0</v>
          </cell>
          <cell r="DE113">
            <v>0</v>
          </cell>
          <cell r="DF113">
            <v>0</v>
          </cell>
          <cell r="DG113">
            <v>0</v>
          </cell>
          <cell r="DH113">
            <v>0</v>
          </cell>
          <cell r="DI113">
            <v>0</v>
          </cell>
          <cell r="DJ113">
            <v>0</v>
          </cell>
          <cell r="DK113">
            <v>0</v>
          </cell>
          <cell r="DL113">
            <v>0</v>
          </cell>
          <cell r="DM113">
            <v>0</v>
          </cell>
          <cell r="DN113">
            <v>0</v>
          </cell>
          <cell r="DO113">
            <v>0</v>
          </cell>
          <cell r="DP113">
            <v>0</v>
          </cell>
          <cell r="DQ113">
            <v>0</v>
          </cell>
          <cell r="DR113">
            <v>0</v>
          </cell>
          <cell r="DS113">
            <v>0</v>
          </cell>
          <cell r="DT113">
            <v>0</v>
          </cell>
          <cell r="DU113">
            <v>0</v>
          </cell>
          <cell r="DV113">
            <v>0</v>
          </cell>
          <cell r="DW113">
            <v>0</v>
          </cell>
          <cell r="DX113">
            <v>0</v>
          </cell>
          <cell r="DY113">
            <v>0</v>
          </cell>
          <cell r="DZ113">
            <v>0</v>
          </cell>
          <cell r="EA113">
            <v>0</v>
          </cell>
          <cell r="EB113">
            <v>0</v>
          </cell>
          <cell r="EC113">
            <v>0</v>
          </cell>
          <cell r="ED113">
            <v>0</v>
          </cell>
          <cell r="EE113">
            <v>0</v>
          </cell>
          <cell r="EF113">
            <v>0</v>
          </cell>
          <cell r="EG113">
            <v>0</v>
          </cell>
          <cell r="EH113">
            <v>0</v>
          </cell>
          <cell r="EI113">
            <v>0</v>
          </cell>
          <cell r="EJ113">
            <v>0</v>
          </cell>
          <cell r="EK113">
            <v>0</v>
          </cell>
          <cell r="EL113">
            <v>0</v>
          </cell>
          <cell r="EM113">
            <v>0</v>
          </cell>
          <cell r="EN113">
            <v>0</v>
          </cell>
          <cell r="EO113">
            <v>0</v>
          </cell>
          <cell r="EP113">
            <v>0</v>
          </cell>
          <cell r="EQ113">
            <v>0</v>
          </cell>
          <cell r="ER113">
            <v>0</v>
          </cell>
          <cell r="ES113">
            <v>0</v>
          </cell>
          <cell r="ET113">
            <v>0</v>
          </cell>
          <cell r="EU113">
            <v>0</v>
          </cell>
          <cell r="EV113">
            <v>0</v>
          </cell>
          <cell r="EW113">
            <v>0</v>
          </cell>
          <cell r="EX113">
            <v>0</v>
          </cell>
          <cell r="EY113">
            <v>0</v>
          </cell>
          <cell r="EZ113">
            <v>0</v>
          </cell>
          <cell r="FA113">
            <v>0</v>
          </cell>
          <cell r="FB113">
            <v>0</v>
          </cell>
          <cell r="FC113">
            <v>0</v>
          </cell>
          <cell r="FD113">
            <v>0</v>
          </cell>
          <cell r="FE113">
            <v>0</v>
          </cell>
          <cell r="FF113">
            <v>0</v>
          </cell>
          <cell r="FG113">
            <v>0</v>
          </cell>
          <cell r="FH113">
            <v>0</v>
          </cell>
          <cell r="FI113">
            <v>0</v>
          </cell>
          <cell r="FJ113">
            <v>0</v>
          </cell>
          <cell r="FK113">
            <v>0</v>
          </cell>
          <cell r="FL113">
            <v>0</v>
          </cell>
          <cell r="FM113">
            <v>0</v>
          </cell>
          <cell r="FN113">
            <v>0</v>
          </cell>
          <cell r="FO113">
            <v>0</v>
          </cell>
          <cell r="FP113">
            <v>0</v>
          </cell>
          <cell r="FQ113">
            <v>0</v>
          </cell>
          <cell r="FR113">
            <v>0</v>
          </cell>
          <cell r="FS113">
            <v>0</v>
          </cell>
          <cell r="FT113">
            <v>0</v>
          </cell>
          <cell r="FU113">
            <v>0</v>
          </cell>
          <cell r="FV113">
            <v>0</v>
          </cell>
          <cell r="FW113">
            <v>0</v>
          </cell>
          <cell r="FX113">
            <v>0</v>
          </cell>
          <cell r="FY113">
            <v>0</v>
          </cell>
          <cell r="FZ113">
            <v>0</v>
          </cell>
          <cell r="GA113">
            <v>0</v>
          </cell>
          <cell r="GB113">
            <v>0</v>
          </cell>
          <cell r="GC113">
            <v>0</v>
          </cell>
          <cell r="GD113">
            <v>0</v>
          </cell>
          <cell r="GE113">
            <v>0</v>
          </cell>
          <cell r="GF113">
            <v>0</v>
          </cell>
          <cell r="GG113">
            <v>0</v>
          </cell>
          <cell r="GH113">
            <v>0</v>
          </cell>
          <cell r="GI113">
            <v>0</v>
          </cell>
          <cell r="GJ113">
            <v>0</v>
          </cell>
          <cell r="GK113">
            <v>0</v>
          </cell>
          <cell r="GL113">
            <v>0</v>
          </cell>
          <cell r="GM113">
            <v>0</v>
          </cell>
          <cell r="GN113">
            <v>0</v>
          </cell>
          <cell r="GO113">
            <v>0</v>
          </cell>
          <cell r="GP113">
            <v>0</v>
          </cell>
          <cell r="GQ113">
            <v>0</v>
          </cell>
          <cell r="GR113">
            <v>0</v>
          </cell>
          <cell r="GS113">
            <v>0</v>
          </cell>
          <cell r="GT113">
            <v>0</v>
          </cell>
          <cell r="GU113">
            <v>0</v>
          </cell>
          <cell r="GV113">
            <v>0</v>
          </cell>
          <cell r="GW113">
            <v>0</v>
          </cell>
          <cell r="GX113">
            <v>0</v>
          </cell>
          <cell r="GY113">
            <v>0</v>
          </cell>
          <cell r="GZ113">
            <v>0</v>
          </cell>
          <cell r="HA113">
            <v>0.05</v>
          </cell>
          <cell r="HB113">
            <v>0.02</v>
          </cell>
          <cell r="HE113">
            <v>108</v>
          </cell>
          <cell r="HF113" t="str">
            <v>Provisión y aplicación de revestimiento FBE para reparación</v>
          </cell>
          <cell r="HG113" t="str">
            <v>m2</v>
          </cell>
          <cell r="HH113">
            <v>1419</v>
          </cell>
          <cell r="HI113" t="str">
            <v>2 CABLES BIFILAR BLANCO PARA INTERIORES, DE 0.64 MM DE ESPESOR TIPO EKUA O SIMILAR EN TUBERÍA EMT DE 1/2".</v>
          </cell>
          <cell r="HJ113" t="str">
            <v>M</v>
          </cell>
          <cell r="HS113">
            <v>0</v>
          </cell>
          <cell r="HT113">
            <v>0</v>
          </cell>
          <cell r="HU113">
            <v>0</v>
          </cell>
          <cell r="HV113">
            <v>0</v>
          </cell>
        </row>
        <row r="114">
          <cell r="A114">
            <v>109</v>
          </cell>
          <cell r="E114" t="str">
            <v>Sandblasting tipo SSPC 10 (Incluye granalla mineral y equipos)</v>
          </cell>
          <cell r="F114">
            <v>0</v>
          </cell>
          <cell r="G114" t="str">
            <v>m2</v>
          </cell>
          <cell r="H114">
            <v>10</v>
          </cell>
          <cell r="I114">
            <v>3477</v>
          </cell>
          <cell r="J114">
            <v>0.67</v>
          </cell>
          <cell r="K114">
            <v>3374</v>
          </cell>
          <cell r="L114">
            <v>0.02</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26</v>
          </cell>
          <cell r="AX114">
            <v>1</v>
          </cell>
          <cell r="AY114">
            <v>28</v>
          </cell>
          <cell r="AZ114">
            <v>2</v>
          </cell>
          <cell r="BA114">
            <v>46</v>
          </cell>
          <cell r="BB114">
            <v>1</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1</v>
          </cell>
          <cell r="CL114">
            <v>0</v>
          </cell>
          <cell r="CM114">
            <v>76</v>
          </cell>
          <cell r="CN114">
            <v>0</v>
          </cell>
          <cell r="CO114">
            <v>40</v>
          </cell>
          <cell r="CP114">
            <v>1</v>
          </cell>
          <cell r="CQ114">
            <v>36</v>
          </cell>
          <cell r="CR114">
            <v>1</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cell r="ED114">
            <v>0</v>
          </cell>
          <cell r="EE114">
            <v>0</v>
          </cell>
          <cell r="EF114">
            <v>0</v>
          </cell>
          <cell r="EG114">
            <v>0</v>
          </cell>
          <cell r="EH114">
            <v>0</v>
          </cell>
          <cell r="EI114">
            <v>0</v>
          </cell>
          <cell r="EJ114">
            <v>0</v>
          </cell>
          <cell r="EK114">
            <v>0</v>
          </cell>
          <cell r="EL114">
            <v>0</v>
          </cell>
          <cell r="EM114">
            <v>0</v>
          </cell>
          <cell r="EN114">
            <v>0</v>
          </cell>
          <cell r="EO114">
            <v>0</v>
          </cell>
          <cell r="EP114">
            <v>0</v>
          </cell>
          <cell r="EQ114">
            <v>0</v>
          </cell>
          <cell r="ER114">
            <v>0</v>
          </cell>
          <cell r="ES114">
            <v>0</v>
          </cell>
          <cell r="ET114">
            <v>0</v>
          </cell>
          <cell r="EU114">
            <v>0</v>
          </cell>
          <cell r="EV114">
            <v>0</v>
          </cell>
          <cell r="EW114">
            <v>0</v>
          </cell>
          <cell r="EX114">
            <v>0</v>
          </cell>
          <cell r="EY114">
            <v>0</v>
          </cell>
          <cell r="EZ114">
            <v>0</v>
          </cell>
          <cell r="FA114">
            <v>0</v>
          </cell>
          <cell r="FB114">
            <v>0</v>
          </cell>
          <cell r="FC114">
            <v>0</v>
          </cell>
          <cell r="FD114">
            <v>0</v>
          </cell>
          <cell r="FE114">
            <v>0</v>
          </cell>
          <cell r="FF114">
            <v>0</v>
          </cell>
          <cell r="FG114">
            <v>0</v>
          </cell>
          <cell r="FH114">
            <v>0</v>
          </cell>
          <cell r="FI114">
            <v>0</v>
          </cell>
          <cell r="FJ114">
            <v>0</v>
          </cell>
          <cell r="FK114">
            <v>0</v>
          </cell>
          <cell r="FL114">
            <v>0</v>
          </cell>
          <cell r="FM114">
            <v>0</v>
          </cell>
          <cell r="FN114">
            <v>0</v>
          </cell>
          <cell r="FO114">
            <v>0</v>
          </cell>
          <cell r="FP114">
            <v>0</v>
          </cell>
          <cell r="FQ114">
            <v>0</v>
          </cell>
          <cell r="FR114">
            <v>0</v>
          </cell>
          <cell r="FS114">
            <v>0</v>
          </cell>
          <cell r="FT114">
            <v>0</v>
          </cell>
          <cell r="FU114">
            <v>0</v>
          </cell>
          <cell r="FV114">
            <v>0</v>
          </cell>
          <cell r="FW114">
            <v>0</v>
          </cell>
          <cell r="FX114">
            <v>0</v>
          </cell>
          <cell r="FY114">
            <v>0</v>
          </cell>
          <cell r="FZ114">
            <v>0</v>
          </cell>
          <cell r="GA114">
            <v>0</v>
          </cell>
          <cell r="GB114">
            <v>0</v>
          </cell>
          <cell r="GC114">
            <v>0</v>
          </cell>
          <cell r="GD114">
            <v>0</v>
          </cell>
          <cell r="GE114">
            <v>0</v>
          </cell>
          <cell r="GF114">
            <v>0</v>
          </cell>
          <cell r="GG114">
            <v>0</v>
          </cell>
          <cell r="GH114">
            <v>0</v>
          </cell>
          <cell r="GI114">
            <v>0</v>
          </cell>
          <cell r="GJ114">
            <v>0</v>
          </cell>
          <cell r="GK114">
            <v>0</v>
          </cell>
          <cell r="GL114">
            <v>0</v>
          </cell>
          <cell r="GM114">
            <v>0</v>
          </cell>
          <cell r="GN114">
            <v>0</v>
          </cell>
          <cell r="GO114">
            <v>0</v>
          </cell>
          <cell r="GP114">
            <v>0</v>
          </cell>
          <cell r="GQ114">
            <v>0</v>
          </cell>
          <cell r="GR114">
            <v>0</v>
          </cell>
          <cell r="GS114">
            <v>0</v>
          </cell>
          <cell r="GT114">
            <v>0</v>
          </cell>
          <cell r="GU114">
            <v>0</v>
          </cell>
          <cell r="GV114">
            <v>0</v>
          </cell>
          <cell r="GW114">
            <v>0</v>
          </cell>
          <cell r="GX114">
            <v>0</v>
          </cell>
          <cell r="GY114">
            <v>0</v>
          </cell>
          <cell r="GZ114">
            <v>0</v>
          </cell>
          <cell r="HA114">
            <v>0.05</v>
          </cell>
          <cell r="HB114">
            <v>0.02</v>
          </cell>
          <cell r="HE114">
            <v>109</v>
          </cell>
          <cell r="HF114" t="str">
            <v>Sandblasting tipo SSPC 10 (Incluye granalla mineral y equipos)</v>
          </cell>
          <cell r="HG114" t="str">
            <v>m2</v>
          </cell>
          <cell r="HH114">
            <v>1420</v>
          </cell>
          <cell r="HI114" t="str">
            <v>3 CABLES BIFILAR BLANCO PARA INTERIORES, DE 0.64 MM DE ESPESOR TIPO EKUA O SIMILAR EN TUBERÍA EMT DE 1/2".</v>
          </cell>
          <cell r="HJ114" t="str">
            <v>M</v>
          </cell>
          <cell r="HS114">
            <v>0</v>
          </cell>
          <cell r="HT114">
            <v>0</v>
          </cell>
          <cell r="HU114">
            <v>0</v>
          </cell>
          <cell r="HV114">
            <v>0</v>
          </cell>
        </row>
        <row r="115">
          <cell r="A115">
            <v>110</v>
          </cell>
          <cell r="E115" t="str">
            <v>Provisión y Revegetación con Semilla (Validada en el PMA según la zona)</v>
          </cell>
          <cell r="F115">
            <v>0</v>
          </cell>
          <cell r="G115" t="str">
            <v>Há</v>
          </cell>
          <cell r="H115">
            <v>0.25</v>
          </cell>
          <cell r="I115">
            <v>3388</v>
          </cell>
          <cell r="J115">
            <v>10</v>
          </cell>
          <cell r="K115">
            <v>3305</v>
          </cell>
          <cell r="L115">
            <v>500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26</v>
          </cell>
          <cell r="AX115">
            <v>1</v>
          </cell>
          <cell r="AY115">
            <v>28</v>
          </cell>
          <cell r="AZ115">
            <v>6</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1</v>
          </cell>
          <cell r="CL115">
            <v>0</v>
          </cell>
          <cell r="CM115">
            <v>76</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cell r="ED115">
            <v>0</v>
          </cell>
          <cell r="EE115">
            <v>0</v>
          </cell>
          <cell r="EF115">
            <v>0</v>
          </cell>
          <cell r="EG115">
            <v>0</v>
          </cell>
          <cell r="EH115">
            <v>0</v>
          </cell>
          <cell r="EI115">
            <v>0</v>
          </cell>
          <cell r="EJ115">
            <v>0</v>
          </cell>
          <cell r="EK115">
            <v>0</v>
          </cell>
          <cell r="EL115">
            <v>0</v>
          </cell>
          <cell r="EM115">
            <v>0</v>
          </cell>
          <cell r="EN115">
            <v>0</v>
          </cell>
          <cell r="EO115">
            <v>0</v>
          </cell>
          <cell r="EP115">
            <v>0</v>
          </cell>
          <cell r="EQ115">
            <v>0</v>
          </cell>
          <cell r="ER115">
            <v>0</v>
          </cell>
          <cell r="ES115">
            <v>0</v>
          </cell>
          <cell r="ET115">
            <v>0</v>
          </cell>
          <cell r="EU115">
            <v>0</v>
          </cell>
          <cell r="EV115">
            <v>0</v>
          </cell>
          <cell r="EW115">
            <v>0</v>
          </cell>
          <cell r="EX115">
            <v>0</v>
          </cell>
          <cell r="EY115">
            <v>0</v>
          </cell>
          <cell r="EZ115">
            <v>0</v>
          </cell>
          <cell r="FA115">
            <v>0</v>
          </cell>
          <cell r="FB115">
            <v>0</v>
          </cell>
          <cell r="FC115">
            <v>0</v>
          </cell>
          <cell r="FD115">
            <v>0</v>
          </cell>
          <cell r="FE115">
            <v>0</v>
          </cell>
          <cell r="FF115">
            <v>0</v>
          </cell>
          <cell r="FG115">
            <v>0</v>
          </cell>
          <cell r="FH115">
            <v>0</v>
          </cell>
          <cell r="FI115">
            <v>0</v>
          </cell>
          <cell r="FJ115">
            <v>0</v>
          </cell>
          <cell r="FK115">
            <v>0</v>
          </cell>
          <cell r="FL115">
            <v>0</v>
          </cell>
          <cell r="FM115">
            <v>0</v>
          </cell>
          <cell r="FN115">
            <v>0</v>
          </cell>
          <cell r="FO115">
            <v>0</v>
          </cell>
          <cell r="FP115">
            <v>0</v>
          </cell>
          <cell r="FQ115">
            <v>0</v>
          </cell>
          <cell r="FR115">
            <v>0</v>
          </cell>
          <cell r="FS115">
            <v>0</v>
          </cell>
          <cell r="FT115">
            <v>0</v>
          </cell>
          <cell r="FU115">
            <v>0</v>
          </cell>
          <cell r="FV115">
            <v>0</v>
          </cell>
          <cell r="FW115">
            <v>0</v>
          </cell>
          <cell r="FX115">
            <v>0</v>
          </cell>
          <cell r="FY115">
            <v>0</v>
          </cell>
          <cell r="FZ115">
            <v>0</v>
          </cell>
          <cell r="GA115">
            <v>0</v>
          </cell>
          <cell r="GB115">
            <v>0</v>
          </cell>
          <cell r="GC115">
            <v>0</v>
          </cell>
          <cell r="GD115">
            <v>0</v>
          </cell>
          <cell r="GE115">
            <v>0</v>
          </cell>
          <cell r="GF115">
            <v>0</v>
          </cell>
          <cell r="GG115">
            <v>0</v>
          </cell>
          <cell r="GH115">
            <v>0</v>
          </cell>
          <cell r="GI115">
            <v>0</v>
          </cell>
          <cell r="GJ115">
            <v>0</v>
          </cell>
          <cell r="GK115">
            <v>0</v>
          </cell>
          <cell r="GL115">
            <v>0</v>
          </cell>
          <cell r="GM115">
            <v>0</v>
          </cell>
          <cell r="GN115">
            <v>0</v>
          </cell>
          <cell r="GO115">
            <v>0</v>
          </cell>
          <cell r="GP115">
            <v>0</v>
          </cell>
          <cell r="GQ115">
            <v>0</v>
          </cell>
          <cell r="GR115">
            <v>0</v>
          </cell>
          <cell r="GS115">
            <v>0</v>
          </cell>
          <cell r="GT115">
            <v>0</v>
          </cell>
          <cell r="GU115">
            <v>0</v>
          </cell>
          <cell r="GV115">
            <v>0</v>
          </cell>
          <cell r="GW115">
            <v>0</v>
          </cell>
          <cell r="GX115">
            <v>0</v>
          </cell>
          <cell r="GY115">
            <v>0</v>
          </cell>
          <cell r="GZ115">
            <v>0</v>
          </cell>
          <cell r="HA115">
            <v>0.05</v>
          </cell>
          <cell r="HB115">
            <v>0.02</v>
          </cell>
          <cell r="HE115">
            <v>110</v>
          </cell>
          <cell r="HF115" t="str">
            <v>Provisión y Revegetación con Semilla (Validada en el PMA según la zona)</v>
          </cell>
          <cell r="HG115" t="str">
            <v>Há</v>
          </cell>
          <cell r="HH115">
            <v>549</v>
          </cell>
          <cell r="HI115" t="str">
            <v>31: CAJA DE REVISION 60X60 (CON TAPA H.A.)</v>
          </cell>
          <cell r="HJ115" t="str">
            <v>U</v>
          </cell>
          <cell r="HS115">
            <v>0</v>
          </cell>
          <cell r="HT115">
            <v>0</v>
          </cell>
          <cell r="HU115">
            <v>0</v>
          </cell>
          <cell r="HV115">
            <v>0</v>
          </cell>
        </row>
        <row r="116">
          <cell r="A116">
            <v>111</v>
          </cell>
          <cell r="E116" t="str">
            <v>Revegetación estolones / chambas (Especies del sector, separadas cada 0.25m)</v>
          </cell>
          <cell r="F116">
            <v>0</v>
          </cell>
          <cell r="G116" t="str">
            <v>m2</v>
          </cell>
          <cell r="H116">
            <v>25</v>
          </cell>
          <cell r="I116">
            <v>1850</v>
          </cell>
          <cell r="J116">
            <v>1.05</v>
          </cell>
          <cell r="K116">
            <v>3305</v>
          </cell>
          <cell r="L116">
            <v>0.05</v>
          </cell>
          <cell r="M116">
            <v>2507</v>
          </cell>
          <cell r="N116">
            <v>0.5</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26</v>
          </cell>
          <cell r="AX116">
            <v>1</v>
          </cell>
          <cell r="AY116">
            <v>28</v>
          </cell>
          <cell r="AZ116">
            <v>6</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1</v>
          </cell>
          <cell r="CL116">
            <v>0</v>
          </cell>
          <cell r="CM116">
            <v>76</v>
          </cell>
          <cell r="CN116">
            <v>1</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cell r="ED116">
            <v>0</v>
          </cell>
          <cell r="EE116">
            <v>0</v>
          </cell>
          <cell r="EF116">
            <v>0</v>
          </cell>
          <cell r="EG116">
            <v>0</v>
          </cell>
          <cell r="EH116">
            <v>0</v>
          </cell>
          <cell r="EI116">
            <v>0</v>
          </cell>
          <cell r="EJ116">
            <v>0</v>
          </cell>
          <cell r="EK116">
            <v>0</v>
          </cell>
          <cell r="EL116">
            <v>0</v>
          </cell>
          <cell r="EM116">
            <v>0</v>
          </cell>
          <cell r="EN116">
            <v>0</v>
          </cell>
          <cell r="EO116">
            <v>0</v>
          </cell>
          <cell r="EP116">
            <v>0</v>
          </cell>
          <cell r="EQ116">
            <v>0</v>
          </cell>
          <cell r="ER116">
            <v>0</v>
          </cell>
          <cell r="ES116">
            <v>0</v>
          </cell>
          <cell r="ET116">
            <v>0</v>
          </cell>
          <cell r="EU116">
            <v>0</v>
          </cell>
          <cell r="EV116">
            <v>0</v>
          </cell>
          <cell r="EW116">
            <v>0</v>
          </cell>
          <cell r="EX116">
            <v>0</v>
          </cell>
          <cell r="EY116">
            <v>0</v>
          </cell>
          <cell r="EZ116">
            <v>0</v>
          </cell>
          <cell r="FA116">
            <v>0</v>
          </cell>
          <cell r="FB116">
            <v>0</v>
          </cell>
          <cell r="FC116">
            <v>0</v>
          </cell>
          <cell r="FD116">
            <v>0</v>
          </cell>
          <cell r="FE116">
            <v>0</v>
          </cell>
          <cell r="FF116">
            <v>0</v>
          </cell>
          <cell r="FG116">
            <v>0</v>
          </cell>
          <cell r="FH116">
            <v>0</v>
          </cell>
          <cell r="FI116">
            <v>0</v>
          </cell>
          <cell r="FJ116">
            <v>0</v>
          </cell>
          <cell r="FK116">
            <v>0</v>
          </cell>
          <cell r="FL116">
            <v>0</v>
          </cell>
          <cell r="FM116">
            <v>0</v>
          </cell>
          <cell r="FN116">
            <v>0</v>
          </cell>
          <cell r="FO116">
            <v>0</v>
          </cell>
          <cell r="FP116">
            <v>0</v>
          </cell>
          <cell r="FQ116">
            <v>0</v>
          </cell>
          <cell r="FR116">
            <v>0</v>
          </cell>
          <cell r="FS116">
            <v>0</v>
          </cell>
          <cell r="FT116">
            <v>0</v>
          </cell>
          <cell r="FU116">
            <v>0</v>
          </cell>
          <cell r="FV116">
            <v>0</v>
          </cell>
          <cell r="FW116">
            <v>0</v>
          </cell>
          <cell r="FX116">
            <v>0</v>
          </cell>
          <cell r="FY116">
            <v>0</v>
          </cell>
          <cell r="FZ116">
            <v>0</v>
          </cell>
          <cell r="GA116">
            <v>0</v>
          </cell>
          <cell r="GB116">
            <v>0</v>
          </cell>
          <cell r="GC116">
            <v>0</v>
          </cell>
          <cell r="GD116">
            <v>0</v>
          </cell>
          <cell r="GE116">
            <v>0</v>
          </cell>
          <cell r="GF116">
            <v>0</v>
          </cell>
          <cell r="GG116">
            <v>0</v>
          </cell>
          <cell r="GH116">
            <v>0</v>
          </cell>
          <cell r="GI116">
            <v>0</v>
          </cell>
          <cell r="GJ116">
            <v>0</v>
          </cell>
          <cell r="GK116">
            <v>0</v>
          </cell>
          <cell r="GL116">
            <v>0</v>
          </cell>
          <cell r="GM116">
            <v>0</v>
          </cell>
          <cell r="GN116">
            <v>0</v>
          </cell>
          <cell r="GO116">
            <v>0</v>
          </cell>
          <cell r="GP116">
            <v>0</v>
          </cell>
          <cell r="GQ116">
            <v>0</v>
          </cell>
          <cell r="GR116">
            <v>0</v>
          </cell>
          <cell r="GS116">
            <v>0</v>
          </cell>
          <cell r="GT116">
            <v>0</v>
          </cell>
          <cell r="GU116">
            <v>0</v>
          </cell>
          <cell r="GV116">
            <v>0</v>
          </cell>
          <cell r="GW116">
            <v>0</v>
          </cell>
          <cell r="GX116">
            <v>0</v>
          </cell>
          <cell r="GY116">
            <v>0</v>
          </cell>
          <cell r="GZ116">
            <v>0</v>
          </cell>
          <cell r="HA116">
            <v>0.05</v>
          </cell>
          <cell r="HB116">
            <v>0.02</v>
          </cell>
          <cell r="HE116">
            <v>111</v>
          </cell>
          <cell r="HF116" t="str">
            <v>Revegetación estolones / chambas (Especies del sector, separadas cada 0.25m)</v>
          </cell>
          <cell r="HG116" t="str">
            <v>m2</v>
          </cell>
          <cell r="HH116">
            <v>550</v>
          </cell>
          <cell r="HI116" t="str">
            <v>31:51A:  IMPERMEABILIZACION Y PENDIENTES</v>
          </cell>
          <cell r="HJ116" t="str">
            <v>M2</v>
          </cell>
          <cell r="HS116">
            <v>0</v>
          </cell>
          <cell r="HT116">
            <v>0</v>
          </cell>
          <cell r="HU116">
            <v>0</v>
          </cell>
          <cell r="HV116">
            <v>0</v>
          </cell>
        </row>
        <row r="117">
          <cell r="A117">
            <v>112</v>
          </cell>
          <cell r="E117" t="str">
            <v>Provisión e instalación de postes prefrabicados de hormigón H=1.5m para señalización del DDV (Cimentación con hormigón simple f’c 180 kg/cm2) incluye pintura</v>
          </cell>
          <cell r="F117">
            <v>0</v>
          </cell>
          <cell r="G117" t="str">
            <v>U</v>
          </cell>
          <cell r="H117">
            <v>4</v>
          </cell>
          <cell r="I117">
            <v>3478</v>
          </cell>
          <cell r="J117">
            <v>1</v>
          </cell>
          <cell r="K117">
            <v>1592</v>
          </cell>
          <cell r="L117">
            <v>3.5999999999999997E-2</v>
          </cell>
          <cell r="M117">
            <v>352</v>
          </cell>
          <cell r="N117">
            <v>6.0000000000000005E-2</v>
          </cell>
          <cell r="O117">
            <v>3397</v>
          </cell>
          <cell r="P117">
            <v>3.0000000000000002E-2</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26</v>
          </cell>
          <cell r="AX117">
            <v>1</v>
          </cell>
          <cell r="AY117">
            <v>28</v>
          </cell>
          <cell r="AZ117">
            <v>6</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1</v>
          </cell>
          <cell r="CL117">
            <v>0</v>
          </cell>
          <cell r="CM117">
            <v>76</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cell r="ED117">
            <v>0</v>
          </cell>
          <cell r="EE117">
            <v>0</v>
          </cell>
          <cell r="EF117">
            <v>0</v>
          </cell>
          <cell r="EG117">
            <v>0</v>
          </cell>
          <cell r="EH117">
            <v>0</v>
          </cell>
          <cell r="EI117">
            <v>0</v>
          </cell>
          <cell r="EJ117">
            <v>0</v>
          </cell>
          <cell r="EK117">
            <v>0</v>
          </cell>
          <cell r="EL117">
            <v>0</v>
          </cell>
          <cell r="EM117">
            <v>0</v>
          </cell>
          <cell r="EN117">
            <v>0</v>
          </cell>
          <cell r="EO117">
            <v>0</v>
          </cell>
          <cell r="EP117">
            <v>0</v>
          </cell>
          <cell r="EQ117">
            <v>0</v>
          </cell>
          <cell r="ER117">
            <v>0</v>
          </cell>
          <cell r="ES117">
            <v>0</v>
          </cell>
          <cell r="ET117">
            <v>0</v>
          </cell>
          <cell r="EU117">
            <v>0</v>
          </cell>
          <cell r="EV117">
            <v>0</v>
          </cell>
          <cell r="EW117">
            <v>0</v>
          </cell>
          <cell r="EX117">
            <v>0</v>
          </cell>
          <cell r="EY117">
            <v>0</v>
          </cell>
          <cell r="EZ117">
            <v>0</v>
          </cell>
          <cell r="FA117">
            <v>0</v>
          </cell>
          <cell r="FB117">
            <v>0</v>
          </cell>
          <cell r="FC117">
            <v>0</v>
          </cell>
          <cell r="FD117">
            <v>0</v>
          </cell>
          <cell r="FE117">
            <v>0</v>
          </cell>
          <cell r="FF117">
            <v>0</v>
          </cell>
          <cell r="FG117">
            <v>0</v>
          </cell>
          <cell r="FH117">
            <v>0</v>
          </cell>
          <cell r="FI117">
            <v>0</v>
          </cell>
          <cell r="FJ117">
            <v>0</v>
          </cell>
          <cell r="FK117">
            <v>0</v>
          </cell>
          <cell r="FL117">
            <v>0</v>
          </cell>
          <cell r="FM117">
            <v>0</v>
          </cell>
          <cell r="FN117">
            <v>0</v>
          </cell>
          <cell r="FO117">
            <v>0</v>
          </cell>
          <cell r="FP117">
            <v>0</v>
          </cell>
          <cell r="FQ117">
            <v>0</v>
          </cell>
          <cell r="FR117">
            <v>0</v>
          </cell>
          <cell r="FS117">
            <v>0</v>
          </cell>
          <cell r="FT117">
            <v>0</v>
          </cell>
          <cell r="FU117">
            <v>0</v>
          </cell>
          <cell r="FV117">
            <v>0</v>
          </cell>
          <cell r="FW117">
            <v>0</v>
          </cell>
          <cell r="FX117">
            <v>0</v>
          </cell>
          <cell r="FY117">
            <v>0</v>
          </cell>
          <cell r="FZ117">
            <v>0</v>
          </cell>
          <cell r="GA117">
            <v>0</v>
          </cell>
          <cell r="GB117">
            <v>0</v>
          </cell>
          <cell r="GC117">
            <v>0</v>
          </cell>
          <cell r="GD117">
            <v>0</v>
          </cell>
          <cell r="GE117">
            <v>0</v>
          </cell>
          <cell r="GF117">
            <v>0</v>
          </cell>
          <cell r="GG117">
            <v>0</v>
          </cell>
          <cell r="GH117">
            <v>0</v>
          </cell>
          <cell r="GI117">
            <v>0</v>
          </cell>
          <cell r="GJ117">
            <v>0</v>
          </cell>
          <cell r="GK117">
            <v>0</v>
          </cell>
          <cell r="GL117">
            <v>0</v>
          </cell>
          <cell r="GM117">
            <v>0</v>
          </cell>
          <cell r="GN117">
            <v>0</v>
          </cell>
          <cell r="GO117">
            <v>0</v>
          </cell>
          <cell r="GP117">
            <v>0</v>
          </cell>
          <cell r="GQ117">
            <v>0</v>
          </cell>
          <cell r="GR117">
            <v>0</v>
          </cell>
          <cell r="GS117">
            <v>0</v>
          </cell>
          <cell r="GT117">
            <v>0</v>
          </cell>
          <cell r="GU117">
            <v>0</v>
          </cell>
          <cell r="GV117">
            <v>0</v>
          </cell>
          <cell r="GW117">
            <v>0</v>
          </cell>
          <cell r="GX117">
            <v>0</v>
          </cell>
          <cell r="GY117">
            <v>0</v>
          </cell>
          <cell r="GZ117">
            <v>0</v>
          </cell>
          <cell r="HA117">
            <v>0.05</v>
          </cell>
          <cell r="HB117">
            <v>0.02</v>
          </cell>
          <cell r="HD117">
            <v>894200411</v>
          </cell>
          <cell r="HE117">
            <v>112</v>
          </cell>
          <cell r="HF117" t="str">
            <v>Provisión e instalación de postes prefrabicados de hormigón H=1.5m para señalización del DDV (Cimentación con hormigón simple f’c 180 kg/cm2) incluye pintura</v>
          </cell>
          <cell r="HG117" t="str">
            <v>U</v>
          </cell>
          <cell r="HH117">
            <v>2601</v>
          </cell>
          <cell r="HI117" t="str">
            <v>ADAPTADOR PVC -P HEMBRA C/R 20 MM</v>
          </cell>
          <cell r="HJ117" t="str">
            <v>U</v>
          </cell>
          <cell r="HS117">
            <v>0</v>
          </cell>
          <cell r="HT117">
            <v>0</v>
          </cell>
          <cell r="HU117">
            <v>0</v>
          </cell>
          <cell r="HV117">
            <v>0</v>
          </cell>
        </row>
        <row r="118">
          <cell r="A118">
            <v>113</v>
          </cell>
          <cell r="E118" t="str">
            <v>Provisión e instalación de postes para señalización del DDV de tubo galvanizado diámetro 3" x 1.5m (Cimentación con suelo cemento 4:1) incluye pintura</v>
          </cell>
          <cell r="F118">
            <v>0</v>
          </cell>
          <cell r="G118" t="str">
            <v>U</v>
          </cell>
          <cell r="H118">
            <v>4</v>
          </cell>
          <cell r="I118">
            <v>583</v>
          </cell>
          <cell r="J118">
            <v>2</v>
          </cell>
          <cell r="K118">
            <v>3429</v>
          </cell>
          <cell r="L118">
            <v>4.4999999999999998E-2</v>
          </cell>
          <cell r="M118">
            <v>352</v>
          </cell>
          <cell r="N118">
            <v>1.3333333333333334E-2</v>
          </cell>
          <cell r="O118">
            <v>3397</v>
          </cell>
          <cell r="P118">
            <v>2.6666666666666668E-2</v>
          </cell>
          <cell r="Q118">
            <v>3419</v>
          </cell>
          <cell r="R118">
            <v>0.1</v>
          </cell>
          <cell r="S118">
            <v>3297</v>
          </cell>
          <cell r="T118">
            <v>0.05</v>
          </cell>
          <cell r="U118">
            <v>3479</v>
          </cell>
          <cell r="V118">
            <v>1.3333333333333334E-2</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26</v>
          </cell>
          <cell r="AX118">
            <v>1</v>
          </cell>
          <cell r="AY118">
            <v>28</v>
          </cell>
          <cell r="AZ118">
            <v>6</v>
          </cell>
          <cell r="BA118">
            <v>40</v>
          </cell>
          <cell r="BB118">
            <v>1</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1</v>
          </cell>
          <cell r="CL118">
            <v>0</v>
          </cell>
          <cell r="CM118">
            <v>76</v>
          </cell>
          <cell r="CN118">
            <v>0</v>
          </cell>
          <cell r="CO118">
            <v>51</v>
          </cell>
          <cell r="CP118">
            <v>1</v>
          </cell>
          <cell r="CQ118">
            <v>50</v>
          </cell>
          <cell r="CR118">
            <v>1</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cell r="ED118">
            <v>0</v>
          </cell>
          <cell r="EE118">
            <v>0</v>
          </cell>
          <cell r="EF118">
            <v>0</v>
          </cell>
          <cell r="EG118">
            <v>0</v>
          </cell>
          <cell r="EH118">
            <v>0</v>
          </cell>
          <cell r="EI118">
            <v>0</v>
          </cell>
          <cell r="EJ118">
            <v>0</v>
          </cell>
          <cell r="EK118">
            <v>0</v>
          </cell>
          <cell r="EL118">
            <v>0</v>
          </cell>
          <cell r="EM118">
            <v>0</v>
          </cell>
          <cell r="EN118">
            <v>0</v>
          </cell>
          <cell r="EO118">
            <v>0</v>
          </cell>
          <cell r="EP118">
            <v>0</v>
          </cell>
          <cell r="EQ118">
            <v>0</v>
          </cell>
          <cell r="ER118">
            <v>0</v>
          </cell>
          <cell r="ES118">
            <v>0</v>
          </cell>
          <cell r="ET118">
            <v>0</v>
          </cell>
          <cell r="EU118">
            <v>0</v>
          </cell>
          <cell r="EV118">
            <v>0</v>
          </cell>
          <cell r="EW118">
            <v>0</v>
          </cell>
          <cell r="EX118">
            <v>0</v>
          </cell>
          <cell r="EY118">
            <v>0</v>
          </cell>
          <cell r="EZ118">
            <v>0</v>
          </cell>
          <cell r="FA118">
            <v>0</v>
          </cell>
          <cell r="FB118">
            <v>0</v>
          </cell>
          <cell r="FC118">
            <v>0</v>
          </cell>
          <cell r="FD118">
            <v>0</v>
          </cell>
          <cell r="FE118">
            <v>0</v>
          </cell>
          <cell r="FF118">
            <v>0</v>
          </cell>
          <cell r="FG118">
            <v>0</v>
          </cell>
          <cell r="FH118">
            <v>0</v>
          </cell>
          <cell r="FI118">
            <v>0</v>
          </cell>
          <cell r="FJ118">
            <v>0</v>
          </cell>
          <cell r="FK118">
            <v>0</v>
          </cell>
          <cell r="FL118">
            <v>0</v>
          </cell>
          <cell r="FM118">
            <v>0</v>
          </cell>
          <cell r="FN118">
            <v>0</v>
          </cell>
          <cell r="FO118">
            <v>0</v>
          </cell>
          <cell r="FP118">
            <v>0</v>
          </cell>
          <cell r="FQ118">
            <v>0</v>
          </cell>
          <cell r="FR118">
            <v>0</v>
          </cell>
          <cell r="FS118">
            <v>0</v>
          </cell>
          <cell r="FT118">
            <v>0</v>
          </cell>
          <cell r="FU118">
            <v>0</v>
          </cell>
          <cell r="FV118">
            <v>0</v>
          </cell>
          <cell r="FW118">
            <v>0</v>
          </cell>
          <cell r="FX118">
            <v>0</v>
          </cell>
          <cell r="FY118">
            <v>0</v>
          </cell>
          <cell r="FZ118">
            <v>0</v>
          </cell>
          <cell r="GA118">
            <v>0</v>
          </cell>
          <cell r="GB118">
            <v>0</v>
          </cell>
          <cell r="GC118">
            <v>0</v>
          </cell>
          <cell r="GD118">
            <v>0</v>
          </cell>
          <cell r="GE118">
            <v>0</v>
          </cell>
          <cell r="GF118">
            <v>0</v>
          </cell>
          <cell r="GG118">
            <v>0</v>
          </cell>
          <cell r="GH118">
            <v>0</v>
          </cell>
          <cell r="GI118">
            <v>0</v>
          </cell>
          <cell r="GJ118">
            <v>0</v>
          </cell>
          <cell r="GK118">
            <v>0</v>
          </cell>
          <cell r="GL118">
            <v>0</v>
          </cell>
          <cell r="GM118">
            <v>0</v>
          </cell>
          <cell r="GN118">
            <v>0</v>
          </cell>
          <cell r="GO118">
            <v>0</v>
          </cell>
          <cell r="GP118">
            <v>0</v>
          </cell>
          <cell r="GQ118">
            <v>0</v>
          </cell>
          <cell r="GR118">
            <v>0</v>
          </cell>
          <cell r="GS118">
            <v>0</v>
          </cell>
          <cell r="GT118">
            <v>0</v>
          </cell>
          <cell r="GU118">
            <v>0</v>
          </cell>
          <cell r="GV118">
            <v>0</v>
          </cell>
          <cell r="GW118">
            <v>0</v>
          </cell>
          <cell r="GX118">
            <v>0</v>
          </cell>
          <cell r="GY118">
            <v>0</v>
          </cell>
          <cell r="GZ118">
            <v>0</v>
          </cell>
          <cell r="HA118">
            <v>0.05</v>
          </cell>
          <cell r="HB118">
            <v>0.02</v>
          </cell>
          <cell r="HE118">
            <v>113</v>
          </cell>
          <cell r="HF118" t="str">
            <v>Provisión e instalación de postes para señalización del DDV de tubo galvanizado diámetro 3" x 1.5m (Cimentación con suelo cemento 4:1) incluye pintura</v>
          </cell>
          <cell r="HG118" t="str">
            <v>U</v>
          </cell>
          <cell r="HH118">
            <v>318</v>
          </cell>
          <cell r="HI118" t="str">
            <v>ADAPTADOR PVC -P HEMBRA C/R 25 MM</v>
          </cell>
          <cell r="HJ118" t="str">
            <v>U</v>
          </cell>
          <cell r="HS118">
            <v>0</v>
          </cell>
          <cell r="HT118">
            <v>0</v>
          </cell>
          <cell r="HU118">
            <v>0</v>
          </cell>
          <cell r="HV118">
            <v>0</v>
          </cell>
        </row>
        <row r="119">
          <cell r="A119">
            <v>114</v>
          </cell>
          <cell r="E119" t="str">
            <v>Provisión y colocacion para bacheo, emporado muros, y otros de hormigón premezclado resistencia 210 Kg/cm2 (Incluye bomba)</v>
          </cell>
          <cell r="F119">
            <v>0</v>
          </cell>
          <cell r="G119" t="str">
            <v>m3</v>
          </cell>
          <cell r="H119">
            <v>1</v>
          </cell>
          <cell r="I119">
            <v>3480</v>
          </cell>
          <cell r="J119">
            <v>1.05</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26</v>
          </cell>
          <cell r="AX119">
            <v>1</v>
          </cell>
          <cell r="AY119">
            <v>28</v>
          </cell>
          <cell r="AZ119">
            <v>6</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1</v>
          </cell>
          <cell r="CL119">
            <v>0</v>
          </cell>
          <cell r="CM119">
            <v>76</v>
          </cell>
          <cell r="CN119">
            <v>0</v>
          </cell>
          <cell r="CO119">
            <v>26</v>
          </cell>
          <cell r="CP119">
            <v>1</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cell r="ED119">
            <v>0</v>
          </cell>
          <cell r="EE119">
            <v>0</v>
          </cell>
          <cell r="EF119">
            <v>0</v>
          </cell>
          <cell r="EG119">
            <v>0</v>
          </cell>
          <cell r="EH119">
            <v>0</v>
          </cell>
          <cell r="EI119">
            <v>0</v>
          </cell>
          <cell r="EJ119">
            <v>0</v>
          </cell>
          <cell r="EK119">
            <v>0</v>
          </cell>
          <cell r="EL119">
            <v>0</v>
          </cell>
          <cell r="EM119">
            <v>0</v>
          </cell>
          <cell r="EN119">
            <v>0</v>
          </cell>
          <cell r="EO119">
            <v>0</v>
          </cell>
          <cell r="EP119">
            <v>0</v>
          </cell>
          <cell r="EQ119">
            <v>0</v>
          </cell>
          <cell r="ER119">
            <v>0</v>
          </cell>
          <cell r="ES119">
            <v>0</v>
          </cell>
          <cell r="ET119">
            <v>0</v>
          </cell>
          <cell r="EU119">
            <v>0</v>
          </cell>
          <cell r="EV119">
            <v>0</v>
          </cell>
          <cell r="EW119">
            <v>0</v>
          </cell>
          <cell r="EX119">
            <v>0</v>
          </cell>
          <cell r="EY119">
            <v>0</v>
          </cell>
          <cell r="EZ119">
            <v>0</v>
          </cell>
          <cell r="FA119">
            <v>0</v>
          </cell>
          <cell r="FB119">
            <v>0</v>
          </cell>
          <cell r="FC119">
            <v>0</v>
          </cell>
          <cell r="FD119">
            <v>0</v>
          </cell>
          <cell r="FE119">
            <v>0</v>
          </cell>
          <cell r="FF119">
            <v>0</v>
          </cell>
          <cell r="FG119">
            <v>0</v>
          </cell>
          <cell r="FH119">
            <v>0</v>
          </cell>
          <cell r="FI119">
            <v>0</v>
          </cell>
          <cell r="FJ119">
            <v>0</v>
          </cell>
          <cell r="FK119">
            <v>0</v>
          </cell>
          <cell r="FL119">
            <v>0</v>
          </cell>
          <cell r="FM119">
            <v>0</v>
          </cell>
          <cell r="FN119">
            <v>0</v>
          </cell>
          <cell r="FO119">
            <v>0</v>
          </cell>
          <cell r="FP119">
            <v>0</v>
          </cell>
          <cell r="FQ119">
            <v>0</v>
          </cell>
          <cell r="FR119">
            <v>0</v>
          </cell>
          <cell r="FS119">
            <v>0</v>
          </cell>
          <cell r="FT119">
            <v>0</v>
          </cell>
          <cell r="FU119">
            <v>0</v>
          </cell>
          <cell r="FV119">
            <v>0</v>
          </cell>
          <cell r="FW119">
            <v>0</v>
          </cell>
          <cell r="FX119">
            <v>0</v>
          </cell>
          <cell r="FY119">
            <v>0</v>
          </cell>
          <cell r="FZ119">
            <v>0</v>
          </cell>
          <cell r="GA119">
            <v>0</v>
          </cell>
          <cell r="GB119">
            <v>0</v>
          </cell>
          <cell r="GC119">
            <v>0</v>
          </cell>
          <cell r="GD119">
            <v>0</v>
          </cell>
          <cell r="GE119">
            <v>0</v>
          </cell>
          <cell r="GF119">
            <v>0</v>
          </cell>
          <cell r="GG119">
            <v>0</v>
          </cell>
          <cell r="GH119">
            <v>0</v>
          </cell>
          <cell r="GI119">
            <v>0</v>
          </cell>
          <cell r="GJ119">
            <v>0</v>
          </cell>
          <cell r="GK119">
            <v>0</v>
          </cell>
          <cell r="GL119">
            <v>0</v>
          </cell>
          <cell r="GM119">
            <v>0</v>
          </cell>
          <cell r="GN119">
            <v>0</v>
          </cell>
          <cell r="GO119">
            <v>0</v>
          </cell>
          <cell r="GP119">
            <v>0</v>
          </cell>
          <cell r="GQ119">
            <v>0</v>
          </cell>
          <cell r="GR119">
            <v>0</v>
          </cell>
          <cell r="GS119">
            <v>0</v>
          </cell>
          <cell r="GT119">
            <v>0</v>
          </cell>
          <cell r="GU119">
            <v>0</v>
          </cell>
          <cell r="GV119">
            <v>0</v>
          </cell>
          <cell r="GW119">
            <v>0</v>
          </cell>
          <cell r="GX119">
            <v>0</v>
          </cell>
          <cell r="GY119">
            <v>0</v>
          </cell>
          <cell r="GZ119">
            <v>0</v>
          </cell>
          <cell r="HA119">
            <v>0.05</v>
          </cell>
          <cell r="HB119">
            <v>0.02</v>
          </cell>
          <cell r="HE119">
            <v>114</v>
          </cell>
          <cell r="HF119" t="str">
            <v>Provisión y colocacion para bacheo, emporado muros, y otros de hormigón premezclado resistencia 210 Kg/cm2 (Incluye bomba)</v>
          </cell>
          <cell r="HG119" t="str">
            <v>m3</v>
          </cell>
          <cell r="HH119">
            <v>1420</v>
          </cell>
          <cell r="HI119" t="str">
            <v>3 CABLES BIFILAR BLANCO PARA INTERIORES, DE 0.64 MM DE ESPESOR TIPO EKUA O SIMILAR EN TUBERÍA EMT DE 1/2".</v>
          </cell>
          <cell r="HJ119" t="str">
            <v>M</v>
          </cell>
          <cell r="HS119">
            <v>0</v>
          </cell>
          <cell r="HT119">
            <v>0</v>
          </cell>
          <cell r="HU119">
            <v>0</v>
          </cell>
          <cell r="HV119">
            <v>0</v>
          </cell>
        </row>
        <row r="120">
          <cell r="A120">
            <v>115</v>
          </cell>
          <cell r="E120" t="str">
            <v>Provisión colocacion para bacheo, emporado muros, y otrosde hormigón premezclado resistencia 180 Kg/cm2 (Incluye bomba)</v>
          </cell>
          <cell r="F120">
            <v>0</v>
          </cell>
          <cell r="G120" t="str">
            <v>m3</v>
          </cell>
          <cell r="H120">
            <v>1</v>
          </cell>
          <cell r="I120">
            <v>3481</v>
          </cell>
          <cell r="J120">
            <v>1.05</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26</v>
          </cell>
          <cell r="AX120">
            <v>1</v>
          </cell>
          <cell r="AY120">
            <v>28</v>
          </cell>
          <cell r="AZ120">
            <v>6</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1</v>
          </cell>
          <cell r="CL120">
            <v>0</v>
          </cell>
          <cell r="CM120">
            <v>76</v>
          </cell>
          <cell r="CN120">
            <v>0</v>
          </cell>
          <cell r="CO120">
            <v>26</v>
          </cell>
          <cell r="CP120">
            <v>1</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cell r="ED120">
            <v>0</v>
          </cell>
          <cell r="EE120">
            <v>0</v>
          </cell>
          <cell r="EF120">
            <v>0</v>
          </cell>
          <cell r="EG120">
            <v>0</v>
          </cell>
          <cell r="EH120">
            <v>0</v>
          </cell>
          <cell r="EI120">
            <v>0</v>
          </cell>
          <cell r="EJ120">
            <v>0</v>
          </cell>
          <cell r="EK120">
            <v>0</v>
          </cell>
          <cell r="EL120">
            <v>0</v>
          </cell>
          <cell r="EM120">
            <v>0</v>
          </cell>
          <cell r="EN120">
            <v>0</v>
          </cell>
          <cell r="EO120">
            <v>0</v>
          </cell>
          <cell r="EP120">
            <v>0</v>
          </cell>
          <cell r="EQ120">
            <v>0</v>
          </cell>
          <cell r="ER120">
            <v>0</v>
          </cell>
          <cell r="ES120">
            <v>0</v>
          </cell>
          <cell r="ET120">
            <v>0</v>
          </cell>
          <cell r="EU120">
            <v>0</v>
          </cell>
          <cell r="EV120">
            <v>0</v>
          </cell>
          <cell r="EW120">
            <v>0</v>
          </cell>
          <cell r="EX120">
            <v>0</v>
          </cell>
          <cell r="EY120">
            <v>0</v>
          </cell>
          <cell r="EZ120">
            <v>0</v>
          </cell>
          <cell r="FA120">
            <v>0</v>
          </cell>
          <cell r="FB120">
            <v>0</v>
          </cell>
          <cell r="FC120">
            <v>0</v>
          </cell>
          <cell r="FD120">
            <v>0</v>
          </cell>
          <cell r="FE120">
            <v>0</v>
          </cell>
          <cell r="FF120">
            <v>0</v>
          </cell>
          <cell r="FG120">
            <v>0</v>
          </cell>
          <cell r="FH120">
            <v>0</v>
          </cell>
          <cell r="FI120">
            <v>0</v>
          </cell>
          <cell r="FJ120">
            <v>0</v>
          </cell>
          <cell r="FK120">
            <v>0</v>
          </cell>
          <cell r="FL120">
            <v>0</v>
          </cell>
          <cell r="FM120">
            <v>0</v>
          </cell>
          <cell r="FN120">
            <v>0</v>
          </cell>
          <cell r="FO120">
            <v>0</v>
          </cell>
          <cell r="FP120">
            <v>0</v>
          </cell>
          <cell r="FQ120">
            <v>0</v>
          </cell>
          <cell r="FR120">
            <v>0</v>
          </cell>
          <cell r="FS120">
            <v>0</v>
          </cell>
          <cell r="FT120">
            <v>0</v>
          </cell>
          <cell r="FU120">
            <v>0</v>
          </cell>
          <cell r="FV120">
            <v>0</v>
          </cell>
          <cell r="FW120">
            <v>0</v>
          </cell>
          <cell r="FX120">
            <v>0</v>
          </cell>
          <cell r="FY120">
            <v>0</v>
          </cell>
          <cell r="FZ120">
            <v>0</v>
          </cell>
          <cell r="GA120">
            <v>0</v>
          </cell>
          <cell r="GB120">
            <v>0</v>
          </cell>
          <cell r="GC120">
            <v>0</v>
          </cell>
          <cell r="GD120">
            <v>0</v>
          </cell>
          <cell r="GE120">
            <v>0</v>
          </cell>
          <cell r="GF120">
            <v>0</v>
          </cell>
          <cell r="GG120">
            <v>0</v>
          </cell>
          <cell r="GH120">
            <v>0</v>
          </cell>
          <cell r="GI120">
            <v>0</v>
          </cell>
          <cell r="GJ120">
            <v>0</v>
          </cell>
          <cell r="GK120">
            <v>0</v>
          </cell>
          <cell r="GL120">
            <v>0</v>
          </cell>
          <cell r="GM120">
            <v>0</v>
          </cell>
          <cell r="GN120">
            <v>0</v>
          </cell>
          <cell r="GO120">
            <v>0</v>
          </cell>
          <cell r="GP120">
            <v>0</v>
          </cell>
          <cell r="GQ120">
            <v>0</v>
          </cell>
          <cell r="GR120">
            <v>0</v>
          </cell>
          <cell r="GS120">
            <v>0</v>
          </cell>
          <cell r="GT120">
            <v>0</v>
          </cell>
          <cell r="GU120">
            <v>0</v>
          </cell>
          <cell r="GV120">
            <v>0</v>
          </cell>
          <cell r="GW120">
            <v>0</v>
          </cell>
          <cell r="GX120">
            <v>0</v>
          </cell>
          <cell r="GY120">
            <v>0</v>
          </cell>
          <cell r="GZ120">
            <v>0</v>
          </cell>
          <cell r="HA120">
            <v>0.05</v>
          </cell>
          <cell r="HB120">
            <v>0.02</v>
          </cell>
          <cell r="HE120">
            <v>115</v>
          </cell>
          <cell r="HF120" t="str">
            <v>Provisión colocacion para bacheo, emporado muros, y otrosde hormigón premezclado resistencia 180 Kg/cm2 (Incluye bomba)</v>
          </cell>
          <cell r="HG120" t="str">
            <v>m3</v>
          </cell>
          <cell r="HH120">
            <v>1420</v>
          </cell>
          <cell r="HI120" t="str">
            <v>3 CABLES BIFILAR BLANCO PARA INTERIORES, DE 0.64 MM DE ESPESOR TIPO EKUA O SIMILAR EN TUBERÍA EMT DE 1/2".</v>
          </cell>
          <cell r="HJ120" t="str">
            <v>M</v>
          </cell>
          <cell r="HS120">
            <v>0</v>
          </cell>
          <cell r="HT120">
            <v>0</v>
          </cell>
          <cell r="HU120">
            <v>0</v>
          </cell>
          <cell r="HV120">
            <v>0</v>
          </cell>
        </row>
        <row r="121">
          <cell r="A121">
            <v>116</v>
          </cell>
          <cell r="E121" t="str">
            <v>Conformación de enrocado con piedra metrica</v>
          </cell>
          <cell r="F121">
            <v>0</v>
          </cell>
          <cell r="G121" t="str">
            <v>m3</v>
          </cell>
          <cell r="H121">
            <v>33.333333333333336</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26</v>
          </cell>
          <cell r="AX121">
            <v>1</v>
          </cell>
          <cell r="AY121">
            <v>28</v>
          </cell>
          <cell r="AZ121">
            <v>2</v>
          </cell>
          <cell r="BA121">
            <v>36</v>
          </cell>
          <cell r="BB121">
            <v>1</v>
          </cell>
          <cell r="BC121">
            <v>43</v>
          </cell>
          <cell r="BD121">
            <v>1</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1</v>
          </cell>
          <cell r="CL121">
            <v>0</v>
          </cell>
          <cell r="CM121">
            <v>76</v>
          </cell>
          <cell r="CN121">
            <v>0</v>
          </cell>
          <cell r="CO121">
            <v>10</v>
          </cell>
          <cell r="CP121">
            <v>1</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cell r="ED121">
            <v>0</v>
          </cell>
          <cell r="EE121">
            <v>0</v>
          </cell>
          <cell r="EF121">
            <v>0</v>
          </cell>
          <cell r="EG121">
            <v>0</v>
          </cell>
          <cell r="EH121">
            <v>0</v>
          </cell>
          <cell r="EI121">
            <v>0</v>
          </cell>
          <cell r="EJ121">
            <v>0</v>
          </cell>
          <cell r="EK121">
            <v>0</v>
          </cell>
          <cell r="EL121">
            <v>0</v>
          </cell>
          <cell r="EM121">
            <v>0</v>
          </cell>
          <cell r="EN121">
            <v>0</v>
          </cell>
          <cell r="EO121">
            <v>0</v>
          </cell>
          <cell r="EP121">
            <v>0</v>
          </cell>
          <cell r="EQ121">
            <v>0</v>
          </cell>
          <cell r="ER121">
            <v>0</v>
          </cell>
          <cell r="ES121">
            <v>0</v>
          </cell>
          <cell r="ET121">
            <v>0</v>
          </cell>
          <cell r="EU121">
            <v>0</v>
          </cell>
          <cell r="EV121">
            <v>0</v>
          </cell>
          <cell r="EW121">
            <v>0</v>
          </cell>
          <cell r="EX121">
            <v>0</v>
          </cell>
          <cell r="EY121">
            <v>0</v>
          </cell>
          <cell r="EZ121">
            <v>0</v>
          </cell>
          <cell r="FA121">
            <v>0</v>
          </cell>
          <cell r="FB121">
            <v>0</v>
          </cell>
          <cell r="FC121">
            <v>0</v>
          </cell>
          <cell r="FD121">
            <v>0</v>
          </cell>
          <cell r="FE121">
            <v>0</v>
          </cell>
          <cell r="FF121">
            <v>0</v>
          </cell>
          <cell r="FG121">
            <v>0</v>
          </cell>
          <cell r="FH121">
            <v>0</v>
          </cell>
          <cell r="FI121">
            <v>0</v>
          </cell>
          <cell r="FJ121">
            <v>0</v>
          </cell>
          <cell r="FK121">
            <v>0</v>
          </cell>
          <cell r="FL121">
            <v>0</v>
          </cell>
          <cell r="FM121">
            <v>0</v>
          </cell>
          <cell r="FN121">
            <v>0</v>
          </cell>
          <cell r="FO121">
            <v>0</v>
          </cell>
          <cell r="FP121">
            <v>0</v>
          </cell>
          <cell r="FQ121">
            <v>0</v>
          </cell>
          <cell r="FR121">
            <v>0</v>
          </cell>
          <cell r="FS121">
            <v>0</v>
          </cell>
          <cell r="FT121">
            <v>0</v>
          </cell>
          <cell r="FU121">
            <v>0</v>
          </cell>
          <cell r="FV121">
            <v>0</v>
          </cell>
          <cell r="FW121">
            <v>0</v>
          </cell>
          <cell r="FX121">
            <v>0</v>
          </cell>
          <cell r="FY121">
            <v>0</v>
          </cell>
          <cell r="FZ121">
            <v>0</v>
          </cell>
          <cell r="GA121">
            <v>0</v>
          </cell>
          <cell r="GB121">
            <v>0</v>
          </cell>
          <cell r="GC121">
            <v>0</v>
          </cell>
          <cell r="GD121">
            <v>0</v>
          </cell>
          <cell r="GE121">
            <v>0</v>
          </cell>
          <cell r="GF121">
            <v>0</v>
          </cell>
          <cell r="GG121">
            <v>0</v>
          </cell>
          <cell r="GH121">
            <v>0</v>
          </cell>
          <cell r="GI121">
            <v>0</v>
          </cell>
          <cell r="GJ121">
            <v>0</v>
          </cell>
          <cell r="GK121">
            <v>0</v>
          </cell>
          <cell r="GL121">
            <v>0</v>
          </cell>
          <cell r="GM121">
            <v>0</v>
          </cell>
          <cell r="GN121">
            <v>0</v>
          </cell>
          <cell r="GO121">
            <v>0</v>
          </cell>
          <cell r="GP121">
            <v>0</v>
          </cell>
          <cell r="GQ121">
            <v>0</v>
          </cell>
          <cell r="GR121">
            <v>0</v>
          </cell>
          <cell r="GS121">
            <v>0</v>
          </cell>
          <cell r="GT121">
            <v>0</v>
          </cell>
          <cell r="GU121">
            <v>0</v>
          </cell>
          <cell r="GV121">
            <v>0</v>
          </cell>
          <cell r="GW121">
            <v>0</v>
          </cell>
          <cell r="GX121">
            <v>0</v>
          </cell>
          <cell r="GY121">
            <v>0</v>
          </cell>
          <cell r="GZ121">
            <v>0</v>
          </cell>
          <cell r="HA121">
            <v>0.05</v>
          </cell>
          <cell r="HB121">
            <v>0.02</v>
          </cell>
          <cell r="HE121">
            <v>116</v>
          </cell>
          <cell r="HF121" t="str">
            <v>Conformación de enrocado con piedra metrica</v>
          </cell>
          <cell r="HG121" t="str">
            <v>m3</v>
          </cell>
          <cell r="HH121">
            <v>1420</v>
          </cell>
          <cell r="HI121" t="str">
            <v>3 CABLES BIFILAR BLANCO PARA INTERIORES, DE 0.64 MM DE ESPESOR TIPO EKUA O SIMILAR EN TUBERÍA EMT DE 1/2".</v>
          </cell>
          <cell r="HJ121" t="str">
            <v>M</v>
          </cell>
          <cell r="HS121">
            <v>0</v>
          </cell>
          <cell r="HT121">
            <v>0</v>
          </cell>
          <cell r="HU121">
            <v>0</v>
          </cell>
          <cell r="HV121">
            <v>0</v>
          </cell>
        </row>
        <row r="122">
          <cell r="A122">
            <v>117</v>
          </cell>
          <cell r="E122" t="str">
            <v xml:space="preserve">Transporte de equipos y materiales con Excavadora en el DDV </v>
          </cell>
          <cell r="F122">
            <v>0</v>
          </cell>
          <cell r="G122" t="str">
            <v>Ton/m</v>
          </cell>
          <cell r="H122">
            <v>500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26</v>
          </cell>
          <cell r="AX122">
            <v>1</v>
          </cell>
          <cell r="AY122">
            <v>28</v>
          </cell>
          <cell r="AZ122">
            <v>2</v>
          </cell>
          <cell r="BA122">
            <v>36</v>
          </cell>
          <cell r="BB122">
            <v>1</v>
          </cell>
          <cell r="BC122">
            <v>43</v>
          </cell>
          <cell r="BD122">
            <v>1</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1</v>
          </cell>
          <cell r="CL122">
            <v>0</v>
          </cell>
          <cell r="CM122">
            <v>76</v>
          </cell>
          <cell r="CN122">
            <v>0</v>
          </cell>
          <cell r="CO122">
            <v>7</v>
          </cell>
          <cell r="CP122">
            <v>1</v>
          </cell>
          <cell r="CQ122">
            <v>61</v>
          </cell>
          <cell r="CR122">
            <v>1</v>
          </cell>
          <cell r="CS122">
            <v>0</v>
          </cell>
          <cell r="CT122">
            <v>0</v>
          </cell>
          <cell r="CU122">
            <v>0</v>
          </cell>
          <cell r="CV122">
            <v>0</v>
          </cell>
          <cell r="CW122">
            <v>0</v>
          </cell>
          <cell r="CX122">
            <v>0</v>
          </cell>
          <cell r="CY122">
            <v>0</v>
          </cell>
          <cell r="CZ122">
            <v>0</v>
          </cell>
          <cell r="DA122">
            <v>0</v>
          </cell>
          <cell r="DB122">
            <v>0</v>
          </cell>
          <cell r="DC122">
            <v>0</v>
          </cell>
          <cell r="DD122">
            <v>0</v>
          </cell>
          <cell r="DE122">
            <v>0</v>
          </cell>
          <cell r="DF122">
            <v>0</v>
          </cell>
          <cell r="DG122">
            <v>0</v>
          </cell>
          <cell r="DH122">
            <v>0</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cell r="DV122">
            <v>0</v>
          </cell>
          <cell r="DW122">
            <v>0</v>
          </cell>
          <cell r="DX122">
            <v>0</v>
          </cell>
          <cell r="DY122">
            <v>0</v>
          </cell>
          <cell r="DZ122">
            <v>0</v>
          </cell>
          <cell r="EA122">
            <v>0</v>
          </cell>
          <cell r="EB122">
            <v>0</v>
          </cell>
          <cell r="EC122">
            <v>0</v>
          </cell>
          <cell r="ED122">
            <v>0</v>
          </cell>
          <cell r="EE122">
            <v>0</v>
          </cell>
          <cell r="EF122">
            <v>0</v>
          </cell>
          <cell r="EG122">
            <v>0</v>
          </cell>
          <cell r="EH122">
            <v>0</v>
          </cell>
          <cell r="EI122">
            <v>0</v>
          </cell>
          <cell r="EJ122">
            <v>0</v>
          </cell>
          <cell r="EK122">
            <v>0</v>
          </cell>
          <cell r="EL122">
            <v>0</v>
          </cell>
          <cell r="EM122">
            <v>0</v>
          </cell>
          <cell r="EN122">
            <v>0</v>
          </cell>
          <cell r="EO122">
            <v>0</v>
          </cell>
          <cell r="EP122">
            <v>0</v>
          </cell>
          <cell r="EQ122">
            <v>0</v>
          </cell>
          <cell r="ER122">
            <v>0</v>
          </cell>
          <cell r="ES122">
            <v>0</v>
          </cell>
          <cell r="ET122">
            <v>0</v>
          </cell>
          <cell r="EU122">
            <v>0</v>
          </cell>
          <cell r="EV122">
            <v>0</v>
          </cell>
          <cell r="EW122">
            <v>0</v>
          </cell>
          <cell r="EX122">
            <v>0</v>
          </cell>
          <cell r="EY122">
            <v>0</v>
          </cell>
          <cell r="EZ122">
            <v>0</v>
          </cell>
          <cell r="FA122">
            <v>0</v>
          </cell>
          <cell r="FB122">
            <v>0</v>
          </cell>
          <cell r="FC122">
            <v>0</v>
          </cell>
          <cell r="FD122">
            <v>0</v>
          </cell>
          <cell r="FE122">
            <v>0</v>
          </cell>
          <cell r="FF122">
            <v>0</v>
          </cell>
          <cell r="FG122">
            <v>0</v>
          </cell>
          <cell r="FH122">
            <v>0</v>
          </cell>
          <cell r="FI122">
            <v>0</v>
          </cell>
          <cell r="FJ122">
            <v>0</v>
          </cell>
          <cell r="FK122">
            <v>0</v>
          </cell>
          <cell r="FL122">
            <v>0</v>
          </cell>
          <cell r="FM122">
            <v>0</v>
          </cell>
          <cell r="FN122">
            <v>0</v>
          </cell>
          <cell r="FO122">
            <v>0</v>
          </cell>
          <cell r="FP122">
            <v>0</v>
          </cell>
          <cell r="FQ122">
            <v>0</v>
          </cell>
          <cell r="FR122">
            <v>0</v>
          </cell>
          <cell r="FS122">
            <v>0</v>
          </cell>
          <cell r="FT122">
            <v>0</v>
          </cell>
          <cell r="FU122">
            <v>0</v>
          </cell>
          <cell r="FV122">
            <v>0</v>
          </cell>
          <cell r="FW122">
            <v>0</v>
          </cell>
          <cell r="FX122">
            <v>0</v>
          </cell>
          <cell r="FY122">
            <v>0</v>
          </cell>
          <cell r="FZ122">
            <v>0</v>
          </cell>
          <cell r="GA122">
            <v>0</v>
          </cell>
          <cell r="GB122">
            <v>0</v>
          </cell>
          <cell r="GC122">
            <v>0</v>
          </cell>
          <cell r="GD122">
            <v>0</v>
          </cell>
          <cell r="GE122">
            <v>0</v>
          </cell>
          <cell r="GF122">
            <v>0</v>
          </cell>
          <cell r="GG122">
            <v>0</v>
          </cell>
          <cell r="GH122">
            <v>0</v>
          </cell>
          <cell r="GI122">
            <v>0</v>
          </cell>
          <cell r="GJ122">
            <v>0</v>
          </cell>
          <cell r="GK122">
            <v>0</v>
          </cell>
          <cell r="GL122">
            <v>0</v>
          </cell>
          <cell r="GM122">
            <v>0</v>
          </cell>
          <cell r="GN122">
            <v>0</v>
          </cell>
          <cell r="GO122">
            <v>0</v>
          </cell>
          <cell r="GP122">
            <v>0</v>
          </cell>
          <cell r="GQ122">
            <v>0</v>
          </cell>
          <cell r="GR122">
            <v>0</v>
          </cell>
          <cell r="GS122">
            <v>0</v>
          </cell>
          <cell r="GT122">
            <v>0</v>
          </cell>
          <cell r="GU122">
            <v>0</v>
          </cell>
          <cell r="GV122">
            <v>0</v>
          </cell>
          <cell r="GW122">
            <v>0</v>
          </cell>
          <cell r="GX122">
            <v>0</v>
          </cell>
          <cell r="GY122">
            <v>0</v>
          </cell>
          <cell r="GZ122">
            <v>0</v>
          </cell>
          <cell r="HA122">
            <v>0.05</v>
          </cell>
          <cell r="HB122">
            <v>0.02</v>
          </cell>
          <cell r="HE122">
            <v>117</v>
          </cell>
          <cell r="HF122" t="str">
            <v xml:space="preserve">Transporte de equipos y materiales con Excavadora en el DDV </v>
          </cell>
          <cell r="HG122" t="str">
            <v>Ton/m</v>
          </cell>
          <cell r="HH122">
            <v>1420</v>
          </cell>
          <cell r="HI122" t="str">
            <v>3 CABLES BIFILAR BLANCO PARA INTERIORES, DE 0.64 MM DE ESPESOR TIPO EKUA O SIMILAR EN TUBERÍA EMT DE 1/2".</v>
          </cell>
          <cell r="HJ122" t="str">
            <v>M</v>
          </cell>
          <cell r="HS122">
            <v>0</v>
          </cell>
          <cell r="HT122">
            <v>0</v>
          </cell>
          <cell r="HU122">
            <v>0</v>
          </cell>
          <cell r="HV122">
            <v>0</v>
          </cell>
        </row>
        <row r="123">
          <cell r="A123">
            <v>118</v>
          </cell>
          <cell r="E123" t="str">
            <v>Transporte manual de materiales</v>
          </cell>
          <cell r="F123">
            <v>0</v>
          </cell>
          <cell r="G123" t="str">
            <v>m3/m</v>
          </cell>
          <cell r="H123">
            <v>66.666666666666671</v>
          </cell>
          <cell r="I123">
            <v>2507</v>
          </cell>
          <cell r="J123">
            <v>0.1</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26</v>
          </cell>
          <cell r="AX123">
            <v>1</v>
          </cell>
          <cell r="AY123">
            <v>28</v>
          </cell>
          <cell r="AZ123">
            <v>1</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1</v>
          </cell>
          <cell r="CL123">
            <v>0</v>
          </cell>
          <cell r="CM123">
            <v>76</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cell r="ED123">
            <v>0</v>
          </cell>
          <cell r="EE123">
            <v>0</v>
          </cell>
          <cell r="EF123">
            <v>0</v>
          </cell>
          <cell r="EG123">
            <v>0</v>
          </cell>
          <cell r="EH123">
            <v>0</v>
          </cell>
          <cell r="EI123">
            <v>0</v>
          </cell>
          <cell r="EJ123">
            <v>0</v>
          </cell>
          <cell r="EK123">
            <v>0</v>
          </cell>
          <cell r="EL123">
            <v>0</v>
          </cell>
          <cell r="EM123">
            <v>0</v>
          </cell>
          <cell r="EN123">
            <v>0</v>
          </cell>
          <cell r="EO123">
            <v>0</v>
          </cell>
          <cell r="EP123">
            <v>0</v>
          </cell>
          <cell r="EQ123">
            <v>0</v>
          </cell>
          <cell r="ER123">
            <v>0</v>
          </cell>
          <cell r="ES123">
            <v>0</v>
          </cell>
          <cell r="ET123">
            <v>0</v>
          </cell>
          <cell r="EU123">
            <v>0</v>
          </cell>
          <cell r="EV123">
            <v>0</v>
          </cell>
          <cell r="EW123">
            <v>0</v>
          </cell>
          <cell r="EX123">
            <v>0</v>
          </cell>
          <cell r="EY123">
            <v>0</v>
          </cell>
          <cell r="EZ123">
            <v>0</v>
          </cell>
          <cell r="FA123">
            <v>0</v>
          </cell>
          <cell r="FB123">
            <v>0</v>
          </cell>
          <cell r="FC123">
            <v>0</v>
          </cell>
          <cell r="FD123">
            <v>0</v>
          </cell>
          <cell r="FE123">
            <v>0</v>
          </cell>
          <cell r="FF123">
            <v>0</v>
          </cell>
          <cell r="FG123">
            <v>0</v>
          </cell>
          <cell r="FH123">
            <v>0</v>
          </cell>
          <cell r="FI123">
            <v>0</v>
          </cell>
          <cell r="FJ123">
            <v>0</v>
          </cell>
          <cell r="FK123">
            <v>0</v>
          </cell>
          <cell r="FL123">
            <v>0</v>
          </cell>
          <cell r="FM123">
            <v>0</v>
          </cell>
          <cell r="FN123">
            <v>0</v>
          </cell>
          <cell r="FO123">
            <v>0</v>
          </cell>
          <cell r="FP123">
            <v>0</v>
          </cell>
          <cell r="FQ123">
            <v>0</v>
          </cell>
          <cell r="FR123">
            <v>0</v>
          </cell>
          <cell r="FS123">
            <v>0</v>
          </cell>
          <cell r="FT123">
            <v>0</v>
          </cell>
          <cell r="FU123">
            <v>0</v>
          </cell>
          <cell r="FV123">
            <v>0</v>
          </cell>
          <cell r="FW123">
            <v>0</v>
          </cell>
          <cell r="FX123">
            <v>0</v>
          </cell>
          <cell r="FY123">
            <v>0</v>
          </cell>
          <cell r="FZ123">
            <v>0</v>
          </cell>
          <cell r="GA123">
            <v>0</v>
          </cell>
          <cell r="GB123">
            <v>0</v>
          </cell>
          <cell r="GC123">
            <v>0</v>
          </cell>
          <cell r="GD123">
            <v>0</v>
          </cell>
          <cell r="GE123">
            <v>0</v>
          </cell>
          <cell r="GF123">
            <v>0</v>
          </cell>
          <cell r="GG123">
            <v>0</v>
          </cell>
          <cell r="GH123">
            <v>0</v>
          </cell>
          <cell r="GI123">
            <v>0</v>
          </cell>
          <cell r="GJ123">
            <v>0</v>
          </cell>
          <cell r="GK123">
            <v>0</v>
          </cell>
          <cell r="GL123">
            <v>0</v>
          </cell>
          <cell r="GM123">
            <v>0</v>
          </cell>
          <cell r="GN123">
            <v>0</v>
          </cell>
          <cell r="GO123">
            <v>0</v>
          </cell>
          <cell r="GP123">
            <v>0</v>
          </cell>
          <cell r="GQ123">
            <v>0</v>
          </cell>
          <cell r="GR123">
            <v>0</v>
          </cell>
          <cell r="GS123">
            <v>0</v>
          </cell>
          <cell r="GT123">
            <v>0</v>
          </cell>
          <cell r="GU123">
            <v>0</v>
          </cell>
          <cell r="GV123">
            <v>0</v>
          </cell>
          <cell r="GW123">
            <v>0</v>
          </cell>
          <cell r="GX123">
            <v>0</v>
          </cell>
          <cell r="GY123">
            <v>0</v>
          </cell>
          <cell r="GZ123">
            <v>0</v>
          </cell>
          <cell r="HA123">
            <v>0.05</v>
          </cell>
          <cell r="HB123">
            <v>0.02</v>
          </cell>
          <cell r="HE123">
            <v>118</v>
          </cell>
          <cell r="HF123" t="str">
            <v>Transporte manual de materiales</v>
          </cell>
          <cell r="HG123" t="str">
            <v>m3/m</v>
          </cell>
          <cell r="HH123">
            <v>1420</v>
          </cell>
          <cell r="HI123" t="str">
            <v>3 CABLES BIFILAR BLANCO PARA INTERIORES, DE 0.64 MM DE ESPESOR TIPO EKUA O SIMILAR EN TUBERÍA EMT DE 1/2".</v>
          </cell>
          <cell r="HJ123" t="str">
            <v>M</v>
          </cell>
          <cell r="HS123">
            <v>0</v>
          </cell>
          <cell r="HT123">
            <v>0</v>
          </cell>
          <cell r="HU123">
            <v>0</v>
          </cell>
          <cell r="HV123">
            <v>0</v>
          </cell>
        </row>
        <row r="124">
          <cell r="A124">
            <v>119</v>
          </cell>
          <cell r="E124" t="str">
            <v>Transporte manual de materiales</v>
          </cell>
          <cell r="F124">
            <v>0</v>
          </cell>
          <cell r="G124" t="str">
            <v>Kg/m</v>
          </cell>
          <cell r="H124">
            <v>2500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26</v>
          </cell>
          <cell r="AX124">
            <v>1</v>
          </cell>
          <cell r="AY124">
            <v>28</v>
          </cell>
          <cell r="AZ124">
            <v>6</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1</v>
          </cell>
          <cell r="CL124">
            <v>0</v>
          </cell>
          <cell r="CM124">
            <v>76</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cell r="ED124">
            <v>0</v>
          </cell>
          <cell r="EE124">
            <v>0</v>
          </cell>
          <cell r="EF124">
            <v>0</v>
          </cell>
          <cell r="EG124">
            <v>0</v>
          </cell>
          <cell r="EH124">
            <v>0</v>
          </cell>
          <cell r="EI124">
            <v>0</v>
          </cell>
          <cell r="EJ124">
            <v>0</v>
          </cell>
          <cell r="EK124">
            <v>0</v>
          </cell>
          <cell r="EL124">
            <v>0</v>
          </cell>
          <cell r="EM124">
            <v>0</v>
          </cell>
          <cell r="EN124">
            <v>0</v>
          </cell>
          <cell r="EO124">
            <v>0</v>
          </cell>
          <cell r="EP124">
            <v>0</v>
          </cell>
          <cell r="EQ124">
            <v>0</v>
          </cell>
          <cell r="ER124">
            <v>0</v>
          </cell>
          <cell r="ES124">
            <v>0</v>
          </cell>
          <cell r="ET124">
            <v>0</v>
          </cell>
          <cell r="EU124">
            <v>0</v>
          </cell>
          <cell r="EV124">
            <v>0</v>
          </cell>
          <cell r="EW124">
            <v>0</v>
          </cell>
          <cell r="EX124">
            <v>0</v>
          </cell>
          <cell r="EY124">
            <v>0</v>
          </cell>
          <cell r="EZ124">
            <v>0</v>
          </cell>
          <cell r="FA124">
            <v>0</v>
          </cell>
          <cell r="FB124">
            <v>0</v>
          </cell>
          <cell r="FC124">
            <v>0</v>
          </cell>
          <cell r="FD124">
            <v>0</v>
          </cell>
          <cell r="FE124">
            <v>0</v>
          </cell>
          <cell r="FF124">
            <v>0</v>
          </cell>
          <cell r="FG124">
            <v>0</v>
          </cell>
          <cell r="FH124">
            <v>0</v>
          </cell>
          <cell r="FI124">
            <v>0</v>
          </cell>
          <cell r="FJ124">
            <v>0</v>
          </cell>
          <cell r="FK124">
            <v>0</v>
          </cell>
          <cell r="FL124">
            <v>0</v>
          </cell>
          <cell r="FM124">
            <v>0</v>
          </cell>
          <cell r="FN124">
            <v>0</v>
          </cell>
          <cell r="FO124">
            <v>0</v>
          </cell>
          <cell r="FP124">
            <v>0</v>
          </cell>
          <cell r="FQ124">
            <v>0</v>
          </cell>
          <cell r="FR124">
            <v>0</v>
          </cell>
          <cell r="FS124">
            <v>0</v>
          </cell>
          <cell r="FT124">
            <v>0</v>
          </cell>
          <cell r="FU124">
            <v>0</v>
          </cell>
          <cell r="FV124">
            <v>0</v>
          </cell>
          <cell r="FW124">
            <v>0</v>
          </cell>
          <cell r="FX124">
            <v>0</v>
          </cell>
          <cell r="FY124">
            <v>0</v>
          </cell>
          <cell r="FZ124">
            <v>0</v>
          </cell>
          <cell r="GA124">
            <v>0</v>
          </cell>
          <cell r="GB124">
            <v>0</v>
          </cell>
          <cell r="GC124">
            <v>0</v>
          </cell>
          <cell r="GD124">
            <v>0</v>
          </cell>
          <cell r="GE124">
            <v>0</v>
          </cell>
          <cell r="GF124">
            <v>0</v>
          </cell>
          <cell r="GG124">
            <v>0</v>
          </cell>
          <cell r="GH124">
            <v>0</v>
          </cell>
          <cell r="GI124">
            <v>0</v>
          </cell>
          <cell r="GJ124">
            <v>0</v>
          </cell>
          <cell r="GK124">
            <v>0</v>
          </cell>
          <cell r="GL124">
            <v>0</v>
          </cell>
          <cell r="GM124">
            <v>0</v>
          </cell>
          <cell r="GN124">
            <v>0</v>
          </cell>
          <cell r="GO124">
            <v>0</v>
          </cell>
          <cell r="GP124">
            <v>0</v>
          </cell>
          <cell r="GQ124">
            <v>0</v>
          </cell>
          <cell r="GR124">
            <v>0</v>
          </cell>
          <cell r="GS124">
            <v>0</v>
          </cell>
          <cell r="GT124">
            <v>0</v>
          </cell>
          <cell r="GU124">
            <v>0</v>
          </cell>
          <cell r="GV124">
            <v>0</v>
          </cell>
          <cell r="GW124">
            <v>0</v>
          </cell>
          <cell r="GX124">
            <v>0</v>
          </cell>
          <cell r="GY124">
            <v>0</v>
          </cell>
          <cell r="GZ124">
            <v>0</v>
          </cell>
          <cell r="HA124">
            <v>0.05</v>
          </cell>
          <cell r="HB124">
            <v>0.02</v>
          </cell>
          <cell r="HE124">
            <v>119</v>
          </cell>
          <cell r="HF124" t="str">
            <v>Transporte manual de materiales</v>
          </cell>
          <cell r="HG124" t="str">
            <v>Kg/m</v>
          </cell>
          <cell r="HH124">
            <v>1420</v>
          </cell>
          <cell r="HI124" t="str">
            <v>3 CABLES BIFILAR BLANCO PARA INTERIORES, DE 0.64 MM DE ESPESOR TIPO EKUA O SIMILAR EN TUBERÍA EMT DE 1/2".</v>
          </cell>
          <cell r="HJ124" t="str">
            <v>M</v>
          </cell>
          <cell r="HS124">
            <v>0</v>
          </cell>
          <cell r="HT124">
            <v>0</v>
          </cell>
          <cell r="HU124">
            <v>0</v>
          </cell>
          <cell r="HV124">
            <v>0</v>
          </cell>
        </row>
        <row r="125">
          <cell r="A125">
            <v>120</v>
          </cell>
          <cell r="E125" t="str">
            <v>Transporte de materiales en acémilas</v>
          </cell>
          <cell r="F125">
            <v>0</v>
          </cell>
          <cell r="G125" t="str">
            <v>m3/m</v>
          </cell>
          <cell r="H125">
            <v>500</v>
          </cell>
          <cell r="I125">
            <v>2507</v>
          </cell>
          <cell r="J125">
            <v>0.1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28</v>
          </cell>
          <cell r="AX125">
            <v>6</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1</v>
          </cell>
          <cell r="CL125">
            <v>0</v>
          </cell>
          <cell r="CM125">
            <v>76</v>
          </cell>
          <cell r="CN125">
            <v>0</v>
          </cell>
          <cell r="CO125">
            <v>62</v>
          </cell>
          <cell r="CP125">
            <v>5</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cell r="ED125">
            <v>0</v>
          </cell>
          <cell r="EE125">
            <v>0</v>
          </cell>
          <cell r="EF125">
            <v>0</v>
          </cell>
          <cell r="EG125">
            <v>0</v>
          </cell>
          <cell r="EH125">
            <v>0</v>
          </cell>
          <cell r="EI125">
            <v>0</v>
          </cell>
          <cell r="EJ125">
            <v>0</v>
          </cell>
          <cell r="EK125">
            <v>0</v>
          </cell>
          <cell r="EL125">
            <v>0</v>
          </cell>
          <cell r="EM125">
            <v>0</v>
          </cell>
          <cell r="EN125">
            <v>0</v>
          </cell>
          <cell r="EO125">
            <v>0</v>
          </cell>
          <cell r="EP125">
            <v>0</v>
          </cell>
          <cell r="EQ125">
            <v>0</v>
          </cell>
          <cell r="ER125">
            <v>0</v>
          </cell>
          <cell r="ES125">
            <v>0</v>
          </cell>
          <cell r="ET125">
            <v>0</v>
          </cell>
          <cell r="EU125">
            <v>0</v>
          </cell>
          <cell r="EV125">
            <v>0</v>
          </cell>
          <cell r="EW125">
            <v>0</v>
          </cell>
          <cell r="EX125">
            <v>0</v>
          </cell>
          <cell r="EY125">
            <v>0</v>
          </cell>
          <cell r="EZ125">
            <v>0</v>
          </cell>
          <cell r="FA125">
            <v>0</v>
          </cell>
          <cell r="FB125">
            <v>0</v>
          </cell>
          <cell r="FC125">
            <v>0</v>
          </cell>
          <cell r="FD125">
            <v>0</v>
          </cell>
          <cell r="FE125">
            <v>0</v>
          </cell>
          <cell r="FF125">
            <v>0</v>
          </cell>
          <cell r="FG125">
            <v>0</v>
          </cell>
          <cell r="FH125">
            <v>0</v>
          </cell>
          <cell r="FI125">
            <v>0</v>
          </cell>
          <cell r="FJ125">
            <v>0</v>
          </cell>
          <cell r="FK125">
            <v>0</v>
          </cell>
          <cell r="FL125">
            <v>0</v>
          </cell>
          <cell r="FM125">
            <v>0</v>
          </cell>
          <cell r="FN125">
            <v>0</v>
          </cell>
          <cell r="FO125">
            <v>0</v>
          </cell>
          <cell r="FP125">
            <v>0</v>
          </cell>
          <cell r="FQ125">
            <v>0</v>
          </cell>
          <cell r="FR125">
            <v>0</v>
          </cell>
          <cell r="FS125">
            <v>0</v>
          </cell>
          <cell r="FT125">
            <v>0</v>
          </cell>
          <cell r="FU125">
            <v>0</v>
          </cell>
          <cell r="FV125">
            <v>0</v>
          </cell>
          <cell r="FW125">
            <v>0</v>
          </cell>
          <cell r="FX125">
            <v>0</v>
          </cell>
          <cell r="FY125">
            <v>0</v>
          </cell>
          <cell r="FZ125">
            <v>0</v>
          </cell>
          <cell r="GA125">
            <v>0</v>
          </cell>
          <cell r="GB125">
            <v>0</v>
          </cell>
          <cell r="GC125">
            <v>0</v>
          </cell>
          <cell r="GD125">
            <v>0</v>
          </cell>
          <cell r="GE125">
            <v>0</v>
          </cell>
          <cell r="GF125">
            <v>0</v>
          </cell>
          <cell r="GG125">
            <v>0</v>
          </cell>
          <cell r="GH125">
            <v>0</v>
          </cell>
          <cell r="GI125">
            <v>0</v>
          </cell>
          <cell r="GJ125">
            <v>0</v>
          </cell>
          <cell r="GK125">
            <v>0</v>
          </cell>
          <cell r="GL125">
            <v>0</v>
          </cell>
          <cell r="GM125">
            <v>0</v>
          </cell>
          <cell r="GN125">
            <v>0</v>
          </cell>
          <cell r="GO125">
            <v>0</v>
          </cell>
          <cell r="GP125">
            <v>0</v>
          </cell>
          <cell r="GQ125">
            <v>0</v>
          </cell>
          <cell r="GR125">
            <v>0</v>
          </cell>
          <cell r="GS125">
            <v>0</v>
          </cell>
          <cell r="GT125">
            <v>0</v>
          </cell>
          <cell r="GU125">
            <v>0</v>
          </cell>
          <cell r="GV125">
            <v>0</v>
          </cell>
          <cell r="GW125">
            <v>0</v>
          </cell>
          <cell r="GX125">
            <v>0</v>
          </cell>
          <cell r="GY125">
            <v>0</v>
          </cell>
          <cell r="GZ125">
            <v>0</v>
          </cell>
          <cell r="HA125">
            <v>0.05</v>
          </cell>
          <cell r="HB125">
            <v>0.02</v>
          </cell>
          <cell r="HE125">
            <v>120</v>
          </cell>
          <cell r="HF125" t="str">
            <v>Transporte de materiales en acémilas</v>
          </cell>
          <cell r="HG125" t="str">
            <v>m3/m</v>
          </cell>
          <cell r="HH125">
            <v>1420</v>
          </cell>
          <cell r="HI125" t="str">
            <v>3 CABLES BIFILAR BLANCO PARA INTERIORES, DE 0.64 MM DE ESPESOR TIPO EKUA O SIMILAR EN TUBERÍA EMT DE 1/2".</v>
          </cell>
          <cell r="HJ125" t="str">
            <v>M</v>
          </cell>
          <cell r="HS125">
            <v>0</v>
          </cell>
          <cell r="HT125">
            <v>0</v>
          </cell>
          <cell r="HU125">
            <v>0</v>
          </cell>
          <cell r="HV125">
            <v>0</v>
          </cell>
        </row>
        <row r="126">
          <cell r="A126">
            <v>121</v>
          </cell>
          <cell r="E126" t="str">
            <v>Transporte de materiales en acémilas</v>
          </cell>
          <cell r="F126">
            <v>0</v>
          </cell>
          <cell r="G126" t="str">
            <v>Kg/m</v>
          </cell>
          <cell r="H126">
            <v>10000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28</v>
          </cell>
          <cell r="AX126">
            <v>6</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1</v>
          </cell>
          <cell r="CL126">
            <v>0</v>
          </cell>
          <cell r="CM126">
            <v>76</v>
          </cell>
          <cell r="CN126">
            <v>0</v>
          </cell>
          <cell r="CO126">
            <v>62</v>
          </cell>
          <cell r="CP126">
            <v>5</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cell r="ED126">
            <v>0</v>
          </cell>
          <cell r="EE126">
            <v>0</v>
          </cell>
          <cell r="EF126">
            <v>0</v>
          </cell>
          <cell r="EG126">
            <v>0</v>
          </cell>
          <cell r="EH126">
            <v>0</v>
          </cell>
          <cell r="EI126">
            <v>0</v>
          </cell>
          <cell r="EJ126">
            <v>0</v>
          </cell>
          <cell r="EK126">
            <v>0</v>
          </cell>
          <cell r="EL126">
            <v>0</v>
          </cell>
          <cell r="EM126">
            <v>0</v>
          </cell>
          <cell r="EN126">
            <v>0</v>
          </cell>
          <cell r="EO126">
            <v>0</v>
          </cell>
          <cell r="EP126">
            <v>0</v>
          </cell>
          <cell r="EQ126">
            <v>0</v>
          </cell>
          <cell r="ER126">
            <v>0</v>
          </cell>
          <cell r="ES126">
            <v>0</v>
          </cell>
          <cell r="ET126">
            <v>0</v>
          </cell>
          <cell r="EU126">
            <v>0</v>
          </cell>
          <cell r="EV126">
            <v>0</v>
          </cell>
          <cell r="EW126">
            <v>0</v>
          </cell>
          <cell r="EX126">
            <v>0</v>
          </cell>
          <cell r="EY126">
            <v>0</v>
          </cell>
          <cell r="EZ126">
            <v>0</v>
          </cell>
          <cell r="FA126">
            <v>0</v>
          </cell>
          <cell r="FB126">
            <v>0</v>
          </cell>
          <cell r="FC126">
            <v>0</v>
          </cell>
          <cell r="FD126">
            <v>0</v>
          </cell>
          <cell r="FE126">
            <v>0</v>
          </cell>
          <cell r="FF126">
            <v>0</v>
          </cell>
          <cell r="FG126">
            <v>0</v>
          </cell>
          <cell r="FH126">
            <v>0</v>
          </cell>
          <cell r="FI126">
            <v>0</v>
          </cell>
          <cell r="FJ126">
            <v>0</v>
          </cell>
          <cell r="FK126">
            <v>0</v>
          </cell>
          <cell r="FL126">
            <v>0</v>
          </cell>
          <cell r="FM126">
            <v>0</v>
          </cell>
          <cell r="FN126">
            <v>0</v>
          </cell>
          <cell r="FO126">
            <v>0</v>
          </cell>
          <cell r="FP126">
            <v>0</v>
          </cell>
          <cell r="FQ126">
            <v>0</v>
          </cell>
          <cell r="FR126">
            <v>0</v>
          </cell>
          <cell r="FS126">
            <v>0</v>
          </cell>
          <cell r="FT126">
            <v>0</v>
          </cell>
          <cell r="FU126">
            <v>0</v>
          </cell>
          <cell r="FV126">
            <v>0</v>
          </cell>
          <cell r="FW126">
            <v>0</v>
          </cell>
          <cell r="FX126">
            <v>0</v>
          </cell>
          <cell r="FY126">
            <v>0</v>
          </cell>
          <cell r="FZ126">
            <v>0</v>
          </cell>
          <cell r="GA126">
            <v>0</v>
          </cell>
          <cell r="GB126">
            <v>0</v>
          </cell>
          <cell r="GC126">
            <v>0</v>
          </cell>
          <cell r="GD126">
            <v>0</v>
          </cell>
          <cell r="GE126">
            <v>0</v>
          </cell>
          <cell r="GF126">
            <v>0</v>
          </cell>
          <cell r="GG126">
            <v>0</v>
          </cell>
          <cell r="GH126">
            <v>0</v>
          </cell>
          <cell r="GI126">
            <v>0</v>
          </cell>
          <cell r="GJ126">
            <v>0</v>
          </cell>
          <cell r="GK126">
            <v>0</v>
          </cell>
          <cell r="GL126">
            <v>0</v>
          </cell>
          <cell r="GM126">
            <v>0</v>
          </cell>
          <cell r="GN126">
            <v>0</v>
          </cell>
          <cell r="GO126">
            <v>0</v>
          </cell>
          <cell r="GP126">
            <v>0</v>
          </cell>
          <cell r="GQ126">
            <v>0</v>
          </cell>
          <cell r="GR126">
            <v>0</v>
          </cell>
          <cell r="GS126">
            <v>0</v>
          </cell>
          <cell r="GT126">
            <v>0</v>
          </cell>
          <cell r="GU126">
            <v>0</v>
          </cell>
          <cell r="GV126">
            <v>0</v>
          </cell>
          <cell r="GW126">
            <v>0</v>
          </cell>
          <cell r="GX126">
            <v>0</v>
          </cell>
          <cell r="GY126">
            <v>0</v>
          </cell>
          <cell r="GZ126">
            <v>0</v>
          </cell>
          <cell r="HA126">
            <v>0.05</v>
          </cell>
          <cell r="HB126">
            <v>0.02</v>
          </cell>
          <cell r="HE126">
            <v>121</v>
          </cell>
          <cell r="HF126" t="str">
            <v>Transporte de materiales en acémilas</v>
          </cell>
          <cell r="HG126" t="str">
            <v>Kg/m</v>
          </cell>
          <cell r="HH126">
            <v>1420</v>
          </cell>
          <cell r="HI126" t="str">
            <v>3 CABLES BIFILAR BLANCO PARA INTERIORES, DE 0.64 MM DE ESPESOR TIPO EKUA O SIMILAR EN TUBERÍA EMT DE 1/2".</v>
          </cell>
          <cell r="HJ126" t="str">
            <v>M</v>
          </cell>
          <cell r="HS126">
            <v>0</v>
          </cell>
          <cell r="HT126">
            <v>0</v>
          </cell>
          <cell r="HU126">
            <v>0</v>
          </cell>
          <cell r="HV126">
            <v>0</v>
          </cell>
        </row>
        <row r="127">
          <cell r="A127">
            <v>122</v>
          </cell>
          <cell r="E127" t="str">
            <v>Provisión de asistente de albañilería</v>
          </cell>
          <cell r="F127">
            <v>0</v>
          </cell>
          <cell r="G127" t="str">
            <v>hora</v>
          </cell>
          <cell r="H127">
            <v>1</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28</v>
          </cell>
          <cell r="AX127">
            <v>1</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1</v>
          </cell>
          <cell r="CL127">
            <v>0</v>
          </cell>
          <cell r="CM127">
            <v>76</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cell r="ED127">
            <v>0</v>
          </cell>
          <cell r="EE127">
            <v>0</v>
          </cell>
          <cell r="EF127">
            <v>0</v>
          </cell>
          <cell r="EG127">
            <v>0</v>
          </cell>
          <cell r="EH127">
            <v>0</v>
          </cell>
          <cell r="EI127">
            <v>0</v>
          </cell>
          <cell r="EJ127">
            <v>0</v>
          </cell>
          <cell r="EK127">
            <v>0</v>
          </cell>
          <cell r="EL127">
            <v>0</v>
          </cell>
          <cell r="EM127">
            <v>0</v>
          </cell>
          <cell r="EN127">
            <v>0</v>
          </cell>
          <cell r="EO127">
            <v>0</v>
          </cell>
          <cell r="EP127">
            <v>0</v>
          </cell>
          <cell r="EQ127">
            <v>0</v>
          </cell>
          <cell r="ER127">
            <v>0</v>
          </cell>
          <cell r="ES127">
            <v>0</v>
          </cell>
          <cell r="ET127">
            <v>0</v>
          </cell>
          <cell r="EU127">
            <v>0</v>
          </cell>
          <cell r="EV127">
            <v>0</v>
          </cell>
          <cell r="EW127">
            <v>0</v>
          </cell>
          <cell r="EX127">
            <v>0</v>
          </cell>
          <cell r="EY127">
            <v>0</v>
          </cell>
          <cell r="EZ127">
            <v>0</v>
          </cell>
          <cell r="FA127">
            <v>0</v>
          </cell>
          <cell r="FB127">
            <v>0</v>
          </cell>
          <cell r="FC127">
            <v>0</v>
          </cell>
          <cell r="FD127">
            <v>0</v>
          </cell>
          <cell r="FE127">
            <v>0</v>
          </cell>
          <cell r="FF127">
            <v>0</v>
          </cell>
          <cell r="FG127">
            <v>0</v>
          </cell>
          <cell r="FH127">
            <v>0</v>
          </cell>
          <cell r="FI127">
            <v>0</v>
          </cell>
          <cell r="FJ127">
            <v>0</v>
          </cell>
          <cell r="FK127">
            <v>0</v>
          </cell>
          <cell r="FL127">
            <v>0</v>
          </cell>
          <cell r="FM127">
            <v>0</v>
          </cell>
          <cell r="FN127">
            <v>0</v>
          </cell>
          <cell r="FO127">
            <v>0</v>
          </cell>
          <cell r="FP127">
            <v>0</v>
          </cell>
          <cell r="FQ127">
            <v>0</v>
          </cell>
          <cell r="FR127">
            <v>0</v>
          </cell>
          <cell r="FS127">
            <v>0</v>
          </cell>
          <cell r="FT127">
            <v>0</v>
          </cell>
          <cell r="FU127">
            <v>0</v>
          </cell>
          <cell r="FV127">
            <v>0</v>
          </cell>
          <cell r="FW127">
            <v>0</v>
          </cell>
          <cell r="FX127">
            <v>0</v>
          </cell>
          <cell r="FY127">
            <v>0</v>
          </cell>
          <cell r="FZ127">
            <v>0</v>
          </cell>
          <cell r="GA127">
            <v>0</v>
          </cell>
          <cell r="GB127">
            <v>0</v>
          </cell>
          <cell r="GC127">
            <v>0</v>
          </cell>
          <cell r="GD127">
            <v>0</v>
          </cell>
          <cell r="GE127">
            <v>0</v>
          </cell>
          <cell r="GF127">
            <v>0</v>
          </cell>
          <cell r="GG127">
            <v>0</v>
          </cell>
          <cell r="GH127">
            <v>0</v>
          </cell>
          <cell r="GI127">
            <v>0</v>
          </cell>
          <cell r="GJ127">
            <v>0</v>
          </cell>
          <cell r="GK127">
            <v>0</v>
          </cell>
          <cell r="GL127">
            <v>0</v>
          </cell>
          <cell r="GM127">
            <v>0</v>
          </cell>
          <cell r="GN127">
            <v>0</v>
          </cell>
          <cell r="GO127">
            <v>0</v>
          </cell>
          <cell r="GP127">
            <v>0</v>
          </cell>
          <cell r="GQ127">
            <v>0</v>
          </cell>
          <cell r="GR127">
            <v>0</v>
          </cell>
          <cell r="GS127">
            <v>0</v>
          </cell>
          <cell r="GT127">
            <v>0</v>
          </cell>
          <cell r="GU127">
            <v>0</v>
          </cell>
          <cell r="GV127">
            <v>0</v>
          </cell>
          <cell r="GW127">
            <v>0</v>
          </cell>
          <cell r="GX127">
            <v>0</v>
          </cell>
          <cell r="GY127">
            <v>0</v>
          </cell>
          <cell r="GZ127">
            <v>0</v>
          </cell>
          <cell r="HA127">
            <v>0.05</v>
          </cell>
          <cell r="HB127">
            <v>0.02</v>
          </cell>
          <cell r="HE127">
            <v>122</v>
          </cell>
          <cell r="HF127" t="str">
            <v>Provisión de asistente de albañilería</v>
          </cell>
          <cell r="HG127" t="str">
            <v>hora</v>
          </cell>
          <cell r="HH127">
            <v>1420</v>
          </cell>
          <cell r="HI127" t="str">
            <v>3 CABLES BIFILAR BLANCO PARA INTERIORES, DE 0.64 MM DE ESPESOR TIPO EKUA O SIMILAR EN TUBERÍA EMT DE 1/2".</v>
          </cell>
          <cell r="HJ127" t="str">
            <v>M</v>
          </cell>
          <cell r="HS127">
            <v>0</v>
          </cell>
          <cell r="HT127">
            <v>0</v>
          </cell>
          <cell r="HU127">
            <v>0</v>
          </cell>
          <cell r="HV127">
            <v>0</v>
          </cell>
        </row>
        <row r="128">
          <cell r="A128">
            <v>123</v>
          </cell>
          <cell r="E128" t="str">
            <v>Provisión de asistente de Topografía e Inspección</v>
          </cell>
          <cell r="G128" t="str">
            <v>hora</v>
          </cell>
          <cell r="H128">
            <v>1</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28</v>
          </cell>
          <cell r="AX128">
            <v>1</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1</v>
          </cell>
          <cell r="CL128">
            <v>0</v>
          </cell>
          <cell r="CM128">
            <v>76</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cell r="DM128">
            <v>0</v>
          </cell>
          <cell r="DN128">
            <v>0</v>
          </cell>
          <cell r="DO128">
            <v>0</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cell r="EK128">
            <v>0</v>
          </cell>
          <cell r="EL128">
            <v>0</v>
          </cell>
          <cell r="EM128">
            <v>0</v>
          </cell>
          <cell r="EN128">
            <v>0</v>
          </cell>
          <cell r="EO128">
            <v>0</v>
          </cell>
          <cell r="EP128">
            <v>0</v>
          </cell>
          <cell r="EQ128">
            <v>0</v>
          </cell>
          <cell r="ER128">
            <v>0</v>
          </cell>
          <cell r="ES128">
            <v>0</v>
          </cell>
          <cell r="ET128">
            <v>0</v>
          </cell>
          <cell r="EU128">
            <v>0</v>
          </cell>
          <cell r="EV128">
            <v>0</v>
          </cell>
          <cell r="EW128">
            <v>0</v>
          </cell>
          <cell r="EX128">
            <v>0</v>
          </cell>
          <cell r="EY128">
            <v>0</v>
          </cell>
          <cell r="EZ128">
            <v>0</v>
          </cell>
          <cell r="FA128">
            <v>0</v>
          </cell>
          <cell r="FB128">
            <v>0</v>
          </cell>
          <cell r="FC128">
            <v>0</v>
          </cell>
          <cell r="FD128">
            <v>0</v>
          </cell>
          <cell r="FE128">
            <v>0</v>
          </cell>
          <cell r="FF128">
            <v>0</v>
          </cell>
          <cell r="FG128">
            <v>0</v>
          </cell>
          <cell r="FH128">
            <v>0</v>
          </cell>
          <cell r="FI128">
            <v>0</v>
          </cell>
          <cell r="FJ128">
            <v>0</v>
          </cell>
          <cell r="FK128">
            <v>0</v>
          </cell>
          <cell r="FL128">
            <v>0</v>
          </cell>
          <cell r="FM128">
            <v>0</v>
          </cell>
          <cell r="FN128">
            <v>0</v>
          </cell>
          <cell r="FO128">
            <v>0</v>
          </cell>
          <cell r="FP128">
            <v>0</v>
          </cell>
          <cell r="FQ128">
            <v>0</v>
          </cell>
          <cell r="FR128">
            <v>0</v>
          </cell>
          <cell r="FS128">
            <v>0</v>
          </cell>
          <cell r="FT128">
            <v>0</v>
          </cell>
          <cell r="FU128">
            <v>0</v>
          </cell>
          <cell r="FV128">
            <v>0</v>
          </cell>
          <cell r="FW128">
            <v>0</v>
          </cell>
          <cell r="FX128">
            <v>0</v>
          </cell>
          <cell r="FY128">
            <v>0</v>
          </cell>
          <cell r="FZ128">
            <v>0</v>
          </cell>
          <cell r="GA128">
            <v>0</v>
          </cell>
          <cell r="GB128">
            <v>0</v>
          </cell>
          <cell r="GC128">
            <v>0</v>
          </cell>
          <cell r="GD128">
            <v>0</v>
          </cell>
          <cell r="GE128">
            <v>0</v>
          </cell>
          <cell r="GF128">
            <v>0</v>
          </cell>
          <cell r="GG128">
            <v>0</v>
          </cell>
          <cell r="GH128">
            <v>0</v>
          </cell>
          <cell r="GI128">
            <v>0</v>
          </cell>
          <cell r="GJ128">
            <v>0</v>
          </cell>
          <cell r="GK128">
            <v>0</v>
          </cell>
          <cell r="GL128">
            <v>0</v>
          </cell>
          <cell r="GM128">
            <v>0</v>
          </cell>
          <cell r="GN128">
            <v>0</v>
          </cell>
          <cell r="GO128">
            <v>0</v>
          </cell>
          <cell r="GP128">
            <v>0</v>
          </cell>
          <cell r="GQ128">
            <v>0</v>
          </cell>
          <cell r="GR128">
            <v>0</v>
          </cell>
          <cell r="GS128">
            <v>0</v>
          </cell>
          <cell r="GT128">
            <v>0</v>
          </cell>
          <cell r="GU128">
            <v>0</v>
          </cell>
          <cell r="GV128">
            <v>0</v>
          </cell>
          <cell r="GW128">
            <v>0</v>
          </cell>
          <cell r="GX128">
            <v>0</v>
          </cell>
          <cell r="GY128">
            <v>0</v>
          </cell>
          <cell r="GZ128">
            <v>0</v>
          </cell>
          <cell r="HA128">
            <v>0.05</v>
          </cell>
          <cell r="HB128">
            <v>0.02</v>
          </cell>
          <cell r="HE128">
            <v>123</v>
          </cell>
          <cell r="HF128" t="str">
            <v>Provisión de asistente de Topografía e Inspección</v>
          </cell>
          <cell r="HG128" t="str">
            <v>hora</v>
          </cell>
          <cell r="HH128">
            <v>1420</v>
          </cell>
          <cell r="HI128" t="str">
            <v>3 CABLES BIFILAR BLANCO PARA INTERIORES, DE 0.64 MM DE ESPESOR TIPO EKUA O SIMILAR EN TUBERÍA EMT DE 1/2".</v>
          </cell>
          <cell r="HJ128" t="str">
            <v>M</v>
          </cell>
          <cell r="HS128">
            <v>0</v>
          </cell>
          <cell r="HT128">
            <v>0</v>
          </cell>
          <cell r="HU128">
            <v>0</v>
          </cell>
          <cell r="HV128">
            <v>0</v>
          </cell>
        </row>
        <row r="129">
          <cell r="A129">
            <v>124</v>
          </cell>
          <cell r="E129" t="str">
            <v>Provisión de asistente de inspección del DDV</v>
          </cell>
          <cell r="F129">
            <v>0</v>
          </cell>
          <cell r="G129" t="str">
            <v>hora</v>
          </cell>
          <cell r="H129">
            <v>1</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29</v>
          </cell>
          <cell r="AX129">
            <v>1</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1</v>
          </cell>
          <cell r="CL129">
            <v>0</v>
          </cell>
          <cell r="CM129">
            <v>76</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cell r="EJ129">
            <v>0</v>
          </cell>
          <cell r="EK129">
            <v>0</v>
          </cell>
          <cell r="EL129">
            <v>0</v>
          </cell>
          <cell r="EM129">
            <v>0</v>
          </cell>
          <cell r="EN129">
            <v>0</v>
          </cell>
          <cell r="EO129">
            <v>0</v>
          </cell>
          <cell r="EP129">
            <v>0</v>
          </cell>
          <cell r="EQ129">
            <v>0</v>
          </cell>
          <cell r="ER129">
            <v>0</v>
          </cell>
          <cell r="ES129">
            <v>0</v>
          </cell>
          <cell r="ET129">
            <v>0</v>
          </cell>
          <cell r="EU129">
            <v>0</v>
          </cell>
          <cell r="EV129">
            <v>0</v>
          </cell>
          <cell r="EW129">
            <v>0</v>
          </cell>
          <cell r="EX129">
            <v>0</v>
          </cell>
          <cell r="EY129">
            <v>0</v>
          </cell>
          <cell r="EZ129">
            <v>0</v>
          </cell>
          <cell r="FA129">
            <v>0</v>
          </cell>
          <cell r="FB129">
            <v>0</v>
          </cell>
          <cell r="FC129">
            <v>0</v>
          </cell>
          <cell r="FD129">
            <v>0</v>
          </cell>
          <cell r="FE129">
            <v>0</v>
          </cell>
          <cell r="FF129">
            <v>0</v>
          </cell>
          <cell r="FG129">
            <v>0</v>
          </cell>
          <cell r="FH129">
            <v>0</v>
          </cell>
          <cell r="FI129">
            <v>0</v>
          </cell>
          <cell r="FJ129">
            <v>0</v>
          </cell>
          <cell r="FK129">
            <v>0</v>
          </cell>
          <cell r="FL129">
            <v>0</v>
          </cell>
          <cell r="FM129">
            <v>0</v>
          </cell>
          <cell r="FN129">
            <v>0</v>
          </cell>
          <cell r="FO129">
            <v>0</v>
          </cell>
          <cell r="FP129">
            <v>0</v>
          </cell>
          <cell r="FQ129">
            <v>0</v>
          </cell>
          <cell r="FR129">
            <v>0</v>
          </cell>
          <cell r="FS129">
            <v>0</v>
          </cell>
          <cell r="FT129">
            <v>0</v>
          </cell>
          <cell r="FU129">
            <v>0</v>
          </cell>
          <cell r="FV129">
            <v>0</v>
          </cell>
          <cell r="FW129">
            <v>0</v>
          </cell>
          <cell r="FX129">
            <v>0</v>
          </cell>
          <cell r="FY129">
            <v>0</v>
          </cell>
          <cell r="FZ129">
            <v>0</v>
          </cell>
          <cell r="GA129">
            <v>0</v>
          </cell>
          <cell r="GB129">
            <v>0</v>
          </cell>
          <cell r="GC129">
            <v>0</v>
          </cell>
          <cell r="GD129">
            <v>0</v>
          </cell>
          <cell r="GE129">
            <v>0</v>
          </cell>
          <cell r="GF129">
            <v>0</v>
          </cell>
          <cell r="GG129">
            <v>0</v>
          </cell>
          <cell r="GH129">
            <v>0</v>
          </cell>
          <cell r="GI129">
            <v>0</v>
          </cell>
          <cell r="GJ129">
            <v>0</v>
          </cell>
          <cell r="GK129">
            <v>0</v>
          </cell>
          <cell r="GL129">
            <v>0</v>
          </cell>
          <cell r="GM129">
            <v>0</v>
          </cell>
          <cell r="GN129">
            <v>0</v>
          </cell>
          <cell r="GO129">
            <v>0</v>
          </cell>
          <cell r="GP129">
            <v>0</v>
          </cell>
          <cell r="GQ129">
            <v>0</v>
          </cell>
          <cell r="GR129">
            <v>0</v>
          </cell>
          <cell r="GS129">
            <v>0</v>
          </cell>
          <cell r="GT129">
            <v>0</v>
          </cell>
          <cell r="GU129">
            <v>0</v>
          </cell>
          <cell r="GV129">
            <v>0</v>
          </cell>
          <cell r="GW129">
            <v>0</v>
          </cell>
          <cell r="GX129">
            <v>0</v>
          </cell>
          <cell r="GY129">
            <v>0</v>
          </cell>
          <cell r="GZ129">
            <v>0</v>
          </cell>
          <cell r="HA129">
            <v>0.05</v>
          </cell>
          <cell r="HB129">
            <v>0.02</v>
          </cell>
          <cell r="HE129">
            <v>124</v>
          </cell>
          <cell r="HF129" t="str">
            <v>Provisión de asistente de inspección del DDV</v>
          </cell>
          <cell r="HG129" t="str">
            <v>hora</v>
          </cell>
          <cell r="HH129">
            <v>1420</v>
          </cell>
          <cell r="HI129" t="str">
            <v>3 CABLES BIFILAR BLANCO PARA INTERIORES, DE 0.64 MM DE ESPESOR TIPO EKUA O SIMILAR EN TUBERÍA EMT DE 1/2".</v>
          </cell>
          <cell r="HJ129" t="str">
            <v>M</v>
          </cell>
          <cell r="HS129">
            <v>0</v>
          </cell>
          <cell r="HT129">
            <v>0</v>
          </cell>
          <cell r="HU129">
            <v>0</v>
          </cell>
          <cell r="HV129">
            <v>0</v>
          </cell>
        </row>
        <row r="130">
          <cell r="A130">
            <v>125</v>
          </cell>
          <cell r="E130" t="str">
            <v>Provisión de asistente de equipo pesado (Grúa / Hidrogrúa)</v>
          </cell>
          <cell r="F130">
            <v>0</v>
          </cell>
          <cell r="G130" t="str">
            <v>hora</v>
          </cell>
          <cell r="H130">
            <v>1</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36</v>
          </cell>
          <cell r="AX130">
            <v>1</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1</v>
          </cell>
          <cell r="CL130">
            <v>0</v>
          </cell>
          <cell r="CM130">
            <v>76</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cell r="ED130">
            <v>0</v>
          </cell>
          <cell r="EE130">
            <v>0</v>
          </cell>
          <cell r="EF130">
            <v>0</v>
          </cell>
          <cell r="EG130">
            <v>0</v>
          </cell>
          <cell r="EH130">
            <v>0</v>
          </cell>
          <cell r="EI130">
            <v>0</v>
          </cell>
          <cell r="EJ130">
            <v>0</v>
          </cell>
          <cell r="EK130">
            <v>0</v>
          </cell>
          <cell r="EL130">
            <v>0</v>
          </cell>
          <cell r="EM130">
            <v>0</v>
          </cell>
          <cell r="EN130">
            <v>0</v>
          </cell>
          <cell r="EO130">
            <v>0</v>
          </cell>
          <cell r="EP130">
            <v>0</v>
          </cell>
          <cell r="EQ130">
            <v>0</v>
          </cell>
          <cell r="ER130">
            <v>0</v>
          </cell>
          <cell r="ES130">
            <v>0</v>
          </cell>
          <cell r="ET130">
            <v>0</v>
          </cell>
          <cell r="EU130">
            <v>0</v>
          </cell>
          <cell r="EV130">
            <v>0</v>
          </cell>
          <cell r="EW130">
            <v>0</v>
          </cell>
          <cell r="EX130">
            <v>0</v>
          </cell>
          <cell r="EY130">
            <v>0</v>
          </cell>
          <cell r="EZ130">
            <v>0</v>
          </cell>
          <cell r="FA130">
            <v>0</v>
          </cell>
          <cell r="FB130">
            <v>0</v>
          </cell>
          <cell r="FC130">
            <v>0</v>
          </cell>
          <cell r="FD130">
            <v>0</v>
          </cell>
          <cell r="FE130">
            <v>0</v>
          </cell>
          <cell r="FF130">
            <v>0</v>
          </cell>
          <cell r="FG130">
            <v>0</v>
          </cell>
          <cell r="FH130">
            <v>0</v>
          </cell>
          <cell r="FI130">
            <v>0</v>
          </cell>
          <cell r="FJ130">
            <v>0</v>
          </cell>
          <cell r="FK130">
            <v>0</v>
          </cell>
          <cell r="FL130">
            <v>0</v>
          </cell>
          <cell r="FM130">
            <v>0</v>
          </cell>
          <cell r="FN130">
            <v>0</v>
          </cell>
          <cell r="FO130">
            <v>0</v>
          </cell>
          <cell r="FP130">
            <v>0</v>
          </cell>
          <cell r="FQ130">
            <v>0</v>
          </cell>
          <cell r="FR130">
            <v>0</v>
          </cell>
          <cell r="FS130">
            <v>0</v>
          </cell>
          <cell r="FT130">
            <v>0</v>
          </cell>
          <cell r="FU130">
            <v>0</v>
          </cell>
          <cell r="FV130">
            <v>0</v>
          </cell>
          <cell r="FW130">
            <v>0</v>
          </cell>
          <cell r="FX130">
            <v>0</v>
          </cell>
          <cell r="FY130">
            <v>0</v>
          </cell>
          <cell r="FZ130">
            <v>0</v>
          </cell>
          <cell r="GA130">
            <v>0</v>
          </cell>
          <cell r="GB130">
            <v>0</v>
          </cell>
          <cell r="GC130">
            <v>0</v>
          </cell>
          <cell r="GD130">
            <v>0</v>
          </cell>
          <cell r="GE130">
            <v>0</v>
          </cell>
          <cell r="GF130">
            <v>0</v>
          </cell>
          <cell r="GG130">
            <v>0</v>
          </cell>
          <cell r="GH130">
            <v>0</v>
          </cell>
          <cell r="GI130">
            <v>0</v>
          </cell>
          <cell r="GJ130">
            <v>0</v>
          </cell>
          <cell r="GK130">
            <v>0</v>
          </cell>
          <cell r="GL130">
            <v>0</v>
          </cell>
          <cell r="GM130">
            <v>0</v>
          </cell>
          <cell r="GN130">
            <v>0</v>
          </cell>
          <cell r="GO130">
            <v>0</v>
          </cell>
          <cell r="GP130">
            <v>0</v>
          </cell>
          <cell r="GQ130">
            <v>0</v>
          </cell>
          <cell r="GR130">
            <v>0</v>
          </cell>
          <cell r="GS130">
            <v>0</v>
          </cell>
          <cell r="GT130">
            <v>0</v>
          </cell>
          <cell r="GU130">
            <v>0</v>
          </cell>
          <cell r="GV130">
            <v>0</v>
          </cell>
          <cell r="GW130">
            <v>0</v>
          </cell>
          <cell r="GX130">
            <v>0</v>
          </cell>
          <cell r="GY130">
            <v>0</v>
          </cell>
          <cell r="GZ130">
            <v>0</v>
          </cell>
          <cell r="HA130">
            <v>0.05</v>
          </cell>
          <cell r="HB130">
            <v>0.02</v>
          </cell>
          <cell r="HE130">
            <v>125</v>
          </cell>
          <cell r="HF130" t="str">
            <v>Provisión de asistente de equipo pesado (Grúa / Hidrogrúa)</v>
          </cell>
          <cell r="HG130" t="str">
            <v>hora</v>
          </cell>
          <cell r="HH130">
            <v>1420</v>
          </cell>
          <cell r="HI130" t="str">
            <v>3 CABLES BIFILAR BLANCO PARA INTERIORES, DE 0.64 MM DE ESPESOR TIPO EKUA O SIMILAR EN TUBERÍA EMT DE 1/2".</v>
          </cell>
          <cell r="HJ130" t="str">
            <v>M</v>
          </cell>
          <cell r="HS130">
            <v>0</v>
          </cell>
          <cell r="HT130">
            <v>0</v>
          </cell>
          <cell r="HU130">
            <v>0</v>
          </cell>
          <cell r="HV130">
            <v>0</v>
          </cell>
        </row>
        <row r="131">
          <cell r="A131">
            <v>126</v>
          </cell>
          <cell r="E131" t="str">
            <v>Provisión de operador múltiple de equipo pesado</v>
          </cell>
          <cell r="F131">
            <v>0</v>
          </cell>
          <cell r="G131" t="str">
            <v>hora</v>
          </cell>
          <cell r="H131">
            <v>1</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35</v>
          </cell>
          <cell r="AX131">
            <v>1</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1</v>
          </cell>
          <cell r="CL131">
            <v>0</v>
          </cell>
          <cell r="CM131">
            <v>76</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cell r="ED131">
            <v>0</v>
          </cell>
          <cell r="EE131">
            <v>0</v>
          </cell>
          <cell r="EF131">
            <v>0</v>
          </cell>
          <cell r="EG131">
            <v>0</v>
          </cell>
          <cell r="EH131">
            <v>0</v>
          </cell>
          <cell r="EI131">
            <v>0</v>
          </cell>
          <cell r="EJ131">
            <v>0</v>
          </cell>
          <cell r="EK131">
            <v>0</v>
          </cell>
          <cell r="EL131">
            <v>0</v>
          </cell>
          <cell r="EM131">
            <v>0</v>
          </cell>
          <cell r="EN131">
            <v>0</v>
          </cell>
          <cell r="EO131">
            <v>0</v>
          </cell>
          <cell r="EP131">
            <v>0</v>
          </cell>
          <cell r="EQ131">
            <v>0</v>
          </cell>
          <cell r="ER131">
            <v>0</v>
          </cell>
          <cell r="ES131">
            <v>0</v>
          </cell>
          <cell r="ET131">
            <v>0</v>
          </cell>
          <cell r="EU131">
            <v>0</v>
          </cell>
          <cell r="EV131">
            <v>0</v>
          </cell>
          <cell r="EW131">
            <v>0</v>
          </cell>
          <cell r="EX131">
            <v>0</v>
          </cell>
          <cell r="EY131">
            <v>0</v>
          </cell>
          <cell r="EZ131">
            <v>0</v>
          </cell>
          <cell r="FA131">
            <v>0</v>
          </cell>
          <cell r="FB131">
            <v>0</v>
          </cell>
          <cell r="FC131">
            <v>0</v>
          </cell>
          <cell r="FD131">
            <v>0</v>
          </cell>
          <cell r="FE131">
            <v>0</v>
          </cell>
          <cell r="FF131">
            <v>0</v>
          </cell>
          <cell r="FG131">
            <v>0</v>
          </cell>
          <cell r="FH131">
            <v>0</v>
          </cell>
          <cell r="FI131">
            <v>0</v>
          </cell>
          <cell r="FJ131">
            <v>0</v>
          </cell>
          <cell r="FK131">
            <v>0</v>
          </cell>
          <cell r="FL131">
            <v>0</v>
          </cell>
          <cell r="FM131">
            <v>0</v>
          </cell>
          <cell r="FN131">
            <v>0</v>
          </cell>
          <cell r="FO131">
            <v>0</v>
          </cell>
          <cell r="FP131">
            <v>0</v>
          </cell>
          <cell r="FQ131">
            <v>0</v>
          </cell>
          <cell r="FR131">
            <v>0</v>
          </cell>
          <cell r="FS131">
            <v>0</v>
          </cell>
          <cell r="FT131">
            <v>0</v>
          </cell>
          <cell r="FU131">
            <v>0</v>
          </cell>
          <cell r="FV131">
            <v>0</v>
          </cell>
          <cell r="FW131">
            <v>0</v>
          </cell>
          <cell r="FX131">
            <v>0</v>
          </cell>
          <cell r="FY131">
            <v>0</v>
          </cell>
          <cell r="FZ131">
            <v>0</v>
          </cell>
          <cell r="GA131">
            <v>0</v>
          </cell>
          <cell r="GB131">
            <v>0</v>
          </cell>
          <cell r="GC131">
            <v>0</v>
          </cell>
          <cell r="GD131">
            <v>0</v>
          </cell>
          <cell r="GE131">
            <v>0</v>
          </cell>
          <cell r="GF131">
            <v>0</v>
          </cell>
          <cell r="GG131">
            <v>0</v>
          </cell>
          <cell r="GH131">
            <v>0</v>
          </cell>
          <cell r="GI131">
            <v>0</v>
          </cell>
          <cell r="GJ131">
            <v>0</v>
          </cell>
          <cell r="GK131">
            <v>0</v>
          </cell>
          <cell r="GL131">
            <v>0</v>
          </cell>
          <cell r="GM131">
            <v>0</v>
          </cell>
          <cell r="GN131">
            <v>0</v>
          </cell>
          <cell r="GO131">
            <v>0</v>
          </cell>
          <cell r="GP131">
            <v>0</v>
          </cell>
          <cell r="GQ131">
            <v>0</v>
          </cell>
          <cell r="GR131">
            <v>0</v>
          </cell>
          <cell r="GS131">
            <v>0</v>
          </cell>
          <cell r="GT131">
            <v>0</v>
          </cell>
          <cell r="GU131">
            <v>0</v>
          </cell>
          <cell r="GV131">
            <v>0</v>
          </cell>
          <cell r="GW131">
            <v>0</v>
          </cell>
          <cell r="GX131">
            <v>0</v>
          </cell>
          <cell r="GY131">
            <v>0</v>
          </cell>
          <cell r="GZ131">
            <v>0</v>
          </cell>
          <cell r="HA131">
            <v>0.05</v>
          </cell>
          <cell r="HB131">
            <v>0.02</v>
          </cell>
          <cell r="HE131">
            <v>126</v>
          </cell>
          <cell r="HF131" t="str">
            <v>Provisión de operador múltiple de equipo pesado</v>
          </cell>
          <cell r="HG131" t="str">
            <v>hora</v>
          </cell>
          <cell r="HH131">
            <v>1420</v>
          </cell>
          <cell r="HI131" t="str">
            <v>3 CABLES BIFILAR BLANCO PARA INTERIORES, DE 0.64 MM DE ESPESOR TIPO EKUA O SIMILAR EN TUBERÍA EMT DE 1/2".</v>
          </cell>
          <cell r="HJ131" t="str">
            <v>M</v>
          </cell>
          <cell r="HS131">
            <v>0</v>
          </cell>
          <cell r="HT131">
            <v>0</v>
          </cell>
          <cell r="HU131">
            <v>0</v>
          </cell>
          <cell r="HV131">
            <v>0</v>
          </cell>
        </row>
        <row r="132">
          <cell r="A132">
            <v>127</v>
          </cell>
          <cell r="E132" t="str">
            <v>Provisión de operador de bote</v>
          </cell>
          <cell r="F132">
            <v>0</v>
          </cell>
          <cell r="G132" t="str">
            <v>hora</v>
          </cell>
          <cell r="H132">
            <v>1</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60</v>
          </cell>
          <cell r="AX132">
            <v>1</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1</v>
          </cell>
          <cell r="CL132">
            <v>0</v>
          </cell>
          <cell r="CM132">
            <v>76</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cell r="DV132">
            <v>0</v>
          </cell>
          <cell r="DW132">
            <v>0</v>
          </cell>
          <cell r="DX132">
            <v>0</v>
          </cell>
          <cell r="DY132">
            <v>0</v>
          </cell>
          <cell r="DZ132">
            <v>0</v>
          </cell>
          <cell r="EA132">
            <v>0</v>
          </cell>
          <cell r="EB132">
            <v>0</v>
          </cell>
          <cell r="EC132">
            <v>0</v>
          </cell>
          <cell r="ED132">
            <v>0</v>
          </cell>
          <cell r="EE132">
            <v>0</v>
          </cell>
          <cell r="EF132">
            <v>0</v>
          </cell>
          <cell r="EG132">
            <v>0</v>
          </cell>
          <cell r="EH132">
            <v>0</v>
          </cell>
          <cell r="EI132">
            <v>0</v>
          </cell>
          <cell r="EJ132">
            <v>0</v>
          </cell>
          <cell r="EK132">
            <v>0</v>
          </cell>
          <cell r="EL132">
            <v>0</v>
          </cell>
          <cell r="EM132">
            <v>0</v>
          </cell>
          <cell r="EN132">
            <v>0</v>
          </cell>
          <cell r="EO132">
            <v>0</v>
          </cell>
          <cell r="EP132">
            <v>0</v>
          </cell>
          <cell r="EQ132">
            <v>0</v>
          </cell>
          <cell r="ER132">
            <v>0</v>
          </cell>
          <cell r="ES132">
            <v>0</v>
          </cell>
          <cell r="ET132">
            <v>0</v>
          </cell>
          <cell r="EU132">
            <v>0</v>
          </cell>
          <cell r="EV132">
            <v>0</v>
          </cell>
          <cell r="EW132">
            <v>0</v>
          </cell>
          <cell r="EX132">
            <v>0</v>
          </cell>
          <cell r="EY132">
            <v>0</v>
          </cell>
          <cell r="EZ132">
            <v>0</v>
          </cell>
          <cell r="FA132">
            <v>0</v>
          </cell>
          <cell r="FB132">
            <v>0</v>
          </cell>
          <cell r="FC132">
            <v>0</v>
          </cell>
          <cell r="FD132">
            <v>0</v>
          </cell>
          <cell r="FE132">
            <v>0</v>
          </cell>
          <cell r="FF132">
            <v>0</v>
          </cell>
          <cell r="FG132">
            <v>0</v>
          </cell>
          <cell r="FH132">
            <v>0</v>
          </cell>
          <cell r="FI132">
            <v>0</v>
          </cell>
          <cell r="FJ132">
            <v>0</v>
          </cell>
          <cell r="FK132">
            <v>0</v>
          </cell>
          <cell r="FL132">
            <v>0</v>
          </cell>
          <cell r="FM132">
            <v>0</v>
          </cell>
          <cell r="FN132">
            <v>0</v>
          </cell>
          <cell r="FO132">
            <v>0</v>
          </cell>
          <cell r="FP132">
            <v>0</v>
          </cell>
          <cell r="FQ132">
            <v>0</v>
          </cell>
          <cell r="FR132">
            <v>0</v>
          </cell>
          <cell r="FS132">
            <v>0</v>
          </cell>
          <cell r="FT132">
            <v>0</v>
          </cell>
          <cell r="FU132">
            <v>0</v>
          </cell>
          <cell r="FV132">
            <v>0</v>
          </cell>
          <cell r="FW132">
            <v>0</v>
          </cell>
          <cell r="FX132">
            <v>0</v>
          </cell>
          <cell r="FY132">
            <v>0</v>
          </cell>
          <cell r="FZ132">
            <v>0</v>
          </cell>
          <cell r="GA132">
            <v>0</v>
          </cell>
          <cell r="GB132">
            <v>0</v>
          </cell>
          <cell r="GC132">
            <v>0</v>
          </cell>
          <cell r="GD132">
            <v>0</v>
          </cell>
          <cell r="GE132">
            <v>0</v>
          </cell>
          <cell r="GF132">
            <v>0</v>
          </cell>
          <cell r="GG132">
            <v>0</v>
          </cell>
          <cell r="GH132">
            <v>0</v>
          </cell>
          <cell r="GI132">
            <v>0</v>
          </cell>
          <cell r="GJ132">
            <v>0</v>
          </cell>
          <cell r="GK132">
            <v>0</v>
          </cell>
          <cell r="GL132">
            <v>0</v>
          </cell>
          <cell r="GM132">
            <v>0</v>
          </cell>
          <cell r="GN132">
            <v>0</v>
          </cell>
          <cell r="GO132">
            <v>0</v>
          </cell>
          <cell r="GP132">
            <v>0</v>
          </cell>
          <cell r="GQ132">
            <v>0</v>
          </cell>
          <cell r="GR132">
            <v>0</v>
          </cell>
          <cell r="GS132">
            <v>0</v>
          </cell>
          <cell r="GT132">
            <v>0</v>
          </cell>
          <cell r="GU132">
            <v>0</v>
          </cell>
          <cell r="GV132">
            <v>0</v>
          </cell>
          <cell r="GW132">
            <v>0</v>
          </cell>
          <cell r="GX132">
            <v>0</v>
          </cell>
          <cell r="GY132">
            <v>0</v>
          </cell>
          <cell r="GZ132">
            <v>0</v>
          </cell>
          <cell r="HA132">
            <v>0.05</v>
          </cell>
          <cell r="HB132">
            <v>0.02</v>
          </cell>
          <cell r="HE132">
            <v>127</v>
          </cell>
          <cell r="HF132" t="str">
            <v>Provisión de operador de bote</v>
          </cell>
          <cell r="HG132" t="str">
            <v>hora</v>
          </cell>
          <cell r="HH132">
            <v>1420</v>
          </cell>
          <cell r="HI132" t="str">
            <v>3 CABLES BIFILAR BLANCO PARA INTERIORES, DE 0.64 MM DE ESPESOR TIPO EKUA O SIMILAR EN TUBERÍA EMT DE 1/2".</v>
          </cell>
          <cell r="HJ132" t="str">
            <v>M</v>
          </cell>
          <cell r="HS132">
            <v>0</v>
          </cell>
          <cell r="HT132">
            <v>0</v>
          </cell>
          <cell r="HU132">
            <v>0</v>
          </cell>
          <cell r="HV132">
            <v>0</v>
          </cell>
        </row>
        <row r="133">
          <cell r="A133">
            <v>128</v>
          </cell>
          <cell r="E133" t="str">
            <v>Provisión de mecánico de campo/taller para motores de combustión interna</v>
          </cell>
          <cell r="F133">
            <v>0</v>
          </cell>
          <cell r="G133" t="str">
            <v>hora</v>
          </cell>
          <cell r="H133">
            <v>1</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61</v>
          </cell>
          <cell r="AX133">
            <v>1</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1</v>
          </cell>
          <cell r="CL133">
            <v>0</v>
          </cell>
          <cell r="CM133">
            <v>76</v>
          </cell>
          <cell r="CN133">
            <v>0</v>
          </cell>
          <cell r="CO133">
            <v>0</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cell r="DV133">
            <v>0</v>
          </cell>
          <cell r="DW133">
            <v>0</v>
          </cell>
          <cell r="DX133">
            <v>0</v>
          </cell>
          <cell r="DY133">
            <v>0</v>
          </cell>
          <cell r="DZ133">
            <v>0</v>
          </cell>
          <cell r="EA133">
            <v>0</v>
          </cell>
          <cell r="EB133">
            <v>0</v>
          </cell>
          <cell r="EC133">
            <v>0</v>
          </cell>
          <cell r="ED133">
            <v>0</v>
          </cell>
          <cell r="EE133">
            <v>0</v>
          </cell>
          <cell r="EF133">
            <v>0</v>
          </cell>
          <cell r="EG133">
            <v>0</v>
          </cell>
          <cell r="EH133">
            <v>0</v>
          </cell>
          <cell r="EI133">
            <v>0</v>
          </cell>
          <cell r="EJ133">
            <v>0</v>
          </cell>
          <cell r="EK133">
            <v>0</v>
          </cell>
          <cell r="EL133">
            <v>0</v>
          </cell>
          <cell r="EM133">
            <v>0</v>
          </cell>
          <cell r="EN133">
            <v>0</v>
          </cell>
          <cell r="EO133">
            <v>0</v>
          </cell>
          <cell r="EP133">
            <v>0</v>
          </cell>
          <cell r="EQ133">
            <v>0</v>
          </cell>
          <cell r="ER133">
            <v>0</v>
          </cell>
          <cell r="ES133">
            <v>0</v>
          </cell>
          <cell r="ET133">
            <v>0</v>
          </cell>
          <cell r="EU133">
            <v>0</v>
          </cell>
          <cell r="EV133">
            <v>0</v>
          </cell>
          <cell r="EW133">
            <v>0</v>
          </cell>
          <cell r="EX133">
            <v>0</v>
          </cell>
          <cell r="EY133">
            <v>0</v>
          </cell>
          <cell r="EZ133">
            <v>0</v>
          </cell>
          <cell r="FA133">
            <v>0</v>
          </cell>
          <cell r="FB133">
            <v>0</v>
          </cell>
          <cell r="FC133">
            <v>0</v>
          </cell>
          <cell r="FD133">
            <v>0</v>
          </cell>
          <cell r="FE133">
            <v>0</v>
          </cell>
          <cell r="FF133">
            <v>0</v>
          </cell>
          <cell r="FG133">
            <v>0</v>
          </cell>
          <cell r="FH133">
            <v>0</v>
          </cell>
          <cell r="FI133">
            <v>0</v>
          </cell>
          <cell r="FJ133">
            <v>0</v>
          </cell>
          <cell r="FK133">
            <v>0</v>
          </cell>
          <cell r="FL133">
            <v>0</v>
          </cell>
          <cell r="FM133">
            <v>0</v>
          </cell>
          <cell r="FN133">
            <v>0</v>
          </cell>
          <cell r="FO133">
            <v>0</v>
          </cell>
          <cell r="FP133">
            <v>0</v>
          </cell>
          <cell r="FQ133">
            <v>0</v>
          </cell>
          <cell r="FR133">
            <v>0</v>
          </cell>
          <cell r="FS133">
            <v>0</v>
          </cell>
          <cell r="FT133">
            <v>0</v>
          </cell>
          <cell r="FU133">
            <v>0</v>
          </cell>
          <cell r="FV133">
            <v>0</v>
          </cell>
          <cell r="FW133">
            <v>0</v>
          </cell>
          <cell r="FX133">
            <v>0</v>
          </cell>
          <cell r="FY133">
            <v>0</v>
          </cell>
          <cell r="FZ133">
            <v>0</v>
          </cell>
          <cell r="GA133">
            <v>0</v>
          </cell>
          <cell r="GB133">
            <v>0</v>
          </cell>
          <cell r="GC133">
            <v>0</v>
          </cell>
          <cell r="GD133">
            <v>0</v>
          </cell>
          <cell r="GE133">
            <v>0</v>
          </cell>
          <cell r="GF133">
            <v>0</v>
          </cell>
          <cell r="GG133">
            <v>0</v>
          </cell>
          <cell r="GH133">
            <v>0</v>
          </cell>
          <cell r="GI133">
            <v>0</v>
          </cell>
          <cell r="GJ133">
            <v>0</v>
          </cell>
          <cell r="GK133">
            <v>0</v>
          </cell>
          <cell r="GL133">
            <v>0</v>
          </cell>
          <cell r="GM133">
            <v>0</v>
          </cell>
          <cell r="GN133">
            <v>0</v>
          </cell>
          <cell r="GO133">
            <v>0</v>
          </cell>
          <cell r="GP133">
            <v>0</v>
          </cell>
          <cell r="GQ133">
            <v>0</v>
          </cell>
          <cell r="GR133">
            <v>0</v>
          </cell>
          <cell r="GS133">
            <v>0</v>
          </cell>
          <cell r="GT133">
            <v>0</v>
          </cell>
          <cell r="GU133">
            <v>0</v>
          </cell>
          <cell r="GV133">
            <v>0</v>
          </cell>
          <cell r="GW133">
            <v>0</v>
          </cell>
          <cell r="GX133">
            <v>0</v>
          </cell>
          <cell r="GY133">
            <v>0</v>
          </cell>
          <cell r="GZ133">
            <v>0</v>
          </cell>
          <cell r="HA133">
            <v>0.05</v>
          </cell>
          <cell r="HB133">
            <v>0.02</v>
          </cell>
          <cell r="HE133">
            <v>128</v>
          </cell>
          <cell r="HF133" t="str">
            <v>Provisión de mecánico de campo/taller para motores de combustión interna</v>
          </cell>
          <cell r="HG133" t="str">
            <v>hora</v>
          </cell>
          <cell r="HH133">
            <v>1420</v>
          </cell>
          <cell r="HI133" t="str">
            <v>3 CABLES BIFILAR BLANCO PARA INTERIORES, DE 0.64 MM DE ESPESOR TIPO EKUA O SIMILAR EN TUBERÍA EMT DE 1/2".</v>
          </cell>
          <cell r="HJ133" t="str">
            <v>M</v>
          </cell>
          <cell r="HS133">
            <v>0</v>
          </cell>
          <cell r="HT133">
            <v>0</v>
          </cell>
          <cell r="HU133">
            <v>0</v>
          </cell>
          <cell r="HV133">
            <v>0</v>
          </cell>
        </row>
        <row r="134">
          <cell r="A134">
            <v>129</v>
          </cell>
          <cell r="E134" t="str">
            <v>Provisión de asistente de perforación</v>
          </cell>
          <cell r="F134">
            <v>0</v>
          </cell>
          <cell r="G134" t="str">
            <v>hora</v>
          </cell>
          <cell r="H134">
            <v>1</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62</v>
          </cell>
          <cell r="AX134">
            <v>1</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1</v>
          </cell>
          <cell r="CL134">
            <v>0</v>
          </cell>
          <cell r="CM134">
            <v>76</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cell r="ED134">
            <v>0</v>
          </cell>
          <cell r="EE134">
            <v>0</v>
          </cell>
          <cell r="EF134">
            <v>0</v>
          </cell>
          <cell r="EG134">
            <v>0</v>
          </cell>
          <cell r="EH134">
            <v>0</v>
          </cell>
          <cell r="EI134">
            <v>0</v>
          </cell>
          <cell r="EJ134">
            <v>0</v>
          </cell>
          <cell r="EK134">
            <v>0</v>
          </cell>
          <cell r="EL134">
            <v>0</v>
          </cell>
          <cell r="EM134">
            <v>0</v>
          </cell>
          <cell r="EN134">
            <v>0</v>
          </cell>
          <cell r="EO134">
            <v>0</v>
          </cell>
          <cell r="EP134">
            <v>0</v>
          </cell>
          <cell r="EQ134">
            <v>0</v>
          </cell>
          <cell r="ER134">
            <v>0</v>
          </cell>
          <cell r="ES134">
            <v>0</v>
          </cell>
          <cell r="ET134">
            <v>0</v>
          </cell>
          <cell r="EU134">
            <v>0</v>
          </cell>
          <cell r="EV134">
            <v>0</v>
          </cell>
          <cell r="EW134">
            <v>0</v>
          </cell>
          <cell r="EX134">
            <v>0</v>
          </cell>
          <cell r="EY134">
            <v>0</v>
          </cell>
          <cell r="EZ134">
            <v>0</v>
          </cell>
          <cell r="FA134">
            <v>0</v>
          </cell>
          <cell r="FB134">
            <v>0</v>
          </cell>
          <cell r="FC134">
            <v>0</v>
          </cell>
          <cell r="FD134">
            <v>0</v>
          </cell>
          <cell r="FE134">
            <v>0</v>
          </cell>
          <cell r="FF134">
            <v>0</v>
          </cell>
          <cell r="FG134">
            <v>0</v>
          </cell>
          <cell r="FH134">
            <v>0</v>
          </cell>
          <cell r="FI134">
            <v>0</v>
          </cell>
          <cell r="FJ134">
            <v>0</v>
          </cell>
          <cell r="FK134">
            <v>0</v>
          </cell>
          <cell r="FL134">
            <v>0</v>
          </cell>
          <cell r="FM134">
            <v>0</v>
          </cell>
          <cell r="FN134">
            <v>0</v>
          </cell>
          <cell r="FO134">
            <v>0</v>
          </cell>
          <cell r="FP134">
            <v>0</v>
          </cell>
          <cell r="FQ134">
            <v>0</v>
          </cell>
          <cell r="FR134">
            <v>0</v>
          </cell>
          <cell r="FS134">
            <v>0</v>
          </cell>
          <cell r="FT134">
            <v>0</v>
          </cell>
          <cell r="FU134">
            <v>0</v>
          </cell>
          <cell r="FV134">
            <v>0</v>
          </cell>
          <cell r="FW134">
            <v>0</v>
          </cell>
          <cell r="FX134">
            <v>0</v>
          </cell>
          <cell r="FY134">
            <v>0</v>
          </cell>
          <cell r="FZ134">
            <v>0</v>
          </cell>
          <cell r="GA134">
            <v>0</v>
          </cell>
          <cell r="GB134">
            <v>0</v>
          </cell>
          <cell r="GC134">
            <v>0</v>
          </cell>
          <cell r="GD134">
            <v>0</v>
          </cell>
          <cell r="GE134">
            <v>0</v>
          </cell>
          <cell r="GF134">
            <v>0</v>
          </cell>
          <cell r="GG134">
            <v>0</v>
          </cell>
          <cell r="GH134">
            <v>0</v>
          </cell>
          <cell r="GI134">
            <v>0</v>
          </cell>
          <cell r="GJ134">
            <v>0</v>
          </cell>
          <cell r="GK134">
            <v>0</v>
          </cell>
          <cell r="GL134">
            <v>0</v>
          </cell>
          <cell r="GM134">
            <v>0</v>
          </cell>
          <cell r="GN134">
            <v>0</v>
          </cell>
          <cell r="GO134">
            <v>0</v>
          </cell>
          <cell r="GP134">
            <v>0</v>
          </cell>
          <cell r="GQ134">
            <v>0</v>
          </cell>
          <cell r="GR134">
            <v>0</v>
          </cell>
          <cell r="GS134">
            <v>0</v>
          </cell>
          <cell r="GT134">
            <v>0</v>
          </cell>
          <cell r="GU134">
            <v>0</v>
          </cell>
          <cell r="GV134">
            <v>0</v>
          </cell>
          <cell r="GW134">
            <v>0</v>
          </cell>
          <cell r="GX134">
            <v>0</v>
          </cell>
          <cell r="GY134">
            <v>0</v>
          </cell>
          <cell r="GZ134">
            <v>0</v>
          </cell>
          <cell r="HA134">
            <v>0.05</v>
          </cell>
          <cell r="HB134">
            <v>0.02</v>
          </cell>
          <cell r="HE134">
            <v>129</v>
          </cell>
          <cell r="HF134" t="str">
            <v>Provisión de asistente de perforación</v>
          </cell>
          <cell r="HG134" t="str">
            <v>hora</v>
          </cell>
          <cell r="HH134">
            <v>1420</v>
          </cell>
          <cell r="HI134" t="str">
            <v>3 CABLES BIFILAR BLANCO PARA INTERIORES, DE 0.64 MM DE ESPESOR TIPO EKUA O SIMILAR EN TUBERÍA EMT DE 1/2".</v>
          </cell>
          <cell r="HJ134" t="str">
            <v>M</v>
          </cell>
          <cell r="HS134">
            <v>0</v>
          </cell>
          <cell r="HT134">
            <v>0</v>
          </cell>
          <cell r="HU134">
            <v>0</v>
          </cell>
          <cell r="HV134">
            <v>0</v>
          </cell>
        </row>
        <row r="135">
          <cell r="A135">
            <v>130</v>
          </cell>
          <cell r="E135" t="str">
            <v>Provisión de Coordinador Operativo</v>
          </cell>
          <cell r="F135">
            <v>0</v>
          </cell>
          <cell r="G135" t="str">
            <v>hora</v>
          </cell>
          <cell r="H135">
            <v>1</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63</v>
          </cell>
          <cell r="AX135">
            <v>1</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1</v>
          </cell>
          <cell r="CL135">
            <v>0</v>
          </cell>
          <cell r="CM135">
            <v>76</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cell r="ED135">
            <v>0</v>
          </cell>
          <cell r="EE135">
            <v>0</v>
          </cell>
          <cell r="EF135">
            <v>0</v>
          </cell>
          <cell r="EG135">
            <v>0</v>
          </cell>
          <cell r="EH135">
            <v>0</v>
          </cell>
          <cell r="EI135">
            <v>0</v>
          </cell>
          <cell r="EJ135">
            <v>0</v>
          </cell>
          <cell r="EK135">
            <v>0</v>
          </cell>
          <cell r="EL135">
            <v>0</v>
          </cell>
          <cell r="EM135">
            <v>0</v>
          </cell>
          <cell r="EN135">
            <v>0</v>
          </cell>
          <cell r="EO135">
            <v>0</v>
          </cell>
          <cell r="EP135">
            <v>0</v>
          </cell>
          <cell r="EQ135">
            <v>0</v>
          </cell>
          <cell r="ER135">
            <v>0</v>
          </cell>
          <cell r="ES135">
            <v>0</v>
          </cell>
          <cell r="ET135">
            <v>0</v>
          </cell>
          <cell r="EU135">
            <v>0</v>
          </cell>
          <cell r="EV135">
            <v>0</v>
          </cell>
          <cell r="EW135">
            <v>0</v>
          </cell>
          <cell r="EX135">
            <v>0</v>
          </cell>
          <cell r="EY135">
            <v>0</v>
          </cell>
          <cell r="EZ135">
            <v>0</v>
          </cell>
          <cell r="FA135">
            <v>0</v>
          </cell>
          <cell r="FB135">
            <v>0</v>
          </cell>
          <cell r="FC135">
            <v>0</v>
          </cell>
          <cell r="FD135">
            <v>0</v>
          </cell>
          <cell r="FE135">
            <v>0</v>
          </cell>
          <cell r="FF135">
            <v>0</v>
          </cell>
          <cell r="FG135">
            <v>0</v>
          </cell>
          <cell r="FH135">
            <v>0</v>
          </cell>
          <cell r="FI135">
            <v>0</v>
          </cell>
          <cell r="FJ135">
            <v>0</v>
          </cell>
          <cell r="FK135">
            <v>0</v>
          </cell>
          <cell r="FL135">
            <v>0</v>
          </cell>
          <cell r="FM135">
            <v>0</v>
          </cell>
          <cell r="FN135">
            <v>0</v>
          </cell>
          <cell r="FO135">
            <v>0</v>
          </cell>
          <cell r="FP135">
            <v>0</v>
          </cell>
          <cell r="FQ135">
            <v>0</v>
          </cell>
          <cell r="FR135">
            <v>0</v>
          </cell>
          <cell r="FS135">
            <v>0</v>
          </cell>
          <cell r="FT135">
            <v>0</v>
          </cell>
          <cell r="FU135">
            <v>0</v>
          </cell>
          <cell r="FV135">
            <v>0</v>
          </cell>
          <cell r="FW135">
            <v>0</v>
          </cell>
          <cell r="FX135">
            <v>0</v>
          </cell>
          <cell r="FY135">
            <v>0</v>
          </cell>
          <cell r="FZ135">
            <v>0</v>
          </cell>
          <cell r="GA135">
            <v>0</v>
          </cell>
          <cell r="GB135">
            <v>0</v>
          </cell>
          <cell r="GC135">
            <v>0</v>
          </cell>
          <cell r="GD135">
            <v>0</v>
          </cell>
          <cell r="GE135">
            <v>0</v>
          </cell>
          <cell r="GF135">
            <v>0</v>
          </cell>
          <cell r="GG135">
            <v>0</v>
          </cell>
          <cell r="GH135">
            <v>0</v>
          </cell>
          <cell r="GI135">
            <v>0</v>
          </cell>
          <cell r="GJ135">
            <v>0</v>
          </cell>
          <cell r="GK135">
            <v>0</v>
          </cell>
          <cell r="GL135">
            <v>0</v>
          </cell>
          <cell r="GM135">
            <v>0</v>
          </cell>
          <cell r="GN135">
            <v>0</v>
          </cell>
          <cell r="GO135">
            <v>0</v>
          </cell>
          <cell r="GP135">
            <v>0</v>
          </cell>
          <cell r="GQ135">
            <v>0</v>
          </cell>
          <cell r="GR135">
            <v>0</v>
          </cell>
          <cell r="GS135">
            <v>0</v>
          </cell>
          <cell r="GT135">
            <v>0</v>
          </cell>
          <cell r="GU135">
            <v>0</v>
          </cell>
          <cell r="GV135">
            <v>0</v>
          </cell>
          <cell r="GW135">
            <v>0</v>
          </cell>
          <cell r="GX135">
            <v>0</v>
          </cell>
          <cell r="GY135">
            <v>0</v>
          </cell>
          <cell r="GZ135">
            <v>0</v>
          </cell>
          <cell r="HA135">
            <v>0.05</v>
          </cell>
          <cell r="HB135">
            <v>0.02</v>
          </cell>
          <cell r="HE135">
            <v>130</v>
          </cell>
          <cell r="HF135" t="str">
            <v>Provisión de Coordinador Operativo</v>
          </cell>
          <cell r="HG135" t="str">
            <v>hora</v>
          </cell>
          <cell r="HH135">
            <v>1420</v>
          </cell>
          <cell r="HI135" t="str">
            <v>3 CABLES BIFILAR BLANCO PARA INTERIORES, DE 0.64 MM DE ESPESOR TIPO EKUA O SIMILAR EN TUBERÍA EMT DE 1/2".</v>
          </cell>
          <cell r="HJ135" t="str">
            <v>M</v>
          </cell>
          <cell r="HS135">
            <v>0</v>
          </cell>
          <cell r="HT135">
            <v>0</v>
          </cell>
          <cell r="HU135">
            <v>0</v>
          </cell>
          <cell r="HV135">
            <v>0</v>
          </cell>
        </row>
        <row r="136">
          <cell r="A136">
            <v>131</v>
          </cell>
          <cell r="E136" t="str">
            <v>Provisión de Jefe de Cuadrilla</v>
          </cell>
          <cell r="F136">
            <v>0</v>
          </cell>
          <cell r="G136" t="str">
            <v>hora</v>
          </cell>
          <cell r="H136">
            <v>1</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64</v>
          </cell>
          <cell r="AX136">
            <v>1</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1</v>
          </cell>
          <cell r="CL136">
            <v>0</v>
          </cell>
          <cell r="CM136">
            <v>76</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cell r="ED136">
            <v>0</v>
          </cell>
          <cell r="EE136">
            <v>0</v>
          </cell>
          <cell r="EF136">
            <v>0</v>
          </cell>
          <cell r="EG136">
            <v>0</v>
          </cell>
          <cell r="EH136">
            <v>0</v>
          </cell>
          <cell r="EI136">
            <v>0</v>
          </cell>
          <cell r="EJ136">
            <v>0</v>
          </cell>
          <cell r="EK136">
            <v>0</v>
          </cell>
          <cell r="EL136">
            <v>0</v>
          </cell>
          <cell r="EM136">
            <v>0</v>
          </cell>
          <cell r="EN136">
            <v>0</v>
          </cell>
          <cell r="EO136">
            <v>0</v>
          </cell>
          <cell r="EP136">
            <v>0</v>
          </cell>
          <cell r="EQ136">
            <v>0</v>
          </cell>
          <cell r="ER136">
            <v>0</v>
          </cell>
          <cell r="ES136">
            <v>0</v>
          </cell>
          <cell r="ET136">
            <v>0</v>
          </cell>
          <cell r="EU136">
            <v>0</v>
          </cell>
          <cell r="EV136">
            <v>0</v>
          </cell>
          <cell r="EW136">
            <v>0</v>
          </cell>
          <cell r="EX136">
            <v>0</v>
          </cell>
          <cell r="EY136">
            <v>0</v>
          </cell>
          <cell r="EZ136">
            <v>0</v>
          </cell>
          <cell r="FA136">
            <v>0</v>
          </cell>
          <cell r="FB136">
            <v>0</v>
          </cell>
          <cell r="FC136">
            <v>0</v>
          </cell>
          <cell r="FD136">
            <v>0</v>
          </cell>
          <cell r="FE136">
            <v>0</v>
          </cell>
          <cell r="FF136">
            <v>0</v>
          </cell>
          <cell r="FG136">
            <v>0</v>
          </cell>
          <cell r="FH136">
            <v>0</v>
          </cell>
          <cell r="FI136">
            <v>0</v>
          </cell>
          <cell r="FJ136">
            <v>0</v>
          </cell>
          <cell r="FK136">
            <v>0</v>
          </cell>
          <cell r="FL136">
            <v>0</v>
          </cell>
          <cell r="FM136">
            <v>0</v>
          </cell>
          <cell r="FN136">
            <v>0</v>
          </cell>
          <cell r="FO136">
            <v>0</v>
          </cell>
          <cell r="FP136">
            <v>0</v>
          </cell>
          <cell r="FQ136">
            <v>0</v>
          </cell>
          <cell r="FR136">
            <v>0</v>
          </cell>
          <cell r="FS136">
            <v>0</v>
          </cell>
          <cell r="FT136">
            <v>0</v>
          </cell>
          <cell r="FU136">
            <v>0</v>
          </cell>
          <cell r="FV136">
            <v>0</v>
          </cell>
          <cell r="FW136">
            <v>0</v>
          </cell>
          <cell r="FX136">
            <v>0</v>
          </cell>
          <cell r="FY136">
            <v>0</v>
          </cell>
          <cell r="FZ136">
            <v>0</v>
          </cell>
          <cell r="GA136">
            <v>0</v>
          </cell>
          <cell r="GB136">
            <v>0</v>
          </cell>
          <cell r="GC136">
            <v>0</v>
          </cell>
          <cell r="GD136">
            <v>0</v>
          </cell>
          <cell r="GE136">
            <v>0</v>
          </cell>
          <cell r="GF136">
            <v>0</v>
          </cell>
          <cell r="GG136">
            <v>0</v>
          </cell>
          <cell r="GH136">
            <v>0</v>
          </cell>
          <cell r="GI136">
            <v>0</v>
          </cell>
          <cell r="GJ136">
            <v>0</v>
          </cell>
          <cell r="GK136">
            <v>0</v>
          </cell>
          <cell r="GL136">
            <v>0</v>
          </cell>
          <cell r="GM136">
            <v>0</v>
          </cell>
          <cell r="GN136">
            <v>0</v>
          </cell>
          <cell r="GO136">
            <v>0</v>
          </cell>
          <cell r="GP136">
            <v>0</v>
          </cell>
          <cell r="GQ136">
            <v>0</v>
          </cell>
          <cell r="GR136">
            <v>0</v>
          </cell>
          <cell r="GS136">
            <v>0</v>
          </cell>
          <cell r="GT136">
            <v>0</v>
          </cell>
          <cell r="GU136">
            <v>0</v>
          </cell>
          <cell r="GV136">
            <v>0</v>
          </cell>
          <cell r="GW136">
            <v>0</v>
          </cell>
          <cell r="GX136">
            <v>0</v>
          </cell>
          <cell r="GY136">
            <v>0</v>
          </cell>
          <cell r="GZ136">
            <v>0</v>
          </cell>
          <cell r="HA136">
            <v>0.05</v>
          </cell>
          <cell r="HB136">
            <v>0.02</v>
          </cell>
          <cell r="HE136">
            <v>131</v>
          </cell>
          <cell r="HF136" t="str">
            <v>Provisión de Jefe de Cuadrilla</v>
          </cell>
          <cell r="HG136" t="str">
            <v>hora</v>
          </cell>
          <cell r="HH136">
            <v>1420</v>
          </cell>
          <cell r="HI136" t="str">
            <v>3 CABLES BIFILAR BLANCO PARA INTERIORES, DE 0.64 MM DE ESPESOR TIPO EKUA O SIMILAR EN TUBERÍA EMT DE 1/2".</v>
          </cell>
          <cell r="HJ136" t="str">
            <v>M</v>
          </cell>
          <cell r="HS136">
            <v>0</v>
          </cell>
          <cell r="HT136">
            <v>0</v>
          </cell>
          <cell r="HU136">
            <v>0</v>
          </cell>
          <cell r="HV136">
            <v>0</v>
          </cell>
        </row>
        <row r="137">
          <cell r="A137">
            <v>132</v>
          </cell>
          <cell r="E137" t="str">
            <v>Servicio de Logística y Operaciones</v>
          </cell>
          <cell r="F137">
            <v>0</v>
          </cell>
          <cell r="G137" t="str">
            <v>hora</v>
          </cell>
          <cell r="H137">
            <v>1</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65</v>
          </cell>
          <cell r="AX137">
            <v>1</v>
          </cell>
          <cell r="AY137">
            <v>0</v>
          </cell>
          <cell r="AZ137">
            <v>0</v>
          </cell>
          <cell r="BA137">
            <v>0</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0</v>
          </cell>
          <cell r="CG137">
            <v>0</v>
          </cell>
          <cell r="CH137">
            <v>0</v>
          </cell>
          <cell r="CI137">
            <v>0</v>
          </cell>
          <cell r="CJ137">
            <v>0</v>
          </cell>
          <cell r="CK137">
            <v>1</v>
          </cell>
          <cell r="CL137">
            <v>0</v>
          </cell>
          <cell r="CM137">
            <v>76</v>
          </cell>
          <cell r="CN137">
            <v>0</v>
          </cell>
          <cell r="CO137">
            <v>0</v>
          </cell>
          <cell r="CP137">
            <v>0</v>
          </cell>
          <cell r="CQ137">
            <v>0</v>
          </cell>
          <cell r="CR137">
            <v>0</v>
          </cell>
          <cell r="CS137">
            <v>0</v>
          </cell>
          <cell r="CT137">
            <v>0</v>
          </cell>
          <cell r="CU137">
            <v>0</v>
          </cell>
          <cell r="CV137">
            <v>0</v>
          </cell>
          <cell r="CW137">
            <v>0</v>
          </cell>
          <cell r="CX137">
            <v>0</v>
          </cell>
          <cell r="CY137">
            <v>0</v>
          </cell>
          <cell r="CZ137">
            <v>0</v>
          </cell>
          <cell r="DA137">
            <v>0</v>
          </cell>
          <cell r="DB137">
            <v>0</v>
          </cell>
          <cell r="DC137">
            <v>0</v>
          </cell>
          <cell r="DD137">
            <v>0</v>
          </cell>
          <cell r="DE137">
            <v>0</v>
          </cell>
          <cell r="DF137">
            <v>0</v>
          </cell>
          <cell r="DG137">
            <v>0</v>
          </cell>
          <cell r="DH137">
            <v>0</v>
          </cell>
          <cell r="DI137">
            <v>0</v>
          </cell>
          <cell r="DJ137">
            <v>0</v>
          </cell>
          <cell r="DK137">
            <v>0</v>
          </cell>
          <cell r="DL137">
            <v>0</v>
          </cell>
          <cell r="DM137">
            <v>0</v>
          </cell>
          <cell r="DN137">
            <v>0</v>
          </cell>
          <cell r="DO137">
            <v>0</v>
          </cell>
          <cell r="DP137">
            <v>0</v>
          </cell>
          <cell r="DQ137">
            <v>0</v>
          </cell>
          <cell r="DR137">
            <v>0</v>
          </cell>
          <cell r="DS137">
            <v>0</v>
          </cell>
          <cell r="DT137">
            <v>0</v>
          </cell>
          <cell r="DU137">
            <v>0</v>
          </cell>
          <cell r="DV137">
            <v>0</v>
          </cell>
          <cell r="DW137">
            <v>0</v>
          </cell>
          <cell r="DX137">
            <v>0</v>
          </cell>
          <cell r="DY137">
            <v>0</v>
          </cell>
          <cell r="DZ137">
            <v>0</v>
          </cell>
          <cell r="EA137">
            <v>0</v>
          </cell>
          <cell r="EB137">
            <v>0</v>
          </cell>
          <cell r="EC137">
            <v>0</v>
          </cell>
          <cell r="ED137">
            <v>0</v>
          </cell>
          <cell r="EE137">
            <v>0</v>
          </cell>
          <cell r="EF137">
            <v>0</v>
          </cell>
          <cell r="EG137">
            <v>0</v>
          </cell>
          <cell r="EH137">
            <v>0</v>
          </cell>
          <cell r="EI137">
            <v>0</v>
          </cell>
          <cell r="EJ137">
            <v>0</v>
          </cell>
          <cell r="EK137">
            <v>0</v>
          </cell>
          <cell r="EL137">
            <v>0</v>
          </cell>
          <cell r="EM137">
            <v>0</v>
          </cell>
          <cell r="EN137">
            <v>0</v>
          </cell>
          <cell r="EO137">
            <v>0</v>
          </cell>
          <cell r="EP137">
            <v>0</v>
          </cell>
          <cell r="EQ137">
            <v>0</v>
          </cell>
          <cell r="ER137">
            <v>0</v>
          </cell>
          <cell r="ES137">
            <v>0</v>
          </cell>
          <cell r="ET137">
            <v>0</v>
          </cell>
          <cell r="EU137">
            <v>0</v>
          </cell>
          <cell r="EV137">
            <v>0</v>
          </cell>
          <cell r="EW137">
            <v>0</v>
          </cell>
          <cell r="EX137">
            <v>0</v>
          </cell>
          <cell r="EY137">
            <v>0</v>
          </cell>
          <cell r="EZ137">
            <v>0</v>
          </cell>
          <cell r="FA137">
            <v>0</v>
          </cell>
          <cell r="FB137">
            <v>0</v>
          </cell>
          <cell r="FC137">
            <v>0</v>
          </cell>
          <cell r="FD137">
            <v>0</v>
          </cell>
          <cell r="FE137">
            <v>0</v>
          </cell>
          <cell r="FF137">
            <v>0</v>
          </cell>
          <cell r="FG137">
            <v>0</v>
          </cell>
          <cell r="FH137">
            <v>0</v>
          </cell>
          <cell r="FI137">
            <v>0</v>
          </cell>
          <cell r="FJ137">
            <v>0</v>
          </cell>
          <cell r="FK137">
            <v>0</v>
          </cell>
          <cell r="FL137">
            <v>0</v>
          </cell>
          <cell r="FM137">
            <v>0</v>
          </cell>
          <cell r="FN137">
            <v>0</v>
          </cell>
          <cell r="FO137">
            <v>0</v>
          </cell>
          <cell r="FP137">
            <v>0</v>
          </cell>
          <cell r="FQ137">
            <v>0</v>
          </cell>
          <cell r="FR137">
            <v>0</v>
          </cell>
          <cell r="FS137">
            <v>0</v>
          </cell>
          <cell r="FT137">
            <v>0</v>
          </cell>
          <cell r="FU137">
            <v>0</v>
          </cell>
          <cell r="FV137">
            <v>0</v>
          </cell>
          <cell r="FW137">
            <v>0</v>
          </cell>
          <cell r="FX137">
            <v>0</v>
          </cell>
          <cell r="FY137">
            <v>0</v>
          </cell>
          <cell r="FZ137">
            <v>0</v>
          </cell>
          <cell r="GA137">
            <v>0</v>
          </cell>
          <cell r="GB137">
            <v>0</v>
          </cell>
          <cell r="GC137">
            <v>0</v>
          </cell>
          <cell r="GD137">
            <v>0</v>
          </cell>
          <cell r="GE137">
            <v>0</v>
          </cell>
          <cell r="GF137">
            <v>0</v>
          </cell>
          <cell r="GG137">
            <v>0</v>
          </cell>
          <cell r="GH137">
            <v>0</v>
          </cell>
          <cell r="GI137">
            <v>0</v>
          </cell>
          <cell r="GJ137">
            <v>0</v>
          </cell>
          <cell r="GK137">
            <v>0</v>
          </cell>
          <cell r="GL137">
            <v>0</v>
          </cell>
          <cell r="GM137">
            <v>0</v>
          </cell>
          <cell r="GN137">
            <v>0</v>
          </cell>
          <cell r="GO137">
            <v>0</v>
          </cell>
          <cell r="GP137">
            <v>0</v>
          </cell>
          <cell r="GQ137">
            <v>0</v>
          </cell>
          <cell r="GR137">
            <v>0</v>
          </cell>
          <cell r="GS137">
            <v>0</v>
          </cell>
          <cell r="GT137">
            <v>0</v>
          </cell>
          <cell r="GU137">
            <v>0</v>
          </cell>
          <cell r="GV137">
            <v>0</v>
          </cell>
          <cell r="GW137">
            <v>0</v>
          </cell>
          <cell r="GX137">
            <v>0</v>
          </cell>
          <cell r="GY137">
            <v>0</v>
          </cell>
          <cell r="GZ137">
            <v>0</v>
          </cell>
          <cell r="HA137">
            <v>0.05</v>
          </cell>
          <cell r="HB137">
            <v>0.02</v>
          </cell>
          <cell r="HE137">
            <v>132</v>
          </cell>
          <cell r="HF137" t="str">
            <v>Servicio de Logística y Operaciones</v>
          </cell>
          <cell r="HG137" t="str">
            <v>hora</v>
          </cell>
          <cell r="HH137">
            <v>1420</v>
          </cell>
          <cell r="HI137" t="str">
            <v>3 CABLES BIFILAR BLANCO PARA INTERIORES, DE 0.64 MM DE ESPESOR TIPO EKUA O SIMILAR EN TUBERÍA EMT DE 1/2".</v>
          </cell>
          <cell r="HJ137" t="str">
            <v>M</v>
          </cell>
          <cell r="HS137">
            <v>0</v>
          </cell>
          <cell r="HT137">
            <v>0</v>
          </cell>
          <cell r="HU137">
            <v>0</v>
          </cell>
          <cell r="HV137">
            <v>0</v>
          </cell>
        </row>
        <row r="138">
          <cell r="A138">
            <v>133</v>
          </cell>
          <cell r="E138" t="str">
            <v>Provisión de Asistente de Logística y Operaciones</v>
          </cell>
          <cell r="F138">
            <v>0</v>
          </cell>
          <cell r="G138" t="str">
            <v>hora</v>
          </cell>
          <cell r="H138">
            <v>1</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66</v>
          </cell>
          <cell r="AX138">
            <v>1</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1</v>
          </cell>
          <cell r="CL138">
            <v>0</v>
          </cell>
          <cell r="CM138">
            <v>76</v>
          </cell>
          <cell r="CN138">
            <v>0</v>
          </cell>
          <cell r="CO138">
            <v>0</v>
          </cell>
          <cell r="CP138">
            <v>0</v>
          </cell>
          <cell r="CQ138">
            <v>0</v>
          </cell>
          <cell r="CR138">
            <v>0</v>
          </cell>
          <cell r="CS138">
            <v>0</v>
          </cell>
          <cell r="CT138">
            <v>0</v>
          </cell>
          <cell r="CU138">
            <v>0</v>
          </cell>
          <cell r="CV138">
            <v>0</v>
          </cell>
          <cell r="CW138">
            <v>0</v>
          </cell>
          <cell r="CX138">
            <v>0</v>
          </cell>
          <cell r="CY138">
            <v>0</v>
          </cell>
          <cell r="CZ138">
            <v>0</v>
          </cell>
          <cell r="DA138">
            <v>0</v>
          </cell>
          <cell r="DB138">
            <v>0</v>
          </cell>
          <cell r="DC138">
            <v>0</v>
          </cell>
          <cell r="DD138">
            <v>0</v>
          </cell>
          <cell r="DE138">
            <v>0</v>
          </cell>
          <cell r="DF138">
            <v>0</v>
          </cell>
          <cell r="DG138">
            <v>0</v>
          </cell>
          <cell r="DH138">
            <v>0</v>
          </cell>
          <cell r="DI138">
            <v>0</v>
          </cell>
          <cell r="DJ138">
            <v>0</v>
          </cell>
          <cell r="DK138">
            <v>0</v>
          </cell>
          <cell r="DL138">
            <v>0</v>
          </cell>
          <cell r="DM138">
            <v>0</v>
          </cell>
          <cell r="DN138">
            <v>0</v>
          </cell>
          <cell r="DO138">
            <v>0</v>
          </cell>
          <cell r="DP138">
            <v>0</v>
          </cell>
          <cell r="DQ138">
            <v>0</v>
          </cell>
          <cell r="DR138">
            <v>0</v>
          </cell>
          <cell r="DS138">
            <v>0</v>
          </cell>
          <cell r="DT138">
            <v>0</v>
          </cell>
          <cell r="DU138">
            <v>0</v>
          </cell>
          <cell r="DV138">
            <v>0</v>
          </cell>
          <cell r="DW138">
            <v>0</v>
          </cell>
          <cell r="DX138">
            <v>0</v>
          </cell>
          <cell r="DY138">
            <v>0</v>
          </cell>
          <cell r="DZ138">
            <v>0</v>
          </cell>
          <cell r="EA138">
            <v>0</v>
          </cell>
          <cell r="EB138">
            <v>0</v>
          </cell>
          <cell r="EC138">
            <v>0</v>
          </cell>
          <cell r="ED138">
            <v>0</v>
          </cell>
          <cell r="EE138">
            <v>0</v>
          </cell>
          <cell r="EF138">
            <v>0</v>
          </cell>
          <cell r="EG138">
            <v>0</v>
          </cell>
          <cell r="EH138">
            <v>0</v>
          </cell>
          <cell r="EI138">
            <v>0</v>
          </cell>
          <cell r="EJ138">
            <v>0</v>
          </cell>
          <cell r="EK138">
            <v>0</v>
          </cell>
          <cell r="EL138">
            <v>0</v>
          </cell>
          <cell r="EM138">
            <v>0</v>
          </cell>
          <cell r="EN138">
            <v>0</v>
          </cell>
          <cell r="EO138">
            <v>0</v>
          </cell>
          <cell r="EP138">
            <v>0</v>
          </cell>
          <cell r="EQ138">
            <v>0</v>
          </cell>
          <cell r="ER138">
            <v>0</v>
          </cell>
          <cell r="ES138">
            <v>0</v>
          </cell>
          <cell r="ET138">
            <v>0</v>
          </cell>
          <cell r="EU138">
            <v>0</v>
          </cell>
          <cell r="EV138">
            <v>0</v>
          </cell>
          <cell r="EW138">
            <v>0</v>
          </cell>
          <cell r="EX138">
            <v>0</v>
          </cell>
          <cell r="EY138">
            <v>0</v>
          </cell>
          <cell r="EZ138">
            <v>0</v>
          </cell>
          <cell r="FA138">
            <v>0</v>
          </cell>
          <cell r="FB138">
            <v>0</v>
          </cell>
          <cell r="FC138">
            <v>0</v>
          </cell>
          <cell r="FD138">
            <v>0</v>
          </cell>
          <cell r="FE138">
            <v>0</v>
          </cell>
          <cell r="FF138">
            <v>0</v>
          </cell>
          <cell r="FG138">
            <v>0</v>
          </cell>
          <cell r="FH138">
            <v>0</v>
          </cell>
          <cell r="FI138">
            <v>0</v>
          </cell>
          <cell r="FJ138">
            <v>0</v>
          </cell>
          <cell r="FK138">
            <v>0</v>
          </cell>
          <cell r="FL138">
            <v>0</v>
          </cell>
          <cell r="FM138">
            <v>0</v>
          </cell>
          <cell r="FN138">
            <v>0</v>
          </cell>
          <cell r="FO138">
            <v>0</v>
          </cell>
          <cell r="FP138">
            <v>0</v>
          </cell>
          <cell r="FQ138">
            <v>0</v>
          </cell>
          <cell r="FR138">
            <v>0</v>
          </cell>
          <cell r="FS138">
            <v>0</v>
          </cell>
          <cell r="FT138">
            <v>0</v>
          </cell>
          <cell r="FU138">
            <v>0</v>
          </cell>
          <cell r="FV138">
            <v>0</v>
          </cell>
          <cell r="FW138">
            <v>0</v>
          </cell>
          <cell r="FX138">
            <v>0</v>
          </cell>
          <cell r="FY138">
            <v>0</v>
          </cell>
          <cell r="FZ138">
            <v>0</v>
          </cell>
          <cell r="GA138">
            <v>0</v>
          </cell>
          <cell r="GB138">
            <v>0</v>
          </cell>
          <cell r="GC138">
            <v>0</v>
          </cell>
          <cell r="GD138">
            <v>0</v>
          </cell>
          <cell r="GE138">
            <v>0</v>
          </cell>
          <cell r="GF138">
            <v>0</v>
          </cell>
          <cell r="GG138">
            <v>0</v>
          </cell>
          <cell r="GH138">
            <v>0</v>
          </cell>
          <cell r="GI138">
            <v>0</v>
          </cell>
          <cell r="GJ138">
            <v>0</v>
          </cell>
          <cell r="GK138">
            <v>0</v>
          </cell>
          <cell r="GL138">
            <v>0</v>
          </cell>
          <cell r="GM138">
            <v>0</v>
          </cell>
          <cell r="GN138">
            <v>0</v>
          </cell>
          <cell r="GO138">
            <v>0</v>
          </cell>
          <cell r="GP138">
            <v>0</v>
          </cell>
          <cell r="GQ138">
            <v>0</v>
          </cell>
          <cell r="GR138">
            <v>0</v>
          </cell>
          <cell r="GS138">
            <v>0</v>
          </cell>
          <cell r="GT138">
            <v>0</v>
          </cell>
          <cell r="GU138">
            <v>0</v>
          </cell>
          <cell r="GV138">
            <v>0</v>
          </cell>
          <cell r="GW138">
            <v>0</v>
          </cell>
          <cell r="GX138">
            <v>0</v>
          </cell>
          <cell r="GY138">
            <v>0</v>
          </cell>
          <cell r="GZ138">
            <v>0</v>
          </cell>
          <cell r="HA138">
            <v>0.05</v>
          </cell>
          <cell r="HB138">
            <v>0.02</v>
          </cell>
          <cell r="HE138">
            <v>133</v>
          </cell>
          <cell r="HF138" t="str">
            <v>Provisión de Asistente de Logística y Operaciones</v>
          </cell>
          <cell r="HG138" t="str">
            <v>hora</v>
          </cell>
          <cell r="HH138">
            <v>1420</v>
          </cell>
          <cell r="HI138" t="str">
            <v>3 CABLES BIFILAR BLANCO PARA INTERIORES, DE 0.64 MM DE ESPESOR TIPO EKUA O SIMILAR EN TUBERÍA EMT DE 1/2".</v>
          </cell>
          <cell r="HJ138" t="str">
            <v>M</v>
          </cell>
          <cell r="HS138">
            <v>0</v>
          </cell>
          <cell r="HT138">
            <v>0</v>
          </cell>
          <cell r="HU138">
            <v>0</v>
          </cell>
          <cell r="HV138">
            <v>0</v>
          </cell>
        </row>
        <row r="139">
          <cell r="A139">
            <v>134</v>
          </cell>
          <cell r="E139" t="str">
            <v>Provisión de Servicios eléctrico de campo</v>
          </cell>
          <cell r="F139">
            <v>0</v>
          </cell>
          <cell r="G139" t="str">
            <v>hora</v>
          </cell>
          <cell r="H139">
            <v>1</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67</v>
          </cell>
          <cell r="AX139">
            <v>1</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1</v>
          </cell>
          <cell r="CL139">
            <v>0</v>
          </cell>
          <cell r="CM139">
            <v>76</v>
          </cell>
          <cell r="CN139">
            <v>0</v>
          </cell>
          <cell r="CO139">
            <v>0</v>
          </cell>
          <cell r="CP139">
            <v>0</v>
          </cell>
          <cell r="CQ139">
            <v>0</v>
          </cell>
          <cell r="CR139">
            <v>0</v>
          </cell>
          <cell r="CS139">
            <v>0</v>
          </cell>
          <cell r="CT139">
            <v>0</v>
          </cell>
          <cell r="CU139">
            <v>0</v>
          </cell>
          <cell r="CV139">
            <v>0</v>
          </cell>
          <cell r="CW139">
            <v>0</v>
          </cell>
          <cell r="CX139">
            <v>0</v>
          </cell>
          <cell r="CY139">
            <v>0</v>
          </cell>
          <cell r="CZ139">
            <v>0</v>
          </cell>
          <cell r="DA139">
            <v>0</v>
          </cell>
          <cell r="DB139">
            <v>0</v>
          </cell>
          <cell r="DC139">
            <v>0</v>
          </cell>
          <cell r="DD139">
            <v>0</v>
          </cell>
          <cell r="DE139">
            <v>0</v>
          </cell>
          <cell r="DF139">
            <v>0</v>
          </cell>
          <cell r="DG139">
            <v>0</v>
          </cell>
          <cell r="DH139">
            <v>0</v>
          </cell>
          <cell r="DI139">
            <v>0</v>
          </cell>
          <cell r="DJ139">
            <v>0</v>
          </cell>
          <cell r="DK139">
            <v>0</v>
          </cell>
          <cell r="DL139">
            <v>0</v>
          </cell>
          <cell r="DM139">
            <v>0</v>
          </cell>
          <cell r="DN139">
            <v>0</v>
          </cell>
          <cell r="DO139">
            <v>0</v>
          </cell>
          <cell r="DP139">
            <v>0</v>
          </cell>
          <cell r="DQ139">
            <v>0</v>
          </cell>
          <cell r="DR139">
            <v>0</v>
          </cell>
          <cell r="DS139">
            <v>0</v>
          </cell>
          <cell r="DT139">
            <v>0</v>
          </cell>
          <cell r="DU139">
            <v>0</v>
          </cell>
          <cell r="DV139">
            <v>0</v>
          </cell>
          <cell r="DW139">
            <v>0</v>
          </cell>
          <cell r="DX139">
            <v>0</v>
          </cell>
          <cell r="DY139">
            <v>0</v>
          </cell>
          <cell r="DZ139">
            <v>0</v>
          </cell>
          <cell r="EA139">
            <v>0</v>
          </cell>
          <cell r="EB139">
            <v>0</v>
          </cell>
          <cell r="EC139">
            <v>0</v>
          </cell>
          <cell r="ED139">
            <v>0</v>
          </cell>
          <cell r="EE139">
            <v>0</v>
          </cell>
          <cell r="EF139">
            <v>0</v>
          </cell>
          <cell r="EG139">
            <v>0</v>
          </cell>
          <cell r="EH139">
            <v>0</v>
          </cell>
          <cell r="EI139">
            <v>0</v>
          </cell>
          <cell r="EJ139">
            <v>0</v>
          </cell>
          <cell r="EK139">
            <v>0</v>
          </cell>
          <cell r="EL139">
            <v>0</v>
          </cell>
          <cell r="EM139">
            <v>0</v>
          </cell>
          <cell r="EN139">
            <v>0</v>
          </cell>
          <cell r="EO139">
            <v>0</v>
          </cell>
          <cell r="EP139">
            <v>0</v>
          </cell>
          <cell r="EQ139">
            <v>0</v>
          </cell>
          <cell r="ER139">
            <v>0</v>
          </cell>
          <cell r="ES139">
            <v>0</v>
          </cell>
          <cell r="ET139">
            <v>0</v>
          </cell>
          <cell r="EU139">
            <v>0</v>
          </cell>
          <cell r="EV139">
            <v>0</v>
          </cell>
          <cell r="EW139">
            <v>0</v>
          </cell>
          <cell r="EX139">
            <v>0</v>
          </cell>
          <cell r="EY139">
            <v>0</v>
          </cell>
          <cell r="EZ139">
            <v>0</v>
          </cell>
          <cell r="FA139">
            <v>0</v>
          </cell>
          <cell r="FB139">
            <v>0</v>
          </cell>
          <cell r="FC139">
            <v>0</v>
          </cell>
          <cell r="FD139">
            <v>0</v>
          </cell>
          <cell r="FE139">
            <v>0</v>
          </cell>
          <cell r="FF139">
            <v>0</v>
          </cell>
          <cell r="FG139">
            <v>0</v>
          </cell>
          <cell r="FH139">
            <v>0</v>
          </cell>
          <cell r="FI139">
            <v>0</v>
          </cell>
          <cell r="FJ139">
            <v>0</v>
          </cell>
          <cell r="FK139">
            <v>0</v>
          </cell>
          <cell r="FL139">
            <v>0</v>
          </cell>
          <cell r="FM139">
            <v>0</v>
          </cell>
          <cell r="FN139">
            <v>0</v>
          </cell>
          <cell r="FO139">
            <v>0</v>
          </cell>
          <cell r="FP139">
            <v>0</v>
          </cell>
          <cell r="FQ139">
            <v>0</v>
          </cell>
          <cell r="FR139">
            <v>0</v>
          </cell>
          <cell r="FS139">
            <v>0</v>
          </cell>
          <cell r="FT139">
            <v>0</v>
          </cell>
          <cell r="FU139">
            <v>0</v>
          </cell>
          <cell r="FV139">
            <v>0</v>
          </cell>
          <cell r="FW139">
            <v>0</v>
          </cell>
          <cell r="FX139">
            <v>0</v>
          </cell>
          <cell r="FY139">
            <v>0</v>
          </cell>
          <cell r="FZ139">
            <v>0</v>
          </cell>
          <cell r="GA139">
            <v>0</v>
          </cell>
          <cell r="GB139">
            <v>0</v>
          </cell>
          <cell r="GC139">
            <v>0</v>
          </cell>
          <cell r="GD139">
            <v>0</v>
          </cell>
          <cell r="GE139">
            <v>0</v>
          </cell>
          <cell r="GF139">
            <v>0</v>
          </cell>
          <cell r="GG139">
            <v>0</v>
          </cell>
          <cell r="GH139">
            <v>0</v>
          </cell>
          <cell r="GI139">
            <v>0</v>
          </cell>
          <cell r="GJ139">
            <v>0</v>
          </cell>
          <cell r="GK139">
            <v>0</v>
          </cell>
          <cell r="GL139">
            <v>0</v>
          </cell>
          <cell r="GM139">
            <v>0</v>
          </cell>
          <cell r="GN139">
            <v>0</v>
          </cell>
          <cell r="GO139">
            <v>0</v>
          </cell>
          <cell r="GP139">
            <v>0</v>
          </cell>
          <cell r="GQ139">
            <v>0</v>
          </cell>
          <cell r="GR139">
            <v>0</v>
          </cell>
          <cell r="GS139">
            <v>0</v>
          </cell>
          <cell r="GT139">
            <v>0</v>
          </cell>
          <cell r="GU139">
            <v>0</v>
          </cell>
          <cell r="GV139">
            <v>0</v>
          </cell>
          <cell r="GW139">
            <v>0</v>
          </cell>
          <cell r="GX139">
            <v>0</v>
          </cell>
          <cell r="GY139">
            <v>0</v>
          </cell>
          <cell r="GZ139">
            <v>0</v>
          </cell>
          <cell r="HA139">
            <v>0.05</v>
          </cell>
          <cell r="HB139">
            <v>0.02</v>
          </cell>
          <cell r="HE139">
            <v>134</v>
          </cell>
          <cell r="HF139" t="str">
            <v>Provisión de Servicios eléctrico de campo</v>
          </cell>
          <cell r="HG139" t="str">
            <v>hora</v>
          </cell>
          <cell r="HH139">
            <v>1420</v>
          </cell>
          <cell r="HI139" t="str">
            <v>3 CABLES BIFILAR BLANCO PARA INTERIORES, DE 0.64 MM DE ESPESOR TIPO EKUA O SIMILAR EN TUBERÍA EMT DE 1/2".</v>
          </cell>
          <cell r="HJ139" t="str">
            <v>M</v>
          </cell>
          <cell r="HS139">
            <v>0</v>
          </cell>
          <cell r="HT139">
            <v>0</v>
          </cell>
          <cell r="HU139">
            <v>0</v>
          </cell>
          <cell r="HV139">
            <v>0</v>
          </cell>
        </row>
        <row r="140">
          <cell r="A140">
            <v>135</v>
          </cell>
          <cell r="E140" t="str">
            <v>Provisión de Servicios de soldador API/ASME</v>
          </cell>
          <cell r="F140">
            <v>0</v>
          </cell>
          <cell r="G140" t="str">
            <v>hora</v>
          </cell>
          <cell r="H140">
            <v>1</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68</v>
          </cell>
          <cell r="AX140">
            <v>1</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1</v>
          </cell>
          <cell r="CL140">
            <v>0</v>
          </cell>
          <cell r="CM140">
            <v>76</v>
          </cell>
          <cell r="CN140">
            <v>0</v>
          </cell>
          <cell r="CO140">
            <v>0</v>
          </cell>
          <cell r="CP140">
            <v>0</v>
          </cell>
          <cell r="CQ140">
            <v>0</v>
          </cell>
          <cell r="CR140">
            <v>0</v>
          </cell>
          <cell r="CS140">
            <v>0</v>
          </cell>
          <cell r="CT140">
            <v>0</v>
          </cell>
          <cell r="CU140">
            <v>0</v>
          </cell>
          <cell r="CV140">
            <v>0</v>
          </cell>
          <cell r="CW140">
            <v>0</v>
          </cell>
          <cell r="CX140">
            <v>0</v>
          </cell>
          <cell r="CY140">
            <v>0</v>
          </cell>
          <cell r="CZ140">
            <v>0</v>
          </cell>
          <cell r="DA140">
            <v>0</v>
          </cell>
          <cell r="DB140">
            <v>0</v>
          </cell>
          <cell r="DC140">
            <v>0</v>
          </cell>
          <cell r="DD140">
            <v>0</v>
          </cell>
          <cell r="DE140">
            <v>0</v>
          </cell>
          <cell r="DF140">
            <v>0</v>
          </cell>
          <cell r="DG140">
            <v>0</v>
          </cell>
          <cell r="DH140">
            <v>0</v>
          </cell>
          <cell r="DI140">
            <v>0</v>
          </cell>
          <cell r="DJ140">
            <v>0</v>
          </cell>
          <cell r="DK140">
            <v>0</v>
          </cell>
          <cell r="DL140">
            <v>0</v>
          </cell>
          <cell r="DM140">
            <v>0</v>
          </cell>
          <cell r="DN140">
            <v>0</v>
          </cell>
          <cell r="DO140">
            <v>0</v>
          </cell>
          <cell r="DP140">
            <v>0</v>
          </cell>
          <cell r="DQ140">
            <v>0</v>
          </cell>
          <cell r="DR140">
            <v>0</v>
          </cell>
          <cell r="DS140">
            <v>0</v>
          </cell>
          <cell r="DT140">
            <v>0</v>
          </cell>
          <cell r="DU140">
            <v>0</v>
          </cell>
          <cell r="DV140">
            <v>0</v>
          </cell>
          <cell r="DW140">
            <v>0</v>
          </cell>
          <cell r="DX140">
            <v>0</v>
          </cell>
          <cell r="DY140">
            <v>0</v>
          </cell>
          <cell r="DZ140">
            <v>0</v>
          </cell>
          <cell r="EA140">
            <v>0</v>
          </cell>
          <cell r="EB140">
            <v>0</v>
          </cell>
          <cell r="EC140">
            <v>0</v>
          </cell>
          <cell r="ED140">
            <v>0</v>
          </cell>
          <cell r="EE140">
            <v>0</v>
          </cell>
          <cell r="EF140">
            <v>0</v>
          </cell>
          <cell r="EG140">
            <v>0</v>
          </cell>
          <cell r="EH140">
            <v>0</v>
          </cell>
          <cell r="EI140">
            <v>0</v>
          </cell>
          <cell r="EJ140">
            <v>0</v>
          </cell>
          <cell r="EK140">
            <v>0</v>
          </cell>
          <cell r="EL140">
            <v>0</v>
          </cell>
          <cell r="EM140">
            <v>0</v>
          </cell>
          <cell r="EN140">
            <v>0</v>
          </cell>
          <cell r="EO140">
            <v>0</v>
          </cell>
          <cell r="EP140">
            <v>0</v>
          </cell>
          <cell r="EQ140">
            <v>0</v>
          </cell>
          <cell r="ER140">
            <v>0</v>
          </cell>
          <cell r="ES140">
            <v>0</v>
          </cell>
          <cell r="ET140">
            <v>0</v>
          </cell>
          <cell r="EU140">
            <v>0</v>
          </cell>
          <cell r="EV140">
            <v>0</v>
          </cell>
          <cell r="EW140">
            <v>0</v>
          </cell>
          <cell r="EX140">
            <v>0</v>
          </cell>
          <cell r="EY140">
            <v>0</v>
          </cell>
          <cell r="EZ140">
            <v>0</v>
          </cell>
          <cell r="FA140">
            <v>0</v>
          </cell>
          <cell r="FB140">
            <v>0</v>
          </cell>
          <cell r="FC140">
            <v>0</v>
          </cell>
          <cell r="FD140">
            <v>0</v>
          </cell>
          <cell r="FE140">
            <v>0</v>
          </cell>
          <cell r="FF140">
            <v>0</v>
          </cell>
          <cell r="FG140">
            <v>0</v>
          </cell>
          <cell r="FH140">
            <v>0</v>
          </cell>
          <cell r="FI140">
            <v>0</v>
          </cell>
          <cell r="FJ140">
            <v>0</v>
          </cell>
          <cell r="FK140">
            <v>0</v>
          </cell>
          <cell r="FL140">
            <v>0</v>
          </cell>
          <cell r="FM140">
            <v>0</v>
          </cell>
          <cell r="FN140">
            <v>0</v>
          </cell>
          <cell r="FO140">
            <v>0</v>
          </cell>
          <cell r="FP140">
            <v>0</v>
          </cell>
          <cell r="FQ140">
            <v>0</v>
          </cell>
          <cell r="FR140">
            <v>0</v>
          </cell>
          <cell r="FS140">
            <v>0</v>
          </cell>
          <cell r="FT140">
            <v>0</v>
          </cell>
          <cell r="FU140">
            <v>0</v>
          </cell>
          <cell r="FV140">
            <v>0</v>
          </cell>
          <cell r="FW140">
            <v>0</v>
          </cell>
          <cell r="FX140">
            <v>0</v>
          </cell>
          <cell r="FY140">
            <v>0</v>
          </cell>
          <cell r="FZ140">
            <v>0</v>
          </cell>
          <cell r="GA140">
            <v>0</v>
          </cell>
          <cell r="GB140">
            <v>0</v>
          </cell>
          <cell r="GC140">
            <v>0</v>
          </cell>
          <cell r="GD140">
            <v>0</v>
          </cell>
          <cell r="GE140">
            <v>0</v>
          </cell>
          <cell r="GF140">
            <v>0</v>
          </cell>
          <cell r="GG140">
            <v>0</v>
          </cell>
          <cell r="GH140">
            <v>0</v>
          </cell>
          <cell r="GI140">
            <v>0</v>
          </cell>
          <cell r="GJ140">
            <v>0</v>
          </cell>
          <cell r="GK140">
            <v>0</v>
          </cell>
          <cell r="GL140">
            <v>0</v>
          </cell>
          <cell r="GM140">
            <v>0</v>
          </cell>
          <cell r="GN140">
            <v>0</v>
          </cell>
          <cell r="GO140">
            <v>0</v>
          </cell>
          <cell r="GP140">
            <v>0</v>
          </cell>
          <cell r="GQ140">
            <v>0</v>
          </cell>
          <cell r="GR140">
            <v>0</v>
          </cell>
          <cell r="GS140">
            <v>0</v>
          </cell>
          <cell r="GT140">
            <v>0</v>
          </cell>
          <cell r="GU140">
            <v>0</v>
          </cell>
          <cell r="GV140">
            <v>0</v>
          </cell>
          <cell r="GW140">
            <v>0</v>
          </cell>
          <cell r="GX140">
            <v>0</v>
          </cell>
          <cell r="GY140">
            <v>0</v>
          </cell>
          <cell r="GZ140">
            <v>0</v>
          </cell>
          <cell r="HA140">
            <v>0.05</v>
          </cell>
          <cell r="HB140">
            <v>0.02</v>
          </cell>
          <cell r="HE140">
            <v>135</v>
          </cell>
          <cell r="HF140" t="str">
            <v>Provisión de Servicios de soldador API/ASME</v>
          </cell>
          <cell r="HG140" t="str">
            <v>hora</v>
          </cell>
          <cell r="HH140">
            <v>1420</v>
          </cell>
          <cell r="HI140" t="str">
            <v>3 CABLES BIFILAR BLANCO PARA INTERIORES, DE 0.64 MM DE ESPESOR TIPO EKUA O SIMILAR EN TUBERÍA EMT DE 1/2".</v>
          </cell>
          <cell r="HJ140" t="str">
            <v>M</v>
          </cell>
          <cell r="HS140">
            <v>0</v>
          </cell>
          <cell r="HT140">
            <v>0</v>
          </cell>
          <cell r="HU140">
            <v>0</v>
          </cell>
          <cell r="HV140">
            <v>0</v>
          </cell>
        </row>
        <row r="141">
          <cell r="A141">
            <v>136</v>
          </cell>
          <cell r="E141" t="str">
            <v>Provisión de Servicios de soldador estructural (AWS)</v>
          </cell>
          <cell r="F141">
            <v>0</v>
          </cell>
          <cell r="G141" t="str">
            <v>hora</v>
          </cell>
          <cell r="H141">
            <v>1</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69</v>
          </cell>
          <cell r="AX141">
            <v>1</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0</v>
          </cell>
          <cell r="CG141">
            <v>0</v>
          </cell>
          <cell r="CH141">
            <v>0</v>
          </cell>
          <cell r="CI141">
            <v>0</v>
          </cell>
          <cell r="CJ141">
            <v>0</v>
          </cell>
          <cell r="CK141">
            <v>1</v>
          </cell>
          <cell r="CL141">
            <v>0</v>
          </cell>
          <cell r="CM141">
            <v>76</v>
          </cell>
          <cell r="CN141">
            <v>0</v>
          </cell>
          <cell r="CO141">
            <v>0</v>
          </cell>
          <cell r="CP141">
            <v>0</v>
          </cell>
          <cell r="CQ141">
            <v>0</v>
          </cell>
          <cell r="CR141">
            <v>0</v>
          </cell>
          <cell r="CS141">
            <v>0</v>
          </cell>
          <cell r="CT141">
            <v>0</v>
          </cell>
          <cell r="CU141">
            <v>0</v>
          </cell>
          <cell r="CV141">
            <v>0</v>
          </cell>
          <cell r="CW141">
            <v>0</v>
          </cell>
          <cell r="CX141">
            <v>0</v>
          </cell>
          <cell r="CY141">
            <v>0</v>
          </cell>
          <cell r="CZ141">
            <v>0</v>
          </cell>
          <cell r="DA141">
            <v>0</v>
          </cell>
          <cell r="DB141">
            <v>0</v>
          </cell>
          <cell r="DC141">
            <v>0</v>
          </cell>
          <cell r="DD141">
            <v>0</v>
          </cell>
          <cell r="DE141">
            <v>0</v>
          </cell>
          <cell r="DF141">
            <v>0</v>
          </cell>
          <cell r="DG141">
            <v>0</v>
          </cell>
          <cell r="DH141">
            <v>0</v>
          </cell>
          <cell r="DI141">
            <v>0</v>
          </cell>
          <cell r="DJ141">
            <v>0</v>
          </cell>
          <cell r="DK141">
            <v>0</v>
          </cell>
          <cell r="DL141">
            <v>0</v>
          </cell>
          <cell r="DM141">
            <v>0</v>
          </cell>
          <cell r="DN141">
            <v>0</v>
          </cell>
          <cell r="DO141">
            <v>0</v>
          </cell>
          <cell r="DP141">
            <v>0</v>
          </cell>
          <cell r="DQ141">
            <v>0</v>
          </cell>
          <cell r="DR141">
            <v>0</v>
          </cell>
          <cell r="DS141">
            <v>0</v>
          </cell>
          <cell r="DT141">
            <v>0</v>
          </cell>
          <cell r="DU141">
            <v>0</v>
          </cell>
          <cell r="DV141">
            <v>0</v>
          </cell>
          <cell r="DW141">
            <v>0</v>
          </cell>
          <cell r="DX141">
            <v>0</v>
          </cell>
          <cell r="DY141">
            <v>0</v>
          </cell>
          <cell r="DZ141">
            <v>0</v>
          </cell>
          <cell r="EA141">
            <v>0</v>
          </cell>
          <cell r="EB141">
            <v>0</v>
          </cell>
          <cell r="EC141">
            <v>0</v>
          </cell>
          <cell r="ED141">
            <v>0</v>
          </cell>
          <cell r="EE141">
            <v>0</v>
          </cell>
          <cell r="EF141">
            <v>0</v>
          </cell>
          <cell r="EG141">
            <v>0</v>
          </cell>
          <cell r="EH141">
            <v>0</v>
          </cell>
          <cell r="EI141">
            <v>0</v>
          </cell>
          <cell r="EJ141">
            <v>0</v>
          </cell>
          <cell r="EK141">
            <v>0</v>
          </cell>
          <cell r="EL141">
            <v>0</v>
          </cell>
          <cell r="EM141">
            <v>0</v>
          </cell>
          <cell r="EN141">
            <v>0</v>
          </cell>
          <cell r="EO141">
            <v>0</v>
          </cell>
          <cell r="EP141">
            <v>0</v>
          </cell>
          <cell r="EQ141">
            <v>0</v>
          </cell>
          <cell r="ER141">
            <v>0</v>
          </cell>
          <cell r="ES141">
            <v>0</v>
          </cell>
          <cell r="ET141">
            <v>0</v>
          </cell>
          <cell r="EU141">
            <v>0</v>
          </cell>
          <cell r="EV141">
            <v>0</v>
          </cell>
          <cell r="EW141">
            <v>0</v>
          </cell>
          <cell r="EX141">
            <v>0</v>
          </cell>
          <cell r="EY141">
            <v>0</v>
          </cell>
          <cell r="EZ141">
            <v>0</v>
          </cell>
          <cell r="FA141">
            <v>0</v>
          </cell>
          <cell r="FB141">
            <v>0</v>
          </cell>
          <cell r="FC141">
            <v>0</v>
          </cell>
          <cell r="FD141">
            <v>0</v>
          </cell>
          <cell r="FE141">
            <v>0</v>
          </cell>
          <cell r="FF141">
            <v>0</v>
          </cell>
          <cell r="FG141">
            <v>0</v>
          </cell>
          <cell r="FH141">
            <v>0</v>
          </cell>
          <cell r="FI141">
            <v>0</v>
          </cell>
          <cell r="FJ141">
            <v>0</v>
          </cell>
          <cell r="FK141">
            <v>0</v>
          </cell>
          <cell r="FL141">
            <v>0</v>
          </cell>
          <cell r="FM141">
            <v>0</v>
          </cell>
          <cell r="FN141">
            <v>0</v>
          </cell>
          <cell r="FO141">
            <v>0</v>
          </cell>
          <cell r="FP141">
            <v>0</v>
          </cell>
          <cell r="FQ141">
            <v>0</v>
          </cell>
          <cell r="FR141">
            <v>0</v>
          </cell>
          <cell r="FS141">
            <v>0</v>
          </cell>
          <cell r="FT141">
            <v>0</v>
          </cell>
          <cell r="FU141">
            <v>0</v>
          </cell>
          <cell r="FV141">
            <v>0</v>
          </cell>
          <cell r="FW141">
            <v>0</v>
          </cell>
          <cell r="FX141">
            <v>0</v>
          </cell>
          <cell r="FY141">
            <v>0</v>
          </cell>
          <cell r="FZ141">
            <v>0</v>
          </cell>
          <cell r="GA141">
            <v>0</v>
          </cell>
          <cell r="GB141">
            <v>0</v>
          </cell>
          <cell r="GC141">
            <v>0</v>
          </cell>
          <cell r="GD141">
            <v>0</v>
          </cell>
          <cell r="GE141">
            <v>0</v>
          </cell>
          <cell r="GF141">
            <v>0</v>
          </cell>
          <cell r="GG141">
            <v>0</v>
          </cell>
          <cell r="GH141">
            <v>0</v>
          </cell>
          <cell r="GI141">
            <v>0</v>
          </cell>
          <cell r="GJ141">
            <v>0</v>
          </cell>
          <cell r="GK141">
            <v>0</v>
          </cell>
          <cell r="GL141">
            <v>0</v>
          </cell>
          <cell r="GM141">
            <v>0</v>
          </cell>
          <cell r="GN141">
            <v>0</v>
          </cell>
          <cell r="GO141">
            <v>0</v>
          </cell>
          <cell r="GP141">
            <v>0</v>
          </cell>
          <cell r="GQ141">
            <v>0</v>
          </cell>
          <cell r="GR141">
            <v>0</v>
          </cell>
          <cell r="GS141">
            <v>0</v>
          </cell>
          <cell r="GT141">
            <v>0</v>
          </cell>
          <cell r="GU141">
            <v>0</v>
          </cell>
          <cell r="GV141">
            <v>0</v>
          </cell>
          <cell r="GW141">
            <v>0</v>
          </cell>
          <cell r="GX141">
            <v>0</v>
          </cell>
          <cell r="GY141">
            <v>0</v>
          </cell>
          <cell r="GZ141">
            <v>0</v>
          </cell>
          <cell r="HA141">
            <v>0.05</v>
          </cell>
          <cell r="HB141">
            <v>0.02</v>
          </cell>
          <cell r="HE141">
            <v>136</v>
          </cell>
          <cell r="HF141" t="str">
            <v>Provisión de Servicios de soldador estructural (AWS)</v>
          </cell>
          <cell r="HG141" t="str">
            <v>hora</v>
          </cell>
          <cell r="HH141">
            <v>1420</v>
          </cell>
          <cell r="HI141" t="str">
            <v>3 CABLES BIFILAR BLANCO PARA INTERIORES, DE 0.64 MM DE ESPESOR TIPO EKUA O SIMILAR EN TUBERÍA EMT DE 1/2".</v>
          </cell>
          <cell r="HJ141" t="str">
            <v>M</v>
          </cell>
          <cell r="HS141">
            <v>0</v>
          </cell>
          <cell r="HT141">
            <v>0</v>
          </cell>
          <cell r="HU141">
            <v>0</v>
          </cell>
          <cell r="HV141">
            <v>0</v>
          </cell>
        </row>
        <row r="142">
          <cell r="A142">
            <v>137</v>
          </cell>
          <cell r="E142" t="str">
            <v>Provisión de Servicio de esmerilador</v>
          </cell>
          <cell r="F142">
            <v>0</v>
          </cell>
          <cell r="G142" t="str">
            <v>hora</v>
          </cell>
          <cell r="H142">
            <v>1</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39</v>
          </cell>
          <cell r="AX142">
            <v>1</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0</v>
          </cell>
          <cell r="CG142">
            <v>0</v>
          </cell>
          <cell r="CH142">
            <v>0</v>
          </cell>
          <cell r="CI142">
            <v>0</v>
          </cell>
          <cell r="CJ142">
            <v>0</v>
          </cell>
          <cell r="CK142">
            <v>1</v>
          </cell>
          <cell r="CL142">
            <v>0</v>
          </cell>
          <cell r="CM142">
            <v>76</v>
          </cell>
          <cell r="CN142">
            <v>0</v>
          </cell>
          <cell r="CO142">
            <v>0</v>
          </cell>
          <cell r="CP142">
            <v>0</v>
          </cell>
          <cell r="CQ142">
            <v>0</v>
          </cell>
          <cell r="CR142">
            <v>0</v>
          </cell>
          <cell r="CS142">
            <v>0</v>
          </cell>
          <cell r="CT142">
            <v>0</v>
          </cell>
          <cell r="CU142">
            <v>0</v>
          </cell>
          <cell r="CV142">
            <v>0</v>
          </cell>
          <cell r="CW142">
            <v>0</v>
          </cell>
          <cell r="CX142">
            <v>0</v>
          </cell>
          <cell r="CY142">
            <v>0</v>
          </cell>
          <cell r="CZ142">
            <v>0</v>
          </cell>
          <cell r="DA142">
            <v>0</v>
          </cell>
          <cell r="DB142">
            <v>0</v>
          </cell>
          <cell r="DC142">
            <v>0</v>
          </cell>
          <cell r="DD142">
            <v>0</v>
          </cell>
          <cell r="DE142">
            <v>0</v>
          </cell>
          <cell r="DF142">
            <v>0</v>
          </cell>
          <cell r="DG142">
            <v>0</v>
          </cell>
          <cell r="DH142">
            <v>0</v>
          </cell>
          <cell r="DI142">
            <v>0</v>
          </cell>
          <cell r="DJ142">
            <v>0</v>
          </cell>
          <cell r="DK142">
            <v>0</v>
          </cell>
          <cell r="DL142">
            <v>0</v>
          </cell>
          <cell r="DM142">
            <v>0</v>
          </cell>
          <cell r="DN142">
            <v>0</v>
          </cell>
          <cell r="DO142">
            <v>0</v>
          </cell>
          <cell r="DP142">
            <v>0</v>
          </cell>
          <cell r="DQ142">
            <v>0</v>
          </cell>
          <cell r="DR142">
            <v>0</v>
          </cell>
          <cell r="DS142">
            <v>0</v>
          </cell>
          <cell r="DT142">
            <v>0</v>
          </cell>
          <cell r="DU142">
            <v>0</v>
          </cell>
          <cell r="DV142">
            <v>0</v>
          </cell>
          <cell r="DW142">
            <v>0</v>
          </cell>
          <cell r="DX142">
            <v>0</v>
          </cell>
          <cell r="DY142">
            <v>0</v>
          </cell>
          <cell r="DZ142">
            <v>0</v>
          </cell>
          <cell r="EA142">
            <v>0</v>
          </cell>
          <cell r="EB142">
            <v>0</v>
          </cell>
          <cell r="EC142">
            <v>0</v>
          </cell>
          <cell r="ED142">
            <v>0</v>
          </cell>
          <cell r="EE142">
            <v>0</v>
          </cell>
          <cell r="EF142">
            <v>0</v>
          </cell>
          <cell r="EG142">
            <v>0</v>
          </cell>
          <cell r="EH142">
            <v>0</v>
          </cell>
          <cell r="EI142">
            <v>0</v>
          </cell>
          <cell r="EJ142">
            <v>0</v>
          </cell>
          <cell r="EK142">
            <v>0</v>
          </cell>
          <cell r="EL142">
            <v>0</v>
          </cell>
          <cell r="EM142">
            <v>0</v>
          </cell>
          <cell r="EN142">
            <v>0</v>
          </cell>
          <cell r="EO142">
            <v>0</v>
          </cell>
          <cell r="EP142">
            <v>0</v>
          </cell>
          <cell r="EQ142">
            <v>0</v>
          </cell>
          <cell r="ER142">
            <v>0</v>
          </cell>
          <cell r="ES142">
            <v>0</v>
          </cell>
          <cell r="ET142">
            <v>0</v>
          </cell>
          <cell r="EU142">
            <v>0</v>
          </cell>
          <cell r="EV142">
            <v>0</v>
          </cell>
          <cell r="EW142">
            <v>0</v>
          </cell>
          <cell r="EX142">
            <v>0</v>
          </cell>
          <cell r="EY142">
            <v>0</v>
          </cell>
          <cell r="EZ142">
            <v>0</v>
          </cell>
          <cell r="FA142">
            <v>0</v>
          </cell>
          <cell r="FB142">
            <v>0</v>
          </cell>
          <cell r="FC142">
            <v>0</v>
          </cell>
          <cell r="FD142">
            <v>0</v>
          </cell>
          <cell r="FE142">
            <v>0</v>
          </cell>
          <cell r="FF142">
            <v>0</v>
          </cell>
          <cell r="FG142">
            <v>0</v>
          </cell>
          <cell r="FH142">
            <v>0</v>
          </cell>
          <cell r="FI142">
            <v>0</v>
          </cell>
          <cell r="FJ142">
            <v>0</v>
          </cell>
          <cell r="FK142">
            <v>0</v>
          </cell>
          <cell r="FL142">
            <v>0</v>
          </cell>
          <cell r="FM142">
            <v>0</v>
          </cell>
          <cell r="FN142">
            <v>0</v>
          </cell>
          <cell r="FO142">
            <v>0</v>
          </cell>
          <cell r="FP142">
            <v>0</v>
          </cell>
          <cell r="FQ142">
            <v>0</v>
          </cell>
          <cell r="FR142">
            <v>0</v>
          </cell>
          <cell r="FS142">
            <v>0</v>
          </cell>
          <cell r="FT142">
            <v>0</v>
          </cell>
          <cell r="FU142">
            <v>0</v>
          </cell>
          <cell r="FV142">
            <v>0</v>
          </cell>
          <cell r="FW142">
            <v>0</v>
          </cell>
          <cell r="FX142">
            <v>0</v>
          </cell>
          <cell r="FY142">
            <v>0</v>
          </cell>
          <cell r="FZ142">
            <v>0</v>
          </cell>
          <cell r="GA142">
            <v>0</v>
          </cell>
          <cell r="GB142">
            <v>0</v>
          </cell>
          <cell r="GC142">
            <v>0</v>
          </cell>
          <cell r="GD142">
            <v>0</v>
          </cell>
          <cell r="GE142">
            <v>0</v>
          </cell>
          <cell r="GF142">
            <v>0</v>
          </cell>
          <cell r="GG142">
            <v>0</v>
          </cell>
          <cell r="GH142">
            <v>0</v>
          </cell>
          <cell r="GI142">
            <v>0</v>
          </cell>
          <cell r="GJ142">
            <v>0</v>
          </cell>
          <cell r="GK142">
            <v>0</v>
          </cell>
          <cell r="GL142">
            <v>0</v>
          </cell>
          <cell r="GM142">
            <v>0</v>
          </cell>
          <cell r="GN142">
            <v>0</v>
          </cell>
          <cell r="GO142">
            <v>0</v>
          </cell>
          <cell r="GP142">
            <v>0</v>
          </cell>
          <cell r="GQ142">
            <v>0</v>
          </cell>
          <cell r="GR142">
            <v>0</v>
          </cell>
          <cell r="GS142">
            <v>0</v>
          </cell>
          <cell r="GT142">
            <v>0</v>
          </cell>
          <cell r="GU142">
            <v>0</v>
          </cell>
          <cell r="GV142">
            <v>0</v>
          </cell>
          <cell r="GW142">
            <v>0</v>
          </cell>
          <cell r="GX142">
            <v>0</v>
          </cell>
          <cell r="GY142">
            <v>0</v>
          </cell>
          <cell r="GZ142">
            <v>0</v>
          </cell>
          <cell r="HA142">
            <v>0.05</v>
          </cell>
          <cell r="HB142">
            <v>0.02</v>
          </cell>
          <cell r="HE142">
            <v>137</v>
          </cell>
          <cell r="HF142" t="str">
            <v>Provisión de Servicio de esmerilador</v>
          </cell>
          <cell r="HG142" t="str">
            <v>hora</v>
          </cell>
          <cell r="HH142">
            <v>1420</v>
          </cell>
          <cell r="HI142" t="str">
            <v>3 CABLES BIFILAR BLANCO PARA INTERIORES, DE 0.64 MM DE ESPESOR TIPO EKUA O SIMILAR EN TUBERÍA EMT DE 1/2".</v>
          </cell>
          <cell r="HJ142" t="str">
            <v>M</v>
          </cell>
          <cell r="HS142">
            <v>0</v>
          </cell>
          <cell r="HT142">
            <v>0</v>
          </cell>
          <cell r="HU142">
            <v>0</v>
          </cell>
          <cell r="HV142">
            <v>0</v>
          </cell>
        </row>
        <row r="143">
          <cell r="A143">
            <v>138</v>
          </cell>
          <cell r="E143" t="str">
            <v>Servicio de Operador de Grúas Sobre llanta - Oruga</v>
          </cell>
          <cell r="F143">
            <v>0</v>
          </cell>
          <cell r="G143" t="str">
            <v>hora</v>
          </cell>
          <cell r="H143">
            <v>1</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71</v>
          </cell>
          <cell r="AX143">
            <v>1</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1</v>
          </cell>
          <cell r="CL143">
            <v>0</v>
          </cell>
          <cell r="CM143">
            <v>76</v>
          </cell>
          <cell r="CN143">
            <v>0</v>
          </cell>
          <cell r="CO143">
            <v>0</v>
          </cell>
          <cell r="CP143">
            <v>0</v>
          </cell>
          <cell r="CQ143">
            <v>0</v>
          </cell>
          <cell r="CR143">
            <v>0</v>
          </cell>
          <cell r="CS143">
            <v>0</v>
          </cell>
          <cell r="CT143">
            <v>0</v>
          </cell>
          <cell r="CU143">
            <v>0</v>
          </cell>
          <cell r="CV143">
            <v>0</v>
          </cell>
          <cell r="CW143">
            <v>0</v>
          </cell>
          <cell r="CX143">
            <v>0</v>
          </cell>
          <cell r="CY143">
            <v>0</v>
          </cell>
          <cell r="CZ143">
            <v>0</v>
          </cell>
          <cell r="DA143">
            <v>0</v>
          </cell>
          <cell r="DB143">
            <v>0</v>
          </cell>
          <cell r="DC143">
            <v>0</v>
          </cell>
          <cell r="DD143">
            <v>0</v>
          </cell>
          <cell r="DE143">
            <v>0</v>
          </cell>
          <cell r="DF143">
            <v>0</v>
          </cell>
          <cell r="DG143">
            <v>0</v>
          </cell>
          <cell r="DH143">
            <v>0</v>
          </cell>
          <cell r="DI143">
            <v>0</v>
          </cell>
          <cell r="DJ143">
            <v>0</v>
          </cell>
          <cell r="DK143">
            <v>0</v>
          </cell>
          <cell r="DL143">
            <v>0</v>
          </cell>
          <cell r="DM143">
            <v>0</v>
          </cell>
          <cell r="DN143">
            <v>0</v>
          </cell>
          <cell r="DO143">
            <v>0</v>
          </cell>
          <cell r="DP143">
            <v>0</v>
          </cell>
          <cell r="DQ143">
            <v>0</v>
          </cell>
          <cell r="DR143">
            <v>0</v>
          </cell>
          <cell r="DS143">
            <v>0</v>
          </cell>
          <cell r="DT143">
            <v>0</v>
          </cell>
          <cell r="DU143">
            <v>0</v>
          </cell>
          <cell r="DV143">
            <v>0</v>
          </cell>
          <cell r="DW143">
            <v>0</v>
          </cell>
          <cell r="DX143">
            <v>0</v>
          </cell>
          <cell r="DY143">
            <v>0</v>
          </cell>
          <cell r="DZ143">
            <v>0</v>
          </cell>
          <cell r="EA143">
            <v>0</v>
          </cell>
          <cell r="EB143">
            <v>0</v>
          </cell>
          <cell r="EC143">
            <v>0</v>
          </cell>
          <cell r="ED143">
            <v>0</v>
          </cell>
          <cell r="EE143">
            <v>0</v>
          </cell>
          <cell r="EF143">
            <v>0</v>
          </cell>
          <cell r="EG143">
            <v>0</v>
          </cell>
          <cell r="EH143">
            <v>0</v>
          </cell>
          <cell r="EI143">
            <v>0</v>
          </cell>
          <cell r="EJ143">
            <v>0</v>
          </cell>
          <cell r="EK143">
            <v>0</v>
          </cell>
          <cell r="EL143">
            <v>0</v>
          </cell>
          <cell r="EM143">
            <v>0</v>
          </cell>
          <cell r="EN143">
            <v>0</v>
          </cell>
          <cell r="EO143">
            <v>0</v>
          </cell>
          <cell r="EP143">
            <v>0</v>
          </cell>
          <cell r="EQ143">
            <v>0</v>
          </cell>
          <cell r="ER143">
            <v>0</v>
          </cell>
          <cell r="ES143">
            <v>0</v>
          </cell>
          <cell r="ET143">
            <v>0</v>
          </cell>
          <cell r="EU143">
            <v>0</v>
          </cell>
          <cell r="EV143">
            <v>0</v>
          </cell>
          <cell r="EW143">
            <v>0</v>
          </cell>
          <cell r="EX143">
            <v>0</v>
          </cell>
          <cell r="EY143">
            <v>0</v>
          </cell>
          <cell r="EZ143">
            <v>0</v>
          </cell>
          <cell r="FA143">
            <v>0</v>
          </cell>
          <cell r="FB143">
            <v>0</v>
          </cell>
          <cell r="FC143">
            <v>0</v>
          </cell>
          <cell r="FD143">
            <v>0</v>
          </cell>
          <cell r="FE143">
            <v>0</v>
          </cell>
          <cell r="FF143">
            <v>0</v>
          </cell>
          <cell r="FG143">
            <v>0</v>
          </cell>
          <cell r="FH143">
            <v>0</v>
          </cell>
          <cell r="FI143">
            <v>0</v>
          </cell>
          <cell r="FJ143">
            <v>0</v>
          </cell>
          <cell r="FK143">
            <v>0</v>
          </cell>
          <cell r="FL143">
            <v>0</v>
          </cell>
          <cell r="FM143">
            <v>0</v>
          </cell>
          <cell r="FN143">
            <v>0</v>
          </cell>
          <cell r="FO143">
            <v>0</v>
          </cell>
          <cell r="FP143">
            <v>0</v>
          </cell>
          <cell r="FQ143">
            <v>0</v>
          </cell>
          <cell r="FR143">
            <v>0</v>
          </cell>
          <cell r="FS143">
            <v>0</v>
          </cell>
          <cell r="FT143">
            <v>0</v>
          </cell>
          <cell r="FU143">
            <v>0</v>
          </cell>
          <cell r="FV143">
            <v>0</v>
          </cell>
          <cell r="FW143">
            <v>0</v>
          </cell>
          <cell r="FX143">
            <v>0</v>
          </cell>
          <cell r="FY143">
            <v>0</v>
          </cell>
          <cell r="FZ143">
            <v>0</v>
          </cell>
          <cell r="GA143">
            <v>0</v>
          </cell>
          <cell r="GB143">
            <v>0</v>
          </cell>
          <cell r="GC143">
            <v>0</v>
          </cell>
          <cell r="GD143">
            <v>0</v>
          </cell>
          <cell r="GE143">
            <v>0</v>
          </cell>
          <cell r="GF143">
            <v>0</v>
          </cell>
          <cell r="GG143">
            <v>0</v>
          </cell>
          <cell r="GH143">
            <v>0</v>
          </cell>
          <cell r="GI143">
            <v>0</v>
          </cell>
          <cell r="GJ143">
            <v>0</v>
          </cell>
          <cell r="GK143">
            <v>0</v>
          </cell>
          <cell r="GL143">
            <v>0</v>
          </cell>
          <cell r="GM143">
            <v>0</v>
          </cell>
          <cell r="GN143">
            <v>0</v>
          </cell>
          <cell r="GO143">
            <v>0</v>
          </cell>
          <cell r="GP143">
            <v>0</v>
          </cell>
          <cell r="GQ143">
            <v>0</v>
          </cell>
          <cell r="GR143">
            <v>0</v>
          </cell>
          <cell r="GS143">
            <v>0</v>
          </cell>
          <cell r="GT143">
            <v>0</v>
          </cell>
          <cell r="GU143">
            <v>0</v>
          </cell>
          <cell r="GV143">
            <v>0</v>
          </cell>
          <cell r="GW143">
            <v>0</v>
          </cell>
          <cell r="GX143">
            <v>0</v>
          </cell>
          <cell r="GY143">
            <v>0</v>
          </cell>
          <cell r="GZ143">
            <v>0</v>
          </cell>
          <cell r="HA143">
            <v>0.05</v>
          </cell>
          <cell r="HB143">
            <v>0.02</v>
          </cell>
          <cell r="HE143">
            <v>138</v>
          </cell>
          <cell r="HF143" t="str">
            <v>Servicio de Operador de Grúas Sobre llanta - Oruga</v>
          </cell>
          <cell r="HG143" t="str">
            <v>hora</v>
          </cell>
          <cell r="HH143">
            <v>1420</v>
          </cell>
          <cell r="HI143" t="str">
            <v>3 CABLES BIFILAR BLANCO PARA INTERIORES, DE 0.64 MM DE ESPESOR TIPO EKUA O SIMILAR EN TUBERÍA EMT DE 1/2".</v>
          </cell>
          <cell r="HJ143" t="str">
            <v>M</v>
          </cell>
          <cell r="HS143">
            <v>0</v>
          </cell>
          <cell r="HT143">
            <v>0</v>
          </cell>
          <cell r="HU143">
            <v>0</v>
          </cell>
          <cell r="HV143">
            <v>0</v>
          </cell>
        </row>
        <row r="144">
          <cell r="A144">
            <v>139</v>
          </cell>
          <cell r="E144" t="str">
            <v>Provisión de Servicios Generales</v>
          </cell>
          <cell r="F144">
            <v>0</v>
          </cell>
          <cell r="G144" t="str">
            <v>hora</v>
          </cell>
          <cell r="H144">
            <v>1</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38</v>
          </cell>
          <cell r="AX144">
            <v>1</v>
          </cell>
          <cell r="AY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P144">
            <v>0</v>
          </cell>
          <cell r="BQ144">
            <v>0</v>
          </cell>
          <cell r="BR144">
            <v>0</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0</v>
          </cell>
          <cell r="CG144">
            <v>0</v>
          </cell>
          <cell r="CH144">
            <v>0</v>
          </cell>
          <cell r="CI144">
            <v>0</v>
          </cell>
          <cell r="CJ144">
            <v>0</v>
          </cell>
          <cell r="CK144">
            <v>1</v>
          </cell>
          <cell r="CL144">
            <v>0</v>
          </cell>
          <cell r="CM144">
            <v>76</v>
          </cell>
          <cell r="CN144">
            <v>0</v>
          </cell>
          <cell r="CO144">
            <v>0</v>
          </cell>
          <cell r="CP144">
            <v>0</v>
          </cell>
          <cell r="CQ144">
            <v>0</v>
          </cell>
          <cell r="CR144">
            <v>0</v>
          </cell>
          <cell r="CS144">
            <v>0</v>
          </cell>
          <cell r="CT144">
            <v>0</v>
          </cell>
          <cell r="CU144">
            <v>0</v>
          </cell>
          <cell r="CV144">
            <v>0</v>
          </cell>
          <cell r="CW144">
            <v>0</v>
          </cell>
          <cell r="CX144">
            <v>0</v>
          </cell>
          <cell r="CY144">
            <v>0</v>
          </cell>
          <cell r="CZ144">
            <v>0</v>
          </cell>
          <cell r="DA144">
            <v>0</v>
          </cell>
          <cell r="DB144">
            <v>0</v>
          </cell>
          <cell r="DC144">
            <v>0</v>
          </cell>
          <cell r="DD144">
            <v>0</v>
          </cell>
          <cell r="DE144">
            <v>0</v>
          </cell>
          <cell r="DF144">
            <v>0</v>
          </cell>
          <cell r="DG144">
            <v>0</v>
          </cell>
          <cell r="DH144">
            <v>0</v>
          </cell>
          <cell r="DI144">
            <v>0</v>
          </cell>
          <cell r="DJ144">
            <v>0</v>
          </cell>
          <cell r="DK144">
            <v>0</v>
          </cell>
          <cell r="DL144">
            <v>0</v>
          </cell>
          <cell r="DM144">
            <v>0</v>
          </cell>
          <cell r="DN144">
            <v>0</v>
          </cell>
          <cell r="DO144">
            <v>0</v>
          </cell>
          <cell r="DP144">
            <v>0</v>
          </cell>
          <cell r="DQ144">
            <v>0</v>
          </cell>
          <cell r="DR144">
            <v>0</v>
          </cell>
          <cell r="DS144">
            <v>0</v>
          </cell>
          <cell r="DT144">
            <v>0</v>
          </cell>
          <cell r="DU144">
            <v>0</v>
          </cell>
          <cell r="DV144">
            <v>0</v>
          </cell>
          <cell r="DW144">
            <v>0</v>
          </cell>
          <cell r="DX144">
            <v>0</v>
          </cell>
          <cell r="DY144">
            <v>0</v>
          </cell>
          <cell r="DZ144">
            <v>0</v>
          </cell>
          <cell r="EA144">
            <v>0</v>
          </cell>
          <cell r="EB144">
            <v>0</v>
          </cell>
          <cell r="EC144">
            <v>0</v>
          </cell>
          <cell r="ED144">
            <v>0</v>
          </cell>
          <cell r="EE144">
            <v>0</v>
          </cell>
          <cell r="EF144">
            <v>0</v>
          </cell>
          <cell r="EG144">
            <v>0</v>
          </cell>
          <cell r="EH144">
            <v>0</v>
          </cell>
          <cell r="EI144">
            <v>0</v>
          </cell>
          <cell r="EJ144">
            <v>0</v>
          </cell>
          <cell r="EK144">
            <v>0</v>
          </cell>
          <cell r="EL144">
            <v>0</v>
          </cell>
          <cell r="EM144">
            <v>0</v>
          </cell>
          <cell r="EN144">
            <v>0</v>
          </cell>
          <cell r="EO144">
            <v>0</v>
          </cell>
          <cell r="EP144">
            <v>0</v>
          </cell>
          <cell r="EQ144">
            <v>0</v>
          </cell>
          <cell r="ER144">
            <v>0</v>
          </cell>
          <cell r="ES144">
            <v>0</v>
          </cell>
          <cell r="ET144">
            <v>0</v>
          </cell>
          <cell r="EU144">
            <v>0</v>
          </cell>
          <cell r="EV144">
            <v>0</v>
          </cell>
          <cell r="EW144">
            <v>0</v>
          </cell>
          <cell r="EX144">
            <v>0</v>
          </cell>
          <cell r="EY144">
            <v>0</v>
          </cell>
          <cell r="EZ144">
            <v>0</v>
          </cell>
          <cell r="FA144">
            <v>0</v>
          </cell>
          <cell r="FB144">
            <v>0</v>
          </cell>
          <cell r="FC144">
            <v>0</v>
          </cell>
          <cell r="FD144">
            <v>0</v>
          </cell>
          <cell r="FE144">
            <v>0</v>
          </cell>
          <cell r="FF144">
            <v>0</v>
          </cell>
          <cell r="FG144">
            <v>0</v>
          </cell>
          <cell r="FH144">
            <v>0</v>
          </cell>
          <cell r="FI144">
            <v>0</v>
          </cell>
          <cell r="FJ144">
            <v>0</v>
          </cell>
          <cell r="FK144">
            <v>0</v>
          </cell>
          <cell r="FL144">
            <v>0</v>
          </cell>
          <cell r="FM144">
            <v>0</v>
          </cell>
          <cell r="FN144">
            <v>0</v>
          </cell>
          <cell r="FO144">
            <v>0</v>
          </cell>
          <cell r="FP144">
            <v>0</v>
          </cell>
          <cell r="FQ144">
            <v>0</v>
          </cell>
          <cell r="FR144">
            <v>0</v>
          </cell>
          <cell r="FS144">
            <v>0</v>
          </cell>
          <cell r="FT144">
            <v>0</v>
          </cell>
          <cell r="FU144">
            <v>0</v>
          </cell>
          <cell r="FV144">
            <v>0</v>
          </cell>
          <cell r="FW144">
            <v>0</v>
          </cell>
          <cell r="FX144">
            <v>0</v>
          </cell>
          <cell r="FY144">
            <v>0</v>
          </cell>
          <cell r="FZ144">
            <v>0</v>
          </cell>
          <cell r="GA144">
            <v>0</v>
          </cell>
          <cell r="GB144">
            <v>0</v>
          </cell>
          <cell r="GC144">
            <v>0</v>
          </cell>
          <cell r="GD144">
            <v>0</v>
          </cell>
          <cell r="GE144">
            <v>0</v>
          </cell>
          <cell r="GF144">
            <v>0</v>
          </cell>
          <cell r="GG144">
            <v>0</v>
          </cell>
          <cell r="GH144">
            <v>0</v>
          </cell>
          <cell r="GI144">
            <v>0</v>
          </cell>
          <cell r="GJ144">
            <v>0</v>
          </cell>
          <cell r="GK144">
            <v>0</v>
          </cell>
          <cell r="GL144">
            <v>0</v>
          </cell>
          <cell r="GM144">
            <v>0</v>
          </cell>
          <cell r="GN144">
            <v>0</v>
          </cell>
          <cell r="GO144">
            <v>0</v>
          </cell>
          <cell r="GP144">
            <v>0</v>
          </cell>
          <cell r="GQ144">
            <v>0</v>
          </cell>
          <cell r="GR144">
            <v>0</v>
          </cell>
          <cell r="GS144">
            <v>0</v>
          </cell>
          <cell r="GT144">
            <v>0</v>
          </cell>
          <cell r="GU144">
            <v>0</v>
          </cell>
          <cell r="GV144">
            <v>0</v>
          </cell>
          <cell r="GW144">
            <v>0</v>
          </cell>
          <cell r="GX144">
            <v>0</v>
          </cell>
          <cell r="GY144">
            <v>0</v>
          </cell>
          <cell r="GZ144">
            <v>0</v>
          </cell>
          <cell r="HA144">
            <v>0.05</v>
          </cell>
          <cell r="HB144">
            <v>0.02</v>
          </cell>
          <cell r="HE144">
            <v>139</v>
          </cell>
          <cell r="HF144" t="str">
            <v>Provisión de Servicios Generales</v>
          </cell>
          <cell r="HG144" t="str">
            <v>hora</v>
          </cell>
          <cell r="HH144">
            <v>1420</v>
          </cell>
          <cell r="HI144" t="str">
            <v>3 CABLES BIFILAR BLANCO PARA INTERIORES, DE 0.64 MM DE ESPESOR TIPO EKUA O SIMILAR EN TUBERÍA EMT DE 1/2".</v>
          </cell>
          <cell r="HJ144" t="str">
            <v>M</v>
          </cell>
          <cell r="HS144">
            <v>0</v>
          </cell>
          <cell r="HT144">
            <v>0</v>
          </cell>
          <cell r="HU144">
            <v>0</v>
          </cell>
          <cell r="HV144">
            <v>0</v>
          </cell>
        </row>
        <row r="145">
          <cell r="A145">
            <v>140</v>
          </cell>
          <cell r="E145" t="str">
            <v>Provisión de asistente para limpieza y armado de herramientas inteligentes</v>
          </cell>
          <cell r="F145">
            <v>0</v>
          </cell>
          <cell r="G145" t="str">
            <v>hora</v>
          </cell>
          <cell r="H145">
            <v>1</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cell r="AT145">
            <v>0</v>
          </cell>
          <cell r="AU145">
            <v>0</v>
          </cell>
          <cell r="AV145">
            <v>0</v>
          </cell>
          <cell r="AW145">
            <v>73</v>
          </cell>
          <cell r="AX145">
            <v>1</v>
          </cell>
          <cell r="AY145">
            <v>0</v>
          </cell>
          <cell r="AZ145">
            <v>0</v>
          </cell>
          <cell r="BA145">
            <v>0</v>
          </cell>
          <cell r="BB145">
            <v>0</v>
          </cell>
          <cell r="BC145">
            <v>0</v>
          </cell>
          <cell r="BD145">
            <v>0</v>
          </cell>
          <cell r="BE145">
            <v>0</v>
          </cell>
          <cell r="BF145">
            <v>0</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1</v>
          </cell>
          <cell r="CL145">
            <v>0</v>
          </cell>
          <cell r="CM145">
            <v>76</v>
          </cell>
          <cell r="CN145">
            <v>0</v>
          </cell>
          <cell r="CO145">
            <v>0</v>
          </cell>
          <cell r="CP145">
            <v>0</v>
          </cell>
          <cell r="CQ145">
            <v>0</v>
          </cell>
          <cell r="CR145">
            <v>0</v>
          </cell>
          <cell r="CS145">
            <v>0</v>
          </cell>
          <cell r="CT145">
            <v>0</v>
          </cell>
          <cell r="CU145">
            <v>0</v>
          </cell>
          <cell r="CV145">
            <v>0</v>
          </cell>
          <cell r="CW145">
            <v>0</v>
          </cell>
          <cell r="CX145">
            <v>0</v>
          </cell>
          <cell r="CY145">
            <v>0</v>
          </cell>
          <cell r="CZ145">
            <v>0</v>
          </cell>
          <cell r="DA145">
            <v>0</v>
          </cell>
          <cell r="DB145">
            <v>0</v>
          </cell>
          <cell r="DC145">
            <v>0</v>
          </cell>
          <cell r="DD145">
            <v>0</v>
          </cell>
          <cell r="DE145">
            <v>0</v>
          </cell>
          <cell r="DF145">
            <v>0</v>
          </cell>
          <cell r="DG145">
            <v>0</v>
          </cell>
          <cell r="DH145">
            <v>0</v>
          </cell>
          <cell r="DI145">
            <v>0</v>
          </cell>
          <cell r="DJ145">
            <v>0</v>
          </cell>
          <cell r="DK145">
            <v>0</v>
          </cell>
          <cell r="DL145">
            <v>0</v>
          </cell>
          <cell r="DM145">
            <v>0</v>
          </cell>
          <cell r="DN145">
            <v>0</v>
          </cell>
          <cell r="DO145">
            <v>0</v>
          </cell>
          <cell r="DP145">
            <v>0</v>
          </cell>
          <cell r="DQ145">
            <v>0</v>
          </cell>
          <cell r="DR145">
            <v>0</v>
          </cell>
          <cell r="DS145">
            <v>0</v>
          </cell>
          <cell r="DT145">
            <v>0</v>
          </cell>
          <cell r="DU145">
            <v>0</v>
          </cell>
          <cell r="DV145">
            <v>0</v>
          </cell>
          <cell r="DW145">
            <v>0</v>
          </cell>
          <cell r="DX145">
            <v>0</v>
          </cell>
          <cell r="DY145">
            <v>0</v>
          </cell>
          <cell r="DZ145">
            <v>0</v>
          </cell>
          <cell r="EA145">
            <v>0</v>
          </cell>
          <cell r="EB145">
            <v>0</v>
          </cell>
          <cell r="EC145">
            <v>0</v>
          </cell>
          <cell r="ED145">
            <v>0</v>
          </cell>
          <cell r="EE145">
            <v>0</v>
          </cell>
          <cell r="EF145">
            <v>0</v>
          </cell>
          <cell r="EG145">
            <v>0</v>
          </cell>
          <cell r="EH145">
            <v>0</v>
          </cell>
          <cell r="EI145">
            <v>0</v>
          </cell>
          <cell r="EJ145">
            <v>0</v>
          </cell>
          <cell r="EK145">
            <v>0</v>
          </cell>
          <cell r="EL145">
            <v>0</v>
          </cell>
          <cell r="EM145">
            <v>0</v>
          </cell>
          <cell r="EN145">
            <v>0</v>
          </cell>
          <cell r="EO145">
            <v>0</v>
          </cell>
          <cell r="EP145">
            <v>0</v>
          </cell>
          <cell r="EQ145">
            <v>0</v>
          </cell>
          <cell r="ER145">
            <v>0</v>
          </cell>
          <cell r="ES145">
            <v>0</v>
          </cell>
          <cell r="ET145">
            <v>0</v>
          </cell>
          <cell r="EU145">
            <v>0</v>
          </cell>
          <cell r="EV145">
            <v>0</v>
          </cell>
          <cell r="EW145">
            <v>0</v>
          </cell>
          <cell r="EX145">
            <v>0</v>
          </cell>
          <cell r="EY145">
            <v>0</v>
          </cell>
          <cell r="EZ145">
            <v>0</v>
          </cell>
          <cell r="FA145">
            <v>0</v>
          </cell>
          <cell r="FB145">
            <v>0</v>
          </cell>
          <cell r="FC145">
            <v>0</v>
          </cell>
          <cell r="FD145">
            <v>0</v>
          </cell>
          <cell r="FE145">
            <v>0</v>
          </cell>
          <cell r="FF145">
            <v>0</v>
          </cell>
          <cell r="FG145">
            <v>0</v>
          </cell>
          <cell r="FH145">
            <v>0</v>
          </cell>
          <cell r="FI145">
            <v>0</v>
          </cell>
          <cell r="FJ145">
            <v>0</v>
          </cell>
          <cell r="FK145">
            <v>0</v>
          </cell>
          <cell r="FL145">
            <v>0</v>
          </cell>
          <cell r="FM145">
            <v>0</v>
          </cell>
          <cell r="FN145">
            <v>0</v>
          </cell>
          <cell r="FO145">
            <v>0</v>
          </cell>
          <cell r="FP145">
            <v>0</v>
          </cell>
          <cell r="FQ145">
            <v>0</v>
          </cell>
          <cell r="FR145">
            <v>0</v>
          </cell>
          <cell r="FS145">
            <v>0</v>
          </cell>
          <cell r="FT145">
            <v>0</v>
          </cell>
          <cell r="FU145">
            <v>0</v>
          </cell>
          <cell r="FV145">
            <v>0</v>
          </cell>
          <cell r="FW145">
            <v>0</v>
          </cell>
          <cell r="FX145">
            <v>0</v>
          </cell>
          <cell r="FY145">
            <v>0</v>
          </cell>
          <cell r="FZ145">
            <v>0</v>
          </cell>
          <cell r="GA145">
            <v>0</v>
          </cell>
          <cell r="GB145">
            <v>0</v>
          </cell>
          <cell r="GC145">
            <v>0</v>
          </cell>
          <cell r="GD145">
            <v>0</v>
          </cell>
          <cell r="GE145">
            <v>0</v>
          </cell>
          <cell r="GF145">
            <v>0</v>
          </cell>
          <cell r="GG145">
            <v>0</v>
          </cell>
          <cell r="GH145">
            <v>0</v>
          </cell>
          <cell r="GI145">
            <v>0</v>
          </cell>
          <cell r="GJ145">
            <v>0</v>
          </cell>
          <cell r="GK145">
            <v>0</v>
          </cell>
          <cell r="GL145">
            <v>0</v>
          </cell>
          <cell r="GM145">
            <v>0</v>
          </cell>
          <cell r="GN145">
            <v>0</v>
          </cell>
          <cell r="GO145">
            <v>0</v>
          </cell>
          <cell r="GP145">
            <v>0</v>
          </cell>
          <cell r="GQ145">
            <v>0</v>
          </cell>
          <cell r="GR145">
            <v>0</v>
          </cell>
          <cell r="GS145">
            <v>0</v>
          </cell>
          <cell r="GT145">
            <v>0</v>
          </cell>
          <cell r="GU145">
            <v>0</v>
          </cell>
          <cell r="GV145">
            <v>0</v>
          </cell>
          <cell r="GW145">
            <v>0</v>
          </cell>
          <cell r="GX145">
            <v>0</v>
          </cell>
          <cell r="GY145">
            <v>0</v>
          </cell>
          <cell r="GZ145">
            <v>0</v>
          </cell>
          <cell r="HA145">
            <v>0.05</v>
          </cell>
          <cell r="HB145">
            <v>0.02</v>
          </cell>
          <cell r="HE145">
            <v>140</v>
          </cell>
          <cell r="HF145" t="str">
            <v>Provisión de asistente para limpieza y armado de herramientas inteligentes</v>
          </cell>
          <cell r="HG145" t="str">
            <v>hora</v>
          </cell>
          <cell r="HH145">
            <v>1420</v>
          </cell>
          <cell r="HI145" t="str">
            <v>3 CABLES BIFILAR BLANCO PARA INTERIORES, DE 0.64 MM DE ESPESOR TIPO EKUA O SIMILAR EN TUBERÍA EMT DE 1/2".</v>
          </cell>
          <cell r="HJ145" t="str">
            <v>M</v>
          </cell>
          <cell r="HS145">
            <v>0</v>
          </cell>
          <cell r="HT145">
            <v>0</v>
          </cell>
          <cell r="HU145">
            <v>0</v>
          </cell>
          <cell r="HV145">
            <v>0</v>
          </cell>
        </row>
        <row r="146">
          <cell r="A146">
            <v>141</v>
          </cell>
          <cell r="E146" t="str">
            <v>Provisión de servicio electro mecánico</v>
          </cell>
          <cell r="F146">
            <v>0</v>
          </cell>
          <cell r="G146" t="str">
            <v>hora</v>
          </cell>
          <cell r="H146">
            <v>1</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74</v>
          </cell>
          <cell r="AX146">
            <v>1</v>
          </cell>
          <cell r="AY146">
            <v>0</v>
          </cell>
          <cell r="AZ146">
            <v>0</v>
          </cell>
          <cell r="BA146">
            <v>0</v>
          </cell>
          <cell r="BB146">
            <v>0</v>
          </cell>
          <cell r="BC146">
            <v>0</v>
          </cell>
          <cell r="BD146">
            <v>0</v>
          </cell>
          <cell r="BE146">
            <v>0</v>
          </cell>
          <cell r="BF146">
            <v>0</v>
          </cell>
          <cell r="BG146">
            <v>0</v>
          </cell>
          <cell r="BH146">
            <v>0</v>
          </cell>
          <cell r="BI146">
            <v>0</v>
          </cell>
          <cell r="BJ146">
            <v>0</v>
          </cell>
          <cell r="BK146">
            <v>0</v>
          </cell>
          <cell r="BL146">
            <v>0</v>
          </cell>
          <cell r="BM146">
            <v>0</v>
          </cell>
          <cell r="BN146">
            <v>0</v>
          </cell>
          <cell r="BO146">
            <v>0</v>
          </cell>
          <cell r="BP146">
            <v>0</v>
          </cell>
          <cell r="BQ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v>0</v>
          </cell>
          <cell r="CG146">
            <v>0</v>
          </cell>
          <cell r="CH146">
            <v>0</v>
          </cell>
          <cell r="CI146">
            <v>0</v>
          </cell>
          <cell r="CJ146">
            <v>0</v>
          </cell>
          <cell r="CK146">
            <v>1</v>
          </cell>
          <cell r="CL146">
            <v>0</v>
          </cell>
          <cell r="CM146">
            <v>76</v>
          </cell>
          <cell r="CN146">
            <v>0</v>
          </cell>
          <cell r="CO146">
            <v>0</v>
          </cell>
          <cell r="CP146">
            <v>0</v>
          </cell>
          <cell r="CQ146">
            <v>0</v>
          </cell>
          <cell r="CR146">
            <v>0</v>
          </cell>
          <cell r="CS146">
            <v>0</v>
          </cell>
          <cell r="CT146">
            <v>0</v>
          </cell>
          <cell r="CU146">
            <v>0</v>
          </cell>
          <cell r="CV146">
            <v>0</v>
          </cell>
          <cell r="CW146">
            <v>0</v>
          </cell>
          <cell r="CX146">
            <v>0</v>
          </cell>
          <cell r="CY146">
            <v>0</v>
          </cell>
          <cell r="CZ146">
            <v>0</v>
          </cell>
          <cell r="DA146">
            <v>0</v>
          </cell>
          <cell r="DB146">
            <v>0</v>
          </cell>
          <cell r="DC146">
            <v>0</v>
          </cell>
          <cell r="DD146">
            <v>0</v>
          </cell>
          <cell r="DE146">
            <v>0</v>
          </cell>
          <cell r="DF146">
            <v>0</v>
          </cell>
          <cell r="DG146">
            <v>0</v>
          </cell>
          <cell r="DH146">
            <v>0</v>
          </cell>
          <cell r="DI146">
            <v>0</v>
          </cell>
          <cell r="DJ146">
            <v>0</v>
          </cell>
          <cell r="DK146">
            <v>0</v>
          </cell>
          <cell r="DL146">
            <v>0</v>
          </cell>
          <cell r="DM146">
            <v>0</v>
          </cell>
          <cell r="DN146">
            <v>0</v>
          </cell>
          <cell r="DO146">
            <v>0</v>
          </cell>
          <cell r="DP146">
            <v>0</v>
          </cell>
          <cell r="DQ146">
            <v>0</v>
          </cell>
          <cell r="DR146">
            <v>0</v>
          </cell>
          <cell r="DS146">
            <v>0</v>
          </cell>
          <cell r="DT146">
            <v>0</v>
          </cell>
          <cell r="DU146">
            <v>0</v>
          </cell>
          <cell r="DV146">
            <v>0</v>
          </cell>
          <cell r="DW146">
            <v>0</v>
          </cell>
          <cell r="DX146">
            <v>0</v>
          </cell>
          <cell r="DY146">
            <v>0</v>
          </cell>
          <cell r="DZ146">
            <v>0</v>
          </cell>
          <cell r="EA146">
            <v>0</v>
          </cell>
          <cell r="EB146">
            <v>0</v>
          </cell>
          <cell r="EC146">
            <v>0</v>
          </cell>
          <cell r="ED146">
            <v>0</v>
          </cell>
          <cell r="EE146">
            <v>0</v>
          </cell>
          <cell r="EF146">
            <v>0</v>
          </cell>
          <cell r="EG146">
            <v>0</v>
          </cell>
          <cell r="EH146">
            <v>0</v>
          </cell>
          <cell r="EI146">
            <v>0</v>
          </cell>
          <cell r="EJ146">
            <v>0</v>
          </cell>
          <cell r="EK146">
            <v>0</v>
          </cell>
          <cell r="EL146">
            <v>0</v>
          </cell>
          <cell r="EM146">
            <v>0</v>
          </cell>
          <cell r="EN146">
            <v>0</v>
          </cell>
          <cell r="EO146">
            <v>0</v>
          </cell>
          <cell r="EP146">
            <v>0</v>
          </cell>
          <cell r="EQ146">
            <v>0</v>
          </cell>
          <cell r="ER146">
            <v>0</v>
          </cell>
          <cell r="ES146">
            <v>0</v>
          </cell>
          <cell r="ET146">
            <v>0</v>
          </cell>
          <cell r="EU146">
            <v>0</v>
          </cell>
          <cell r="EV146">
            <v>0</v>
          </cell>
          <cell r="EW146">
            <v>0</v>
          </cell>
          <cell r="EX146">
            <v>0</v>
          </cell>
          <cell r="EY146">
            <v>0</v>
          </cell>
          <cell r="EZ146">
            <v>0</v>
          </cell>
          <cell r="FA146">
            <v>0</v>
          </cell>
          <cell r="FB146">
            <v>0</v>
          </cell>
          <cell r="FC146">
            <v>0</v>
          </cell>
          <cell r="FD146">
            <v>0</v>
          </cell>
          <cell r="FE146">
            <v>0</v>
          </cell>
          <cell r="FF146">
            <v>0</v>
          </cell>
          <cell r="FG146">
            <v>0</v>
          </cell>
          <cell r="FH146">
            <v>0</v>
          </cell>
          <cell r="FI146">
            <v>0</v>
          </cell>
          <cell r="FJ146">
            <v>0</v>
          </cell>
          <cell r="FK146">
            <v>0</v>
          </cell>
          <cell r="FL146">
            <v>0</v>
          </cell>
          <cell r="FM146">
            <v>0</v>
          </cell>
          <cell r="FN146">
            <v>0</v>
          </cell>
          <cell r="FO146">
            <v>0</v>
          </cell>
          <cell r="FP146">
            <v>0</v>
          </cell>
          <cell r="FQ146">
            <v>0</v>
          </cell>
          <cell r="FR146">
            <v>0</v>
          </cell>
          <cell r="FS146">
            <v>0</v>
          </cell>
          <cell r="FT146">
            <v>0</v>
          </cell>
          <cell r="FU146">
            <v>0</v>
          </cell>
          <cell r="FV146">
            <v>0</v>
          </cell>
          <cell r="FW146">
            <v>0</v>
          </cell>
          <cell r="FX146">
            <v>0</v>
          </cell>
          <cell r="FY146">
            <v>0</v>
          </cell>
          <cell r="FZ146">
            <v>0</v>
          </cell>
          <cell r="GA146">
            <v>0</v>
          </cell>
          <cell r="GB146">
            <v>0</v>
          </cell>
          <cell r="GC146">
            <v>0</v>
          </cell>
          <cell r="GD146">
            <v>0</v>
          </cell>
          <cell r="GE146">
            <v>0</v>
          </cell>
          <cell r="GF146">
            <v>0</v>
          </cell>
          <cell r="GG146">
            <v>0</v>
          </cell>
          <cell r="GH146">
            <v>0</v>
          </cell>
          <cell r="GI146">
            <v>0</v>
          </cell>
          <cell r="GJ146">
            <v>0</v>
          </cell>
          <cell r="GK146">
            <v>0</v>
          </cell>
          <cell r="GL146">
            <v>0</v>
          </cell>
          <cell r="GM146">
            <v>0</v>
          </cell>
          <cell r="GN146">
            <v>0</v>
          </cell>
          <cell r="GO146">
            <v>0</v>
          </cell>
          <cell r="GP146">
            <v>0</v>
          </cell>
          <cell r="GQ146">
            <v>0</v>
          </cell>
          <cell r="GR146">
            <v>0</v>
          </cell>
          <cell r="GS146">
            <v>0</v>
          </cell>
          <cell r="GT146">
            <v>0</v>
          </cell>
          <cell r="GU146">
            <v>0</v>
          </cell>
          <cell r="GV146">
            <v>0</v>
          </cell>
          <cell r="GW146">
            <v>0</v>
          </cell>
          <cell r="GX146">
            <v>0</v>
          </cell>
          <cell r="GY146">
            <v>0</v>
          </cell>
          <cell r="GZ146">
            <v>0</v>
          </cell>
          <cell r="HA146">
            <v>0.05</v>
          </cell>
          <cell r="HB146">
            <v>0.02</v>
          </cell>
          <cell r="HE146">
            <v>141</v>
          </cell>
          <cell r="HF146" t="str">
            <v>Provisión de servicio electro mecánico</v>
          </cell>
          <cell r="HG146" t="str">
            <v>hora</v>
          </cell>
          <cell r="HH146">
            <v>1420</v>
          </cell>
          <cell r="HI146" t="str">
            <v>3 CABLES BIFILAR BLANCO PARA INTERIORES, DE 0.64 MM DE ESPESOR TIPO EKUA O SIMILAR EN TUBERÍA EMT DE 1/2".</v>
          </cell>
          <cell r="HJ146" t="str">
            <v>M</v>
          </cell>
          <cell r="HS146">
            <v>0</v>
          </cell>
          <cell r="HT146">
            <v>0</v>
          </cell>
          <cell r="HU146">
            <v>0</v>
          </cell>
          <cell r="HV146">
            <v>0</v>
          </cell>
        </row>
        <row r="147">
          <cell r="A147">
            <v>142</v>
          </cell>
          <cell r="E147" t="str">
            <v xml:space="preserve">Provisión de asistente de equipo pesado </v>
          </cell>
          <cell r="F147">
            <v>0</v>
          </cell>
          <cell r="G147" t="str">
            <v>hora</v>
          </cell>
          <cell r="H147">
            <v>1</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36</v>
          </cell>
          <cell r="AX147">
            <v>1</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0</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1</v>
          </cell>
          <cell r="CL147">
            <v>0</v>
          </cell>
          <cell r="CM147">
            <v>76</v>
          </cell>
          <cell r="CN147">
            <v>0</v>
          </cell>
          <cell r="CO147">
            <v>0</v>
          </cell>
          <cell r="CP147">
            <v>0</v>
          </cell>
          <cell r="CQ147">
            <v>0</v>
          </cell>
          <cell r="CR147">
            <v>0</v>
          </cell>
          <cell r="CS147">
            <v>0</v>
          </cell>
          <cell r="CT147">
            <v>0</v>
          </cell>
          <cell r="CU147">
            <v>0</v>
          </cell>
          <cell r="CV147">
            <v>0</v>
          </cell>
          <cell r="CW147">
            <v>0</v>
          </cell>
          <cell r="CX147">
            <v>0</v>
          </cell>
          <cell r="CY147">
            <v>0</v>
          </cell>
          <cell r="CZ147">
            <v>0</v>
          </cell>
          <cell r="DA147">
            <v>0</v>
          </cell>
          <cell r="DB147">
            <v>0</v>
          </cell>
          <cell r="DC147">
            <v>0</v>
          </cell>
          <cell r="DD147">
            <v>0</v>
          </cell>
          <cell r="DE147">
            <v>0</v>
          </cell>
          <cell r="DF147">
            <v>0</v>
          </cell>
          <cell r="DG147">
            <v>0</v>
          </cell>
          <cell r="DH147">
            <v>0</v>
          </cell>
          <cell r="DI147">
            <v>0</v>
          </cell>
          <cell r="DJ147">
            <v>0</v>
          </cell>
          <cell r="DK147">
            <v>0</v>
          </cell>
          <cell r="DL147">
            <v>0</v>
          </cell>
          <cell r="DM147">
            <v>0</v>
          </cell>
          <cell r="DN147">
            <v>0</v>
          </cell>
          <cell r="DO147">
            <v>0</v>
          </cell>
          <cell r="DP147">
            <v>0</v>
          </cell>
          <cell r="DQ147">
            <v>0</v>
          </cell>
          <cell r="DR147">
            <v>0</v>
          </cell>
          <cell r="DS147">
            <v>0</v>
          </cell>
          <cell r="DT147">
            <v>0</v>
          </cell>
          <cell r="DU147">
            <v>0</v>
          </cell>
          <cell r="DV147">
            <v>0</v>
          </cell>
          <cell r="DW147">
            <v>0</v>
          </cell>
          <cell r="DX147">
            <v>0</v>
          </cell>
          <cell r="DY147">
            <v>0</v>
          </cell>
          <cell r="DZ147">
            <v>0</v>
          </cell>
          <cell r="EA147">
            <v>0</v>
          </cell>
          <cell r="EB147">
            <v>0</v>
          </cell>
          <cell r="EC147">
            <v>0</v>
          </cell>
          <cell r="ED147">
            <v>0</v>
          </cell>
          <cell r="EE147">
            <v>0</v>
          </cell>
          <cell r="EF147">
            <v>0</v>
          </cell>
          <cell r="EG147">
            <v>0</v>
          </cell>
          <cell r="EH147">
            <v>0</v>
          </cell>
          <cell r="EI147">
            <v>0</v>
          </cell>
          <cell r="EJ147">
            <v>0</v>
          </cell>
          <cell r="EK147">
            <v>0</v>
          </cell>
          <cell r="EL147">
            <v>0</v>
          </cell>
          <cell r="EM147">
            <v>0</v>
          </cell>
          <cell r="EN147">
            <v>0</v>
          </cell>
          <cell r="EO147">
            <v>0</v>
          </cell>
          <cell r="EP147">
            <v>0</v>
          </cell>
          <cell r="EQ147">
            <v>0</v>
          </cell>
          <cell r="ER147">
            <v>0</v>
          </cell>
          <cell r="ES147">
            <v>0</v>
          </cell>
          <cell r="ET147">
            <v>0</v>
          </cell>
          <cell r="EU147">
            <v>0</v>
          </cell>
          <cell r="EV147">
            <v>0</v>
          </cell>
          <cell r="EW147">
            <v>0</v>
          </cell>
          <cell r="EX147">
            <v>0</v>
          </cell>
          <cell r="EY147">
            <v>0</v>
          </cell>
          <cell r="EZ147">
            <v>0</v>
          </cell>
          <cell r="FA147">
            <v>0</v>
          </cell>
          <cell r="FB147">
            <v>0</v>
          </cell>
          <cell r="FC147">
            <v>0</v>
          </cell>
          <cell r="FD147">
            <v>0</v>
          </cell>
          <cell r="FE147">
            <v>0</v>
          </cell>
          <cell r="FF147">
            <v>0</v>
          </cell>
          <cell r="FG147">
            <v>0</v>
          </cell>
          <cell r="FH147">
            <v>0</v>
          </cell>
          <cell r="FI147">
            <v>0</v>
          </cell>
          <cell r="FJ147">
            <v>0</v>
          </cell>
          <cell r="FK147">
            <v>0</v>
          </cell>
          <cell r="FL147">
            <v>0</v>
          </cell>
          <cell r="FM147">
            <v>0</v>
          </cell>
          <cell r="FN147">
            <v>0</v>
          </cell>
          <cell r="FO147">
            <v>0</v>
          </cell>
          <cell r="FP147">
            <v>0</v>
          </cell>
          <cell r="FQ147">
            <v>0</v>
          </cell>
          <cell r="FR147">
            <v>0</v>
          </cell>
          <cell r="FS147">
            <v>0</v>
          </cell>
          <cell r="FT147">
            <v>0</v>
          </cell>
          <cell r="FU147">
            <v>0</v>
          </cell>
          <cell r="FV147">
            <v>0</v>
          </cell>
          <cell r="FW147">
            <v>0</v>
          </cell>
          <cell r="FX147">
            <v>0</v>
          </cell>
          <cell r="FY147">
            <v>0</v>
          </cell>
          <cell r="FZ147">
            <v>0</v>
          </cell>
          <cell r="GA147">
            <v>0</v>
          </cell>
          <cell r="GB147">
            <v>0</v>
          </cell>
          <cell r="GC147">
            <v>0</v>
          </cell>
          <cell r="GD147">
            <v>0</v>
          </cell>
          <cell r="GE147">
            <v>0</v>
          </cell>
          <cell r="GF147">
            <v>0</v>
          </cell>
          <cell r="GG147">
            <v>0</v>
          </cell>
          <cell r="GH147">
            <v>0</v>
          </cell>
          <cell r="GI147">
            <v>0</v>
          </cell>
          <cell r="GJ147">
            <v>0</v>
          </cell>
          <cell r="GK147">
            <v>0</v>
          </cell>
          <cell r="GL147">
            <v>0</v>
          </cell>
          <cell r="GM147">
            <v>0</v>
          </cell>
          <cell r="GN147">
            <v>0</v>
          </cell>
          <cell r="GO147">
            <v>0</v>
          </cell>
          <cell r="GP147">
            <v>0</v>
          </cell>
          <cell r="GQ147">
            <v>0</v>
          </cell>
          <cell r="GR147">
            <v>0</v>
          </cell>
          <cell r="GS147">
            <v>0</v>
          </cell>
          <cell r="GT147">
            <v>0</v>
          </cell>
          <cell r="GU147">
            <v>0</v>
          </cell>
          <cell r="GV147">
            <v>0</v>
          </cell>
          <cell r="GW147">
            <v>0</v>
          </cell>
          <cell r="GX147">
            <v>0</v>
          </cell>
          <cell r="GY147">
            <v>0</v>
          </cell>
          <cell r="GZ147">
            <v>0</v>
          </cell>
          <cell r="HA147">
            <v>0.05</v>
          </cell>
          <cell r="HB147">
            <v>0.02</v>
          </cell>
          <cell r="HE147">
            <v>142</v>
          </cell>
          <cell r="HF147" t="str">
            <v xml:space="preserve">Provisión de asistente de equipo pesado </v>
          </cell>
          <cell r="HG147" t="str">
            <v>hora</v>
          </cell>
          <cell r="HH147">
            <v>1420</v>
          </cell>
          <cell r="HI147" t="str">
            <v>3 CABLES BIFILAR BLANCO PARA INTERIORES, DE 0.64 MM DE ESPESOR TIPO EKUA O SIMILAR EN TUBERÍA EMT DE 1/2".</v>
          </cell>
          <cell r="HJ147" t="str">
            <v>M</v>
          </cell>
          <cell r="HS147">
            <v>0</v>
          </cell>
          <cell r="HT147">
            <v>0</v>
          </cell>
          <cell r="HU147">
            <v>0</v>
          </cell>
          <cell r="HV147">
            <v>0</v>
          </cell>
        </row>
        <row r="148">
          <cell r="A148">
            <v>143</v>
          </cell>
          <cell r="E148" t="str">
            <v xml:space="preserve">Provisión de camioneta 4X4 </v>
          </cell>
          <cell r="F148">
            <v>0</v>
          </cell>
          <cell r="G148" t="str">
            <v>hora</v>
          </cell>
          <cell r="H148">
            <v>1</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47</v>
          </cell>
          <cell r="AX148">
            <v>0.5</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1</v>
          </cell>
          <cell r="CL148">
            <v>0</v>
          </cell>
          <cell r="CM148">
            <v>76</v>
          </cell>
          <cell r="CN148">
            <v>0</v>
          </cell>
          <cell r="CO148">
            <v>18</v>
          </cell>
          <cell r="CP148">
            <v>0.5</v>
          </cell>
          <cell r="CQ148">
            <v>0</v>
          </cell>
          <cell r="CR148">
            <v>0</v>
          </cell>
          <cell r="CS148">
            <v>0</v>
          </cell>
          <cell r="CT148">
            <v>0</v>
          </cell>
          <cell r="CU148">
            <v>0</v>
          </cell>
          <cell r="CV148">
            <v>0</v>
          </cell>
          <cell r="CW148">
            <v>0</v>
          </cell>
          <cell r="CX148">
            <v>0</v>
          </cell>
          <cell r="CY148">
            <v>0</v>
          </cell>
          <cell r="CZ148">
            <v>0</v>
          </cell>
          <cell r="DA148">
            <v>0</v>
          </cell>
          <cell r="DB148">
            <v>0</v>
          </cell>
          <cell r="DC148">
            <v>0</v>
          </cell>
          <cell r="DD148">
            <v>0</v>
          </cell>
          <cell r="DE148">
            <v>0</v>
          </cell>
          <cell r="DF148">
            <v>0</v>
          </cell>
          <cell r="DG148">
            <v>0</v>
          </cell>
          <cell r="DH148">
            <v>0</v>
          </cell>
          <cell r="DI148">
            <v>0</v>
          </cell>
          <cell r="DJ148">
            <v>0</v>
          </cell>
          <cell r="DK148">
            <v>0</v>
          </cell>
          <cell r="DL148">
            <v>0</v>
          </cell>
          <cell r="DM148">
            <v>0</v>
          </cell>
          <cell r="DN148">
            <v>0</v>
          </cell>
          <cell r="DO148">
            <v>0</v>
          </cell>
          <cell r="DP148">
            <v>0</v>
          </cell>
          <cell r="DQ148">
            <v>0</v>
          </cell>
          <cell r="DR148">
            <v>0</v>
          </cell>
          <cell r="DS148">
            <v>0</v>
          </cell>
          <cell r="DT148">
            <v>0</v>
          </cell>
          <cell r="DU148">
            <v>0</v>
          </cell>
          <cell r="DV148">
            <v>0</v>
          </cell>
          <cell r="DW148">
            <v>0</v>
          </cell>
          <cell r="DX148">
            <v>0</v>
          </cell>
          <cell r="DY148">
            <v>0</v>
          </cell>
          <cell r="DZ148">
            <v>0</v>
          </cell>
          <cell r="EA148">
            <v>0</v>
          </cell>
          <cell r="EB148">
            <v>0</v>
          </cell>
          <cell r="EC148">
            <v>0</v>
          </cell>
          <cell r="ED148">
            <v>0</v>
          </cell>
          <cell r="EE148">
            <v>0</v>
          </cell>
          <cell r="EF148">
            <v>0</v>
          </cell>
          <cell r="EG148">
            <v>0</v>
          </cell>
          <cell r="EH148">
            <v>0</v>
          </cell>
          <cell r="EI148">
            <v>0</v>
          </cell>
          <cell r="EJ148">
            <v>0</v>
          </cell>
          <cell r="EK148">
            <v>0</v>
          </cell>
          <cell r="EL148">
            <v>0</v>
          </cell>
          <cell r="EM148">
            <v>0</v>
          </cell>
          <cell r="EN148">
            <v>0</v>
          </cell>
          <cell r="EO148">
            <v>0</v>
          </cell>
          <cell r="EP148">
            <v>0</v>
          </cell>
          <cell r="EQ148">
            <v>0</v>
          </cell>
          <cell r="ER148">
            <v>0</v>
          </cell>
          <cell r="ES148">
            <v>0</v>
          </cell>
          <cell r="ET148">
            <v>0</v>
          </cell>
          <cell r="EU148">
            <v>0</v>
          </cell>
          <cell r="EV148">
            <v>0</v>
          </cell>
          <cell r="EW148">
            <v>0</v>
          </cell>
          <cell r="EX148">
            <v>0</v>
          </cell>
          <cell r="EY148">
            <v>0</v>
          </cell>
          <cell r="EZ148">
            <v>0</v>
          </cell>
          <cell r="FA148">
            <v>0</v>
          </cell>
          <cell r="FB148">
            <v>0</v>
          </cell>
          <cell r="FC148">
            <v>0</v>
          </cell>
          <cell r="FD148">
            <v>0</v>
          </cell>
          <cell r="FE148">
            <v>0</v>
          </cell>
          <cell r="FF148">
            <v>0</v>
          </cell>
          <cell r="FG148">
            <v>0</v>
          </cell>
          <cell r="FH148">
            <v>0</v>
          </cell>
          <cell r="FI148">
            <v>0</v>
          </cell>
          <cell r="FJ148">
            <v>0</v>
          </cell>
          <cell r="FK148">
            <v>0</v>
          </cell>
          <cell r="FL148">
            <v>0</v>
          </cell>
          <cell r="FM148">
            <v>0</v>
          </cell>
          <cell r="FN148">
            <v>0</v>
          </cell>
          <cell r="FO148">
            <v>0</v>
          </cell>
          <cell r="FP148">
            <v>0</v>
          </cell>
          <cell r="FQ148">
            <v>0</v>
          </cell>
          <cell r="FR148">
            <v>0</v>
          </cell>
          <cell r="FS148">
            <v>0</v>
          </cell>
          <cell r="FT148">
            <v>0</v>
          </cell>
          <cell r="FU148">
            <v>0</v>
          </cell>
          <cell r="FV148">
            <v>0</v>
          </cell>
          <cell r="FW148">
            <v>0</v>
          </cell>
          <cell r="FX148">
            <v>0</v>
          </cell>
          <cell r="FY148">
            <v>0</v>
          </cell>
          <cell r="FZ148">
            <v>0</v>
          </cell>
          <cell r="GA148">
            <v>0</v>
          </cell>
          <cell r="GB148">
            <v>0</v>
          </cell>
          <cell r="GC148">
            <v>0</v>
          </cell>
          <cell r="GD148">
            <v>0</v>
          </cell>
          <cell r="GE148">
            <v>0</v>
          </cell>
          <cell r="GF148">
            <v>0</v>
          </cell>
          <cell r="GG148">
            <v>0</v>
          </cell>
          <cell r="GH148">
            <v>0</v>
          </cell>
          <cell r="GI148">
            <v>0</v>
          </cell>
          <cell r="GJ148">
            <v>0</v>
          </cell>
          <cell r="GK148">
            <v>0</v>
          </cell>
          <cell r="GL148">
            <v>0</v>
          </cell>
          <cell r="GM148">
            <v>0</v>
          </cell>
          <cell r="GN148">
            <v>0</v>
          </cell>
          <cell r="GO148">
            <v>0</v>
          </cell>
          <cell r="GP148">
            <v>0</v>
          </cell>
          <cell r="GQ148">
            <v>0</v>
          </cell>
          <cell r="GR148">
            <v>0</v>
          </cell>
          <cell r="GS148">
            <v>0</v>
          </cell>
          <cell r="GT148">
            <v>0</v>
          </cell>
          <cell r="GU148">
            <v>0</v>
          </cell>
          <cell r="GV148">
            <v>0</v>
          </cell>
          <cell r="GW148">
            <v>0</v>
          </cell>
          <cell r="GX148">
            <v>0</v>
          </cell>
          <cell r="GY148">
            <v>0</v>
          </cell>
          <cell r="GZ148">
            <v>0</v>
          </cell>
          <cell r="HA148">
            <v>0.05</v>
          </cell>
          <cell r="HB148">
            <v>0.02</v>
          </cell>
          <cell r="HE148">
            <v>143</v>
          </cell>
          <cell r="HF148" t="str">
            <v xml:space="preserve">Provisión de camioneta 4X4 </v>
          </cell>
          <cell r="HG148" t="str">
            <v>hora</v>
          </cell>
          <cell r="HH148">
            <v>1420</v>
          </cell>
          <cell r="HI148" t="str">
            <v>3 CABLES BIFILAR BLANCO PARA INTERIORES, DE 0.64 MM DE ESPESOR TIPO EKUA O SIMILAR EN TUBERÍA EMT DE 1/2".</v>
          </cell>
          <cell r="HJ148" t="str">
            <v>M</v>
          </cell>
          <cell r="HS148">
            <v>0</v>
          </cell>
          <cell r="HT148">
            <v>0</v>
          </cell>
          <cell r="HU148">
            <v>0</v>
          </cell>
          <cell r="HV148">
            <v>0</v>
          </cell>
        </row>
        <row r="149">
          <cell r="A149">
            <v>144</v>
          </cell>
          <cell r="E149" t="str">
            <v>Provision de Roca metrica para enrocados</v>
          </cell>
          <cell r="F149">
            <v>0</v>
          </cell>
          <cell r="G149" t="str">
            <v>M3</v>
          </cell>
          <cell r="H149">
            <v>1</v>
          </cell>
          <cell r="I149">
            <v>3485</v>
          </cell>
          <cell r="J149">
            <v>1</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cell r="CW149">
            <v>0</v>
          </cell>
          <cell r="CX149">
            <v>0</v>
          </cell>
          <cell r="CY149">
            <v>0</v>
          </cell>
          <cell r="CZ149">
            <v>0</v>
          </cell>
          <cell r="DA149">
            <v>0</v>
          </cell>
          <cell r="DB149">
            <v>0</v>
          </cell>
          <cell r="DC149">
            <v>0</v>
          </cell>
          <cell r="DD149">
            <v>0</v>
          </cell>
          <cell r="DE149">
            <v>0</v>
          </cell>
          <cell r="DF149">
            <v>0</v>
          </cell>
          <cell r="DG149">
            <v>0</v>
          </cell>
          <cell r="DH149">
            <v>0</v>
          </cell>
          <cell r="DI149">
            <v>0</v>
          </cell>
          <cell r="DJ149">
            <v>0</v>
          </cell>
          <cell r="DK149">
            <v>0</v>
          </cell>
          <cell r="DL149">
            <v>0</v>
          </cell>
          <cell r="DM149">
            <v>0</v>
          </cell>
          <cell r="DN149">
            <v>0</v>
          </cell>
          <cell r="DO149">
            <v>0</v>
          </cell>
          <cell r="DP149">
            <v>0</v>
          </cell>
          <cell r="DQ149">
            <v>0</v>
          </cell>
          <cell r="DR149">
            <v>0</v>
          </cell>
          <cell r="DS149">
            <v>0</v>
          </cell>
          <cell r="DT149">
            <v>0</v>
          </cell>
          <cell r="DU149">
            <v>0</v>
          </cell>
          <cell r="DV149">
            <v>0</v>
          </cell>
          <cell r="DW149">
            <v>0</v>
          </cell>
          <cell r="DX149">
            <v>0</v>
          </cell>
          <cell r="DY149">
            <v>0</v>
          </cell>
          <cell r="DZ149">
            <v>0</v>
          </cell>
          <cell r="EA149">
            <v>0</v>
          </cell>
          <cell r="EB149">
            <v>0</v>
          </cell>
          <cell r="EC149">
            <v>0</v>
          </cell>
          <cell r="ED149">
            <v>0</v>
          </cell>
          <cell r="EE149">
            <v>0</v>
          </cell>
          <cell r="EF149">
            <v>0</v>
          </cell>
          <cell r="EG149">
            <v>0</v>
          </cell>
          <cell r="EH149">
            <v>0</v>
          </cell>
          <cell r="EI149">
            <v>0</v>
          </cell>
          <cell r="EJ149">
            <v>0</v>
          </cell>
          <cell r="EK149">
            <v>0</v>
          </cell>
          <cell r="EL149">
            <v>0</v>
          </cell>
          <cell r="EM149">
            <v>0</v>
          </cell>
          <cell r="EN149">
            <v>0</v>
          </cell>
          <cell r="EO149">
            <v>0</v>
          </cell>
          <cell r="EP149">
            <v>0</v>
          </cell>
          <cell r="EQ149">
            <v>0</v>
          </cell>
          <cell r="ER149">
            <v>0</v>
          </cell>
          <cell r="ES149">
            <v>0</v>
          </cell>
          <cell r="ET149">
            <v>0</v>
          </cell>
          <cell r="EU149">
            <v>0</v>
          </cell>
          <cell r="EV149">
            <v>0</v>
          </cell>
          <cell r="EW149">
            <v>0</v>
          </cell>
          <cell r="EX149">
            <v>0</v>
          </cell>
          <cell r="EY149">
            <v>0</v>
          </cell>
          <cell r="EZ149">
            <v>0</v>
          </cell>
          <cell r="FA149">
            <v>0</v>
          </cell>
          <cell r="FB149">
            <v>0</v>
          </cell>
          <cell r="FC149">
            <v>0</v>
          </cell>
          <cell r="FD149">
            <v>0</v>
          </cell>
          <cell r="FE149">
            <v>0</v>
          </cell>
          <cell r="FF149">
            <v>0</v>
          </cell>
          <cell r="FG149">
            <v>0</v>
          </cell>
          <cell r="FH149">
            <v>0</v>
          </cell>
          <cell r="FI149">
            <v>0</v>
          </cell>
          <cell r="FJ149">
            <v>0</v>
          </cell>
          <cell r="FK149">
            <v>0</v>
          </cell>
          <cell r="FL149">
            <v>0</v>
          </cell>
          <cell r="FM149">
            <v>0</v>
          </cell>
          <cell r="FN149">
            <v>0</v>
          </cell>
          <cell r="FO149">
            <v>0</v>
          </cell>
          <cell r="FP149">
            <v>0</v>
          </cell>
          <cell r="FQ149">
            <v>0</v>
          </cell>
          <cell r="FR149">
            <v>0</v>
          </cell>
          <cell r="FS149">
            <v>0</v>
          </cell>
          <cell r="FT149">
            <v>0</v>
          </cell>
          <cell r="FU149">
            <v>0</v>
          </cell>
          <cell r="FV149">
            <v>0</v>
          </cell>
          <cell r="FW149">
            <v>0</v>
          </cell>
          <cell r="FX149">
            <v>0</v>
          </cell>
          <cell r="FY149">
            <v>0</v>
          </cell>
          <cell r="FZ149">
            <v>0</v>
          </cell>
          <cell r="GA149">
            <v>0</v>
          </cell>
          <cell r="GB149">
            <v>0</v>
          </cell>
          <cell r="GC149">
            <v>0</v>
          </cell>
          <cell r="GD149">
            <v>0</v>
          </cell>
          <cell r="GE149">
            <v>0</v>
          </cell>
          <cell r="GF149">
            <v>0</v>
          </cell>
          <cell r="GG149">
            <v>0</v>
          </cell>
          <cell r="GH149">
            <v>0</v>
          </cell>
          <cell r="GI149">
            <v>0</v>
          </cell>
          <cell r="GJ149">
            <v>0</v>
          </cell>
          <cell r="GK149">
            <v>0</v>
          </cell>
          <cell r="GL149">
            <v>0</v>
          </cell>
          <cell r="GM149">
            <v>0</v>
          </cell>
          <cell r="GN149">
            <v>0</v>
          </cell>
          <cell r="GO149">
            <v>0</v>
          </cell>
          <cell r="GP149">
            <v>0</v>
          </cell>
          <cell r="GQ149">
            <v>0</v>
          </cell>
          <cell r="GR149">
            <v>0</v>
          </cell>
          <cell r="GS149">
            <v>0</v>
          </cell>
          <cell r="GT149">
            <v>0</v>
          </cell>
          <cell r="GU149">
            <v>0</v>
          </cell>
          <cell r="GV149">
            <v>0</v>
          </cell>
          <cell r="GW149">
            <v>0</v>
          </cell>
          <cell r="GX149">
            <v>0</v>
          </cell>
          <cell r="GY149">
            <v>0</v>
          </cell>
          <cell r="GZ149">
            <v>0</v>
          </cell>
          <cell r="HA149">
            <v>0</v>
          </cell>
          <cell r="HB149">
            <v>0</v>
          </cell>
          <cell r="HE149">
            <v>144</v>
          </cell>
          <cell r="HF149" t="str">
            <v>Provision de Roca metrica para enrocados</v>
          </cell>
          <cell r="HG149" t="str">
            <v>M3</v>
          </cell>
          <cell r="HH149">
            <v>1358</v>
          </cell>
          <cell r="HI149" t="str">
            <v>ALIMENTADOR EN (3X8+2X10)AWG-TTU EN TUBERÍA CONDUIT GALVANIZADA EMT DE 1 1/4"</v>
          </cell>
          <cell r="HJ149" t="str">
            <v>M</v>
          </cell>
          <cell r="HS149">
            <v>0</v>
          </cell>
          <cell r="HT149">
            <v>0</v>
          </cell>
          <cell r="HU149">
            <v>0</v>
          </cell>
          <cell r="HV149">
            <v>0</v>
          </cell>
        </row>
        <row r="150">
          <cell r="A150">
            <v>145</v>
          </cell>
          <cell r="E150" t="str">
            <v>Revestimiento de cuneta con manto de hormigón e=5mm según diseño aprobado en forma longitudinal para canales con longitud de desarrollo mayores a 0.80m</v>
          </cell>
          <cell r="F150">
            <v>0</v>
          </cell>
          <cell r="G150" t="str">
            <v>m2</v>
          </cell>
          <cell r="H150">
            <v>10</v>
          </cell>
          <cell r="I150">
            <v>3437</v>
          </cell>
          <cell r="J150">
            <v>1.02</v>
          </cell>
          <cell r="K150">
            <v>3422</v>
          </cell>
          <cell r="L150">
            <v>8.3333333333333329E-2</v>
          </cell>
          <cell r="M150">
            <v>4</v>
          </cell>
          <cell r="N150">
            <v>8</v>
          </cell>
          <cell r="O150">
            <v>3486</v>
          </cell>
          <cell r="P150">
            <v>4</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26</v>
          </cell>
          <cell r="AX150">
            <v>1</v>
          </cell>
          <cell r="AY150">
            <v>28</v>
          </cell>
          <cell r="AZ150">
            <v>6</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1</v>
          </cell>
          <cell r="CL150">
            <v>0</v>
          </cell>
          <cell r="CM150">
            <v>76</v>
          </cell>
          <cell r="CN150">
            <v>0</v>
          </cell>
          <cell r="CO150">
            <v>0</v>
          </cell>
          <cell r="CP150">
            <v>0</v>
          </cell>
          <cell r="CQ150">
            <v>0</v>
          </cell>
          <cell r="CR150">
            <v>0</v>
          </cell>
          <cell r="CS150">
            <v>0</v>
          </cell>
          <cell r="CT150">
            <v>0</v>
          </cell>
          <cell r="CU150">
            <v>0</v>
          </cell>
          <cell r="CV150">
            <v>0</v>
          </cell>
          <cell r="CW150">
            <v>0</v>
          </cell>
          <cell r="CX150">
            <v>0</v>
          </cell>
          <cell r="CY150">
            <v>0</v>
          </cell>
          <cell r="CZ150">
            <v>0</v>
          </cell>
          <cell r="DA150">
            <v>0</v>
          </cell>
          <cell r="DB150">
            <v>0</v>
          </cell>
          <cell r="DC150">
            <v>0</v>
          </cell>
          <cell r="DD150">
            <v>0</v>
          </cell>
          <cell r="DE150">
            <v>0</v>
          </cell>
          <cell r="DF150">
            <v>0</v>
          </cell>
          <cell r="DG150">
            <v>0</v>
          </cell>
          <cell r="DH150">
            <v>0</v>
          </cell>
          <cell r="DI150">
            <v>0</v>
          </cell>
          <cell r="DJ150">
            <v>0</v>
          </cell>
          <cell r="DK150">
            <v>0</v>
          </cell>
          <cell r="DL150">
            <v>0</v>
          </cell>
          <cell r="DM150">
            <v>0</v>
          </cell>
          <cell r="DN150">
            <v>0</v>
          </cell>
          <cell r="DO150">
            <v>0</v>
          </cell>
          <cell r="DP150">
            <v>0</v>
          </cell>
          <cell r="DQ150">
            <v>0</v>
          </cell>
          <cell r="DR150">
            <v>0</v>
          </cell>
          <cell r="DS150">
            <v>0</v>
          </cell>
          <cell r="DT150">
            <v>0</v>
          </cell>
          <cell r="DU150">
            <v>0</v>
          </cell>
          <cell r="DV150">
            <v>0</v>
          </cell>
          <cell r="DW150">
            <v>0</v>
          </cell>
          <cell r="DX150">
            <v>0</v>
          </cell>
          <cell r="DY150">
            <v>0</v>
          </cell>
          <cell r="DZ150">
            <v>0</v>
          </cell>
          <cell r="EA150">
            <v>0</v>
          </cell>
          <cell r="EB150">
            <v>0</v>
          </cell>
          <cell r="EC150">
            <v>0</v>
          </cell>
          <cell r="ED150">
            <v>0</v>
          </cell>
          <cell r="EE150">
            <v>0</v>
          </cell>
          <cell r="EF150">
            <v>0</v>
          </cell>
          <cell r="EG150">
            <v>0</v>
          </cell>
          <cell r="EH150">
            <v>0</v>
          </cell>
          <cell r="EI150">
            <v>0</v>
          </cell>
          <cell r="EJ150">
            <v>0</v>
          </cell>
          <cell r="EK150">
            <v>0</v>
          </cell>
          <cell r="EL150">
            <v>0</v>
          </cell>
          <cell r="EM150">
            <v>0</v>
          </cell>
          <cell r="EN150">
            <v>0</v>
          </cell>
          <cell r="EO150">
            <v>0</v>
          </cell>
          <cell r="EP150">
            <v>0</v>
          </cell>
          <cell r="EQ150">
            <v>0</v>
          </cell>
          <cell r="ER150">
            <v>0</v>
          </cell>
          <cell r="ES150">
            <v>0</v>
          </cell>
          <cell r="ET150">
            <v>0</v>
          </cell>
          <cell r="EU150">
            <v>0</v>
          </cell>
          <cell r="EV150">
            <v>0</v>
          </cell>
          <cell r="EW150">
            <v>0</v>
          </cell>
          <cell r="EX150">
            <v>0</v>
          </cell>
          <cell r="EY150">
            <v>0</v>
          </cell>
          <cell r="EZ150">
            <v>0</v>
          </cell>
          <cell r="FA150">
            <v>0</v>
          </cell>
          <cell r="FB150">
            <v>0</v>
          </cell>
          <cell r="FC150">
            <v>0</v>
          </cell>
          <cell r="FD150">
            <v>0</v>
          </cell>
          <cell r="FE150">
            <v>0</v>
          </cell>
          <cell r="FF150">
            <v>0</v>
          </cell>
          <cell r="FG150">
            <v>0</v>
          </cell>
          <cell r="FH150">
            <v>0</v>
          </cell>
          <cell r="FI150">
            <v>0</v>
          </cell>
          <cell r="FJ150">
            <v>0</v>
          </cell>
          <cell r="FK150">
            <v>0</v>
          </cell>
          <cell r="FL150">
            <v>0</v>
          </cell>
          <cell r="FM150">
            <v>0</v>
          </cell>
          <cell r="FN150">
            <v>0</v>
          </cell>
          <cell r="FO150">
            <v>0</v>
          </cell>
          <cell r="FP150">
            <v>0</v>
          </cell>
          <cell r="FQ150">
            <v>0</v>
          </cell>
          <cell r="FR150">
            <v>0</v>
          </cell>
          <cell r="FS150">
            <v>0</v>
          </cell>
          <cell r="FT150">
            <v>0</v>
          </cell>
          <cell r="FU150">
            <v>0</v>
          </cell>
          <cell r="FV150">
            <v>0</v>
          </cell>
          <cell r="FW150">
            <v>0</v>
          </cell>
          <cell r="FX150">
            <v>0</v>
          </cell>
          <cell r="FY150">
            <v>0</v>
          </cell>
          <cell r="FZ150">
            <v>0</v>
          </cell>
          <cell r="GA150">
            <v>0</v>
          </cell>
          <cell r="GB150">
            <v>0</v>
          </cell>
          <cell r="GC150">
            <v>0</v>
          </cell>
          <cell r="GD150">
            <v>0</v>
          </cell>
          <cell r="GE150">
            <v>0</v>
          </cell>
          <cell r="GF150">
            <v>0</v>
          </cell>
          <cell r="GG150">
            <v>0</v>
          </cell>
          <cell r="GH150">
            <v>0</v>
          </cell>
          <cell r="GI150">
            <v>0</v>
          </cell>
          <cell r="GJ150">
            <v>0</v>
          </cell>
          <cell r="GK150">
            <v>0</v>
          </cell>
          <cell r="GL150">
            <v>0</v>
          </cell>
          <cell r="GM150">
            <v>0</v>
          </cell>
          <cell r="GN150">
            <v>0</v>
          </cell>
          <cell r="GO150">
            <v>0</v>
          </cell>
          <cell r="GP150">
            <v>0</v>
          </cell>
          <cell r="GQ150">
            <v>0</v>
          </cell>
          <cell r="GR150">
            <v>0</v>
          </cell>
          <cell r="GS150">
            <v>0</v>
          </cell>
          <cell r="GT150">
            <v>0</v>
          </cell>
          <cell r="GU150">
            <v>0</v>
          </cell>
          <cell r="GV150">
            <v>0</v>
          </cell>
          <cell r="GW150">
            <v>0</v>
          </cell>
          <cell r="GX150">
            <v>0</v>
          </cell>
          <cell r="GY150">
            <v>0</v>
          </cell>
          <cell r="GZ150">
            <v>0</v>
          </cell>
          <cell r="HA150">
            <v>0.05</v>
          </cell>
          <cell r="HB150">
            <v>0.02</v>
          </cell>
          <cell r="HE150">
            <v>145</v>
          </cell>
          <cell r="HF150" t="str">
            <v>Revestimiento de cuneta con manto de hormigón e=5mm según diseño aprobado en forma longitudinal para canales con longitud de desarrollo mayores a 0.80m</v>
          </cell>
          <cell r="HG150" t="str">
            <v>m2</v>
          </cell>
          <cell r="HH150">
            <v>1419</v>
          </cell>
          <cell r="HI150" t="str">
            <v>2 CABLES BIFILAR BLANCO PARA INTERIORES, DE 0.64 MM DE ESPESOR TIPO EKUA O SIMILAR EN TUBERÍA EMT DE 1/2".</v>
          </cell>
          <cell r="HJ150" t="str">
            <v>M</v>
          </cell>
          <cell r="HS150">
            <v>0</v>
          </cell>
          <cell r="HT150">
            <v>0</v>
          </cell>
          <cell r="HU150">
            <v>0</v>
          </cell>
          <cell r="HV150">
            <v>0</v>
          </cell>
        </row>
        <row r="151">
          <cell r="A151">
            <v>146</v>
          </cell>
          <cell r="E151" t="str">
            <v>Mantenimiento de tuberías de lechos filtrantes TM</v>
          </cell>
          <cell r="F151">
            <v>0</v>
          </cell>
          <cell r="G151" t="str">
            <v>U</v>
          </cell>
          <cell r="H151">
            <v>0.125</v>
          </cell>
          <cell r="I151">
            <v>3396</v>
          </cell>
          <cell r="J151">
            <v>0.01</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26</v>
          </cell>
          <cell r="AX151">
            <v>1</v>
          </cell>
          <cell r="AY151">
            <v>28</v>
          </cell>
          <cell r="AZ151">
            <v>4</v>
          </cell>
          <cell r="BA151">
            <v>0</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v>0</v>
          </cell>
          <cell r="CG151">
            <v>0</v>
          </cell>
          <cell r="CH151">
            <v>0</v>
          </cell>
          <cell r="CI151">
            <v>0</v>
          </cell>
          <cell r="CJ151">
            <v>0</v>
          </cell>
          <cell r="CK151">
            <v>1</v>
          </cell>
          <cell r="CL151">
            <v>0</v>
          </cell>
          <cell r="CM151">
            <v>76</v>
          </cell>
          <cell r="CN151">
            <v>0</v>
          </cell>
          <cell r="CO151">
            <v>63</v>
          </cell>
          <cell r="CP151">
            <v>1</v>
          </cell>
          <cell r="CQ151">
            <v>42</v>
          </cell>
          <cell r="CR151">
            <v>1</v>
          </cell>
          <cell r="CS151">
            <v>66</v>
          </cell>
          <cell r="CT151">
            <v>1</v>
          </cell>
          <cell r="CU151">
            <v>0</v>
          </cell>
          <cell r="CV151">
            <v>0</v>
          </cell>
          <cell r="CW151">
            <v>0</v>
          </cell>
          <cell r="CX151">
            <v>0</v>
          </cell>
          <cell r="CY151">
            <v>0</v>
          </cell>
          <cell r="CZ151">
            <v>0</v>
          </cell>
          <cell r="DA151">
            <v>0</v>
          </cell>
          <cell r="DB151">
            <v>0</v>
          </cell>
          <cell r="DC151">
            <v>0</v>
          </cell>
          <cell r="DD151">
            <v>0</v>
          </cell>
          <cell r="DE151">
            <v>0</v>
          </cell>
          <cell r="DF151">
            <v>0</v>
          </cell>
          <cell r="DG151">
            <v>0</v>
          </cell>
          <cell r="DH151">
            <v>0</v>
          </cell>
          <cell r="DI151">
            <v>0</v>
          </cell>
          <cell r="DJ151">
            <v>0</v>
          </cell>
          <cell r="DK151">
            <v>0</v>
          </cell>
          <cell r="DL151">
            <v>0</v>
          </cell>
          <cell r="DM151">
            <v>0</v>
          </cell>
          <cell r="DN151">
            <v>0</v>
          </cell>
          <cell r="DO151">
            <v>0</v>
          </cell>
          <cell r="DP151">
            <v>0</v>
          </cell>
          <cell r="DQ151">
            <v>0</v>
          </cell>
          <cell r="DR151">
            <v>0</v>
          </cell>
          <cell r="DS151">
            <v>0</v>
          </cell>
          <cell r="DT151">
            <v>0</v>
          </cell>
          <cell r="DU151">
            <v>0</v>
          </cell>
          <cell r="DV151">
            <v>0</v>
          </cell>
          <cell r="DW151">
            <v>0</v>
          </cell>
          <cell r="DX151">
            <v>0</v>
          </cell>
          <cell r="DY151">
            <v>0</v>
          </cell>
          <cell r="DZ151">
            <v>0</v>
          </cell>
          <cell r="EA151">
            <v>0</v>
          </cell>
          <cell r="EB151">
            <v>0</v>
          </cell>
          <cell r="EC151">
            <v>0</v>
          </cell>
          <cell r="ED151">
            <v>0</v>
          </cell>
          <cell r="EE151">
            <v>0</v>
          </cell>
          <cell r="EF151">
            <v>0</v>
          </cell>
          <cell r="EG151">
            <v>0</v>
          </cell>
          <cell r="EH151">
            <v>0</v>
          </cell>
          <cell r="EI151">
            <v>0</v>
          </cell>
          <cell r="EJ151">
            <v>0</v>
          </cell>
          <cell r="EK151">
            <v>0</v>
          </cell>
          <cell r="EL151">
            <v>0</v>
          </cell>
          <cell r="EM151">
            <v>0</v>
          </cell>
          <cell r="EN151">
            <v>0</v>
          </cell>
          <cell r="EO151">
            <v>0</v>
          </cell>
          <cell r="EP151">
            <v>0</v>
          </cell>
          <cell r="EQ151">
            <v>0</v>
          </cell>
          <cell r="ER151">
            <v>0</v>
          </cell>
          <cell r="ES151">
            <v>0</v>
          </cell>
          <cell r="ET151">
            <v>0</v>
          </cell>
          <cell r="EU151">
            <v>0</v>
          </cell>
          <cell r="EV151">
            <v>0</v>
          </cell>
          <cell r="EW151">
            <v>0</v>
          </cell>
          <cell r="EX151">
            <v>0</v>
          </cell>
          <cell r="EY151">
            <v>0</v>
          </cell>
          <cell r="EZ151">
            <v>0</v>
          </cell>
          <cell r="FA151">
            <v>0</v>
          </cell>
          <cell r="FB151">
            <v>0</v>
          </cell>
          <cell r="FC151">
            <v>0</v>
          </cell>
          <cell r="FD151">
            <v>0</v>
          </cell>
          <cell r="FE151">
            <v>0</v>
          </cell>
          <cell r="FF151">
            <v>0</v>
          </cell>
          <cell r="FG151">
            <v>0</v>
          </cell>
          <cell r="FH151">
            <v>0</v>
          </cell>
          <cell r="FI151">
            <v>0</v>
          </cell>
          <cell r="FJ151">
            <v>0</v>
          </cell>
          <cell r="FK151">
            <v>0</v>
          </cell>
          <cell r="FL151">
            <v>0</v>
          </cell>
          <cell r="FM151">
            <v>0</v>
          </cell>
          <cell r="FN151">
            <v>0</v>
          </cell>
          <cell r="FO151">
            <v>0</v>
          </cell>
          <cell r="FP151">
            <v>0</v>
          </cell>
          <cell r="FQ151">
            <v>0</v>
          </cell>
          <cell r="FR151">
            <v>0</v>
          </cell>
          <cell r="FS151">
            <v>0</v>
          </cell>
          <cell r="FT151">
            <v>0</v>
          </cell>
          <cell r="FU151">
            <v>0</v>
          </cell>
          <cell r="FV151">
            <v>0</v>
          </cell>
          <cell r="FW151">
            <v>0</v>
          </cell>
          <cell r="FX151">
            <v>0</v>
          </cell>
          <cell r="FY151">
            <v>0</v>
          </cell>
          <cell r="FZ151">
            <v>0</v>
          </cell>
          <cell r="GA151">
            <v>0</v>
          </cell>
          <cell r="GB151">
            <v>0</v>
          </cell>
          <cell r="GC151">
            <v>0</v>
          </cell>
          <cell r="GD151">
            <v>0</v>
          </cell>
          <cell r="GE151">
            <v>0</v>
          </cell>
          <cell r="GF151">
            <v>0</v>
          </cell>
          <cell r="GG151">
            <v>0</v>
          </cell>
          <cell r="GH151">
            <v>0</v>
          </cell>
          <cell r="GI151">
            <v>0</v>
          </cell>
          <cell r="GJ151">
            <v>0</v>
          </cell>
          <cell r="GK151">
            <v>0</v>
          </cell>
          <cell r="GL151">
            <v>0</v>
          </cell>
          <cell r="GM151">
            <v>0</v>
          </cell>
          <cell r="GN151">
            <v>0</v>
          </cell>
          <cell r="GO151">
            <v>0</v>
          </cell>
          <cell r="GP151">
            <v>0</v>
          </cell>
          <cell r="GQ151">
            <v>0</v>
          </cell>
          <cell r="GR151">
            <v>0</v>
          </cell>
          <cell r="GS151">
            <v>0</v>
          </cell>
          <cell r="GT151">
            <v>0</v>
          </cell>
          <cell r="GU151">
            <v>0</v>
          </cell>
          <cell r="GV151">
            <v>0</v>
          </cell>
          <cell r="GW151">
            <v>0</v>
          </cell>
          <cell r="GX151">
            <v>0</v>
          </cell>
          <cell r="GY151">
            <v>0</v>
          </cell>
          <cell r="GZ151">
            <v>0</v>
          </cell>
          <cell r="HA151">
            <v>0.05</v>
          </cell>
          <cell r="HB151">
            <v>0.02</v>
          </cell>
          <cell r="HE151">
            <v>146</v>
          </cell>
          <cell r="HF151" t="str">
            <v>Mantenimiento de tuberías de lechos filtrantes TM</v>
          </cell>
          <cell r="HG151" t="str">
            <v>U</v>
          </cell>
          <cell r="HH151">
            <v>2965</v>
          </cell>
          <cell r="HI151" t="str">
            <v xml:space="preserve"> ACCESOS PAV.C/ CONTRAPISO</v>
          </cell>
          <cell r="HJ151" t="str">
            <v>M2</v>
          </cell>
          <cell r="HS151">
            <v>0</v>
          </cell>
          <cell r="HT151">
            <v>0</v>
          </cell>
          <cell r="HU151">
            <v>0</v>
          </cell>
          <cell r="HV151">
            <v>0</v>
          </cell>
        </row>
        <row r="152">
          <cell r="A152">
            <v>147</v>
          </cell>
          <cell r="E152" t="str">
            <v>Limpieza de cubetos salida de drenajes  de Tanques de Almacenamiento de Crudo.</v>
          </cell>
          <cell r="F152">
            <v>0</v>
          </cell>
          <cell r="G152" t="str">
            <v>U</v>
          </cell>
          <cell r="H152">
            <v>2</v>
          </cell>
          <cell r="I152">
            <v>3396</v>
          </cell>
          <cell r="J152">
            <v>0.02</v>
          </cell>
          <cell r="K152">
            <v>3363</v>
          </cell>
          <cell r="L152">
            <v>10</v>
          </cell>
          <cell r="M152">
            <v>1806</v>
          </cell>
          <cell r="N152">
            <v>1</v>
          </cell>
          <cell r="O152">
            <v>3287</v>
          </cell>
          <cell r="P152">
            <v>0.5</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28</v>
          </cell>
          <cell r="AX152">
            <v>2</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1</v>
          </cell>
          <cell r="CL152">
            <v>0</v>
          </cell>
          <cell r="CM152">
            <v>76</v>
          </cell>
          <cell r="CN152">
            <v>0</v>
          </cell>
          <cell r="CO152">
            <v>0</v>
          </cell>
          <cell r="CP152">
            <v>0</v>
          </cell>
          <cell r="CQ152">
            <v>0</v>
          </cell>
          <cell r="CR152">
            <v>0</v>
          </cell>
          <cell r="CS152">
            <v>0</v>
          </cell>
          <cell r="CT152">
            <v>0</v>
          </cell>
          <cell r="CU152">
            <v>0</v>
          </cell>
          <cell r="CV152">
            <v>0</v>
          </cell>
          <cell r="CW152">
            <v>0</v>
          </cell>
          <cell r="CX152">
            <v>0</v>
          </cell>
          <cell r="CY152">
            <v>0</v>
          </cell>
          <cell r="CZ152">
            <v>0</v>
          </cell>
          <cell r="DA152">
            <v>0</v>
          </cell>
          <cell r="DB152">
            <v>0</v>
          </cell>
          <cell r="DC152">
            <v>0</v>
          </cell>
          <cell r="DD152">
            <v>0</v>
          </cell>
          <cell r="DE152">
            <v>0</v>
          </cell>
          <cell r="DF152">
            <v>0</v>
          </cell>
          <cell r="DG152">
            <v>0</v>
          </cell>
          <cell r="DH152">
            <v>0</v>
          </cell>
          <cell r="DI152">
            <v>0</v>
          </cell>
          <cell r="DJ152">
            <v>0</v>
          </cell>
          <cell r="DK152">
            <v>0</v>
          </cell>
          <cell r="DL152">
            <v>0</v>
          </cell>
          <cell r="DM152">
            <v>0</v>
          </cell>
          <cell r="DN152">
            <v>0</v>
          </cell>
          <cell r="DO152">
            <v>0</v>
          </cell>
          <cell r="DP152">
            <v>0</v>
          </cell>
          <cell r="DQ152">
            <v>0</v>
          </cell>
          <cell r="DR152">
            <v>0</v>
          </cell>
          <cell r="DS152">
            <v>0</v>
          </cell>
          <cell r="DT152">
            <v>0</v>
          </cell>
          <cell r="DU152">
            <v>0</v>
          </cell>
          <cell r="DV152">
            <v>0</v>
          </cell>
          <cell r="DW152">
            <v>0</v>
          </cell>
          <cell r="DX152">
            <v>0</v>
          </cell>
          <cell r="DY152">
            <v>0</v>
          </cell>
          <cell r="DZ152">
            <v>0</v>
          </cell>
          <cell r="EA152">
            <v>0</v>
          </cell>
          <cell r="EB152">
            <v>0</v>
          </cell>
          <cell r="EC152">
            <v>0</v>
          </cell>
          <cell r="ED152">
            <v>0</v>
          </cell>
          <cell r="EE152">
            <v>0</v>
          </cell>
          <cell r="EF152">
            <v>0</v>
          </cell>
          <cell r="EG152">
            <v>0</v>
          </cell>
          <cell r="EH152">
            <v>0</v>
          </cell>
          <cell r="EI152">
            <v>0</v>
          </cell>
          <cell r="EJ152">
            <v>0</v>
          </cell>
          <cell r="EK152">
            <v>0</v>
          </cell>
          <cell r="EL152">
            <v>0</v>
          </cell>
          <cell r="EM152">
            <v>0</v>
          </cell>
          <cell r="EN152">
            <v>0</v>
          </cell>
          <cell r="EO152">
            <v>0</v>
          </cell>
          <cell r="EP152">
            <v>0</v>
          </cell>
          <cell r="EQ152">
            <v>0</v>
          </cell>
          <cell r="ER152">
            <v>0</v>
          </cell>
          <cell r="ES152">
            <v>0</v>
          </cell>
          <cell r="ET152">
            <v>0</v>
          </cell>
          <cell r="EU152">
            <v>0</v>
          </cell>
          <cell r="EV152">
            <v>0</v>
          </cell>
          <cell r="EW152">
            <v>0</v>
          </cell>
          <cell r="EX152">
            <v>0</v>
          </cell>
          <cell r="EY152">
            <v>0</v>
          </cell>
          <cell r="EZ152">
            <v>0</v>
          </cell>
          <cell r="FA152">
            <v>0</v>
          </cell>
          <cell r="FB152">
            <v>0</v>
          </cell>
          <cell r="FC152">
            <v>0</v>
          </cell>
          <cell r="FD152">
            <v>0</v>
          </cell>
          <cell r="FE152">
            <v>0</v>
          </cell>
          <cell r="FF152">
            <v>0</v>
          </cell>
          <cell r="FG152">
            <v>0</v>
          </cell>
          <cell r="FH152">
            <v>0</v>
          </cell>
          <cell r="FI152">
            <v>0</v>
          </cell>
          <cell r="FJ152">
            <v>0</v>
          </cell>
          <cell r="FK152">
            <v>0</v>
          </cell>
          <cell r="FL152">
            <v>0</v>
          </cell>
          <cell r="FM152">
            <v>0</v>
          </cell>
          <cell r="FN152">
            <v>0</v>
          </cell>
          <cell r="FO152">
            <v>0</v>
          </cell>
          <cell r="FP152">
            <v>0</v>
          </cell>
          <cell r="FQ152">
            <v>0</v>
          </cell>
          <cell r="FR152">
            <v>0</v>
          </cell>
          <cell r="FS152">
            <v>0</v>
          </cell>
          <cell r="FT152">
            <v>0</v>
          </cell>
          <cell r="FU152">
            <v>0</v>
          </cell>
          <cell r="FV152">
            <v>0</v>
          </cell>
          <cell r="FW152">
            <v>0</v>
          </cell>
          <cell r="FX152">
            <v>0</v>
          </cell>
          <cell r="FY152">
            <v>0</v>
          </cell>
          <cell r="FZ152">
            <v>0</v>
          </cell>
          <cell r="GA152">
            <v>0</v>
          </cell>
          <cell r="GB152">
            <v>0</v>
          </cell>
          <cell r="GC152">
            <v>0</v>
          </cell>
          <cell r="GD152">
            <v>0</v>
          </cell>
          <cell r="GE152">
            <v>0</v>
          </cell>
          <cell r="GF152">
            <v>0</v>
          </cell>
          <cell r="GG152">
            <v>0</v>
          </cell>
          <cell r="GH152">
            <v>0</v>
          </cell>
          <cell r="GI152">
            <v>0</v>
          </cell>
          <cell r="GJ152">
            <v>0</v>
          </cell>
          <cell r="GK152">
            <v>0</v>
          </cell>
          <cell r="GL152">
            <v>0</v>
          </cell>
          <cell r="GM152">
            <v>0</v>
          </cell>
          <cell r="GN152">
            <v>0</v>
          </cell>
          <cell r="GO152">
            <v>0</v>
          </cell>
          <cell r="GP152">
            <v>0</v>
          </cell>
          <cell r="GQ152">
            <v>0</v>
          </cell>
          <cell r="GR152">
            <v>0</v>
          </cell>
          <cell r="GS152">
            <v>0</v>
          </cell>
          <cell r="GT152">
            <v>0</v>
          </cell>
          <cell r="GU152">
            <v>0</v>
          </cell>
          <cell r="GV152">
            <v>0</v>
          </cell>
          <cell r="GW152">
            <v>0</v>
          </cell>
          <cell r="GX152">
            <v>0</v>
          </cell>
          <cell r="GY152">
            <v>0</v>
          </cell>
          <cell r="GZ152">
            <v>0</v>
          </cell>
          <cell r="HA152">
            <v>0.05</v>
          </cell>
          <cell r="HB152">
            <v>0.02</v>
          </cell>
          <cell r="HE152">
            <v>147</v>
          </cell>
          <cell r="HF152" t="str">
            <v>Limpieza de cubetos salida de drenajes  de Tanques de Almacenamiento de Crudo.</v>
          </cell>
          <cell r="HG152" t="str">
            <v>U</v>
          </cell>
          <cell r="HH152">
            <v>2965</v>
          </cell>
          <cell r="HI152" t="str">
            <v xml:space="preserve"> ACCESOS PAV.C/ CONTRAPISO</v>
          </cell>
          <cell r="HJ152" t="str">
            <v>M2</v>
          </cell>
          <cell r="HS152">
            <v>0</v>
          </cell>
          <cell r="HT152">
            <v>0</v>
          </cell>
          <cell r="HU152">
            <v>0</v>
          </cell>
          <cell r="HV152">
            <v>0</v>
          </cell>
        </row>
        <row r="153">
          <cell r="A153">
            <v>148</v>
          </cell>
          <cell r="E153" t="str">
            <v>Limpieza de Techos Flotantes en Tanques d=92.3m de Almacenamiento de Crudo.</v>
          </cell>
          <cell r="F153" t="str">
            <v xml:space="preserve">cada tres meses </v>
          </cell>
          <cell r="G153" t="str">
            <v>U</v>
          </cell>
          <cell r="H153">
            <v>4.1666666666666664E-2</v>
          </cell>
          <cell r="I153">
            <v>3396</v>
          </cell>
          <cell r="J153">
            <v>0.02</v>
          </cell>
          <cell r="K153">
            <v>3363</v>
          </cell>
          <cell r="L153">
            <v>25</v>
          </cell>
          <cell r="M153">
            <v>3287</v>
          </cell>
          <cell r="N153">
            <v>12</v>
          </cell>
          <cell r="O153">
            <v>1806</v>
          </cell>
          <cell r="P153">
            <v>12</v>
          </cell>
          <cell r="Q153">
            <v>3470</v>
          </cell>
          <cell r="R153">
            <v>2</v>
          </cell>
          <cell r="S153">
            <v>3304</v>
          </cell>
          <cell r="T153">
            <v>1</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26</v>
          </cell>
          <cell r="AX153">
            <v>1</v>
          </cell>
          <cell r="AY153">
            <v>28</v>
          </cell>
          <cell r="AZ153">
            <v>6</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1</v>
          </cell>
          <cell r="CL153">
            <v>0</v>
          </cell>
          <cell r="CM153">
            <v>76</v>
          </cell>
          <cell r="CN153">
            <v>0</v>
          </cell>
          <cell r="CO153">
            <v>0</v>
          </cell>
          <cell r="CP153">
            <v>0</v>
          </cell>
          <cell r="CQ153">
            <v>0</v>
          </cell>
          <cell r="CR153">
            <v>0</v>
          </cell>
          <cell r="CS153">
            <v>0</v>
          </cell>
          <cell r="CT153">
            <v>0</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0</v>
          </cell>
          <cell r="DM153">
            <v>0</v>
          </cell>
          <cell r="DN153">
            <v>0</v>
          </cell>
          <cell r="DO153">
            <v>0</v>
          </cell>
          <cell r="DP153">
            <v>0</v>
          </cell>
          <cell r="DQ153">
            <v>0</v>
          </cell>
          <cell r="DR153">
            <v>0</v>
          </cell>
          <cell r="DS153">
            <v>0</v>
          </cell>
          <cell r="DT153">
            <v>0</v>
          </cell>
          <cell r="DU153">
            <v>0</v>
          </cell>
          <cell r="DV153">
            <v>0</v>
          </cell>
          <cell r="DW153">
            <v>0</v>
          </cell>
          <cell r="DX153">
            <v>0</v>
          </cell>
          <cell r="DY153">
            <v>0</v>
          </cell>
          <cell r="DZ153">
            <v>0</v>
          </cell>
          <cell r="EA153">
            <v>0</v>
          </cell>
          <cell r="EB153">
            <v>0</v>
          </cell>
          <cell r="EC153">
            <v>0</v>
          </cell>
          <cell r="ED153">
            <v>0</v>
          </cell>
          <cell r="EE153">
            <v>0</v>
          </cell>
          <cell r="EF153">
            <v>0</v>
          </cell>
          <cell r="EG153">
            <v>0</v>
          </cell>
          <cell r="EH153">
            <v>0</v>
          </cell>
          <cell r="EI153">
            <v>0</v>
          </cell>
          <cell r="EJ153">
            <v>0</v>
          </cell>
          <cell r="EK153">
            <v>0</v>
          </cell>
          <cell r="EL153">
            <v>0</v>
          </cell>
          <cell r="EM153">
            <v>0</v>
          </cell>
          <cell r="EN153">
            <v>0</v>
          </cell>
          <cell r="EO153">
            <v>0</v>
          </cell>
          <cell r="EP153">
            <v>0</v>
          </cell>
          <cell r="EQ153">
            <v>0</v>
          </cell>
          <cell r="ER153">
            <v>0</v>
          </cell>
          <cell r="ES153">
            <v>0</v>
          </cell>
          <cell r="ET153">
            <v>0</v>
          </cell>
          <cell r="EU153">
            <v>0</v>
          </cell>
          <cell r="EV153">
            <v>0</v>
          </cell>
          <cell r="EW153">
            <v>0</v>
          </cell>
          <cell r="EX153">
            <v>0</v>
          </cell>
          <cell r="EY153">
            <v>0</v>
          </cell>
          <cell r="EZ153">
            <v>0</v>
          </cell>
          <cell r="FA153">
            <v>0</v>
          </cell>
          <cell r="FB153">
            <v>0</v>
          </cell>
          <cell r="FC153">
            <v>0</v>
          </cell>
          <cell r="FD153">
            <v>0</v>
          </cell>
          <cell r="FE153">
            <v>0</v>
          </cell>
          <cell r="FF153">
            <v>0</v>
          </cell>
          <cell r="FG153">
            <v>0</v>
          </cell>
          <cell r="FH153">
            <v>0</v>
          </cell>
          <cell r="FI153">
            <v>0</v>
          </cell>
          <cell r="FJ153">
            <v>0</v>
          </cell>
          <cell r="FK153">
            <v>0</v>
          </cell>
          <cell r="FL153">
            <v>0</v>
          </cell>
          <cell r="FM153">
            <v>0</v>
          </cell>
          <cell r="FN153">
            <v>0</v>
          </cell>
          <cell r="FO153">
            <v>0</v>
          </cell>
          <cell r="FP153">
            <v>0</v>
          </cell>
          <cell r="FQ153">
            <v>0</v>
          </cell>
          <cell r="FR153">
            <v>0</v>
          </cell>
          <cell r="FS153">
            <v>0</v>
          </cell>
          <cell r="FT153">
            <v>0</v>
          </cell>
          <cell r="FU153">
            <v>0</v>
          </cell>
          <cell r="FV153">
            <v>0</v>
          </cell>
          <cell r="FW153">
            <v>0</v>
          </cell>
          <cell r="FX153">
            <v>0</v>
          </cell>
          <cell r="FY153">
            <v>0</v>
          </cell>
          <cell r="FZ153">
            <v>0</v>
          </cell>
          <cell r="GA153">
            <v>0</v>
          </cell>
          <cell r="GB153">
            <v>0</v>
          </cell>
          <cell r="GC153">
            <v>0</v>
          </cell>
          <cell r="GD153">
            <v>0</v>
          </cell>
          <cell r="GE153">
            <v>0</v>
          </cell>
          <cell r="GF153">
            <v>0</v>
          </cell>
          <cell r="GG153">
            <v>0</v>
          </cell>
          <cell r="GH153">
            <v>0</v>
          </cell>
          <cell r="GI153">
            <v>0</v>
          </cell>
          <cell r="GJ153">
            <v>0</v>
          </cell>
          <cell r="GK153">
            <v>0</v>
          </cell>
          <cell r="GL153">
            <v>0</v>
          </cell>
          <cell r="GM153">
            <v>0</v>
          </cell>
          <cell r="GN153">
            <v>0</v>
          </cell>
          <cell r="GO153">
            <v>0</v>
          </cell>
          <cell r="GP153">
            <v>0</v>
          </cell>
          <cell r="GQ153">
            <v>0</v>
          </cell>
          <cell r="GR153">
            <v>0</v>
          </cell>
          <cell r="GS153">
            <v>0</v>
          </cell>
          <cell r="GT153">
            <v>0</v>
          </cell>
          <cell r="GU153">
            <v>0</v>
          </cell>
          <cell r="GV153">
            <v>0</v>
          </cell>
          <cell r="GW153">
            <v>0</v>
          </cell>
          <cell r="GX153">
            <v>0</v>
          </cell>
          <cell r="GY153">
            <v>0</v>
          </cell>
          <cell r="GZ153">
            <v>0</v>
          </cell>
          <cell r="HA153">
            <v>0.05</v>
          </cell>
          <cell r="HB153">
            <v>0.02</v>
          </cell>
          <cell r="HE153">
            <v>148</v>
          </cell>
          <cell r="HF153" t="str">
            <v>Limpieza de Techos Flotantes en Tanques d=92.3m de Almacenamiento de Crudo.</v>
          </cell>
          <cell r="HG153" t="str">
            <v>U</v>
          </cell>
          <cell r="HH153">
            <v>2965</v>
          </cell>
          <cell r="HI153" t="str">
            <v xml:space="preserve"> ACCESOS PAV.C/ CONTRAPISO</v>
          </cell>
          <cell r="HJ153" t="str">
            <v>M2</v>
          </cell>
          <cell r="HS153">
            <v>0</v>
          </cell>
          <cell r="HT153">
            <v>0</v>
          </cell>
          <cell r="HU153">
            <v>0</v>
          </cell>
          <cell r="HV153">
            <v>0</v>
          </cell>
        </row>
        <row r="154">
          <cell r="A154">
            <v>149</v>
          </cell>
          <cell r="E154" t="str">
            <v>Limpieza de Raspador de cabeza</v>
          </cell>
          <cell r="F154">
            <v>0</v>
          </cell>
          <cell r="G154" t="str">
            <v>U</v>
          </cell>
          <cell r="H154">
            <v>0.25</v>
          </cell>
          <cell r="I154">
            <v>3363</v>
          </cell>
          <cell r="J154">
            <v>6</v>
          </cell>
          <cell r="K154">
            <v>3396</v>
          </cell>
          <cell r="L154">
            <v>0.01</v>
          </cell>
          <cell r="M154">
            <v>1806</v>
          </cell>
          <cell r="N154">
            <v>6</v>
          </cell>
          <cell r="O154">
            <v>3287</v>
          </cell>
          <cell r="P154">
            <v>1</v>
          </cell>
          <cell r="Q154">
            <v>3374</v>
          </cell>
          <cell r="R154">
            <v>0.03</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28</v>
          </cell>
          <cell r="AX154">
            <v>2</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1</v>
          </cell>
          <cell r="CL154">
            <v>0</v>
          </cell>
          <cell r="CM154">
            <v>76</v>
          </cell>
          <cell r="CN154">
            <v>0</v>
          </cell>
          <cell r="CO154">
            <v>0</v>
          </cell>
          <cell r="CP154">
            <v>0</v>
          </cell>
          <cell r="CQ154">
            <v>0</v>
          </cell>
          <cell r="CR154">
            <v>0</v>
          </cell>
          <cell r="CS154">
            <v>0</v>
          </cell>
          <cell r="CT154">
            <v>0</v>
          </cell>
          <cell r="CU154">
            <v>0</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cell r="DV154">
            <v>0</v>
          </cell>
          <cell r="DW154">
            <v>0</v>
          </cell>
          <cell r="DX154">
            <v>0</v>
          </cell>
          <cell r="DY154">
            <v>0</v>
          </cell>
          <cell r="DZ154">
            <v>0</v>
          </cell>
          <cell r="EA154">
            <v>0</v>
          </cell>
          <cell r="EB154">
            <v>0</v>
          </cell>
          <cell r="EC154">
            <v>0</v>
          </cell>
          <cell r="ED154">
            <v>0</v>
          </cell>
          <cell r="EE154">
            <v>0</v>
          </cell>
          <cell r="EF154">
            <v>0</v>
          </cell>
          <cell r="EG154">
            <v>0</v>
          </cell>
          <cell r="EH154">
            <v>0</v>
          </cell>
          <cell r="EI154">
            <v>0</v>
          </cell>
          <cell r="EJ154">
            <v>0</v>
          </cell>
          <cell r="EK154">
            <v>0</v>
          </cell>
          <cell r="EL154">
            <v>0</v>
          </cell>
          <cell r="EM154">
            <v>0</v>
          </cell>
          <cell r="EN154">
            <v>0</v>
          </cell>
          <cell r="EO154">
            <v>0</v>
          </cell>
          <cell r="EP154">
            <v>0</v>
          </cell>
          <cell r="EQ154">
            <v>0</v>
          </cell>
          <cell r="ER154">
            <v>0</v>
          </cell>
          <cell r="ES154">
            <v>0</v>
          </cell>
          <cell r="ET154">
            <v>0</v>
          </cell>
          <cell r="EU154">
            <v>0</v>
          </cell>
          <cell r="EV154">
            <v>0</v>
          </cell>
          <cell r="EW154">
            <v>0</v>
          </cell>
          <cell r="EX154">
            <v>0</v>
          </cell>
          <cell r="EY154">
            <v>0</v>
          </cell>
          <cell r="EZ154">
            <v>0</v>
          </cell>
          <cell r="FA154">
            <v>0</v>
          </cell>
          <cell r="FB154">
            <v>0</v>
          </cell>
          <cell r="FC154">
            <v>0</v>
          </cell>
          <cell r="FD154">
            <v>0</v>
          </cell>
          <cell r="FE154">
            <v>0</v>
          </cell>
          <cell r="FF154">
            <v>0</v>
          </cell>
          <cell r="FG154">
            <v>0</v>
          </cell>
          <cell r="FH154">
            <v>0</v>
          </cell>
          <cell r="FI154">
            <v>0</v>
          </cell>
          <cell r="FJ154">
            <v>0</v>
          </cell>
          <cell r="FK154">
            <v>0</v>
          </cell>
          <cell r="FL154">
            <v>0</v>
          </cell>
          <cell r="FM154">
            <v>0</v>
          </cell>
          <cell r="FN154">
            <v>0</v>
          </cell>
          <cell r="FO154">
            <v>0</v>
          </cell>
          <cell r="FP154">
            <v>0</v>
          </cell>
          <cell r="FQ154">
            <v>0</v>
          </cell>
          <cell r="FR154">
            <v>0</v>
          </cell>
          <cell r="FS154">
            <v>0</v>
          </cell>
          <cell r="FT154">
            <v>0</v>
          </cell>
          <cell r="FU154">
            <v>0</v>
          </cell>
          <cell r="FV154">
            <v>0</v>
          </cell>
          <cell r="FW154">
            <v>0</v>
          </cell>
          <cell r="FX154">
            <v>0</v>
          </cell>
          <cell r="FY154">
            <v>0</v>
          </cell>
          <cell r="FZ154">
            <v>0</v>
          </cell>
          <cell r="GA154">
            <v>0</v>
          </cell>
          <cell r="GB154">
            <v>0</v>
          </cell>
          <cell r="GC154">
            <v>0</v>
          </cell>
          <cell r="GD154">
            <v>0</v>
          </cell>
          <cell r="GE154">
            <v>0</v>
          </cell>
          <cell r="GF154">
            <v>0</v>
          </cell>
          <cell r="GG154">
            <v>0</v>
          </cell>
          <cell r="GH154">
            <v>0</v>
          </cell>
          <cell r="GI154">
            <v>0</v>
          </cell>
          <cell r="GJ154">
            <v>0</v>
          </cell>
          <cell r="GK154">
            <v>0</v>
          </cell>
          <cell r="GL154">
            <v>0</v>
          </cell>
          <cell r="GM154">
            <v>0</v>
          </cell>
          <cell r="GN154">
            <v>0</v>
          </cell>
          <cell r="GO154">
            <v>0</v>
          </cell>
          <cell r="GP154">
            <v>0</v>
          </cell>
          <cell r="GQ154">
            <v>0</v>
          </cell>
          <cell r="GR154">
            <v>0</v>
          </cell>
          <cell r="GS154">
            <v>0</v>
          </cell>
          <cell r="GT154">
            <v>0</v>
          </cell>
          <cell r="GU154">
            <v>0</v>
          </cell>
          <cell r="GV154">
            <v>0</v>
          </cell>
          <cell r="GW154">
            <v>0</v>
          </cell>
          <cell r="GX154">
            <v>0</v>
          </cell>
          <cell r="GY154">
            <v>0</v>
          </cell>
          <cell r="GZ154">
            <v>0</v>
          </cell>
          <cell r="HA154">
            <v>0.05</v>
          </cell>
          <cell r="HB154">
            <v>0.02</v>
          </cell>
          <cell r="HE154">
            <v>149</v>
          </cell>
          <cell r="HF154" t="str">
            <v>Limpieza de Raspador de cabeza</v>
          </cell>
          <cell r="HG154" t="str">
            <v>U</v>
          </cell>
          <cell r="HH154">
            <v>2965</v>
          </cell>
          <cell r="HI154" t="str">
            <v xml:space="preserve"> ACCESOS PAV.C/ CONTRAPISO</v>
          </cell>
          <cell r="HJ154" t="str">
            <v>M2</v>
          </cell>
          <cell r="HS154">
            <v>0</v>
          </cell>
          <cell r="HT154">
            <v>0</v>
          </cell>
          <cell r="HU154">
            <v>0</v>
          </cell>
          <cell r="HV154">
            <v>0</v>
          </cell>
        </row>
        <row r="155">
          <cell r="A155">
            <v>150</v>
          </cell>
          <cell r="E155" t="str">
            <v>Limpieza de Raspador de cola</v>
          </cell>
          <cell r="F155">
            <v>0</v>
          </cell>
          <cell r="G155" t="str">
            <v>U</v>
          </cell>
          <cell r="H155">
            <v>0.2</v>
          </cell>
          <cell r="I155">
            <v>3363</v>
          </cell>
          <cell r="J155">
            <v>10</v>
          </cell>
          <cell r="K155">
            <v>3396</v>
          </cell>
          <cell r="L155">
            <v>0.01</v>
          </cell>
          <cell r="M155">
            <v>1806</v>
          </cell>
          <cell r="N155">
            <v>8</v>
          </cell>
          <cell r="O155">
            <v>3287</v>
          </cell>
          <cell r="P155">
            <v>2</v>
          </cell>
          <cell r="Q155">
            <v>3374</v>
          </cell>
          <cell r="R155">
            <v>0.02</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28</v>
          </cell>
          <cell r="AX155">
            <v>2</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1</v>
          </cell>
          <cell r="CL155">
            <v>0</v>
          </cell>
          <cell r="CM155">
            <v>76</v>
          </cell>
          <cell r="CN155">
            <v>0</v>
          </cell>
          <cell r="CO155">
            <v>0</v>
          </cell>
          <cell r="CP155">
            <v>0</v>
          </cell>
          <cell r="CQ155">
            <v>0</v>
          </cell>
          <cell r="CR155">
            <v>0</v>
          </cell>
          <cell r="CS155">
            <v>0</v>
          </cell>
          <cell r="CT155">
            <v>0</v>
          </cell>
          <cell r="CU155">
            <v>0</v>
          </cell>
          <cell r="CV155">
            <v>0</v>
          </cell>
          <cell r="CW155">
            <v>0</v>
          </cell>
          <cell r="CX155">
            <v>0</v>
          </cell>
          <cell r="CY155">
            <v>0</v>
          </cell>
          <cell r="CZ155">
            <v>0</v>
          </cell>
          <cell r="DA155">
            <v>0</v>
          </cell>
          <cell r="DB155">
            <v>0</v>
          </cell>
          <cell r="DC155">
            <v>0</v>
          </cell>
          <cell r="DD155">
            <v>0</v>
          </cell>
          <cell r="DE155">
            <v>0</v>
          </cell>
          <cell r="DF155">
            <v>0</v>
          </cell>
          <cell r="DG155">
            <v>0</v>
          </cell>
          <cell r="DH155">
            <v>0</v>
          </cell>
          <cell r="DI155">
            <v>0</v>
          </cell>
          <cell r="DJ155">
            <v>0</v>
          </cell>
          <cell r="DK155">
            <v>0</v>
          </cell>
          <cell r="DL155">
            <v>0</v>
          </cell>
          <cell r="DM155">
            <v>0</v>
          </cell>
          <cell r="DN155">
            <v>0</v>
          </cell>
          <cell r="DO155">
            <v>0</v>
          </cell>
          <cell r="DP155">
            <v>0</v>
          </cell>
          <cell r="DQ155">
            <v>0</v>
          </cell>
          <cell r="DR155">
            <v>0</v>
          </cell>
          <cell r="DS155">
            <v>0</v>
          </cell>
          <cell r="DT155">
            <v>0</v>
          </cell>
          <cell r="DU155">
            <v>0</v>
          </cell>
          <cell r="DV155">
            <v>0</v>
          </cell>
          <cell r="DW155">
            <v>0</v>
          </cell>
          <cell r="DX155">
            <v>0</v>
          </cell>
          <cell r="DY155">
            <v>0</v>
          </cell>
          <cell r="DZ155">
            <v>0</v>
          </cell>
          <cell r="EA155">
            <v>0</v>
          </cell>
          <cell r="EB155">
            <v>0</v>
          </cell>
          <cell r="EC155">
            <v>0</v>
          </cell>
          <cell r="ED155">
            <v>0</v>
          </cell>
          <cell r="EE155">
            <v>0</v>
          </cell>
          <cell r="EF155">
            <v>0</v>
          </cell>
          <cell r="EG155">
            <v>0</v>
          </cell>
          <cell r="EH155">
            <v>0</v>
          </cell>
          <cell r="EI155">
            <v>0</v>
          </cell>
          <cell r="EJ155">
            <v>0</v>
          </cell>
          <cell r="EK155">
            <v>0</v>
          </cell>
          <cell r="EL155">
            <v>0</v>
          </cell>
          <cell r="EM155">
            <v>0</v>
          </cell>
          <cell r="EN155">
            <v>0</v>
          </cell>
          <cell r="EO155">
            <v>0</v>
          </cell>
          <cell r="EP155">
            <v>0</v>
          </cell>
          <cell r="EQ155">
            <v>0</v>
          </cell>
          <cell r="ER155">
            <v>0</v>
          </cell>
          <cell r="ES155">
            <v>0</v>
          </cell>
          <cell r="ET155">
            <v>0</v>
          </cell>
          <cell r="EU155">
            <v>0</v>
          </cell>
          <cell r="EV155">
            <v>0</v>
          </cell>
          <cell r="EW155">
            <v>0</v>
          </cell>
          <cell r="EX155">
            <v>0</v>
          </cell>
          <cell r="EY155">
            <v>0</v>
          </cell>
          <cell r="EZ155">
            <v>0</v>
          </cell>
          <cell r="FA155">
            <v>0</v>
          </cell>
          <cell r="FB155">
            <v>0</v>
          </cell>
          <cell r="FC155">
            <v>0</v>
          </cell>
          <cell r="FD155">
            <v>0</v>
          </cell>
          <cell r="FE155">
            <v>0</v>
          </cell>
          <cell r="FF155">
            <v>0</v>
          </cell>
          <cell r="FG155">
            <v>0</v>
          </cell>
          <cell r="FH155">
            <v>0</v>
          </cell>
          <cell r="FI155">
            <v>0</v>
          </cell>
          <cell r="FJ155">
            <v>0</v>
          </cell>
          <cell r="FK155">
            <v>0</v>
          </cell>
          <cell r="FL155">
            <v>0</v>
          </cell>
          <cell r="FM155">
            <v>0</v>
          </cell>
          <cell r="FN155">
            <v>0</v>
          </cell>
          <cell r="FO155">
            <v>0</v>
          </cell>
          <cell r="FP155">
            <v>0</v>
          </cell>
          <cell r="FQ155">
            <v>0</v>
          </cell>
          <cell r="FR155">
            <v>0</v>
          </cell>
          <cell r="FS155">
            <v>0</v>
          </cell>
          <cell r="FT155">
            <v>0</v>
          </cell>
          <cell r="FU155">
            <v>0</v>
          </cell>
          <cell r="FV155">
            <v>0</v>
          </cell>
          <cell r="FW155">
            <v>0</v>
          </cell>
          <cell r="FX155">
            <v>0</v>
          </cell>
          <cell r="FY155">
            <v>0</v>
          </cell>
          <cell r="FZ155">
            <v>0</v>
          </cell>
          <cell r="GA155">
            <v>0</v>
          </cell>
          <cell r="GB155">
            <v>0</v>
          </cell>
          <cell r="GC155">
            <v>0</v>
          </cell>
          <cell r="GD155">
            <v>0</v>
          </cell>
          <cell r="GE155">
            <v>0</v>
          </cell>
          <cell r="GF155">
            <v>0</v>
          </cell>
          <cell r="GG155">
            <v>0</v>
          </cell>
          <cell r="GH155">
            <v>0</v>
          </cell>
          <cell r="GI155">
            <v>0</v>
          </cell>
          <cell r="GJ155">
            <v>0</v>
          </cell>
          <cell r="GK155">
            <v>0</v>
          </cell>
          <cell r="GL155">
            <v>0</v>
          </cell>
          <cell r="GM155">
            <v>0</v>
          </cell>
          <cell r="GN155">
            <v>0</v>
          </cell>
          <cell r="GO155">
            <v>0</v>
          </cell>
          <cell r="GP155">
            <v>0</v>
          </cell>
          <cell r="GQ155">
            <v>0</v>
          </cell>
          <cell r="GR155">
            <v>0</v>
          </cell>
          <cell r="GS155">
            <v>0</v>
          </cell>
          <cell r="GT155">
            <v>0</v>
          </cell>
          <cell r="GU155">
            <v>0</v>
          </cell>
          <cell r="GV155">
            <v>0</v>
          </cell>
          <cell r="GW155">
            <v>0</v>
          </cell>
          <cell r="GX155">
            <v>0</v>
          </cell>
          <cell r="GY155">
            <v>0</v>
          </cell>
          <cell r="GZ155">
            <v>0</v>
          </cell>
          <cell r="HA155">
            <v>0.05</v>
          </cell>
          <cell r="HB155">
            <v>0.02</v>
          </cell>
          <cell r="HE155">
            <v>150</v>
          </cell>
          <cell r="HF155" t="str">
            <v>Limpieza de Raspador de cola</v>
          </cell>
          <cell r="HG155" t="str">
            <v>U</v>
          </cell>
          <cell r="HH155">
            <v>2965</v>
          </cell>
          <cell r="HI155" t="str">
            <v xml:space="preserve"> ACCESOS PAV.C/ CONTRAPISO</v>
          </cell>
          <cell r="HJ155" t="str">
            <v>M2</v>
          </cell>
          <cell r="HS155">
            <v>0</v>
          </cell>
          <cell r="HT155">
            <v>0</v>
          </cell>
          <cell r="HU155">
            <v>0</v>
          </cell>
          <cell r="HV155">
            <v>0</v>
          </cell>
        </row>
        <row r="156">
          <cell r="A156">
            <v>151</v>
          </cell>
          <cell r="E156" t="str">
            <v>Limpieza de cubetos de contención en área de Procesos, Separadores y área de válvulas de Playa.</v>
          </cell>
          <cell r="F156">
            <v>0</v>
          </cell>
          <cell r="G156" t="str">
            <v>m2</v>
          </cell>
          <cell r="H156">
            <v>10</v>
          </cell>
          <cell r="I156">
            <v>3470</v>
          </cell>
          <cell r="J156">
            <v>0.05</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28</v>
          </cell>
          <cell r="AX156">
            <v>1</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1</v>
          </cell>
          <cell r="CL156">
            <v>0</v>
          </cell>
          <cell r="CM156">
            <v>76</v>
          </cell>
          <cell r="CN156">
            <v>0</v>
          </cell>
          <cell r="CO156">
            <v>58</v>
          </cell>
          <cell r="CP156">
            <v>1</v>
          </cell>
          <cell r="CQ156">
            <v>29</v>
          </cell>
          <cell r="CR156">
            <v>1</v>
          </cell>
          <cell r="CS156">
            <v>66</v>
          </cell>
          <cell r="CT156">
            <v>1</v>
          </cell>
          <cell r="CU156">
            <v>0</v>
          </cell>
          <cell r="CV156">
            <v>0</v>
          </cell>
          <cell r="CW156">
            <v>0</v>
          </cell>
          <cell r="CX156">
            <v>0</v>
          </cell>
          <cell r="CY156">
            <v>0</v>
          </cell>
          <cell r="CZ156">
            <v>0</v>
          </cell>
          <cell r="DA156">
            <v>0</v>
          </cell>
          <cell r="DB156">
            <v>0</v>
          </cell>
          <cell r="DC156">
            <v>0</v>
          </cell>
          <cell r="DD156">
            <v>0</v>
          </cell>
          <cell r="DE156">
            <v>0</v>
          </cell>
          <cell r="DF156">
            <v>0</v>
          </cell>
          <cell r="DG156">
            <v>0</v>
          </cell>
          <cell r="DH156">
            <v>0</v>
          </cell>
          <cell r="DI156">
            <v>0</v>
          </cell>
          <cell r="DJ156">
            <v>0</v>
          </cell>
          <cell r="DK156">
            <v>0</v>
          </cell>
          <cell r="DL156">
            <v>0</v>
          </cell>
          <cell r="DM156">
            <v>0</v>
          </cell>
          <cell r="DN156">
            <v>0</v>
          </cell>
          <cell r="DO156">
            <v>0</v>
          </cell>
          <cell r="DP156">
            <v>0</v>
          </cell>
          <cell r="DQ156">
            <v>0</v>
          </cell>
          <cell r="DR156">
            <v>0</v>
          </cell>
          <cell r="DS156">
            <v>0</v>
          </cell>
          <cell r="DT156">
            <v>0</v>
          </cell>
          <cell r="DU156">
            <v>0</v>
          </cell>
          <cell r="DV156">
            <v>0</v>
          </cell>
          <cell r="DW156">
            <v>0</v>
          </cell>
          <cell r="DX156">
            <v>0</v>
          </cell>
          <cell r="DY156">
            <v>0</v>
          </cell>
          <cell r="DZ156">
            <v>0</v>
          </cell>
          <cell r="EA156">
            <v>0</v>
          </cell>
          <cell r="EB156">
            <v>0</v>
          </cell>
          <cell r="EC156">
            <v>0</v>
          </cell>
          <cell r="ED156">
            <v>0</v>
          </cell>
          <cell r="EE156">
            <v>0</v>
          </cell>
          <cell r="EF156">
            <v>0</v>
          </cell>
          <cell r="EG156">
            <v>0</v>
          </cell>
          <cell r="EH156">
            <v>0</v>
          </cell>
          <cell r="EI156">
            <v>0</v>
          </cell>
          <cell r="EJ156">
            <v>0</v>
          </cell>
          <cell r="EK156">
            <v>0</v>
          </cell>
          <cell r="EL156">
            <v>0</v>
          </cell>
          <cell r="EM156">
            <v>0</v>
          </cell>
          <cell r="EN156">
            <v>0</v>
          </cell>
          <cell r="EO156">
            <v>0</v>
          </cell>
          <cell r="EP156">
            <v>0</v>
          </cell>
          <cell r="EQ156">
            <v>0</v>
          </cell>
          <cell r="ER156">
            <v>0</v>
          </cell>
          <cell r="ES156">
            <v>0</v>
          </cell>
          <cell r="ET156">
            <v>0</v>
          </cell>
          <cell r="EU156">
            <v>0</v>
          </cell>
          <cell r="EV156">
            <v>0</v>
          </cell>
          <cell r="EW156">
            <v>0</v>
          </cell>
          <cell r="EX156">
            <v>0</v>
          </cell>
          <cell r="EY156">
            <v>0</v>
          </cell>
          <cell r="EZ156">
            <v>0</v>
          </cell>
          <cell r="FA156">
            <v>0</v>
          </cell>
          <cell r="FB156">
            <v>0</v>
          </cell>
          <cell r="FC156">
            <v>0</v>
          </cell>
          <cell r="FD156">
            <v>0</v>
          </cell>
          <cell r="FE156">
            <v>0</v>
          </cell>
          <cell r="FF156">
            <v>0</v>
          </cell>
          <cell r="FG156">
            <v>0</v>
          </cell>
          <cell r="FH156">
            <v>0</v>
          </cell>
          <cell r="FI156">
            <v>0</v>
          </cell>
          <cell r="FJ156">
            <v>0</v>
          </cell>
          <cell r="FK156">
            <v>0</v>
          </cell>
          <cell r="FL156">
            <v>0</v>
          </cell>
          <cell r="FM156">
            <v>0</v>
          </cell>
          <cell r="FN156">
            <v>0</v>
          </cell>
          <cell r="FO156">
            <v>0</v>
          </cell>
          <cell r="FP156">
            <v>0</v>
          </cell>
          <cell r="FQ156">
            <v>0</v>
          </cell>
          <cell r="FR156">
            <v>0</v>
          </cell>
          <cell r="FS156">
            <v>0</v>
          </cell>
          <cell r="FT156">
            <v>0</v>
          </cell>
          <cell r="FU156">
            <v>0</v>
          </cell>
          <cell r="FV156">
            <v>0</v>
          </cell>
          <cell r="FW156">
            <v>0</v>
          </cell>
          <cell r="FX156">
            <v>0</v>
          </cell>
          <cell r="FY156">
            <v>0</v>
          </cell>
          <cell r="FZ156">
            <v>0</v>
          </cell>
          <cell r="GA156">
            <v>0</v>
          </cell>
          <cell r="GB156">
            <v>0</v>
          </cell>
          <cell r="GC156">
            <v>0</v>
          </cell>
          <cell r="GD156">
            <v>0</v>
          </cell>
          <cell r="GE156">
            <v>0</v>
          </cell>
          <cell r="GF156">
            <v>0</v>
          </cell>
          <cell r="GG156">
            <v>0</v>
          </cell>
          <cell r="GH156">
            <v>0</v>
          </cell>
          <cell r="GI156">
            <v>0</v>
          </cell>
          <cell r="GJ156">
            <v>0</v>
          </cell>
          <cell r="GK156">
            <v>0</v>
          </cell>
          <cell r="GL156">
            <v>0</v>
          </cell>
          <cell r="GM156">
            <v>0</v>
          </cell>
          <cell r="GN156">
            <v>0</v>
          </cell>
          <cell r="GO156">
            <v>0</v>
          </cell>
          <cell r="GP156">
            <v>0</v>
          </cell>
          <cell r="GQ156">
            <v>0</v>
          </cell>
          <cell r="GR156">
            <v>0</v>
          </cell>
          <cell r="GS156">
            <v>0</v>
          </cell>
          <cell r="GT156">
            <v>0</v>
          </cell>
          <cell r="GU156">
            <v>0</v>
          </cell>
          <cell r="GV156">
            <v>0</v>
          </cell>
          <cell r="GW156">
            <v>0</v>
          </cell>
          <cell r="GX156">
            <v>0</v>
          </cell>
          <cell r="GY156">
            <v>0</v>
          </cell>
          <cell r="GZ156">
            <v>0</v>
          </cell>
          <cell r="HA156">
            <v>0.05</v>
          </cell>
          <cell r="HB156">
            <v>0.02</v>
          </cell>
          <cell r="HE156">
            <v>151</v>
          </cell>
          <cell r="HF156" t="str">
            <v>Limpieza de cubetos de contención en área de Procesos, Separadores y área de válvulas de Playa.</v>
          </cell>
          <cell r="HG156" t="str">
            <v>m2</v>
          </cell>
          <cell r="HH156">
            <v>2965</v>
          </cell>
          <cell r="HI156" t="str">
            <v xml:space="preserve"> ACCESOS PAV.C/ CONTRAPISO</v>
          </cell>
          <cell r="HJ156" t="str">
            <v>M2</v>
          </cell>
          <cell r="HS156">
            <v>0</v>
          </cell>
          <cell r="HT156">
            <v>0</v>
          </cell>
          <cell r="HU156">
            <v>0</v>
          </cell>
          <cell r="HV156">
            <v>0</v>
          </cell>
        </row>
        <row r="157">
          <cell r="A157">
            <v>152</v>
          </cell>
          <cell r="E157" t="str">
            <v>Limpieza Interna incluye colocacion de inhibidor de corrosión de tuberías de seguridad 56" y 36".</v>
          </cell>
          <cell r="F157">
            <v>0</v>
          </cell>
          <cell r="G157" t="str">
            <v>U</v>
          </cell>
          <cell r="H157">
            <v>0.625</v>
          </cell>
          <cell r="I157">
            <v>3469</v>
          </cell>
          <cell r="J157">
            <v>3</v>
          </cell>
          <cell r="K157">
            <v>3374</v>
          </cell>
          <cell r="L157">
            <v>0.1</v>
          </cell>
          <cell r="M157">
            <v>376</v>
          </cell>
          <cell r="N157">
            <v>4</v>
          </cell>
          <cell r="O157">
            <v>1602</v>
          </cell>
          <cell r="P157">
            <v>2</v>
          </cell>
          <cell r="Q157">
            <v>3397</v>
          </cell>
          <cell r="R157">
            <v>1</v>
          </cell>
          <cell r="S157">
            <v>3261</v>
          </cell>
          <cell r="T157">
            <v>0.1</v>
          </cell>
          <cell r="U157">
            <v>3396</v>
          </cell>
          <cell r="V157">
            <v>0.02</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26</v>
          </cell>
          <cell r="AX157">
            <v>1</v>
          </cell>
          <cell r="AY157">
            <v>28</v>
          </cell>
          <cell r="AZ157">
            <v>2</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0</v>
          </cell>
          <cell r="CG157">
            <v>0</v>
          </cell>
          <cell r="CH157">
            <v>0</v>
          </cell>
          <cell r="CI157">
            <v>0</v>
          </cell>
          <cell r="CJ157">
            <v>0</v>
          </cell>
          <cell r="CK157">
            <v>1</v>
          </cell>
          <cell r="CL157">
            <v>0</v>
          </cell>
          <cell r="CM157">
            <v>76</v>
          </cell>
          <cell r="CN157">
            <v>0</v>
          </cell>
          <cell r="CO157">
            <v>0</v>
          </cell>
          <cell r="CP157">
            <v>0</v>
          </cell>
          <cell r="CQ157">
            <v>0</v>
          </cell>
          <cell r="CR157">
            <v>0</v>
          </cell>
          <cell r="CS157">
            <v>0</v>
          </cell>
          <cell r="CT157">
            <v>0</v>
          </cell>
          <cell r="CU157">
            <v>0</v>
          </cell>
          <cell r="CV157">
            <v>0</v>
          </cell>
          <cell r="CW157">
            <v>0</v>
          </cell>
          <cell r="CX157">
            <v>0</v>
          </cell>
          <cell r="CY157">
            <v>0</v>
          </cell>
          <cell r="CZ157">
            <v>0</v>
          </cell>
          <cell r="DA157">
            <v>0</v>
          </cell>
          <cell r="DB157">
            <v>0</v>
          </cell>
          <cell r="DC157">
            <v>0</v>
          </cell>
          <cell r="DD157">
            <v>0</v>
          </cell>
          <cell r="DE157">
            <v>0</v>
          </cell>
          <cell r="DF157">
            <v>0</v>
          </cell>
          <cell r="DG157">
            <v>0</v>
          </cell>
          <cell r="DH157">
            <v>0</v>
          </cell>
          <cell r="DI157">
            <v>0</v>
          </cell>
          <cell r="DJ157">
            <v>0</v>
          </cell>
          <cell r="DK157">
            <v>0</v>
          </cell>
          <cell r="DL157">
            <v>0</v>
          </cell>
          <cell r="DM157">
            <v>0</v>
          </cell>
          <cell r="DN157">
            <v>0</v>
          </cell>
          <cell r="DO157">
            <v>0</v>
          </cell>
          <cell r="DP157">
            <v>0</v>
          </cell>
          <cell r="DQ157">
            <v>0</v>
          </cell>
          <cell r="DR157">
            <v>0</v>
          </cell>
          <cell r="DS157">
            <v>0</v>
          </cell>
          <cell r="DT157">
            <v>0</v>
          </cell>
          <cell r="DU157">
            <v>0</v>
          </cell>
          <cell r="DV157">
            <v>0</v>
          </cell>
          <cell r="DW157">
            <v>0</v>
          </cell>
          <cell r="DX157">
            <v>0</v>
          </cell>
          <cell r="DY157">
            <v>0</v>
          </cell>
          <cell r="DZ157">
            <v>0</v>
          </cell>
          <cell r="EA157">
            <v>0</v>
          </cell>
          <cell r="EB157">
            <v>0</v>
          </cell>
          <cell r="EC157">
            <v>0</v>
          </cell>
          <cell r="ED157">
            <v>0</v>
          </cell>
          <cell r="EE157">
            <v>0</v>
          </cell>
          <cell r="EF157">
            <v>0</v>
          </cell>
          <cell r="EG157">
            <v>0</v>
          </cell>
          <cell r="EH157">
            <v>0</v>
          </cell>
          <cell r="EI157">
            <v>0</v>
          </cell>
          <cell r="EJ157">
            <v>0</v>
          </cell>
          <cell r="EK157">
            <v>0</v>
          </cell>
          <cell r="EL157">
            <v>0</v>
          </cell>
          <cell r="EM157">
            <v>0</v>
          </cell>
          <cell r="EN157">
            <v>0</v>
          </cell>
          <cell r="EO157">
            <v>0</v>
          </cell>
          <cell r="EP157">
            <v>0</v>
          </cell>
          <cell r="EQ157">
            <v>0</v>
          </cell>
          <cell r="ER157">
            <v>0</v>
          </cell>
          <cell r="ES157">
            <v>0</v>
          </cell>
          <cell r="ET157">
            <v>0</v>
          </cell>
          <cell r="EU157">
            <v>0</v>
          </cell>
          <cell r="EV157">
            <v>0</v>
          </cell>
          <cell r="EW157">
            <v>0</v>
          </cell>
          <cell r="EX157">
            <v>0</v>
          </cell>
          <cell r="EY157">
            <v>0</v>
          </cell>
          <cell r="EZ157">
            <v>0</v>
          </cell>
          <cell r="FA157">
            <v>0</v>
          </cell>
          <cell r="FB157">
            <v>0</v>
          </cell>
          <cell r="FC157">
            <v>0</v>
          </cell>
          <cell r="FD157">
            <v>0</v>
          </cell>
          <cell r="FE157">
            <v>0</v>
          </cell>
          <cell r="FF157">
            <v>0</v>
          </cell>
          <cell r="FG157">
            <v>0</v>
          </cell>
          <cell r="FH157">
            <v>0</v>
          </cell>
          <cell r="FI157">
            <v>0</v>
          </cell>
          <cell r="FJ157">
            <v>0</v>
          </cell>
          <cell r="FK157">
            <v>0</v>
          </cell>
          <cell r="FL157">
            <v>0</v>
          </cell>
          <cell r="FM157">
            <v>0</v>
          </cell>
          <cell r="FN157">
            <v>0</v>
          </cell>
          <cell r="FO157">
            <v>0</v>
          </cell>
          <cell r="FP157">
            <v>0</v>
          </cell>
          <cell r="FQ157">
            <v>0</v>
          </cell>
          <cell r="FR157">
            <v>0</v>
          </cell>
          <cell r="FS157">
            <v>0</v>
          </cell>
          <cell r="FT157">
            <v>0</v>
          </cell>
          <cell r="FU157">
            <v>0</v>
          </cell>
          <cell r="FV157">
            <v>0</v>
          </cell>
          <cell r="FW157">
            <v>0</v>
          </cell>
          <cell r="FX157">
            <v>0</v>
          </cell>
          <cell r="FY157">
            <v>0</v>
          </cell>
          <cell r="FZ157">
            <v>0</v>
          </cell>
          <cell r="GA157">
            <v>0</v>
          </cell>
          <cell r="GB157">
            <v>0</v>
          </cell>
          <cell r="GC157">
            <v>0</v>
          </cell>
          <cell r="GD157">
            <v>0</v>
          </cell>
          <cell r="GE157">
            <v>0</v>
          </cell>
          <cell r="GF157">
            <v>0</v>
          </cell>
          <cell r="GG157">
            <v>0</v>
          </cell>
          <cell r="GH157">
            <v>0</v>
          </cell>
          <cell r="GI157">
            <v>0</v>
          </cell>
          <cell r="GJ157">
            <v>0</v>
          </cell>
          <cell r="GK157">
            <v>0</v>
          </cell>
          <cell r="GL157">
            <v>0</v>
          </cell>
          <cell r="GM157">
            <v>0</v>
          </cell>
          <cell r="GN157">
            <v>0</v>
          </cell>
          <cell r="GO157">
            <v>0</v>
          </cell>
          <cell r="GP157">
            <v>0</v>
          </cell>
          <cell r="GQ157">
            <v>0</v>
          </cell>
          <cell r="GR157">
            <v>0</v>
          </cell>
          <cell r="GS157">
            <v>0</v>
          </cell>
          <cell r="GT157">
            <v>0</v>
          </cell>
          <cell r="GU157">
            <v>0</v>
          </cell>
          <cell r="GV157">
            <v>0</v>
          </cell>
          <cell r="GW157">
            <v>0</v>
          </cell>
          <cell r="GX157">
            <v>0</v>
          </cell>
          <cell r="GY157">
            <v>0</v>
          </cell>
          <cell r="GZ157">
            <v>0</v>
          </cell>
          <cell r="HA157">
            <v>0.05</v>
          </cell>
          <cell r="HB157">
            <v>0.02</v>
          </cell>
          <cell r="HE157">
            <v>152</v>
          </cell>
          <cell r="HF157" t="str">
            <v>Limpieza Interna incluye colocacion de inhibidor de corrosión de tuberías de seguridad 56" y 36".</v>
          </cell>
          <cell r="HG157" t="str">
            <v>U</v>
          </cell>
          <cell r="HH157">
            <v>2965</v>
          </cell>
          <cell r="HI157" t="str">
            <v xml:space="preserve"> ACCESOS PAV.C/ CONTRAPISO</v>
          </cell>
          <cell r="HJ157" t="str">
            <v>M2</v>
          </cell>
          <cell r="HS157">
            <v>0</v>
          </cell>
          <cell r="HT157">
            <v>0</v>
          </cell>
          <cell r="HU157">
            <v>0</v>
          </cell>
          <cell r="HV157">
            <v>0</v>
          </cell>
        </row>
        <row r="158">
          <cell r="A158">
            <v>153</v>
          </cell>
          <cell r="E158" t="str">
            <v>Limpieza Externa e interna de mangueras Flotantes y  Submarinas en área de lavado de mangueras. L=12m</v>
          </cell>
          <cell r="F158">
            <v>0</v>
          </cell>
          <cell r="G158" t="str">
            <v>U</v>
          </cell>
          <cell r="H158">
            <v>0.125</v>
          </cell>
          <cell r="I158">
            <v>3287</v>
          </cell>
          <cell r="J158">
            <v>20</v>
          </cell>
          <cell r="K158">
            <v>1806</v>
          </cell>
          <cell r="L158">
            <v>20</v>
          </cell>
          <cell r="M158">
            <v>4</v>
          </cell>
          <cell r="N158">
            <v>100</v>
          </cell>
          <cell r="O158">
            <v>3374</v>
          </cell>
          <cell r="P158">
            <v>0.1</v>
          </cell>
          <cell r="Q158">
            <v>3287</v>
          </cell>
          <cell r="R158">
            <v>20</v>
          </cell>
          <cell r="S158">
            <v>3363</v>
          </cell>
          <cell r="T158">
            <v>20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26</v>
          </cell>
          <cell r="AX158">
            <v>1</v>
          </cell>
          <cell r="AY158">
            <v>28</v>
          </cell>
          <cell r="AZ158">
            <v>4</v>
          </cell>
          <cell r="BA158">
            <v>71</v>
          </cell>
          <cell r="BB158">
            <v>1</v>
          </cell>
          <cell r="BC158">
            <v>36</v>
          </cell>
          <cell r="BD158">
            <v>1</v>
          </cell>
          <cell r="BE158">
            <v>35</v>
          </cell>
          <cell r="BF158">
            <v>1</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1</v>
          </cell>
          <cell r="CL158">
            <v>0</v>
          </cell>
          <cell r="CM158">
            <v>76</v>
          </cell>
          <cell r="CN158">
            <v>0</v>
          </cell>
          <cell r="CO158">
            <v>64</v>
          </cell>
          <cell r="CP158">
            <v>2</v>
          </cell>
          <cell r="CQ158">
            <v>35</v>
          </cell>
          <cell r="CR158">
            <v>0.05</v>
          </cell>
          <cell r="CS158">
            <v>67</v>
          </cell>
          <cell r="CT158">
            <v>0.05</v>
          </cell>
          <cell r="CU158">
            <v>68</v>
          </cell>
          <cell r="CV158">
            <v>0.05</v>
          </cell>
          <cell r="CW158">
            <v>0</v>
          </cell>
          <cell r="CX158">
            <v>0</v>
          </cell>
          <cell r="CY158">
            <v>0</v>
          </cell>
          <cell r="CZ158">
            <v>0</v>
          </cell>
          <cell r="DA158">
            <v>0</v>
          </cell>
          <cell r="DB158">
            <v>0</v>
          </cell>
          <cell r="DC158">
            <v>0</v>
          </cell>
          <cell r="DD158">
            <v>0</v>
          </cell>
          <cell r="DE158">
            <v>0</v>
          </cell>
          <cell r="DF158">
            <v>0</v>
          </cell>
          <cell r="DG158">
            <v>0</v>
          </cell>
          <cell r="DH158">
            <v>0</v>
          </cell>
          <cell r="DI158">
            <v>0</v>
          </cell>
          <cell r="DJ158">
            <v>0</v>
          </cell>
          <cell r="DK158">
            <v>0</v>
          </cell>
          <cell r="DL158">
            <v>0</v>
          </cell>
          <cell r="DM158">
            <v>0</v>
          </cell>
          <cell r="DN158">
            <v>0</v>
          </cell>
          <cell r="DO158">
            <v>0</v>
          </cell>
          <cell r="DP158">
            <v>0</v>
          </cell>
          <cell r="DQ158">
            <v>0</v>
          </cell>
          <cell r="DR158">
            <v>0</v>
          </cell>
          <cell r="DS158">
            <v>0</v>
          </cell>
          <cell r="DT158">
            <v>0</v>
          </cell>
          <cell r="DU158">
            <v>0</v>
          </cell>
          <cell r="DV158">
            <v>0</v>
          </cell>
          <cell r="DW158">
            <v>0</v>
          </cell>
          <cell r="DX158">
            <v>0</v>
          </cell>
          <cell r="DY158">
            <v>0</v>
          </cell>
          <cell r="DZ158">
            <v>0</v>
          </cell>
          <cell r="EA158">
            <v>0</v>
          </cell>
          <cell r="EB158">
            <v>0</v>
          </cell>
          <cell r="EC158">
            <v>0</v>
          </cell>
          <cell r="ED158">
            <v>0</v>
          </cell>
          <cell r="EE158">
            <v>0</v>
          </cell>
          <cell r="EF158">
            <v>0</v>
          </cell>
          <cell r="EG158">
            <v>0</v>
          </cell>
          <cell r="EH158">
            <v>0</v>
          </cell>
          <cell r="EI158">
            <v>0</v>
          </cell>
          <cell r="EJ158">
            <v>0</v>
          </cell>
          <cell r="EK158">
            <v>0</v>
          </cell>
          <cell r="EL158">
            <v>0</v>
          </cell>
          <cell r="EM158">
            <v>0</v>
          </cell>
          <cell r="EN158">
            <v>0</v>
          </cell>
          <cell r="EO158">
            <v>0</v>
          </cell>
          <cell r="EP158">
            <v>0</v>
          </cell>
          <cell r="EQ158">
            <v>0</v>
          </cell>
          <cell r="ER158">
            <v>0</v>
          </cell>
          <cell r="ES158">
            <v>0</v>
          </cell>
          <cell r="ET158">
            <v>0</v>
          </cell>
          <cell r="EU158">
            <v>0</v>
          </cell>
          <cell r="EV158">
            <v>0</v>
          </cell>
          <cell r="EW158">
            <v>0</v>
          </cell>
          <cell r="EX158">
            <v>0</v>
          </cell>
          <cell r="EY158">
            <v>0</v>
          </cell>
          <cell r="EZ158">
            <v>0</v>
          </cell>
          <cell r="FA158">
            <v>0</v>
          </cell>
          <cell r="FB158">
            <v>0</v>
          </cell>
          <cell r="FC158">
            <v>0</v>
          </cell>
          <cell r="FD158">
            <v>0</v>
          </cell>
          <cell r="FE158">
            <v>0</v>
          </cell>
          <cell r="FF158">
            <v>0</v>
          </cell>
          <cell r="FG158">
            <v>0</v>
          </cell>
          <cell r="FH158">
            <v>0</v>
          </cell>
          <cell r="FI158">
            <v>0</v>
          </cell>
          <cell r="FJ158">
            <v>0</v>
          </cell>
          <cell r="FK158">
            <v>0</v>
          </cell>
          <cell r="FL158">
            <v>0</v>
          </cell>
          <cell r="FM158">
            <v>0</v>
          </cell>
          <cell r="FN158">
            <v>0</v>
          </cell>
          <cell r="FO158">
            <v>0</v>
          </cell>
          <cell r="FP158">
            <v>0</v>
          </cell>
          <cell r="FQ158">
            <v>0</v>
          </cell>
          <cell r="FR158">
            <v>0</v>
          </cell>
          <cell r="FS158">
            <v>0</v>
          </cell>
          <cell r="FT158">
            <v>0</v>
          </cell>
          <cell r="FU158">
            <v>0</v>
          </cell>
          <cell r="FV158">
            <v>0</v>
          </cell>
          <cell r="FW158">
            <v>0</v>
          </cell>
          <cell r="FX158">
            <v>0</v>
          </cell>
          <cell r="FY158">
            <v>0</v>
          </cell>
          <cell r="FZ158">
            <v>0</v>
          </cell>
          <cell r="GA158">
            <v>0</v>
          </cell>
          <cell r="GB158">
            <v>0</v>
          </cell>
          <cell r="GC158">
            <v>0</v>
          </cell>
          <cell r="GD158">
            <v>0</v>
          </cell>
          <cell r="GE158">
            <v>0</v>
          </cell>
          <cell r="GF158">
            <v>0</v>
          </cell>
          <cell r="GG158">
            <v>0</v>
          </cell>
          <cell r="GH158">
            <v>0</v>
          </cell>
          <cell r="GI158">
            <v>0</v>
          </cell>
          <cell r="GJ158">
            <v>0</v>
          </cell>
          <cell r="GK158">
            <v>0</v>
          </cell>
          <cell r="GL158">
            <v>0</v>
          </cell>
          <cell r="GM158">
            <v>0</v>
          </cell>
          <cell r="GN158">
            <v>0</v>
          </cell>
          <cell r="GO158">
            <v>0</v>
          </cell>
          <cell r="GP158">
            <v>0</v>
          </cell>
          <cell r="GQ158">
            <v>0</v>
          </cell>
          <cell r="GR158">
            <v>0</v>
          </cell>
          <cell r="GS158">
            <v>0</v>
          </cell>
          <cell r="GT158">
            <v>0</v>
          </cell>
          <cell r="GU158">
            <v>0</v>
          </cell>
          <cell r="GV158">
            <v>0</v>
          </cell>
          <cell r="GW158">
            <v>0</v>
          </cell>
          <cell r="GX158">
            <v>0</v>
          </cell>
          <cell r="GY158">
            <v>0</v>
          </cell>
          <cell r="GZ158">
            <v>0</v>
          </cell>
          <cell r="HA158">
            <v>0.05</v>
          </cell>
          <cell r="HB158">
            <v>0.02</v>
          </cell>
          <cell r="HE158">
            <v>153</v>
          </cell>
          <cell r="HF158" t="str">
            <v>Limpieza Externa e interna de mangueras Flotantes y  Submarinas en área de lavado de mangueras. L=12m</v>
          </cell>
          <cell r="HG158" t="str">
            <v>U</v>
          </cell>
          <cell r="HH158">
            <v>2965</v>
          </cell>
          <cell r="HI158" t="str">
            <v xml:space="preserve"> ACCESOS PAV.C/ CONTRAPISO</v>
          </cell>
          <cell r="HJ158" t="str">
            <v>M2</v>
          </cell>
          <cell r="HS158">
            <v>0</v>
          </cell>
          <cell r="HT158">
            <v>0</v>
          </cell>
          <cell r="HU158">
            <v>0</v>
          </cell>
          <cell r="HV158">
            <v>0</v>
          </cell>
        </row>
        <row r="159">
          <cell r="A159">
            <v>154</v>
          </cell>
          <cell r="E159" t="str">
            <v xml:space="preserve">Limpieza de Trampas de Grasa </v>
          </cell>
          <cell r="F159">
            <v>0</v>
          </cell>
          <cell r="G159" t="str">
            <v>U</v>
          </cell>
          <cell r="H159">
            <v>0.25</v>
          </cell>
          <cell r="I159">
            <v>3396</v>
          </cell>
          <cell r="J159">
            <v>0.02</v>
          </cell>
          <cell r="K159">
            <v>3470</v>
          </cell>
          <cell r="L159">
            <v>2</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28</v>
          </cell>
          <cell r="AX159">
            <v>2</v>
          </cell>
          <cell r="AY159">
            <v>0</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1</v>
          </cell>
          <cell r="CL159">
            <v>0</v>
          </cell>
          <cell r="CM159">
            <v>76</v>
          </cell>
          <cell r="CN159">
            <v>0</v>
          </cell>
          <cell r="CO159">
            <v>32</v>
          </cell>
          <cell r="CP159">
            <v>0.5</v>
          </cell>
          <cell r="CQ159">
            <v>0</v>
          </cell>
          <cell r="CR159">
            <v>0</v>
          </cell>
          <cell r="CS159">
            <v>0</v>
          </cell>
          <cell r="CT159">
            <v>0</v>
          </cell>
          <cell r="CU159">
            <v>0</v>
          </cell>
          <cell r="CV159">
            <v>0</v>
          </cell>
          <cell r="CW159">
            <v>0</v>
          </cell>
          <cell r="CX159">
            <v>0</v>
          </cell>
          <cell r="CY159">
            <v>0</v>
          </cell>
          <cell r="CZ159">
            <v>0</v>
          </cell>
          <cell r="DA159">
            <v>0</v>
          </cell>
          <cell r="DB159">
            <v>0</v>
          </cell>
          <cell r="DC159">
            <v>0</v>
          </cell>
          <cell r="DD159">
            <v>0</v>
          </cell>
          <cell r="DE159">
            <v>0</v>
          </cell>
          <cell r="DF159">
            <v>0</v>
          </cell>
          <cell r="DG159">
            <v>0</v>
          </cell>
          <cell r="DH159">
            <v>0</v>
          </cell>
          <cell r="DI159">
            <v>0</v>
          </cell>
          <cell r="DJ159">
            <v>0</v>
          </cell>
          <cell r="DK159">
            <v>0</v>
          </cell>
          <cell r="DL159">
            <v>0</v>
          </cell>
          <cell r="DM159">
            <v>0</v>
          </cell>
          <cell r="DN159">
            <v>0</v>
          </cell>
          <cell r="DO159">
            <v>0</v>
          </cell>
          <cell r="DP159">
            <v>0</v>
          </cell>
          <cell r="DQ159">
            <v>0</v>
          </cell>
          <cell r="DR159">
            <v>0</v>
          </cell>
          <cell r="DS159">
            <v>0</v>
          </cell>
          <cell r="DT159">
            <v>0</v>
          </cell>
          <cell r="DU159">
            <v>0</v>
          </cell>
          <cell r="DV159">
            <v>0</v>
          </cell>
          <cell r="DW159">
            <v>0</v>
          </cell>
          <cell r="DX159">
            <v>0</v>
          </cell>
          <cell r="DY159">
            <v>0</v>
          </cell>
          <cell r="DZ159">
            <v>0</v>
          </cell>
          <cell r="EA159">
            <v>0</v>
          </cell>
          <cell r="EB159">
            <v>0</v>
          </cell>
          <cell r="EC159">
            <v>0</v>
          </cell>
          <cell r="ED159">
            <v>0</v>
          </cell>
          <cell r="EE159">
            <v>0</v>
          </cell>
          <cell r="EF159">
            <v>0</v>
          </cell>
          <cell r="EG159">
            <v>0</v>
          </cell>
          <cell r="EH159">
            <v>0</v>
          </cell>
          <cell r="EI159">
            <v>0</v>
          </cell>
          <cell r="EJ159">
            <v>0</v>
          </cell>
          <cell r="EK159">
            <v>0</v>
          </cell>
          <cell r="EL159">
            <v>0</v>
          </cell>
          <cell r="EM159">
            <v>0</v>
          </cell>
          <cell r="EN159">
            <v>0</v>
          </cell>
          <cell r="EO159">
            <v>0</v>
          </cell>
          <cell r="EP159">
            <v>0</v>
          </cell>
          <cell r="EQ159">
            <v>0</v>
          </cell>
          <cell r="ER159">
            <v>0</v>
          </cell>
          <cell r="ES159">
            <v>0</v>
          </cell>
          <cell r="ET159">
            <v>0</v>
          </cell>
          <cell r="EU159">
            <v>0</v>
          </cell>
          <cell r="EV159">
            <v>0</v>
          </cell>
          <cell r="EW159">
            <v>0</v>
          </cell>
          <cell r="EX159">
            <v>0</v>
          </cell>
          <cell r="EY159">
            <v>0</v>
          </cell>
          <cell r="EZ159">
            <v>0</v>
          </cell>
          <cell r="FA159">
            <v>0</v>
          </cell>
          <cell r="FB159">
            <v>0</v>
          </cell>
          <cell r="FC159">
            <v>0</v>
          </cell>
          <cell r="FD159">
            <v>0</v>
          </cell>
          <cell r="FE159">
            <v>0</v>
          </cell>
          <cell r="FF159">
            <v>0</v>
          </cell>
          <cell r="FG159">
            <v>0</v>
          </cell>
          <cell r="FH159">
            <v>0</v>
          </cell>
          <cell r="FI159">
            <v>0</v>
          </cell>
          <cell r="FJ159">
            <v>0</v>
          </cell>
          <cell r="FK159">
            <v>0</v>
          </cell>
          <cell r="FL159">
            <v>0</v>
          </cell>
          <cell r="FM159">
            <v>0</v>
          </cell>
          <cell r="FN159">
            <v>0</v>
          </cell>
          <cell r="FO159">
            <v>0</v>
          </cell>
          <cell r="FP159">
            <v>0</v>
          </cell>
          <cell r="FQ159">
            <v>0</v>
          </cell>
          <cell r="FR159">
            <v>0</v>
          </cell>
          <cell r="FS159">
            <v>0</v>
          </cell>
          <cell r="FT159">
            <v>0</v>
          </cell>
          <cell r="FU159">
            <v>0</v>
          </cell>
          <cell r="FV159">
            <v>0</v>
          </cell>
          <cell r="FW159">
            <v>0</v>
          </cell>
          <cell r="FX159">
            <v>0</v>
          </cell>
          <cell r="FY159">
            <v>0</v>
          </cell>
          <cell r="FZ159">
            <v>0</v>
          </cell>
          <cell r="GA159">
            <v>0</v>
          </cell>
          <cell r="GB159">
            <v>0</v>
          </cell>
          <cell r="GC159">
            <v>0</v>
          </cell>
          <cell r="GD159">
            <v>0</v>
          </cell>
          <cell r="GE159">
            <v>0</v>
          </cell>
          <cell r="GF159">
            <v>0</v>
          </cell>
          <cell r="GG159">
            <v>0</v>
          </cell>
          <cell r="GH159">
            <v>0</v>
          </cell>
          <cell r="GI159">
            <v>0</v>
          </cell>
          <cell r="GJ159">
            <v>0</v>
          </cell>
          <cell r="GK159">
            <v>0</v>
          </cell>
          <cell r="GL159">
            <v>0</v>
          </cell>
          <cell r="GM159">
            <v>0</v>
          </cell>
          <cell r="GN159">
            <v>0</v>
          </cell>
          <cell r="GO159">
            <v>0</v>
          </cell>
          <cell r="GP159">
            <v>0</v>
          </cell>
          <cell r="GQ159">
            <v>0</v>
          </cell>
          <cell r="GR159">
            <v>0</v>
          </cell>
          <cell r="GS159">
            <v>0</v>
          </cell>
          <cell r="GT159">
            <v>0</v>
          </cell>
          <cell r="GU159">
            <v>0</v>
          </cell>
          <cell r="GV159">
            <v>0</v>
          </cell>
          <cell r="GW159">
            <v>0</v>
          </cell>
          <cell r="GX159">
            <v>0</v>
          </cell>
          <cell r="GY159">
            <v>0</v>
          </cell>
          <cell r="GZ159">
            <v>0</v>
          </cell>
          <cell r="HA159">
            <v>0.05</v>
          </cell>
          <cell r="HB159">
            <v>0.02</v>
          </cell>
          <cell r="HE159">
            <v>154</v>
          </cell>
          <cell r="HF159" t="str">
            <v xml:space="preserve">Limpieza de Trampas de Grasa </v>
          </cell>
          <cell r="HG159" t="str">
            <v>U</v>
          </cell>
          <cell r="HH159">
            <v>2965</v>
          </cell>
          <cell r="HI159" t="str">
            <v xml:space="preserve"> ACCESOS PAV.C/ CONTRAPISO</v>
          </cell>
          <cell r="HJ159" t="str">
            <v>M2</v>
          </cell>
          <cell r="HS159">
            <v>0</v>
          </cell>
          <cell r="HT159">
            <v>0</v>
          </cell>
          <cell r="HU159">
            <v>0</v>
          </cell>
          <cell r="HV159">
            <v>0</v>
          </cell>
        </row>
        <row r="160">
          <cell r="A160">
            <v>155</v>
          </cell>
          <cell r="E160" t="str">
            <v>Mantenimiento de Puertas y Carramiento Metálicas con Malla Galvanizada</v>
          </cell>
          <cell r="F160">
            <v>0</v>
          </cell>
          <cell r="G160" t="str">
            <v>m2</v>
          </cell>
          <cell r="H160">
            <v>5</v>
          </cell>
          <cell r="I160">
            <v>3396</v>
          </cell>
          <cell r="J160">
            <v>1E-3</v>
          </cell>
          <cell r="K160">
            <v>1602</v>
          </cell>
          <cell r="L160">
            <v>1</v>
          </cell>
          <cell r="M160">
            <v>370</v>
          </cell>
          <cell r="N160">
            <v>0.08</v>
          </cell>
          <cell r="O160">
            <v>3293</v>
          </cell>
          <cell r="P160">
            <v>0.1</v>
          </cell>
          <cell r="Q160">
            <v>3397</v>
          </cell>
          <cell r="R160">
            <v>0.08</v>
          </cell>
          <cell r="S160">
            <v>3470</v>
          </cell>
          <cell r="T160">
            <v>0.25</v>
          </cell>
          <cell r="U160">
            <v>3374</v>
          </cell>
          <cell r="V160">
            <v>1E-3</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28</v>
          </cell>
          <cell r="AX160">
            <v>2</v>
          </cell>
          <cell r="AY160">
            <v>42</v>
          </cell>
          <cell r="AZ160">
            <v>1</v>
          </cell>
          <cell r="BA160">
            <v>0</v>
          </cell>
          <cell r="BB160">
            <v>0</v>
          </cell>
          <cell r="BC160">
            <v>0</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0</v>
          </cell>
          <cell r="CG160">
            <v>0</v>
          </cell>
          <cell r="CH160">
            <v>0</v>
          </cell>
          <cell r="CI160">
            <v>0</v>
          </cell>
          <cell r="CJ160">
            <v>0</v>
          </cell>
          <cell r="CK160">
            <v>1</v>
          </cell>
          <cell r="CL160">
            <v>0</v>
          </cell>
          <cell r="CM160">
            <v>76</v>
          </cell>
          <cell r="CN160">
            <v>0</v>
          </cell>
          <cell r="CO160">
            <v>50</v>
          </cell>
          <cell r="CP160">
            <v>1</v>
          </cell>
          <cell r="CQ160">
            <v>0</v>
          </cell>
          <cell r="CR160">
            <v>0</v>
          </cell>
          <cell r="CS160">
            <v>0</v>
          </cell>
          <cell r="CT160">
            <v>0</v>
          </cell>
          <cell r="CU160">
            <v>0</v>
          </cell>
          <cell r="CV160">
            <v>0</v>
          </cell>
          <cell r="CW160">
            <v>0</v>
          </cell>
          <cell r="CX160">
            <v>0</v>
          </cell>
          <cell r="CY160">
            <v>0</v>
          </cell>
          <cell r="CZ160">
            <v>0</v>
          </cell>
          <cell r="DA160">
            <v>0</v>
          </cell>
          <cell r="DB160">
            <v>0</v>
          </cell>
          <cell r="DC160">
            <v>0</v>
          </cell>
          <cell r="DD160">
            <v>0</v>
          </cell>
          <cell r="DE160">
            <v>0</v>
          </cell>
          <cell r="DF160">
            <v>0</v>
          </cell>
          <cell r="DG160">
            <v>0</v>
          </cell>
          <cell r="DH160">
            <v>0</v>
          </cell>
          <cell r="DI160">
            <v>0</v>
          </cell>
          <cell r="DJ160">
            <v>0</v>
          </cell>
          <cell r="DK160">
            <v>0</v>
          </cell>
          <cell r="DL160">
            <v>0</v>
          </cell>
          <cell r="DM160">
            <v>0</v>
          </cell>
          <cell r="DN160">
            <v>0</v>
          </cell>
          <cell r="DO160">
            <v>0</v>
          </cell>
          <cell r="DP160">
            <v>0</v>
          </cell>
          <cell r="DQ160">
            <v>0</v>
          </cell>
          <cell r="DR160">
            <v>0</v>
          </cell>
          <cell r="DS160">
            <v>0</v>
          </cell>
          <cell r="DT160">
            <v>0</v>
          </cell>
          <cell r="DU160">
            <v>0</v>
          </cell>
          <cell r="DV160">
            <v>0</v>
          </cell>
          <cell r="DW160">
            <v>0</v>
          </cell>
          <cell r="DX160">
            <v>0</v>
          </cell>
          <cell r="DY160">
            <v>0</v>
          </cell>
          <cell r="DZ160">
            <v>0</v>
          </cell>
          <cell r="EA160">
            <v>0</v>
          </cell>
          <cell r="EB160">
            <v>0</v>
          </cell>
          <cell r="EC160">
            <v>0</v>
          </cell>
          <cell r="ED160">
            <v>0</v>
          </cell>
          <cell r="EE160">
            <v>0</v>
          </cell>
          <cell r="EF160">
            <v>0</v>
          </cell>
          <cell r="EG160">
            <v>0</v>
          </cell>
          <cell r="EH160">
            <v>0</v>
          </cell>
          <cell r="EI160">
            <v>0</v>
          </cell>
          <cell r="EJ160">
            <v>0</v>
          </cell>
          <cell r="EK160">
            <v>0</v>
          </cell>
          <cell r="EL160">
            <v>0</v>
          </cell>
          <cell r="EM160">
            <v>0</v>
          </cell>
          <cell r="EN160">
            <v>0</v>
          </cell>
          <cell r="EO160">
            <v>0</v>
          </cell>
          <cell r="EP160">
            <v>0</v>
          </cell>
          <cell r="EQ160">
            <v>0</v>
          </cell>
          <cell r="ER160">
            <v>0</v>
          </cell>
          <cell r="ES160">
            <v>0</v>
          </cell>
          <cell r="ET160">
            <v>0</v>
          </cell>
          <cell r="EU160">
            <v>0</v>
          </cell>
          <cell r="EV160">
            <v>0</v>
          </cell>
          <cell r="EW160">
            <v>0</v>
          </cell>
          <cell r="EX160">
            <v>0</v>
          </cell>
          <cell r="EY160">
            <v>0</v>
          </cell>
          <cell r="EZ160">
            <v>0</v>
          </cell>
          <cell r="FA160">
            <v>0</v>
          </cell>
          <cell r="FB160">
            <v>0</v>
          </cell>
          <cell r="FC160">
            <v>0</v>
          </cell>
          <cell r="FD160">
            <v>0</v>
          </cell>
          <cell r="FE160">
            <v>0</v>
          </cell>
          <cell r="FF160">
            <v>0</v>
          </cell>
          <cell r="FG160">
            <v>0</v>
          </cell>
          <cell r="FH160">
            <v>0</v>
          </cell>
          <cell r="FI160">
            <v>0</v>
          </cell>
          <cell r="FJ160">
            <v>0</v>
          </cell>
          <cell r="FK160">
            <v>0</v>
          </cell>
          <cell r="FL160">
            <v>0</v>
          </cell>
          <cell r="FM160">
            <v>0</v>
          </cell>
          <cell r="FN160">
            <v>0</v>
          </cell>
          <cell r="FO160">
            <v>0</v>
          </cell>
          <cell r="FP160">
            <v>0</v>
          </cell>
          <cell r="FQ160">
            <v>0</v>
          </cell>
          <cell r="FR160">
            <v>0</v>
          </cell>
          <cell r="FS160">
            <v>0</v>
          </cell>
          <cell r="FT160">
            <v>0</v>
          </cell>
          <cell r="FU160">
            <v>0</v>
          </cell>
          <cell r="FV160">
            <v>0</v>
          </cell>
          <cell r="FW160">
            <v>0</v>
          </cell>
          <cell r="FX160">
            <v>0</v>
          </cell>
          <cell r="FY160">
            <v>0</v>
          </cell>
          <cell r="FZ160">
            <v>0</v>
          </cell>
          <cell r="GA160">
            <v>0</v>
          </cell>
          <cell r="GB160">
            <v>0</v>
          </cell>
          <cell r="GC160">
            <v>0</v>
          </cell>
          <cell r="GD160">
            <v>0</v>
          </cell>
          <cell r="GE160">
            <v>0</v>
          </cell>
          <cell r="GF160">
            <v>0</v>
          </cell>
          <cell r="GG160">
            <v>0</v>
          </cell>
          <cell r="GH160">
            <v>0</v>
          </cell>
          <cell r="GI160">
            <v>0</v>
          </cell>
          <cell r="GJ160">
            <v>0</v>
          </cell>
          <cell r="GK160">
            <v>0</v>
          </cell>
          <cell r="GL160">
            <v>0</v>
          </cell>
          <cell r="GM160">
            <v>0</v>
          </cell>
          <cell r="GN160">
            <v>0</v>
          </cell>
          <cell r="GO160">
            <v>0</v>
          </cell>
          <cell r="GP160">
            <v>0</v>
          </cell>
          <cell r="GQ160">
            <v>0</v>
          </cell>
          <cell r="GR160">
            <v>0</v>
          </cell>
          <cell r="GS160">
            <v>0</v>
          </cell>
          <cell r="GT160">
            <v>0</v>
          </cell>
          <cell r="GU160">
            <v>0</v>
          </cell>
          <cell r="GV160">
            <v>0</v>
          </cell>
          <cell r="GW160">
            <v>0</v>
          </cell>
          <cell r="GX160">
            <v>0</v>
          </cell>
          <cell r="GY160">
            <v>0</v>
          </cell>
          <cell r="GZ160">
            <v>0</v>
          </cell>
          <cell r="HA160">
            <v>0.05</v>
          </cell>
          <cell r="HB160">
            <v>0.02</v>
          </cell>
          <cell r="HE160">
            <v>155</v>
          </cell>
          <cell r="HF160" t="str">
            <v>Mantenimiento de Puertas y Carramiento Metálicas con Malla Galvanizada</v>
          </cell>
          <cell r="HG160" t="str">
            <v>m2</v>
          </cell>
          <cell r="HH160">
            <v>2965</v>
          </cell>
          <cell r="HI160" t="str">
            <v xml:space="preserve"> ACCESOS PAV.C/ CONTRAPISO</v>
          </cell>
          <cell r="HJ160" t="str">
            <v>M2</v>
          </cell>
          <cell r="HS160">
            <v>0</v>
          </cell>
          <cell r="HT160">
            <v>0</v>
          </cell>
          <cell r="HU160">
            <v>0</v>
          </cell>
          <cell r="HV160">
            <v>0</v>
          </cell>
        </row>
        <row r="161">
          <cell r="A161">
            <v>156</v>
          </cell>
          <cell r="E161" t="str">
            <v>Limpieza de pasamanos y pasarelas de Tanques de Almacenamiento de crudo.</v>
          </cell>
          <cell r="F161">
            <v>0</v>
          </cell>
          <cell r="G161" t="str">
            <v>ml</v>
          </cell>
          <cell r="H161">
            <v>25</v>
          </cell>
          <cell r="I161">
            <v>4</v>
          </cell>
          <cell r="J161">
            <v>1</v>
          </cell>
          <cell r="K161">
            <v>3396</v>
          </cell>
          <cell r="L161">
            <v>2E-3</v>
          </cell>
          <cell r="M161">
            <v>3470</v>
          </cell>
          <cell r="N161">
            <v>0.02</v>
          </cell>
          <cell r="O161">
            <v>1602</v>
          </cell>
          <cell r="P161">
            <v>0.25</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26</v>
          </cell>
          <cell r="AX161">
            <v>1</v>
          </cell>
          <cell r="AY161">
            <v>28</v>
          </cell>
          <cell r="AZ161">
            <v>6</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0</v>
          </cell>
          <cell r="CG161">
            <v>0</v>
          </cell>
          <cell r="CH161">
            <v>0</v>
          </cell>
          <cell r="CI161">
            <v>0</v>
          </cell>
          <cell r="CJ161">
            <v>0</v>
          </cell>
          <cell r="CK161">
            <v>1</v>
          </cell>
          <cell r="CL161">
            <v>0</v>
          </cell>
          <cell r="CM161">
            <v>76</v>
          </cell>
          <cell r="CN161">
            <v>0</v>
          </cell>
          <cell r="CO161">
            <v>66</v>
          </cell>
          <cell r="CP161">
            <v>0.5</v>
          </cell>
          <cell r="CQ161">
            <v>0</v>
          </cell>
          <cell r="CR161">
            <v>0</v>
          </cell>
          <cell r="CS161">
            <v>0</v>
          </cell>
          <cell r="CT161">
            <v>0</v>
          </cell>
          <cell r="CU161">
            <v>0</v>
          </cell>
          <cell r="CV161">
            <v>0</v>
          </cell>
          <cell r="CW161">
            <v>0</v>
          </cell>
          <cell r="CX161">
            <v>0</v>
          </cell>
          <cell r="CY161">
            <v>0</v>
          </cell>
          <cell r="CZ161">
            <v>0</v>
          </cell>
          <cell r="DA161">
            <v>0</v>
          </cell>
          <cell r="DB161">
            <v>0</v>
          </cell>
          <cell r="DC161">
            <v>0</v>
          </cell>
          <cell r="DD161">
            <v>0</v>
          </cell>
          <cell r="DE161">
            <v>0</v>
          </cell>
          <cell r="DF161">
            <v>0</v>
          </cell>
          <cell r="DG161">
            <v>0</v>
          </cell>
          <cell r="DH161">
            <v>0</v>
          </cell>
          <cell r="DI161">
            <v>0</v>
          </cell>
          <cell r="DJ161">
            <v>0</v>
          </cell>
          <cell r="DK161">
            <v>0</v>
          </cell>
          <cell r="DL161">
            <v>0</v>
          </cell>
          <cell r="DM161">
            <v>0</v>
          </cell>
          <cell r="DN161">
            <v>0</v>
          </cell>
          <cell r="DO161">
            <v>0</v>
          </cell>
          <cell r="DP161">
            <v>0</v>
          </cell>
          <cell r="DQ161">
            <v>0</v>
          </cell>
          <cell r="DR161">
            <v>0</v>
          </cell>
          <cell r="DS161">
            <v>0</v>
          </cell>
          <cell r="DT161">
            <v>0</v>
          </cell>
          <cell r="DU161">
            <v>0</v>
          </cell>
          <cell r="DV161">
            <v>0</v>
          </cell>
          <cell r="DW161">
            <v>0</v>
          </cell>
          <cell r="DX161">
            <v>0</v>
          </cell>
          <cell r="DY161">
            <v>0</v>
          </cell>
          <cell r="DZ161">
            <v>0</v>
          </cell>
          <cell r="EA161">
            <v>0</v>
          </cell>
          <cell r="EB161">
            <v>0</v>
          </cell>
          <cell r="EC161">
            <v>0</v>
          </cell>
          <cell r="ED161">
            <v>0</v>
          </cell>
          <cell r="EE161">
            <v>0</v>
          </cell>
          <cell r="EF161">
            <v>0</v>
          </cell>
          <cell r="EG161">
            <v>0</v>
          </cell>
          <cell r="EH161">
            <v>0</v>
          </cell>
          <cell r="EI161">
            <v>0</v>
          </cell>
          <cell r="EJ161">
            <v>0</v>
          </cell>
          <cell r="EK161">
            <v>0</v>
          </cell>
          <cell r="EL161">
            <v>0</v>
          </cell>
          <cell r="EM161">
            <v>0</v>
          </cell>
          <cell r="EN161">
            <v>0</v>
          </cell>
          <cell r="EO161">
            <v>0</v>
          </cell>
          <cell r="EP161">
            <v>0</v>
          </cell>
          <cell r="EQ161">
            <v>0</v>
          </cell>
          <cell r="ER161">
            <v>0</v>
          </cell>
          <cell r="ES161">
            <v>0</v>
          </cell>
          <cell r="ET161">
            <v>0</v>
          </cell>
          <cell r="EU161">
            <v>0</v>
          </cell>
          <cell r="EV161">
            <v>0</v>
          </cell>
          <cell r="EW161">
            <v>0</v>
          </cell>
          <cell r="EX161">
            <v>0</v>
          </cell>
          <cell r="EY161">
            <v>0</v>
          </cell>
          <cell r="EZ161">
            <v>0</v>
          </cell>
          <cell r="FA161">
            <v>0</v>
          </cell>
          <cell r="FB161">
            <v>0</v>
          </cell>
          <cell r="FC161">
            <v>0</v>
          </cell>
          <cell r="FD161">
            <v>0</v>
          </cell>
          <cell r="FE161">
            <v>0</v>
          </cell>
          <cell r="FF161">
            <v>0</v>
          </cell>
          <cell r="FG161">
            <v>0</v>
          </cell>
          <cell r="FH161">
            <v>0</v>
          </cell>
          <cell r="FI161">
            <v>0</v>
          </cell>
          <cell r="FJ161">
            <v>0</v>
          </cell>
          <cell r="FK161">
            <v>0</v>
          </cell>
          <cell r="FL161">
            <v>0</v>
          </cell>
          <cell r="FM161">
            <v>0</v>
          </cell>
          <cell r="FN161">
            <v>0</v>
          </cell>
          <cell r="FO161">
            <v>0</v>
          </cell>
          <cell r="FP161">
            <v>0</v>
          </cell>
          <cell r="FQ161">
            <v>0</v>
          </cell>
          <cell r="FR161">
            <v>0</v>
          </cell>
          <cell r="FS161">
            <v>0</v>
          </cell>
          <cell r="FT161">
            <v>0</v>
          </cell>
          <cell r="FU161">
            <v>0</v>
          </cell>
          <cell r="FV161">
            <v>0</v>
          </cell>
          <cell r="FW161">
            <v>0</v>
          </cell>
          <cell r="FX161">
            <v>0</v>
          </cell>
          <cell r="FY161">
            <v>0</v>
          </cell>
          <cell r="FZ161">
            <v>0</v>
          </cell>
          <cell r="GA161">
            <v>0</v>
          </cell>
          <cell r="GB161">
            <v>0</v>
          </cell>
          <cell r="GC161">
            <v>0</v>
          </cell>
          <cell r="GD161">
            <v>0</v>
          </cell>
          <cell r="GE161">
            <v>0</v>
          </cell>
          <cell r="GF161">
            <v>0</v>
          </cell>
          <cell r="GG161">
            <v>0</v>
          </cell>
          <cell r="GH161">
            <v>0</v>
          </cell>
          <cell r="GI161">
            <v>0</v>
          </cell>
          <cell r="GJ161">
            <v>0</v>
          </cell>
          <cell r="GK161">
            <v>0</v>
          </cell>
          <cell r="GL161">
            <v>0</v>
          </cell>
          <cell r="GM161">
            <v>0</v>
          </cell>
          <cell r="GN161">
            <v>0</v>
          </cell>
          <cell r="GO161">
            <v>0</v>
          </cell>
          <cell r="GP161">
            <v>0</v>
          </cell>
          <cell r="GQ161">
            <v>0</v>
          </cell>
          <cell r="GR161">
            <v>0</v>
          </cell>
          <cell r="GS161">
            <v>0</v>
          </cell>
          <cell r="GT161">
            <v>0</v>
          </cell>
          <cell r="GU161">
            <v>0</v>
          </cell>
          <cell r="GV161">
            <v>0</v>
          </cell>
          <cell r="GW161">
            <v>0</v>
          </cell>
          <cell r="GX161">
            <v>0</v>
          </cell>
          <cell r="GY161">
            <v>0</v>
          </cell>
          <cell r="GZ161">
            <v>0</v>
          </cell>
          <cell r="HA161">
            <v>0.05</v>
          </cell>
          <cell r="HB161">
            <v>0.02</v>
          </cell>
          <cell r="HE161">
            <v>156</v>
          </cell>
          <cell r="HF161" t="str">
            <v>Limpieza de pasamanos y pasarelas de Tanques de Almacenamiento de crudo.</v>
          </cell>
          <cell r="HG161" t="str">
            <v>ml</v>
          </cell>
          <cell r="HH161">
            <v>2965</v>
          </cell>
          <cell r="HI161" t="str">
            <v xml:space="preserve"> ACCESOS PAV.C/ CONTRAPISO</v>
          </cell>
          <cell r="HJ161" t="str">
            <v>M2</v>
          </cell>
          <cell r="HS161">
            <v>0</v>
          </cell>
          <cell r="HT161">
            <v>0</v>
          </cell>
          <cell r="HU161">
            <v>0</v>
          </cell>
          <cell r="HV161">
            <v>0</v>
          </cell>
        </row>
        <row r="162">
          <cell r="A162">
            <v>157</v>
          </cell>
          <cell r="E162" t="str">
            <v>Pintura Interior / Exterior Para Edificaciones</v>
          </cell>
          <cell r="F162">
            <v>0</v>
          </cell>
          <cell r="G162" t="str">
            <v>m2</v>
          </cell>
          <cell r="H162">
            <v>6.666666666666667</v>
          </cell>
          <cell r="I162">
            <v>3471</v>
          </cell>
          <cell r="J162">
            <v>0.13200000000000001</v>
          </cell>
          <cell r="K162">
            <v>3037</v>
          </cell>
          <cell r="L162">
            <v>6.6666666666666666E-2</v>
          </cell>
          <cell r="M162">
            <v>1602</v>
          </cell>
          <cell r="N162">
            <v>0.5</v>
          </cell>
          <cell r="O162">
            <v>3230</v>
          </cell>
          <cell r="P162">
            <v>0.25</v>
          </cell>
          <cell r="Q162">
            <v>3396</v>
          </cell>
          <cell r="R162">
            <v>1E-3</v>
          </cell>
          <cell r="S162">
            <v>3470</v>
          </cell>
          <cell r="T162">
            <v>5.0000000000000001E-3</v>
          </cell>
          <cell r="U162">
            <v>3374</v>
          </cell>
          <cell r="V162">
            <v>1E-3</v>
          </cell>
          <cell r="W162">
            <v>3271</v>
          </cell>
          <cell r="X162">
            <v>5.0000000000000001E-3</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26</v>
          </cell>
          <cell r="AX162">
            <v>0.5</v>
          </cell>
          <cell r="AY162">
            <v>28</v>
          </cell>
          <cell r="AZ162">
            <v>1</v>
          </cell>
          <cell r="BA162">
            <v>42</v>
          </cell>
          <cell r="BB162">
            <v>1</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1</v>
          </cell>
          <cell r="CL162">
            <v>0</v>
          </cell>
          <cell r="CM162">
            <v>76</v>
          </cell>
          <cell r="CN162">
            <v>0</v>
          </cell>
          <cell r="CO162">
            <v>60</v>
          </cell>
          <cell r="CP162">
            <v>2</v>
          </cell>
          <cell r="CQ162">
            <v>41</v>
          </cell>
          <cell r="CR162">
            <v>0.5</v>
          </cell>
          <cell r="CS162">
            <v>0</v>
          </cell>
          <cell r="CT162">
            <v>0</v>
          </cell>
          <cell r="CU162">
            <v>0</v>
          </cell>
          <cell r="CV162">
            <v>0</v>
          </cell>
          <cell r="CW162">
            <v>0</v>
          </cell>
          <cell r="CX162">
            <v>0</v>
          </cell>
          <cell r="CY162">
            <v>0</v>
          </cell>
          <cell r="CZ162">
            <v>0</v>
          </cell>
          <cell r="DA162">
            <v>0</v>
          </cell>
          <cell r="DB162">
            <v>0</v>
          </cell>
          <cell r="DC162">
            <v>0</v>
          </cell>
          <cell r="DD162">
            <v>0</v>
          </cell>
          <cell r="DE162">
            <v>0</v>
          </cell>
          <cell r="DF162">
            <v>0</v>
          </cell>
          <cell r="DG162">
            <v>0</v>
          </cell>
          <cell r="DH162">
            <v>0</v>
          </cell>
          <cell r="DI162">
            <v>0</v>
          </cell>
          <cell r="DJ162">
            <v>0</v>
          </cell>
          <cell r="DK162">
            <v>0</v>
          </cell>
          <cell r="DL162">
            <v>0</v>
          </cell>
          <cell r="DM162">
            <v>0</v>
          </cell>
          <cell r="DN162">
            <v>0</v>
          </cell>
          <cell r="DO162">
            <v>0</v>
          </cell>
          <cell r="DP162">
            <v>0</v>
          </cell>
          <cell r="DQ162">
            <v>0</v>
          </cell>
          <cell r="DR162">
            <v>0</v>
          </cell>
          <cell r="DS162">
            <v>0</v>
          </cell>
          <cell r="DT162">
            <v>0</v>
          </cell>
          <cell r="DU162">
            <v>0</v>
          </cell>
          <cell r="DV162">
            <v>0</v>
          </cell>
          <cell r="DW162">
            <v>0</v>
          </cell>
          <cell r="DX162">
            <v>0</v>
          </cell>
          <cell r="DY162">
            <v>0</v>
          </cell>
          <cell r="DZ162">
            <v>0</v>
          </cell>
          <cell r="EA162">
            <v>0</v>
          </cell>
          <cell r="EB162">
            <v>0</v>
          </cell>
          <cell r="EC162">
            <v>0</v>
          </cell>
          <cell r="ED162">
            <v>0</v>
          </cell>
          <cell r="EE162">
            <v>0</v>
          </cell>
          <cell r="EF162">
            <v>0</v>
          </cell>
          <cell r="EG162">
            <v>0</v>
          </cell>
          <cell r="EH162">
            <v>0</v>
          </cell>
          <cell r="EI162">
            <v>0</v>
          </cell>
          <cell r="EJ162">
            <v>0</v>
          </cell>
          <cell r="EK162">
            <v>0</v>
          </cell>
          <cell r="EL162">
            <v>0</v>
          </cell>
          <cell r="EM162">
            <v>0</v>
          </cell>
          <cell r="EN162">
            <v>0</v>
          </cell>
          <cell r="EO162">
            <v>0</v>
          </cell>
          <cell r="EP162">
            <v>0</v>
          </cell>
          <cell r="EQ162">
            <v>0</v>
          </cell>
          <cell r="ER162">
            <v>0</v>
          </cell>
          <cell r="ES162">
            <v>0</v>
          </cell>
          <cell r="ET162">
            <v>0</v>
          </cell>
          <cell r="EU162">
            <v>0</v>
          </cell>
          <cell r="EV162">
            <v>0</v>
          </cell>
          <cell r="EW162">
            <v>0</v>
          </cell>
          <cell r="EX162">
            <v>0</v>
          </cell>
          <cell r="EY162">
            <v>0</v>
          </cell>
          <cell r="EZ162">
            <v>0</v>
          </cell>
          <cell r="FA162">
            <v>0</v>
          </cell>
          <cell r="FB162">
            <v>0</v>
          </cell>
          <cell r="FC162">
            <v>0</v>
          </cell>
          <cell r="FD162">
            <v>0</v>
          </cell>
          <cell r="FE162">
            <v>0</v>
          </cell>
          <cell r="FF162">
            <v>0</v>
          </cell>
          <cell r="FG162">
            <v>0</v>
          </cell>
          <cell r="FH162">
            <v>0</v>
          </cell>
          <cell r="FI162">
            <v>0</v>
          </cell>
          <cell r="FJ162">
            <v>0</v>
          </cell>
          <cell r="FK162">
            <v>0</v>
          </cell>
          <cell r="FL162">
            <v>0</v>
          </cell>
          <cell r="FM162">
            <v>0</v>
          </cell>
          <cell r="FN162">
            <v>0</v>
          </cell>
          <cell r="FO162">
            <v>0</v>
          </cell>
          <cell r="FP162">
            <v>0</v>
          </cell>
          <cell r="FQ162">
            <v>0</v>
          </cell>
          <cell r="FR162">
            <v>0</v>
          </cell>
          <cell r="FS162">
            <v>0</v>
          </cell>
          <cell r="FT162">
            <v>0</v>
          </cell>
          <cell r="FU162">
            <v>0</v>
          </cell>
          <cell r="FV162">
            <v>0</v>
          </cell>
          <cell r="FW162">
            <v>0</v>
          </cell>
          <cell r="FX162">
            <v>0</v>
          </cell>
          <cell r="FY162">
            <v>0</v>
          </cell>
          <cell r="FZ162">
            <v>0</v>
          </cell>
          <cell r="GA162">
            <v>0</v>
          </cell>
          <cell r="GB162">
            <v>0</v>
          </cell>
          <cell r="GC162">
            <v>0</v>
          </cell>
          <cell r="GD162">
            <v>0</v>
          </cell>
          <cell r="GE162">
            <v>0</v>
          </cell>
          <cell r="GF162">
            <v>0</v>
          </cell>
          <cell r="GG162">
            <v>0</v>
          </cell>
          <cell r="GH162">
            <v>0</v>
          </cell>
          <cell r="GI162">
            <v>0</v>
          </cell>
          <cell r="GJ162">
            <v>0</v>
          </cell>
          <cell r="GK162">
            <v>0</v>
          </cell>
          <cell r="GL162">
            <v>0</v>
          </cell>
          <cell r="GM162">
            <v>0</v>
          </cell>
          <cell r="GN162">
            <v>0</v>
          </cell>
          <cell r="GO162">
            <v>0</v>
          </cell>
          <cell r="GP162">
            <v>0</v>
          </cell>
          <cell r="GQ162">
            <v>0</v>
          </cell>
          <cell r="GR162">
            <v>0</v>
          </cell>
          <cell r="GS162">
            <v>0</v>
          </cell>
          <cell r="GT162">
            <v>0</v>
          </cell>
          <cell r="GU162">
            <v>0</v>
          </cell>
          <cell r="GV162">
            <v>0</v>
          </cell>
          <cell r="GW162">
            <v>0</v>
          </cell>
          <cell r="GX162">
            <v>0</v>
          </cell>
          <cell r="GY162">
            <v>0</v>
          </cell>
          <cell r="GZ162">
            <v>0</v>
          </cell>
          <cell r="HA162">
            <v>0.05</v>
          </cell>
          <cell r="HB162">
            <v>0.02</v>
          </cell>
          <cell r="HE162">
            <v>157</v>
          </cell>
          <cell r="HF162" t="str">
            <v>Pintura Interior / Exterior Para Edificaciones</v>
          </cell>
          <cell r="HG162" t="str">
            <v>m2</v>
          </cell>
          <cell r="HH162">
            <v>2965</v>
          </cell>
          <cell r="HI162" t="str">
            <v xml:space="preserve"> ACCESOS PAV.C/ CONTRAPISO</v>
          </cell>
          <cell r="HJ162" t="str">
            <v>M2</v>
          </cell>
          <cell r="HS162">
            <v>0</v>
          </cell>
          <cell r="HT162">
            <v>0</v>
          </cell>
          <cell r="HU162">
            <v>0</v>
          </cell>
          <cell r="HV162">
            <v>0</v>
          </cell>
        </row>
        <row r="163">
          <cell r="A163">
            <v>158</v>
          </cell>
          <cell r="E163" t="str">
            <v xml:space="preserve">Puerta Acceso Vehicular con malla galvanizada marco de tuberia Galvanizada (2") y postes (HG 3") </v>
          </cell>
          <cell r="F163">
            <v>0</v>
          </cell>
          <cell r="G163" t="str">
            <v>m2</v>
          </cell>
          <cell r="H163">
            <v>1</v>
          </cell>
          <cell r="I163">
            <v>3414</v>
          </cell>
          <cell r="J163">
            <v>4</v>
          </cell>
          <cell r="K163">
            <v>706</v>
          </cell>
          <cell r="L163">
            <v>1</v>
          </cell>
          <cell r="M163">
            <v>1605</v>
          </cell>
          <cell r="N163">
            <v>2</v>
          </cell>
          <cell r="O163">
            <v>3227</v>
          </cell>
          <cell r="P163">
            <v>1</v>
          </cell>
          <cell r="Q163">
            <v>69</v>
          </cell>
          <cell r="R163">
            <v>1</v>
          </cell>
          <cell r="S163">
            <v>2798</v>
          </cell>
          <cell r="T163">
            <v>3</v>
          </cell>
          <cell r="U163">
            <v>1194</v>
          </cell>
          <cell r="V163">
            <v>1</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28</v>
          </cell>
          <cell r="AX163">
            <v>2</v>
          </cell>
          <cell r="AY163">
            <v>41</v>
          </cell>
          <cell r="AZ163">
            <v>1</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1</v>
          </cell>
          <cell r="CL163">
            <v>0</v>
          </cell>
          <cell r="CM163">
            <v>76</v>
          </cell>
          <cell r="CN163">
            <v>0</v>
          </cell>
          <cell r="CO163">
            <v>52</v>
          </cell>
          <cell r="CP163">
            <v>0.5</v>
          </cell>
          <cell r="CQ163">
            <v>50</v>
          </cell>
          <cell r="CR163">
            <v>0.5</v>
          </cell>
          <cell r="CS163">
            <v>0</v>
          </cell>
          <cell r="CT163">
            <v>0</v>
          </cell>
          <cell r="CU163">
            <v>0</v>
          </cell>
          <cell r="CV163">
            <v>0</v>
          </cell>
          <cell r="CW163">
            <v>0</v>
          </cell>
          <cell r="CX163">
            <v>0</v>
          </cell>
          <cell r="CY163">
            <v>0</v>
          </cell>
          <cell r="CZ163">
            <v>0</v>
          </cell>
          <cell r="DA163">
            <v>0</v>
          </cell>
          <cell r="DB163">
            <v>0</v>
          </cell>
          <cell r="DC163">
            <v>0</v>
          </cell>
          <cell r="DD163">
            <v>0</v>
          </cell>
          <cell r="DE163">
            <v>0</v>
          </cell>
          <cell r="DF163">
            <v>0</v>
          </cell>
          <cell r="DG163">
            <v>0</v>
          </cell>
          <cell r="DH163">
            <v>0</v>
          </cell>
          <cell r="DI163">
            <v>0</v>
          </cell>
          <cell r="DJ163">
            <v>0</v>
          </cell>
          <cell r="DK163">
            <v>0</v>
          </cell>
          <cell r="DL163">
            <v>0</v>
          </cell>
          <cell r="DM163">
            <v>0</v>
          </cell>
          <cell r="DN163">
            <v>0</v>
          </cell>
          <cell r="DO163">
            <v>0</v>
          </cell>
          <cell r="DP163">
            <v>0</v>
          </cell>
          <cell r="DQ163">
            <v>0</v>
          </cell>
          <cell r="DR163">
            <v>0</v>
          </cell>
          <cell r="DS163">
            <v>0</v>
          </cell>
          <cell r="DT163">
            <v>0</v>
          </cell>
          <cell r="DU163">
            <v>0</v>
          </cell>
          <cell r="DV163">
            <v>0</v>
          </cell>
          <cell r="DW163">
            <v>0</v>
          </cell>
          <cell r="DX163">
            <v>0</v>
          </cell>
          <cell r="DY163">
            <v>0</v>
          </cell>
          <cell r="DZ163">
            <v>0</v>
          </cell>
          <cell r="EA163">
            <v>0</v>
          </cell>
          <cell r="EB163">
            <v>0</v>
          </cell>
          <cell r="EC163">
            <v>0</v>
          </cell>
          <cell r="ED163">
            <v>0</v>
          </cell>
          <cell r="EE163">
            <v>0</v>
          </cell>
          <cell r="EF163">
            <v>0</v>
          </cell>
          <cell r="EG163">
            <v>0</v>
          </cell>
          <cell r="EH163">
            <v>0</v>
          </cell>
          <cell r="EI163">
            <v>0</v>
          </cell>
          <cell r="EJ163">
            <v>0</v>
          </cell>
          <cell r="EK163">
            <v>0</v>
          </cell>
          <cell r="EL163">
            <v>0</v>
          </cell>
          <cell r="EM163">
            <v>0</v>
          </cell>
          <cell r="EN163">
            <v>0</v>
          </cell>
          <cell r="EO163">
            <v>0</v>
          </cell>
          <cell r="EP163">
            <v>0</v>
          </cell>
          <cell r="EQ163">
            <v>0</v>
          </cell>
          <cell r="ER163">
            <v>0</v>
          </cell>
          <cell r="ES163">
            <v>0</v>
          </cell>
          <cell r="ET163">
            <v>0</v>
          </cell>
          <cell r="EU163">
            <v>0</v>
          </cell>
          <cell r="EV163">
            <v>0</v>
          </cell>
          <cell r="EW163">
            <v>0</v>
          </cell>
          <cell r="EX163">
            <v>0</v>
          </cell>
          <cell r="EY163">
            <v>0</v>
          </cell>
          <cell r="EZ163">
            <v>0</v>
          </cell>
          <cell r="FA163">
            <v>0</v>
          </cell>
          <cell r="FB163">
            <v>0</v>
          </cell>
          <cell r="FC163">
            <v>0</v>
          </cell>
          <cell r="FD163">
            <v>0</v>
          </cell>
          <cell r="FE163">
            <v>0</v>
          </cell>
          <cell r="FF163">
            <v>0</v>
          </cell>
          <cell r="FG163">
            <v>0</v>
          </cell>
          <cell r="FH163">
            <v>0</v>
          </cell>
          <cell r="FI163">
            <v>0</v>
          </cell>
          <cell r="FJ163">
            <v>0</v>
          </cell>
          <cell r="FK163">
            <v>0</v>
          </cell>
          <cell r="FL163">
            <v>0</v>
          </cell>
          <cell r="FM163">
            <v>0</v>
          </cell>
          <cell r="FN163">
            <v>0</v>
          </cell>
          <cell r="FO163">
            <v>0</v>
          </cell>
          <cell r="FP163">
            <v>0</v>
          </cell>
          <cell r="FQ163">
            <v>0</v>
          </cell>
          <cell r="FR163">
            <v>0</v>
          </cell>
          <cell r="FS163">
            <v>0</v>
          </cell>
          <cell r="FT163">
            <v>0</v>
          </cell>
          <cell r="FU163">
            <v>0</v>
          </cell>
          <cell r="FV163">
            <v>0</v>
          </cell>
          <cell r="FW163">
            <v>0</v>
          </cell>
          <cell r="FX163">
            <v>0</v>
          </cell>
          <cell r="FY163">
            <v>0</v>
          </cell>
          <cell r="FZ163">
            <v>0</v>
          </cell>
          <cell r="GA163">
            <v>0</v>
          </cell>
          <cell r="GB163">
            <v>0</v>
          </cell>
          <cell r="GC163">
            <v>0</v>
          </cell>
          <cell r="GD163">
            <v>0</v>
          </cell>
          <cell r="GE163">
            <v>0</v>
          </cell>
          <cell r="GF163">
            <v>0</v>
          </cell>
          <cell r="GG163">
            <v>0</v>
          </cell>
          <cell r="GH163">
            <v>0</v>
          </cell>
          <cell r="GI163">
            <v>0</v>
          </cell>
          <cell r="GJ163">
            <v>0</v>
          </cell>
          <cell r="GK163">
            <v>0</v>
          </cell>
          <cell r="GL163">
            <v>0</v>
          </cell>
          <cell r="GM163">
            <v>0</v>
          </cell>
          <cell r="GN163">
            <v>0</v>
          </cell>
          <cell r="GO163">
            <v>0</v>
          </cell>
          <cell r="GP163">
            <v>0</v>
          </cell>
          <cell r="GQ163">
            <v>0</v>
          </cell>
          <cell r="GR163">
            <v>0</v>
          </cell>
          <cell r="GS163">
            <v>0</v>
          </cell>
          <cell r="GT163">
            <v>0</v>
          </cell>
          <cell r="GU163">
            <v>0</v>
          </cell>
          <cell r="GV163">
            <v>0</v>
          </cell>
          <cell r="GW163">
            <v>0</v>
          </cell>
          <cell r="GX163">
            <v>0</v>
          </cell>
          <cell r="GY163">
            <v>0</v>
          </cell>
          <cell r="GZ163">
            <v>0</v>
          </cell>
          <cell r="HA163">
            <v>0.05</v>
          </cell>
          <cell r="HB163">
            <v>0.02</v>
          </cell>
          <cell r="HE163">
            <v>158</v>
          </cell>
          <cell r="HF163" t="str">
            <v xml:space="preserve">Puerta Acceso Vehicular con malla galvanizada marco de tuberia Galvanizada (2") y postes (HG 3") </v>
          </cell>
          <cell r="HG163" t="str">
            <v>m2</v>
          </cell>
          <cell r="HH163">
            <v>1419</v>
          </cell>
          <cell r="HI163" t="str">
            <v>2 CABLES BIFILAR BLANCO PARA INTERIORES, DE 0.64 MM DE ESPESOR TIPO EKUA O SIMILAR EN TUBERÍA EMT DE 1/2".</v>
          </cell>
          <cell r="HJ163" t="str">
            <v>M</v>
          </cell>
          <cell r="HS163">
            <v>0</v>
          </cell>
          <cell r="HT163">
            <v>0</v>
          </cell>
          <cell r="HU163">
            <v>0</v>
          </cell>
          <cell r="HV163">
            <v>0</v>
          </cell>
        </row>
        <row r="164">
          <cell r="A164">
            <v>159</v>
          </cell>
          <cell r="E164" t="str">
            <v>Mantenimiento Preventivo de Generadores Eléctricos Portátiles.</v>
          </cell>
          <cell r="H164">
            <v>0.25</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26</v>
          </cell>
          <cell r="AX164">
            <v>1</v>
          </cell>
          <cell r="AY164">
            <v>28</v>
          </cell>
          <cell r="AZ164">
            <v>6</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1</v>
          </cell>
          <cell r="CL164">
            <v>0</v>
          </cell>
          <cell r="CM164">
            <v>76</v>
          </cell>
          <cell r="CN164">
            <v>0</v>
          </cell>
          <cell r="CO164">
            <v>0</v>
          </cell>
          <cell r="CP164">
            <v>0</v>
          </cell>
          <cell r="CQ164">
            <v>0</v>
          </cell>
          <cell r="CR164">
            <v>0</v>
          </cell>
          <cell r="CS164">
            <v>0</v>
          </cell>
          <cell r="CT164">
            <v>0</v>
          </cell>
          <cell r="CU164">
            <v>0</v>
          </cell>
          <cell r="CV164">
            <v>0</v>
          </cell>
          <cell r="CW164">
            <v>0</v>
          </cell>
          <cell r="CX164">
            <v>0</v>
          </cell>
          <cell r="CY164">
            <v>0</v>
          </cell>
          <cell r="CZ164">
            <v>0</v>
          </cell>
          <cell r="DA164">
            <v>0</v>
          </cell>
          <cell r="DB164">
            <v>0</v>
          </cell>
          <cell r="DC164">
            <v>0</v>
          </cell>
          <cell r="DD164">
            <v>0</v>
          </cell>
          <cell r="DE164">
            <v>0</v>
          </cell>
          <cell r="DF164">
            <v>0</v>
          </cell>
          <cell r="DG164">
            <v>0</v>
          </cell>
          <cell r="DH164">
            <v>0</v>
          </cell>
          <cell r="DI164">
            <v>0</v>
          </cell>
          <cell r="DJ164">
            <v>0</v>
          </cell>
          <cell r="DK164">
            <v>0</v>
          </cell>
          <cell r="DL164">
            <v>0</v>
          </cell>
          <cell r="DM164">
            <v>0</v>
          </cell>
          <cell r="DN164">
            <v>0</v>
          </cell>
          <cell r="DO164">
            <v>0</v>
          </cell>
          <cell r="DP164">
            <v>0</v>
          </cell>
          <cell r="DQ164">
            <v>0</v>
          </cell>
          <cell r="DR164">
            <v>0</v>
          </cell>
          <cell r="DS164">
            <v>0</v>
          </cell>
          <cell r="DT164">
            <v>0</v>
          </cell>
          <cell r="DU164">
            <v>0</v>
          </cell>
          <cell r="DV164">
            <v>0</v>
          </cell>
          <cell r="DW164">
            <v>0</v>
          </cell>
          <cell r="DX164">
            <v>0</v>
          </cell>
          <cell r="DY164">
            <v>0</v>
          </cell>
          <cell r="DZ164">
            <v>0</v>
          </cell>
          <cell r="EA164">
            <v>0</v>
          </cell>
          <cell r="EB164">
            <v>0</v>
          </cell>
          <cell r="EC164">
            <v>0</v>
          </cell>
          <cell r="ED164">
            <v>0</v>
          </cell>
          <cell r="EE164">
            <v>0</v>
          </cell>
          <cell r="EF164">
            <v>0</v>
          </cell>
          <cell r="EG164">
            <v>0</v>
          </cell>
          <cell r="EH164">
            <v>0</v>
          </cell>
          <cell r="EI164">
            <v>0</v>
          </cell>
          <cell r="EJ164">
            <v>0</v>
          </cell>
          <cell r="EK164">
            <v>0</v>
          </cell>
          <cell r="EL164">
            <v>0</v>
          </cell>
          <cell r="EM164">
            <v>0</v>
          </cell>
          <cell r="EN164">
            <v>0</v>
          </cell>
          <cell r="EO164">
            <v>0</v>
          </cell>
          <cell r="EP164">
            <v>0</v>
          </cell>
          <cell r="EQ164">
            <v>0</v>
          </cell>
          <cell r="ER164">
            <v>0</v>
          </cell>
          <cell r="ES164">
            <v>0</v>
          </cell>
          <cell r="ET164">
            <v>0</v>
          </cell>
          <cell r="EU164">
            <v>0</v>
          </cell>
          <cell r="EV164">
            <v>0</v>
          </cell>
          <cell r="EW164">
            <v>0</v>
          </cell>
          <cell r="EX164">
            <v>0</v>
          </cell>
          <cell r="EY164">
            <v>0</v>
          </cell>
          <cell r="EZ164">
            <v>0</v>
          </cell>
          <cell r="FA164">
            <v>0</v>
          </cell>
          <cell r="FB164">
            <v>0</v>
          </cell>
          <cell r="FC164">
            <v>0</v>
          </cell>
          <cell r="FD164">
            <v>0</v>
          </cell>
          <cell r="FE164">
            <v>0</v>
          </cell>
          <cell r="FF164">
            <v>0</v>
          </cell>
          <cell r="FG164">
            <v>0</v>
          </cell>
          <cell r="FH164">
            <v>0</v>
          </cell>
          <cell r="FI164">
            <v>0</v>
          </cell>
          <cell r="FJ164">
            <v>0</v>
          </cell>
          <cell r="FK164">
            <v>0</v>
          </cell>
          <cell r="FL164">
            <v>0</v>
          </cell>
          <cell r="FM164">
            <v>0</v>
          </cell>
          <cell r="FN164">
            <v>0</v>
          </cell>
          <cell r="FO164">
            <v>0</v>
          </cell>
          <cell r="FP164">
            <v>0</v>
          </cell>
          <cell r="FQ164">
            <v>0</v>
          </cell>
          <cell r="FR164">
            <v>0</v>
          </cell>
          <cell r="FS164">
            <v>0</v>
          </cell>
          <cell r="FT164">
            <v>0</v>
          </cell>
          <cell r="FU164">
            <v>0</v>
          </cell>
          <cell r="FV164">
            <v>0</v>
          </cell>
          <cell r="FW164">
            <v>0</v>
          </cell>
          <cell r="FX164">
            <v>0</v>
          </cell>
          <cell r="FY164">
            <v>0</v>
          </cell>
          <cell r="FZ164">
            <v>0</v>
          </cell>
          <cell r="GA164">
            <v>0</v>
          </cell>
          <cell r="GB164">
            <v>0</v>
          </cell>
          <cell r="GC164">
            <v>0</v>
          </cell>
          <cell r="GD164">
            <v>0</v>
          </cell>
          <cell r="GE164">
            <v>0</v>
          </cell>
          <cell r="GF164">
            <v>0</v>
          </cell>
          <cell r="GG164">
            <v>0</v>
          </cell>
          <cell r="GH164">
            <v>0</v>
          </cell>
          <cell r="GI164">
            <v>0</v>
          </cell>
          <cell r="GJ164">
            <v>0</v>
          </cell>
          <cell r="GK164">
            <v>0</v>
          </cell>
          <cell r="GL164">
            <v>0</v>
          </cell>
          <cell r="GM164">
            <v>0</v>
          </cell>
          <cell r="GN164">
            <v>0</v>
          </cell>
          <cell r="GO164">
            <v>0</v>
          </cell>
          <cell r="GP164">
            <v>0</v>
          </cell>
          <cell r="GQ164">
            <v>0</v>
          </cell>
          <cell r="GR164">
            <v>0</v>
          </cell>
          <cell r="GS164">
            <v>0</v>
          </cell>
          <cell r="GT164">
            <v>0</v>
          </cell>
          <cell r="GU164">
            <v>0</v>
          </cell>
          <cell r="GV164">
            <v>0</v>
          </cell>
          <cell r="GW164">
            <v>0</v>
          </cell>
          <cell r="GX164">
            <v>0</v>
          </cell>
          <cell r="GY164">
            <v>0</v>
          </cell>
          <cell r="GZ164">
            <v>0</v>
          </cell>
          <cell r="HA164">
            <v>0.05</v>
          </cell>
          <cell r="HB164">
            <v>0.02</v>
          </cell>
          <cell r="HE164">
            <v>159</v>
          </cell>
          <cell r="HF164" t="str">
            <v>Mantenimiento Preventivo de Generadores Eléctricos Portátiles.</v>
          </cell>
          <cell r="HG164">
            <v>0</v>
          </cell>
          <cell r="HH164">
            <v>2965</v>
          </cell>
          <cell r="HI164" t="str">
            <v xml:space="preserve"> ACCESOS PAV.C/ CONTRAPISO</v>
          </cell>
          <cell r="HJ164" t="str">
            <v>M2</v>
          </cell>
          <cell r="HS164">
            <v>0</v>
          </cell>
          <cell r="HT164">
            <v>0</v>
          </cell>
          <cell r="HU164">
            <v>0</v>
          </cell>
          <cell r="HV164">
            <v>0</v>
          </cell>
        </row>
        <row r="165">
          <cell r="A165">
            <v>160</v>
          </cell>
          <cell r="E165" t="str">
            <v>Mantenimiento Preventivo de Bombas Portátiles (Agua).</v>
          </cell>
          <cell r="H165">
            <v>0.25</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26</v>
          </cell>
          <cell r="AX165">
            <v>1</v>
          </cell>
          <cell r="AY165">
            <v>28</v>
          </cell>
          <cell r="AZ165">
            <v>6</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1</v>
          </cell>
          <cell r="CL165">
            <v>0</v>
          </cell>
          <cell r="CM165">
            <v>76</v>
          </cell>
          <cell r="CN165">
            <v>0</v>
          </cell>
          <cell r="CO165">
            <v>0</v>
          </cell>
          <cell r="CP165">
            <v>0</v>
          </cell>
          <cell r="CQ165">
            <v>0</v>
          </cell>
          <cell r="CR165">
            <v>0</v>
          </cell>
          <cell r="CS165">
            <v>0</v>
          </cell>
          <cell r="CT165">
            <v>0</v>
          </cell>
          <cell r="CU165">
            <v>0</v>
          </cell>
          <cell r="CV165">
            <v>0</v>
          </cell>
          <cell r="CW165">
            <v>0</v>
          </cell>
          <cell r="CX165">
            <v>0</v>
          </cell>
          <cell r="CY165">
            <v>0</v>
          </cell>
          <cell r="CZ165">
            <v>0</v>
          </cell>
          <cell r="DA165">
            <v>0</v>
          </cell>
          <cell r="DB165">
            <v>0</v>
          </cell>
          <cell r="DC165">
            <v>0</v>
          </cell>
          <cell r="DD165">
            <v>0</v>
          </cell>
          <cell r="DE165">
            <v>0</v>
          </cell>
          <cell r="DF165">
            <v>0</v>
          </cell>
          <cell r="DG165">
            <v>0</v>
          </cell>
          <cell r="DH165">
            <v>0</v>
          </cell>
          <cell r="DI165">
            <v>0</v>
          </cell>
          <cell r="DJ165">
            <v>0</v>
          </cell>
          <cell r="DK165">
            <v>0</v>
          </cell>
          <cell r="DL165">
            <v>0</v>
          </cell>
          <cell r="DM165">
            <v>0</v>
          </cell>
          <cell r="DN165">
            <v>0</v>
          </cell>
          <cell r="DO165">
            <v>0</v>
          </cell>
          <cell r="DP165">
            <v>0</v>
          </cell>
          <cell r="DQ165">
            <v>0</v>
          </cell>
          <cell r="DR165">
            <v>0</v>
          </cell>
          <cell r="DS165">
            <v>0</v>
          </cell>
          <cell r="DT165">
            <v>0</v>
          </cell>
          <cell r="DU165">
            <v>0</v>
          </cell>
          <cell r="DV165">
            <v>0</v>
          </cell>
          <cell r="DW165">
            <v>0</v>
          </cell>
          <cell r="DX165">
            <v>0</v>
          </cell>
          <cell r="DY165">
            <v>0</v>
          </cell>
          <cell r="DZ165">
            <v>0</v>
          </cell>
          <cell r="EA165">
            <v>0</v>
          </cell>
          <cell r="EB165">
            <v>0</v>
          </cell>
          <cell r="EC165">
            <v>0</v>
          </cell>
          <cell r="ED165">
            <v>0</v>
          </cell>
          <cell r="EE165">
            <v>0</v>
          </cell>
          <cell r="EF165">
            <v>0</v>
          </cell>
          <cell r="EG165">
            <v>0</v>
          </cell>
          <cell r="EH165">
            <v>0</v>
          </cell>
          <cell r="EI165">
            <v>0</v>
          </cell>
          <cell r="EJ165">
            <v>0</v>
          </cell>
          <cell r="EK165">
            <v>0</v>
          </cell>
          <cell r="EL165">
            <v>0</v>
          </cell>
          <cell r="EM165">
            <v>0</v>
          </cell>
          <cell r="EN165">
            <v>0</v>
          </cell>
          <cell r="EO165">
            <v>0</v>
          </cell>
          <cell r="EP165">
            <v>0</v>
          </cell>
          <cell r="EQ165">
            <v>0</v>
          </cell>
          <cell r="ER165">
            <v>0</v>
          </cell>
          <cell r="ES165">
            <v>0</v>
          </cell>
          <cell r="ET165">
            <v>0</v>
          </cell>
          <cell r="EU165">
            <v>0</v>
          </cell>
          <cell r="EV165">
            <v>0</v>
          </cell>
          <cell r="EW165">
            <v>0</v>
          </cell>
          <cell r="EX165">
            <v>0</v>
          </cell>
          <cell r="EY165">
            <v>0</v>
          </cell>
          <cell r="EZ165">
            <v>0</v>
          </cell>
          <cell r="FA165">
            <v>0</v>
          </cell>
          <cell r="FB165">
            <v>0</v>
          </cell>
          <cell r="FC165">
            <v>0</v>
          </cell>
          <cell r="FD165">
            <v>0</v>
          </cell>
          <cell r="FE165">
            <v>0</v>
          </cell>
          <cell r="FF165">
            <v>0</v>
          </cell>
          <cell r="FG165">
            <v>0</v>
          </cell>
          <cell r="FH165">
            <v>0</v>
          </cell>
          <cell r="FI165">
            <v>0</v>
          </cell>
          <cell r="FJ165">
            <v>0</v>
          </cell>
          <cell r="FK165">
            <v>0</v>
          </cell>
          <cell r="FL165">
            <v>0</v>
          </cell>
          <cell r="FM165">
            <v>0</v>
          </cell>
          <cell r="FN165">
            <v>0</v>
          </cell>
          <cell r="FO165">
            <v>0</v>
          </cell>
          <cell r="FP165">
            <v>0</v>
          </cell>
          <cell r="FQ165">
            <v>0</v>
          </cell>
          <cell r="FR165">
            <v>0</v>
          </cell>
          <cell r="FS165">
            <v>0</v>
          </cell>
          <cell r="FT165">
            <v>0</v>
          </cell>
          <cell r="FU165">
            <v>0</v>
          </cell>
          <cell r="FV165">
            <v>0</v>
          </cell>
          <cell r="FW165">
            <v>0</v>
          </cell>
          <cell r="FX165">
            <v>0</v>
          </cell>
          <cell r="FY165">
            <v>0</v>
          </cell>
          <cell r="FZ165">
            <v>0</v>
          </cell>
          <cell r="GA165">
            <v>0</v>
          </cell>
          <cell r="GB165">
            <v>0</v>
          </cell>
          <cell r="GC165">
            <v>0</v>
          </cell>
          <cell r="GD165">
            <v>0</v>
          </cell>
          <cell r="GE165">
            <v>0</v>
          </cell>
          <cell r="GF165">
            <v>0</v>
          </cell>
          <cell r="GG165">
            <v>0</v>
          </cell>
          <cell r="GH165">
            <v>0</v>
          </cell>
          <cell r="GI165">
            <v>0</v>
          </cell>
          <cell r="GJ165">
            <v>0</v>
          </cell>
          <cell r="GK165">
            <v>0</v>
          </cell>
          <cell r="GL165">
            <v>0</v>
          </cell>
          <cell r="GM165">
            <v>0</v>
          </cell>
          <cell r="GN165">
            <v>0</v>
          </cell>
          <cell r="GO165">
            <v>0</v>
          </cell>
          <cell r="GP165">
            <v>0</v>
          </cell>
          <cell r="GQ165">
            <v>0</v>
          </cell>
          <cell r="GR165">
            <v>0</v>
          </cell>
          <cell r="GS165">
            <v>0</v>
          </cell>
          <cell r="GT165">
            <v>0</v>
          </cell>
          <cell r="GU165">
            <v>0</v>
          </cell>
          <cell r="GV165">
            <v>0</v>
          </cell>
          <cell r="GW165">
            <v>0</v>
          </cell>
          <cell r="GX165">
            <v>0</v>
          </cell>
          <cell r="GY165">
            <v>0</v>
          </cell>
          <cell r="GZ165">
            <v>0</v>
          </cell>
          <cell r="HA165">
            <v>0.05</v>
          </cell>
          <cell r="HB165">
            <v>0.02</v>
          </cell>
          <cell r="HE165">
            <v>160</v>
          </cell>
          <cell r="HF165" t="str">
            <v>Mantenimiento Preventivo de Bombas Portátiles (Agua).</v>
          </cell>
          <cell r="HG165">
            <v>0</v>
          </cell>
          <cell r="HH165">
            <v>2965</v>
          </cell>
          <cell r="HI165" t="str">
            <v xml:space="preserve"> ACCESOS PAV.C/ CONTRAPISO</v>
          </cell>
          <cell r="HJ165" t="str">
            <v>M2</v>
          </cell>
          <cell r="HS165">
            <v>0</v>
          </cell>
          <cell r="HT165">
            <v>0</v>
          </cell>
          <cell r="HU165">
            <v>0</v>
          </cell>
          <cell r="HV165">
            <v>0</v>
          </cell>
        </row>
        <row r="166">
          <cell r="A166">
            <v>161</v>
          </cell>
          <cell r="E166" t="str">
            <v>Corte, Soldadura y aplicación de recubrimiento en estructuras metálicas.</v>
          </cell>
          <cell r="H166">
            <v>0.25</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cell r="AU166">
            <v>0</v>
          </cell>
          <cell r="AV166">
            <v>0</v>
          </cell>
          <cell r="AW166">
            <v>26</v>
          </cell>
          <cell r="AX166">
            <v>1</v>
          </cell>
          <cell r="AY166">
            <v>28</v>
          </cell>
          <cell r="AZ166">
            <v>6</v>
          </cell>
          <cell r="BA166">
            <v>0</v>
          </cell>
          <cell r="BB166">
            <v>0</v>
          </cell>
          <cell r="BC166">
            <v>0</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1</v>
          </cell>
          <cell r="CL166">
            <v>0</v>
          </cell>
          <cell r="CM166">
            <v>76</v>
          </cell>
          <cell r="CN166">
            <v>0</v>
          </cell>
          <cell r="CO166">
            <v>0</v>
          </cell>
          <cell r="CP166">
            <v>0</v>
          </cell>
          <cell r="CQ166">
            <v>0</v>
          </cell>
          <cell r="CR166">
            <v>0</v>
          </cell>
          <cell r="CS166">
            <v>0</v>
          </cell>
          <cell r="CT166">
            <v>0</v>
          </cell>
          <cell r="CU166">
            <v>0</v>
          </cell>
          <cell r="CV166">
            <v>0</v>
          </cell>
          <cell r="CW166">
            <v>0</v>
          </cell>
          <cell r="CX166">
            <v>0</v>
          </cell>
          <cell r="CY166">
            <v>0</v>
          </cell>
          <cell r="CZ166">
            <v>0</v>
          </cell>
          <cell r="DA166">
            <v>0</v>
          </cell>
          <cell r="DB166">
            <v>0</v>
          </cell>
          <cell r="DC166">
            <v>0</v>
          </cell>
          <cell r="DD166">
            <v>0</v>
          </cell>
          <cell r="DE166">
            <v>0</v>
          </cell>
          <cell r="DF166">
            <v>0</v>
          </cell>
          <cell r="DG166">
            <v>0</v>
          </cell>
          <cell r="DH166">
            <v>0</v>
          </cell>
          <cell r="DI166">
            <v>0</v>
          </cell>
          <cell r="DJ166">
            <v>0</v>
          </cell>
          <cell r="DK166">
            <v>0</v>
          </cell>
          <cell r="DL166">
            <v>0</v>
          </cell>
          <cell r="DM166">
            <v>0</v>
          </cell>
          <cell r="DN166">
            <v>0</v>
          </cell>
          <cell r="DO166">
            <v>0</v>
          </cell>
          <cell r="DP166">
            <v>0</v>
          </cell>
          <cell r="DQ166">
            <v>0</v>
          </cell>
          <cell r="DR166">
            <v>0</v>
          </cell>
          <cell r="DS166">
            <v>0</v>
          </cell>
          <cell r="DT166">
            <v>0</v>
          </cell>
          <cell r="DU166">
            <v>0</v>
          </cell>
          <cell r="DV166">
            <v>0</v>
          </cell>
          <cell r="DW166">
            <v>0</v>
          </cell>
          <cell r="DX166">
            <v>0</v>
          </cell>
          <cell r="DY166">
            <v>0</v>
          </cell>
          <cell r="DZ166">
            <v>0</v>
          </cell>
          <cell r="EA166">
            <v>0</v>
          </cell>
          <cell r="EB166">
            <v>0</v>
          </cell>
          <cell r="EC166">
            <v>0</v>
          </cell>
          <cell r="ED166">
            <v>0</v>
          </cell>
          <cell r="EE166">
            <v>0</v>
          </cell>
          <cell r="EF166">
            <v>0</v>
          </cell>
          <cell r="EG166">
            <v>0</v>
          </cell>
          <cell r="EH166">
            <v>0</v>
          </cell>
          <cell r="EI166">
            <v>0</v>
          </cell>
          <cell r="EJ166">
            <v>0</v>
          </cell>
          <cell r="EK166">
            <v>0</v>
          </cell>
          <cell r="EL166">
            <v>0</v>
          </cell>
          <cell r="EM166">
            <v>0</v>
          </cell>
          <cell r="EN166">
            <v>0</v>
          </cell>
          <cell r="EO166">
            <v>0</v>
          </cell>
          <cell r="EP166">
            <v>0</v>
          </cell>
          <cell r="EQ166">
            <v>0</v>
          </cell>
          <cell r="ER166">
            <v>0</v>
          </cell>
          <cell r="ES166">
            <v>0</v>
          </cell>
          <cell r="ET166">
            <v>0</v>
          </cell>
          <cell r="EU166">
            <v>0</v>
          </cell>
          <cell r="EV166">
            <v>0</v>
          </cell>
          <cell r="EW166">
            <v>0</v>
          </cell>
          <cell r="EX166">
            <v>0</v>
          </cell>
          <cell r="EY166">
            <v>0</v>
          </cell>
          <cell r="EZ166">
            <v>0</v>
          </cell>
          <cell r="FA166">
            <v>0</v>
          </cell>
          <cell r="FB166">
            <v>0</v>
          </cell>
          <cell r="FC166">
            <v>0</v>
          </cell>
          <cell r="FD166">
            <v>0</v>
          </cell>
          <cell r="FE166">
            <v>0</v>
          </cell>
          <cell r="FF166">
            <v>0</v>
          </cell>
          <cell r="FG166">
            <v>0</v>
          </cell>
          <cell r="FH166">
            <v>0</v>
          </cell>
          <cell r="FI166">
            <v>0</v>
          </cell>
          <cell r="FJ166">
            <v>0</v>
          </cell>
          <cell r="FK166">
            <v>0</v>
          </cell>
          <cell r="FL166">
            <v>0</v>
          </cell>
          <cell r="FM166">
            <v>0</v>
          </cell>
          <cell r="FN166">
            <v>0</v>
          </cell>
          <cell r="FO166">
            <v>0</v>
          </cell>
          <cell r="FP166">
            <v>0</v>
          </cell>
          <cell r="FQ166">
            <v>0</v>
          </cell>
          <cell r="FR166">
            <v>0</v>
          </cell>
          <cell r="FS166">
            <v>0</v>
          </cell>
          <cell r="FT166">
            <v>0</v>
          </cell>
          <cell r="FU166">
            <v>0</v>
          </cell>
          <cell r="FV166">
            <v>0</v>
          </cell>
          <cell r="FW166">
            <v>0</v>
          </cell>
          <cell r="FX166">
            <v>0</v>
          </cell>
          <cell r="FY166">
            <v>0</v>
          </cell>
          <cell r="FZ166">
            <v>0</v>
          </cell>
          <cell r="GA166">
            <v>0</v>
          </cell>
          <cell r="GB166">
            <v>0</v>
          </cell>
          <cell r="GC166">
            <v>0</v>
          </cell>
          <cell r="GD166">
            <v>0</v>
          </cell>
          <cell r="GE166">
            <v>0</v>
          </cell>
          <cell r="GF166">
            <v>0</v>
          </cell>
          <cell r="GG166">
            <v>0</v>
          </cell>
          <cell r="GH166">
            <v>0</v>
          </cell>
          <cell r="GI166">
            <v>0</v>
          </cell>
          <cell r="GJ166">
            <v>0</v>
          </cell>
          <cell r="GK166">
            <v>0</v>
          </cell>
          <cell r="GL166">
            <v>0</v>
          </cell>
          <cell r="GM166">
            <v>0</v>
          </cell>
          <cell r="GN166">
            <v>0</v>
          </cell>
          <cell r="GO166">
            <v>0</v>
          </cell>
          <cell r="GP166">
            <v>0</v>
          </cell>
          <cell r="GQ166">
            <v>0</v>
          </cell>
          <cell r="GR166">
            <v>0</v>
          </cell>
          <cell r="GS166">
            <v>0</v>
          </cell>
          <cell r="GT166">
            <v>0</v>
          </cell>
          <cell r="GU166">
            <v>0</v>
          </cell>
          <cell r="GV166">
            <v>0</v>
          </cell>
          <cell r="GW166">
            <v>0</v>
          </cell>
          <cell r="GX166">
            <v>0</v>
          </cell>
          <cell r="GY166">
            <v>0</v>
          </cell>
          <cell r="GZ166">
            <v>0</v>
          </cell>
          <cell r="HA166">
            <v>0.05</v>
          </cell>
          <cell r="HB166">
            <v>0.02</v>
          </cell>
          <cell r="HE166">
            <v>161</v>
          </cell>
          <cell r="HF166" t="str">
            <v>Corte, Soldadura y aplicación de recubrimiento en estructuras metálicas.</v>
          </cell>
          <cell r="HG166">
            <v>0</v>
          </cell>
          <cell r="HH166">
            <v>2965</v>
          </cell>
          <cell r="HI166" t="str">
            <v xml:space="preserve"> ACCESOS PAV.C/ CONTRAPISO</v>
          </cell>
          <cell r="HJ166" t="str">
            <v>M2</v>
          </cell>
          <cell r="HS166">
            <v>0</v>
          </cell>
          <cell r="HT166">
            <v>0</v>
          </cell>
          <cell r="HU166">
            <v>0</v>
          </cell>
          <cell r="HV166">
            <v>0</v>
          </cell>
        </row>
        <row r="167">
          <cell r="A167">
            <v>162</v>
          </cell>
          <cell r="E167" t="str">
            <v>Desmontaje y Montaje de Luminarias en Postes ubicados en vías internas del TM.</v>
          </cell>
          <cell r="H167">
            <v>0.25</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26</v>
          </cell>
          <cell r="AX167">
            <v>1</v>
          </cell>
          <cell r="AY167">
            <v>28</v>
          </cell>
          <cell r="AZ167">
            <v>6</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0</v>
          </cell>
          <cell r="CG167">
            <v>0</v>
          </cell>
          <cell r="CH167">
            <v>0</v>
          </cell>
          <cell r="CI167">
            <v>0</v>
          </cell>
          <cell r="CJ167">
            <v>0</v>
          </cell>
          <cell r="CK167">
            <v>1</v>
          </cell>
          <cell r="CL167">
            <v>0</v>
          </cell>
          <cell r="CM167">
            <v>76</v>
          </cell>
          <cell r="CN167">
            <v>0</v>
          </cell>
          <cell r="CO167">
            <v>0</v>
          </cell>
          <cell r="CP167">
            <v>0</v>
          </cell>
          <cell r="CQ167">
            <v>0</v>
          </cell>
          <cell r="CR167">
            <v>0</v>
          </cell>
          <cell r="CS167">
            <v>0</v>
          </cell>
          <cell r="CT167">
            <v>0</v>
          </cell>
          <cell r="CU167">
            <v>0</v>
          </cell>
          <cell r="CV167">
            <v>0</v>
          </cell>
          <cell r="CW167">
            <v>0</v>
          </cell>
          <cell r="CX167">
            <v>0</v>
          </cell>
          <cell r="CY167">
            <v>0</v>
          </cell>
          <cell r="CZ167">
            <v>0</v>
          </cell>
          <cell r="DA167">
            <v>0</v>
          </cell>
          <cell r="DB167">
            <v>0</v>
          </cell>
          <cell r="DC167">
            <v>0</v>
          </cell>
          <cell r="DD167">
            <v>0</v>
          </cell>
          <cell r="DE167">
            <v>0</v>
          </cell>
          <cell r="DF167">
            <v>0</v>
          </cell>
          <cell r="DG167">
            <v>0</v>
          </cell>
          <cell r="DH167">
            <v>0</v>
          </cell>
          <cell r="DI167">
            <v>0</v>
          </cell>
          <cell r="DJ167">
            <v>0</v>
          </cell>
          <cell r="DK167">
            <v>0</v>
          </cell>
          <cell r="DL167">
            <v>0</v>
          </cell>
          <cell r="DM167">
            <v>0</v>
          </cell>
          <cell r="DN167">
            <v>0</v>
          </cell>
          <cell r="DO167">
            <v>0</v>
          </cell>
          <cell r="DP167">
            <v>0</v>
          </cell>
          <cell r="DQ167">
            <v>0</v>
          </cell>
          <cell r="DR167">
            <v>0</v>
          </cell>
          <cell r="DS167">
            <v>0</v>
          </cell>
          <cell r="DT167">
            <v>0</v>
          </cell>
          <cell r="DU167">
            <v>0</v>
          </cell>
          <cell r="DV167">
            <v>0</v>
          </cell>
          <cell r="DW167">
            <v>0</v>
          </cell>
          <cell r="DX167">
            <v>0</v>
          </cell>
          <cell r="DY167">
            <v>0</v>
          </cell>
          <cell r="DZ167">
            <v>0</v>
          </cell>
          <cell r="EA167">
            <v>0</v>
          </cell>
          <cell r="EB167">
            <v>0</v>
          </cell>
          <cell r="EC167">
            <v>0</v>
          </cell>
          <cell r="ED167">
            <v>0</v>
          </cell>
          <cell r="EE167">
            <v>0</v>
          </cell>
          <cell r="EF167">
            <v>0</v>
          </cell>
          <cell r="EG167">
            <v>0</v>
          </cell>
          <cell r="EH167">
            <v>0</v>
          </cell>
          <cell r="EI167">
            <v>0</v>
          </cell>
          <cell r="EJ167">
            <v>0</v>
          </cell>
          <cell r="EK167">
            <v>0</v>
          </cell>
          <cell r="EL167">
            <v>0</v>
          </cell>
          <cell r="EM167">
            <v>0</v>
          </cell>
          <cell r="EN167">
            <v>0</v>
          </cell>
          <cell r="EO167">
            <v>0</v>
          </cell>
          <cell r="EP167">
            <v>0</v>
          </cell>
          <cell r="EQ167">
            <v>0</v>
          </cell>
          <cell r="ER167">
            <v>0</v>
          </cell>
          <cell r="ES167">
            <v>0</v>
          </cell>
          <cell r="ET167">
            <v>0</v>
          </cell>
          <cell r="EU167">
            <v>0</v>
          </cell>
          <cell r="EV167">
            <v>0</v>
          </cell>
          <cell r="EW167">
            <v>0</v>
          </cell>
          <cell r="EX167">
            <v>0</v>
          </cell>
          <cell r="EY167">
            <v>0</v>
          </cell>
          <cell r="EZ167">
            <v>0</v>
          </cell>
          <cell r="FA167">
            <v>0</v>
          </cell>
          <cell r="FB167">
            <v>0</v>
          </cell>
          <cell r="FC167">
            <v>0</v>
          </cell>
          <cell r="FD167">
            <v>0</v>
          </cell>
          <cell r="FE167">
            <v>0</v>
          </cell>
          <cell r="FF167">
            <v>0</v>
          </cell>
          <cell r="FG167">
            <v>0</v>
          </cell>
          <cell r="FH167">
            <v>0</v>
          </cell>
          <cell r="FI167">
            <v>0</v>
          </cell>
          <cell r="FJ167">
            <v>0</v>
          </cell>
          <cell r="FK167">
            <v>0</v>
          </cell>
          <cell r="FL167">
            <v>0</v>
          </cell>
          <cell r="FM167">
            <v>0</v>
          </cell>
          <cell r="FN167">
            <v>0</v>
          </cell>
          <cell r="FO167">
            <v>0</v>
          </cell>
          <cell r="FP167">
            <v>0</v>
          </cell>
          <cell r="FQ167">
            <v>0</v>
          </cell>
          <cell r="FR167">
            <v>0</v>
          </cell>
          <cell r="FS167">
            <v>0</v>
          </cell>
          <cell r="FT167">
            <v>0</v>
          </cell>
          <cell r="FU167">
            <v>0</v>
          </cell>
          <cell r="FV167">
            <v>0</v>
          </cell>
          <cell r="FW167">
            <v>0</v>
          </cell>
          <cell r="FX167">
            <v>0</v>
          </cell>
          <cell r="FY167">
            <v>0</v>
          </cell>
          <cell r="FZ167">
            <v>0</v>
          </cell>
          <cell r="GA167">
            <v>0</v>
          </cell>
          <cell r="GB167">
            <v>0</v>
          </cell>
          <cell r="GC167">
            <v>0</v>
          </cell>
          <cell r="GD167">
            <v>0</v>
          </cell>
          <cell r="GE167">
            <v>0</v>
          </cell>
          <cell r="GF167">
            <v>0</v>
          </cell>
          <cell r="GG167">
            <v>0</v>
          </cell>
          <cell r="GH167">
            <v>0</v>
          </cell>
          <cell r="GI167">
            <v>0</v>
          </cell>
          <cell r="GJ167">
            <v>0</v>
          </cell>
          <cell r="GK167">
            <v>0</v>
          </cell>
          <cell r="GL167">
            <v>0</v>
          </cell>
          <cell r="GM167">
            <v>0</v>
          </cell>
          <cell r="GN167">
            <v>0</v>
          </cell>
          <cell r="GO167">
            <v>0</v>
          </cell>
          <cell r="GP167">
            <v>0</v>
          </cell>
          <cell r="GQ167">
            <v>0</v>
          </cell>
          <cell r="GR167">
            <v>0</v>
          </cell>
          <cell r="GS167">
            <v>0</v>
          </cell>
          <cell r="GT167">
            <v>0</v>
          </cell>
          <cell r="GU167">
            <v>0</v>
          </cell>
          <cell r="GV167">
            <v>0</v>
          </cell>
          <cell r="GW167">
            <v>0</v>
          </cell>
          <cell r="GX167">
            <v>0</v>
          </cell>
          <cell r="GY167">
            <v>0</v>
          </cell>
          <cell r="GZ167">
            <v>0</v>
          </cell>
          <cell r="HA167">
            <v>0.05</v>
          </cell>
          <cell r="HB167">
            <v>0.02</v>
          </cell>
          <cell r="HE167">
            <v>162</v>
          </cell>
          <cell r="HF167" t="str">
            <v>Desmontaje y Montaje de Luminarias en Postes ubicados en vías internas del TM.</v>
          </cell>
          <cell r="HG167">
            <v>0</v>
          </cell>
          <cell r="HH167">
            <v>2965</v>
          </cell>
          <cell r="HI167" t="str">
            <v xml:space="preserve"> ACCESOS PAV.C/ CONTRAPISO</v>
          </cell>
          <cell r="HJ167" t="str">
            <v>M2</v>
          </cell>
          <cell r="HS167">
            <v>0</v>
          </cell>
          <cell r="HT167">
            <v>0</v>
          </cell>
          <cell r="HU167">
            <v>0</v>
          </cell>
          <cell r="HV167">
            <v>0</v>
          </cell>
        </row>
        <row r="168">
          <cell r="A168">
            <v>163</v>
          </cell>
          <cell r="E168" t="str">
            <v xml:space="preserve">Inspección y mantenimiento de Cajas de Revisión de Postes ubicados en vías internas del TM. </v>
          </cell>
          <cell r="H168">
            <v>0.25</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26</v>
          </cell>
          <cell r="AX168">
            <v>1</v>
          </cell>
          <cell r="AY168">
            <v>28</v>
          </cell>
          <cell r="AZ168">
            <v>6</v>
          </cell>
          <cell r="BA168">
            <v>0</v>
          </cell>
          <cell r="BB168">
            <v>0</v>
          </cell>
          <cell r="BC168">
            <v>0</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v>0</v>
          </cell>
          <cell r="CG168">
            <v>0</v>
          </cell>
          <cell r="CH168">
            <v>0</v>
          </cell>
          <cell r="CI168">
            <v>0</v>
          </cell>
          <cell r="CJ168">
            <v>0</v>
          </cell>
          <cell r="CK168">
            <v>1</v>
          </cell>
          <cell r="CL168">
            <v>0</v>
          </cell>
          <cell r="CM168">
            <v>76</v>
          </cell>
          <cell r="CN168">
            <v>0</v>
          </cell>
          <cell r="CO168">
            <v>0</v>
          </cell>
          <cell r="CP168">
            <v>0</v>
          </cell>
          <cell r="CQ168">
            <v>0</v>
          </cell>
          <cell r="CR168">
            <v>0</v>
          </cell>
          <cell r="CS168">
            <v>0</v>
          </cell>
          <cell r="CT168">
            <v>0</v>
          </cell>
          <cell r="CU168">
            <v>0</v>
          </cell>
          <cell r="CV168">
            <v>0</v>
          </cell>
          <cell r="CW168">
            <v>0</v>
          </cell>
          <cell r="CX168">
            <v>0</v>
          </cell>
          <cell r="CY168">
            <v>0</v>
          </cell>
          <cell r="CZ168">
            <v>0</v>
          </cell>
          <cell r="DA168">
            <v>0</v>
          </cell>
          <cell r="DB168">
            <v>0</v>
          </cell>
          <cell r="DC168">
            <v>0</v>
          </cell>
          <cell r="DD168">
            <v>0</v>
          </cell>
          <cell r="DE168">
            <v>0</v>
          </cell>
          <cell r="DF168">
            <v>0</v>
          </cell>
          <cell r="DG168">
            <v>0</v>
          </cell>
          <cell r="DH168">
            <v>0</v>
          </cell>
          <cell r="DI168">
            <v>0</v>
          </cell>
          <cell r="DJ168">
            <v>0</v>
          </cell>
          <cell r="DK168">
            <v>0</v>
          </cell>
          <cell r="DL168">
            <v>0</v>
          </cell>
          <cell r="DM168">
            <v>0</v>
          </cell>
          <cell r="DN168">
            <v>0</v>
          </cell>
          <cell r="DO168">
            <v>0</v>
          </cell>
          <cell r="DP168">
            <v>0</v>
          </cell>
          <cell r="DQ168">
            <v>0</v>
          </cell>
          <cell r="DR168">
            <v>0</v>
          </cell>
          <cell r="DS168">
            <v>0</v>
          </cell>
          <cell r="DT168">
            <v>0</v>
          </cell>
          <cell r="DU168">
            <v>0</v>
          </cell>
          <cell r="DV168">
            <v>0</v>
          </cell>
          <cell r="DW168">
            <v>0</v>
          </cell>
          <cell r="DX168">
            <v>0</v>
          </cell>
          <cell r="DY168">
            <v>0</v>
          </cell>
          <cell r="DZ168">
            <v>0</v>
          </cell>
          <cell r="EA168">
            <v>0</v>
          </cell>
          <cell r="EB168">
            <v>0</v>
          </cell>
          <cell r="EC168">
            <v>0</v>
          </cell>
          <cell r="ED168">
            <v>0</v>
          </cell>
          <cell r="EE168">
            <v>0</v>
          </cell>
          <cell r="EF168">
            <v>0</v>
          </cell>
          <cell r="EG168">
            <v>0</v>
          </cell>
          <cell r="EH168">
            <v>0</v>
          </cell>
          <cell r="EI168">
            <v>0</v>
          </cell>
          <cell r="EJ168">
            <v>0</v>
          </cell>
          <cell r="EK168">
            <v>0</v>
          </cell>
          <cell r="EL168">
            <v>0</v>
          </cell>
          <cell r="EM168">
            <v>0</v>
          </cell>
          <cell r="EN168">
            <v>0</v>
          </cell>
          <cell r="EO168">
            <v>0</v>
          </cell>
          <cell r="EP168">
            <v>0</v>
          </cell>
          <cell r="EQ168">
            <v>0</v>
          </cell>
          <cell r="ER168">
            <v>0</v>
          </cell>
          <cell r="ES168">
            <v>0</v>
          </cell>
          <cell r="ET168">
            <v>0</v>
          </cell>
          <cell r="EU168">
            <v>0</v>
          </cell>
          <cell r="EV168">
            <v>0</v>
          </cell>
          <cell r="EW168">
            <v>0</v>
          </cell>
          <cell r="EX168">
            <v>0</v>
          </cell>
          <cell r="EY168">
            <v>0</v>
          </cell>
          <cell r="EZ168">
            <v>0</v>
          </cell>
          <cell r="FA168">
            <v>0</v>
          </cell>
          <cell r="FB168">
            <v>0</v>
          </cell>
          <cell r="FC168">
            <v>0</v>
          </cell>
          <cell r="FD168">
            <v>0</v>
          </cell>
          <cell r="FE168">
            <v>0</v>
          </cell>
          <cell r="FF168">
            <v>0</v>
          </cell>
          <cell r="FG168">
            <v>0</v>
          </cell>
          <cell r="FH168">
            <v>0</v>
          </cell>
          <cell r="FI168">
            <v>0</v>
          </cell>
          <cell r="FJ168">
            <v>0</v>
          </cell>
          <cell r="FK168">
            <v>0</v>
          </cell>
          <cell r="FL168">
            <v>0</v>
          </cell>
          <cell r="FM168">
            <v>0</v>
          </cell>
          <cell r="FN168">
            <v>0</v>
          </cell>
          <cell r="FO168">
            <v>0</v>
          </cell>
          <cell r="FP168">
            <v>0</v>
          </cell>
          <cell r="FQ168">
            <v>0</v>
          </cell>
          <cell r="FR168">
            <v>0</v>
          </cell>
          <cell r="FS168">
            <v>0</v>
          </cell>
          <cell r="FT168">
            <v>0</v>
          </cell>
          <cell r="FU168">
            <v>0</v>
          </cell>
          <cell r="FV168">
            <v>0</v>
          </cell>
          <cell r="FW168">
            <v>0</v>
          </cell>
          <cell r="FX168">
            <v>0</v>
          </cell>
          <cell r="FY168">
            <v>0</v>
          </cell>
          <cell r="FZ168">
            <v>0</v>
          </cell>
          <cell r="GA168">
            <v>0</v>
          </cell>
          <cell r="GB168">
            <v>0</v>
          </cell>
          <cell r="GC168">
            <v>0</v>
          </cell>
          <cell r="GD168">
            <v>0</v>
          </cell>
          <cell r="GE168">
            <v>0</v>
          </cell>
          <cell r="GF168">
            <v>0</v>
          </cell>
          <cell r="GG168">
            <v>0</v>
          </cell>
          <cell r="GH168">
            <v>0</v>
          </cell>
          <cell r="GI168">
            <v>0</v>
          </cell>
          <cell r="GJ168">
            <v>0</v>
          </cell>
          <cell r="GK168">
            <v>0</v>
          </cell>
          <cell r="GL168">
            <v>0</v>
          </cell>
          <cell r="GM168">
            <v>0</v>
          </cell>
          <cell r="GN168">
            <v>0</v>
          </cell>
          <cell r="GO168">
            <v>0</v>
          </cell>
          <cell r="GP168">
            <v>0</v>
          </cell>
          <cell r="GQ168">
            <v>0</v>
          </cell>
          <cell r="GR168">
            <v>0</v>
          </cell>
          <cell r="GS168">
            <v>0</v>
          </cell>
          <cell r="GT168">
            <v>0</v>
          </cell>
          <cell r="GU168">
            <v>0</v>
          </cell>
          <cell r="GV168">
            <v>0</v>
          </cell>
          <cell r="GW168">
            <v>0</v>
          </cell>
          <cell r="GX168">
            <v>0</v>
          </cell>
          <cell r="GY168">
            <v>0</v>
          </cell>
          <cell r="GZ168">
            <v>0</v>
          </cell>
          <cell r="HA168">
            <v>0.05</v>
          </cell>
          <cell r="HB168">
            <v>0.02</v>
          </cell>
          <cell r="HE168">
            <v>163</v>
          </cell>
          <cell r="HF168" t="str">
            <v xml:space="preserve">Inspección y mantenimiento de Cajas de Revisión de Postes ubicados en vías internas del TM. </v>
          </cell>
          <cell r="HG168">
            <v>0</v>
          </cell>
          <cell r="HH168">
            <v>2965</v>
          </cell>
          <cell r="HI168" t="str">
            <v xml:space="preserve"> ACCESOS PAV.C/ CONTRAPISO</v>
          </cell>
          <cell r="HJ168" t="str">
            <v>M2</v>
          </cell>
          <cell r="HS168">
            <v>0</v>
          </cell>
          <cell r="HT168">
            <v>0</v>
          </cell>
          <cell r="HU168">
            <v>0</v>
          </cell>
          <cell r="HV168">
            <v>0</v>
          </cell>
        </row>
        <row r="169">
          <cell r="A169">
            <v>164</v>
          </cell>
          <cell r="E169" t="str">
            <v>Inspección y cambio de lámparas en campamento.</v>
          </cell>
          <cell r="H169">
            <v>0.25</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26</v>
          </cell>
          <cell r="AX169">
            <v>1</v>
          </cell>
          <cell r="AY169">
            <v>28</v>
          </cell>
          <cell r="AZ169">
            <v>6</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1</v>
          </cell>
          <cell r="CL169">
            <v>0</v>
          </cell>
          <cell r="CM169">
            <v>76</v>
          </cell>
          <cell r="CN169">
            <v>0</v>
          </cell>
          <cell r="CO169">
            <v>0</v>
          </cell>
          <cell r="CP169">
            <v>0</v>
          </cell>
          <cell r="CQ169">
            <v>0</v>
          </cell>
          <cell r="CR169">
            <v>0</v>
          </cell>
          <cell r="CS169">
            <v>0</v>
          </cell>
          <cell r="CT169">
            <v>0</v>
          </cell>
          <cell r="CU169">
            <v>0</v>
          </cell>
          <cell r="CV169">
            <v>0</v>
          </cell>
          <cell r="CW169">
            <v>0</v>
          </cell>
          <cell r="CX169">
            <v>0</v>
          </cell>
          <cell r="CY169">
            <v>0</v>
          </cell>
          <cell r="CZ169">
            <v>0</v>
          </cell>
          <cell r="DA169">
            <v>0</v>
          </cell>
          <cell r="DB169">
            <v>0</v>
          </cell>
          <cell r="DC169">
            <v>0</v>
          </cell>
          <cell r="DD169">
            <v>0</v>
          </cell>
          <cell r="DE169">
            <v>0</v>
          </cell>
          <cell r="DF169">
            <v>0</v>
          </cell>
          <cell r="DG169">
            <v>0</v>
          </cell>
          <cell r="DH169">
            <v>0</v>
          </cell>
          <cell r="DI169">
            <v>0</v>
          </cell>
          <cell r="DJ169">
            <v>0</v>
          </cell>
          <cell r="DK169">
            <v>0</v>
          </cell>
          <cell r="DL169">
            <v>0</v>
          </cell>
          <cell r="DM169">
            <v>0</v>
          </cell>
          <cell r="DN169">
            <v>0</v>
          </cell>
          <cell r="DO169">
            <v>0</v>
          </cell>
          <cell r="DP169">
            <v>0</v>
          </cell>
          <cell r="DQ169">
            <v>0</v>
          </cell>
          <cell r="DR169">
            <v>0</v>
          </cell>
          <cell r="DS169">
            <v>0</v>
          </cell>
          <cell r="DT169">
            <v>0</v>
          </cell>
          <cell r="DU169">
            <v>0</v>
          </cell>
          <cell r="DV169">
            <v>0</v>
          </cell>
          <cell r="DW169">
            <v>0</v>
          </cell>
          <cell r="DX169">
            <v>0</v>
          </cell>
          <cell r="DY169">
            <v>0</v>
          </cell>
          <cell r="DZ169">
            <v>0</v>
          </cell>
          <cell r="EA169">
            <v>0</v>
          </cell>
          <cell r="EB169">
            <v>0</v>
          </cell>
          <cell r="EC169">
            <v>0</v>
          </cell>
          <cell r="ED169">
            <v>0</v>
          </cell>
          <cell r="EE169">
            <v>0</v>
          </cell>
          <cell r="EF169">
            <v>0</v>
          </cell>
          <cell r="EG169">
            <v>0</v>
          </cell>
          <cell r="EH169">
            <v>0</v>
          </cell>
          <cell r="EI169">
            <v>0</v>
          </cell>
          <cell r="EJ169">
            <v>0</v>
          </cell>
          <cell r="EK169">
            <v>0</v>
          </cell>
          <cell r="EL169">
            <v>0</v>
          </cell>
          <cell r="EM169">
            <v>0</v>
          </cell>
          <cell r="EN169">
            <v>0</v>
          </cell>
          <cell r="EO169">
            <v>0</v>
          </cell>
          <cell r="EP169">
            <v>0</v>
          </cell>
          <cell r="EQ169">
            <v>0</v>
          </cell>
          <cell r="ER169">
            <v>0</v>
          </cell>
          <cell r="ES169">
            <v>0</v>
          </cell>
          <cell r="ET169">
            <v>0</v>
          </cell>
          <cell r="EU169">
            <v>0</v>
          </cell>
          <cell r="EV169">
            <v>0</v>
          </cell>
          <cell r="EW169">
            <v>0</v>
          </cell>
          <cell r="EX169">
            <v>0</v>
          </cell>
          <cell r="EY169">
            <v>0</v>
          </cell>
          <cell r="EZ169">
            <v>0</v>
          </cell>
          <cell r="FA169">
            <v>0</v>
          </cell>
          <cell r="FB169">
            <v>0</v>
          </cell>
          <cell r="FC169">
            <v>0</v>
          </cell>
          <cell r="FD169">
            <v>0</v>
          </cell>
          <cell r="FE169">
            <v>0</v>
          </cell>
          <cell r="FF169">
            <v>0</v>
          </cell>
          <cell r="FG169">
            <v>0</v>
          </cell>
          <cell r="FH169">
            <v>0</v>
          </cell>
          <cell r="FI169">
            <v>0</v>
          </cell>
          <cell r="FJ169">
            <v>0</v>
          </cell>
          <cell r="FK169">
            <v>0</v>
          </cell>
          <cell r="FL169">
            <v>0</v>
          </cell>
          <cell r="FM169">
            <v>0</v>
          </cell>
          <cell r="FN169">
            <v>0</v>
          </cell>
          <cell r="FO169">
            <v>0</v>
          </cell>
          <cell r="FP169">
            <v>0</v>
          </cell>
          <cell r="FQ169">
            <v>0</v>
          </cell>
          <cell r="FR169">
            <v>0</v>
          </cell>
          <cell r="FS169">
            <v>0</v>
          </cell>
          <cell r="FT169">
            <v>0</v>
          </cell>
          <cell r="FU169">
            <v>0</v>
          </cell>
          <cell r="FV169">
            <v>0</v>
          </cell>
          <cell r="FW169">
            <v>0</v>
          </cell>
          <cell r="FX169">
            <v>0</v>
          </cell>
          <cell r="FY169">
            <v>0</v>
          </cell>
          <cell r="FZ169">
            <v>0</v>
          </cell>
          <cell r="GA169">
            <v>0</v>
          </cell>
          <cell r="GB169">
            <v>0</v>
          </cell>
          <cell r="GC169">
            <v>0</v>
          </cell>
          <cell r="GD169">
            <v>0</v>
          </cell>
          <cell r="GE169">
            <v>0</v>
          </cell>
          <cell r="GF169">
            <v>0</v>
          </cell>
          <cell r="GG169">
            <v>0</v>
          </cell>
          <cell r="GH169">
            <v>0</v>
          </cell>
          <cell r="GI169">
            <v>0</v>
          </cell>
          <cell r="GJ169">
            <v>0</v>
          </cell>
          <cell r="GK169">
            <v>0</v>
          </cell>
          <cell r="GL169">
            <v>0</v>
          </cell>
          <cell r="GM169">
            <v>0</v>
          </cell>
          <cell r="GN169">
            <v>0</v>
          </cell>
          <cell r="GO169">
            <v>0</v>
          </cell>
          <cell r="GP169">
            <v>0</v>
          </cell>
          <cell r="GQ169">
            <v>0</v>
          </cell>
          <cell r="GR169">
            <v>0</v>
          </cell>
          <cell r="GS169">
            <v>0</v>
          </cell>
          <cell r="GT169">
            <v>0</v>
          </cell>
          <cell r="GU169">
            <v>0</v>
          </cell>
          <cell r="GV169">
            <v>0</v>
          </cell>
          <cell r="GW169">
            <v>0</v>
          </cell>
          <cell r="GX169">
            <v>0</v>
          </cell>
          <cell r="GY169">
            <v>0</v>
          </cell>
          <cell r="GZ169">
            <v>0</v>
          </cell>
          <cell r="HA169">
            <v>0.05</v>
          </cell>
          <cell r="HB169">
            <v>0.02</v>
          </cell>
          <cell r="HE169">
            <v>164</v>
          </cell>
          <cell r="HF169" t="str">
            <v>Inspección y cambio de lámparas en campamento.</v>
          </cell>
          <cell r="HG169">
            <v>0</v>
          </cell>
          <cell r="HH169">
            <v>2965</v>
          </cell>
          <cell r="HI169" t="str">
            <v xml:space="preserve"> ACCESOS PAV.C/ CONTRAPISO</v>
          </cell>
          <cell r="HJ169" t="str">
            <v>M2</v>
          </cell>
          <cell r="HS169">
            <v>0</v>
          </cell>
          <cell r="HT169">
            <v>0</v>
          </cell>
          <cell r="HU169">
            <v>0</v>
          </cell>
          <cell r="HV169">
            <v>0</v>
          </cell>
        </row>
        <row r="170">
          <cell r="A170">
            <v>165</v>
          </cell>
          <cell r="E170" t="str">
            <v>Inspección y cambio de lámparas y balastros en Oficinas y Cuarto de Control.</v>
          </cell>
          <cell r="H170">
            <v>0.25</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26</v>
          </cell>
          <cell r="AX170">
            <v>1</v>
          </cell>
          <cell r="AY170">
            <v>28</v>
          </cell>
          <cell r="AZ170">
            <v>6</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0</v>
          </cell>
          <cell r="BZ170">
            <v>0</v>
          </cell>
          <cell r="CA170">
            <v>0</v>
          </cell>
          <cell r="CB170">
            <v>0</v>
          </cell>
          <cell r="CC170">
            <v>0</v>
          </cell>
          <cell r="CD170">
            <v>0</v>
          </cell>
          <cell r="CE170">
            <v>0</v>
          </cell>
          <cell r="CF170">
            <v>0</v>
          </cell>
          <cell r="CG170">
            <v>0</v>
          </cell>
          <cell r="CH170">
            <v>0</v>
          </cell>
          <cell r="CI170">
            <v>0</v>
          </cell>
          <cell r="CJ170">
            <v>0</v>
          </cell>
          <cell r="CK170">
            <v>1</v>
          </cell>
          <cell r="CL170">
            <v>0</v>
          </cell>
          <cell r="CM170">
            <v>76</v>
          </cell>
          <cell r="CN170">
            <v>0</v>
          </cell>
          <cell r="CO170">
            <v>0</v>
          </cell>
          <cell r="CP170">
            <v>0</v>
          </cell>
          <cell r="CQ170">
            <v>0</v>
          </cell>
          <cell r="CR170">
            <v>0</v>
          </cell>
          <cell r="CS170">
            <v>0</v>
          </cell>
          <cell r="CT170">
            <v>0</v>
          </cell>
          <cell r="CU170">
            <v>0</v>
          </cell>
          <cell r="CV170">
            <v>0</v>
          </cell>
          <cell r="CW170">
            <v>0</v>
          </cell>
          <cell r="CX170">
            <v>0</v>
          </cell>
          <cell r="CY170">
            <v>0</v>
          </cell>
          <cell r="CZ170">
            <v>0</v>
          </cell>
          <cell r="DA170">
            <v>0</v>
          </cell>
          <cell r="DB170">
            <v>0</v>
          </cell>
          <cell r="DC170">
            <v>0</v>
          </cell>
          <cell r="DD170">
            <v>0</v>
          </cell>
          <cell r="DE170">
            <v>0</v>
          </cell>
          <cell r="DF170">
            <v>0</v>
          </cell>
          <cell r="DG170">
            <v>0</v>
          </cell>
          <cell r="DH170">
            <v>0</v>
          </cell>
          <cell r="DI170">
            <v>0</v>
          </cell>
          <cell r="DJ170">
            <v>0</v>
          </cell>
          <cell r="DK170">
            <v>0</v>
          </cell>
          <cell r="DL170">
            <v>0</v>
          </cell>
          <cell r="DM170">
            <v>0</v>
          </cell>
          <cell r="DN170">
            <v>0</v>
          </cell>
          <cell r="DO170">
            <v>0</v>
          </cell>
          <cell r="DP170">
            <v>0</v>
          </cell>
          <cell r="DQ170">
            <v>0</v>
          </cell>
          <cell r="DR170">
            <v>0</v>
          </cell>
          <cell r="DS170">
            <v>0</v>
          </cell>
          <cell r="DT170">
            <v>0</v>
          </cell>
          <cell r="DU170">
            <v>0</v>
          </cell>
          <cell r="DV170">
            <v>0</v>
          </cell>
          <cell r="DW170">
            <v>0</v>
          </cell>
          <cell r="DX170">
            <v>0</v>
          </cell>
          <cell r="DY170">
            <v>0</v>
          </cell>
          <cell r="DZ170">
            <v>0</v>
          </cell>
          <cell r="EA170">
            <v>0</v>
          </cell>
          <cell r="EB170">
            <v>0</v>
          </cell>
          <cell r="EC170">
            <v>0</v>
          </cell>
          <cell r="ED170">
            <v>0</v>
          </cell>
          <cell r="EE170">
            <v>0</v>
          </cell>
          <cell r="EF170">
            <v>0</v>
          </cell>
          <cell r="EG170">
            <v>0</v>
          </cell>
          <cell r="EH170">
            <v>0</v>
          </cell>
          <cell r="EI170">
            <v>0</v>
          </cell>
          <cell r="EJ170">
            <v>0</v>
          </cell>
          <cell r="EK170">
            <v>0</v>
          </cell>
          <cell r="EL170">
            <v>0</v>
          </cell>
          <cell r="EM170">
            <v>0</v>
          </cell>
          <cell r="EN170">
            <v>0</v>
          </cell>
          <cell r="EO170">
            <v>0</v>
          </cell>
          <cell r="EP170">
            <v>0</v>
          </cell>
          <cell r="EQ170">
            <v>0</v>
          </cell>
          <cell r="ER170">
            <v>0</v>
          </cell>
          <cell r="ES170">
            <v>0</v>
          </cell>
          <cell r="ET170">
            <v>0</v>
          </cell>
          <cell r="EU170">
            <v>0</v>
          </cell>
          <cell r="EV170">
            <v>0</v>
          </cell>
          <cell r="EW170">
            <v>0</v>
          </cell>
          <cell r="EX170">
            <v>0</v>
          </cell>
          <cell r="EY170">
            <v>0</v>
          </cell>
          <cell r="EZ170">
            <v>0</v>
          </cell>
          <cell r="FA170">
            <v>0</v>
          </cell>
          <cell r="FB170">
            <v>0</v>
          </cell>
          <cell r="FC170">
            <v>0</v>
          </cell>
          <cell r="FD170">
            <v>0</v>
          </cell>
          <cell r="FE170">
            <v>0</v>
          </cell>
          <cell r="FF170">
            <v>0</v>
          </cell>
          <cell r="FG170">
            <v>0</v>
          </cell>
          <cell r="FH170">
            <v>0</v>
          </cell>
          <cell r="FI170">
            <v>0</v>
          </cell>
          <cell r="FJ170">
            <v>0</v>
          </cell>
          <cell r="FK170">
            <v>0</v>
          </cell>
          <cell r="FL170">
            <v>0</v>
          </cell>
          <cell r="FM170">
            <v>0</v>
          </cell>
          <cell r="FN170">
            <v>0</v>
          </cell>
          <cell r="FO170">
            <v>0</v>
          </cell>
          <cell r="FP170">
            <v>0</v>
          </cell>
          <cell r="FQ170">
            <v>0</v>
          </cell>
          <cell r="FR170">
            <v>0</v>
          </cell>
          <cell r="FS170">
            <v>0</v>
          </cell>
          <cell r="FT170">
            <v>0</v>
          </cell>
          <cell r="FU170">
            <v>0</v>
          </cell>
          <cell r="FV170">
            <v>0</v>
          </cell>
          <cell r="FW170">
            <v>0</v>
          </cell>
          <cell r="FX170">
            <v>0</v>
          </cell>
          <cell r="FY170">
            <v>0</v>
          </cell>
          <cell r="FZ170">
            <v>0</v>
          </cell>
          <cell r="GA170">
            <v>0</v>
          </cell>
          <cell r="GB170">
            <v>0</v>
          </cell>
          <cell r="GC170">
            <v>0</v>
          </cell>
          <cell r="GD170">
            <v>0</v>
          </cell>
          <cell r="GE170">
            <v>0</v>
          </cell>
          <cell r="GF170">
            <v>0</v>
          </cell>
          <cell r="GG170">
            <v>0</v>
          </cell>
          <cell r="GH170">
            <v>0</v>
          </cell>
          <cell r="GI170">
            <v>0</v>
          </cell>
          <cell r="GJ170">
            <v>0</v>
          </cell>
          <cell r="GK170">
            <v>0</v>
          </cell>
          <cell r="GL170">
            <v>0</v>
          </cell>
          <cell r="GM170">
            <v>0</v>
          </cell>
          <cell r="GN170">
            <v>0</v>
          </cell>
          <cell r="GO170">
            <v>0</v>
          </cell>
          <cell r="GP170">
            <v>0</v>
          </cell>
          <cell r="GQ170">
            <v>0</v>
          </cell>
          <cell r="GR170">
            <v>0</v>
          </cell>
          <cell r="GS170">
            <v>0</v>
          </cell>
          <cell r="GT170">
            <v>0</v>
          </cell>
          <cell r="GU170">
            <v>0</v>
          </cell>
          <cell r="GV170">
            <v>0</v>
          </cell>
          <cell r="GW170">
            <v>0</v>
          </cell>
          <cell r="GX170">
            <v>0</v>
          </cell>
          <cell r="GY170">
            <v>0</v>
          </cell>
          <cell r="GZ170">
            <v>0</v>
          </cell>
          <cell r="HA170">
            <v>0.05</v>
          </cell>
          <cell r="HB170">
            <v>0.02</v>
          </cell>
          <cell r="HE170">
            <v>165</v>
          </cell>
          <cell r="HF170" t="str">
            <v>Inspección y cambio de lámparas y balastros en Oficinas y Cuarto de Control.</v>
          </cell>
          <cell r="HG170">
            <v>0</v>
          </cell>
          <cell r="HH170">
            <v>2965</v>
          </cell>
          <cell r="HI170" t="str">
            <v xml:space="preserve"> ACCESOS PAV.C/ CONTRAPISO</v>
          </cell>
          <cell r="HJ170" t="str">
            <v>M2</v>
          </cell>
          <cell r="HS170">
            <v>0</v>
          </cell>
          <cell r="HT170">
            <v>0</v>
          </cell>
          <cell r="HU170">
            <v>0</v>
          </cell>
          <cell r="HV170">
            <v>0</v>
          </cell>
        </row>
        <row r="171">
          <cell r="A171">
            <v>166</v>
          </cell>
          <cell r="E171" t="str">
            <v>Inspección y mantenimiento de Cajas de Revisión de Bomba de Agua en Campamento.</v>
          </cell>
          <cell r="H171">
            <v>0.25</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26</v>
          </cell>
          <cell r="AX171">
            <v>1</v>
          </cell>
          <cell r="AY171">
            <v>28</v>
          </cell>
          <cell r="AZ171">
            <v>6</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0</v>
          </cell>
          <cell r="CD171">
            <v>0</v>
          </cell>
          <cell r="CE171">
            <v>0</v>
          </cell>
          <cell r="CF171">
            <v>0</v>
          </cell>
          <cell r="CG171">
            <v>0</v>
          </cell>
          <cell r="CH171">
            <v>0</v>
          </cell>
          <cell r="CI171">
            <v>0</v>
          </cell>
          <cell r="CJ171">
            <v>0</v>
          </cell>
          <cell r="CK171">
            <v>1</v>
          </cell>
          <cell r="CL171">
            <v>0</v>
          </cell>
          <cell r="CM171">
            <v>76</v>
          </cell>
          <cell r="CN171">
            <v>0</v>
          </cell>
          <cell r="CO171">
            <v>0</v>
          </cell>
          <cell r="CP171">
            <v>0</v>
          </cell>
          <cell r="CQ171">
            <v>0</v>
          </cell>
          <cell r="CR171">
            <v>0</v>
          </cell>
          <cell r="CS171">
            <v>0</v>
          </cell>
          <cell r="CT171">
            <v>0</v>
          </cell>
          <cell r="CU171">
            <v>0</v>
          </cell>
          <cell r="CV171">
            <v>0</v>
          </cell>
          <cell r="CW171">
            <v>0</v>
          </cell>
          <cell r="CX171">
            <v>0</v>
          </cell>
          <cell r="CY171">
            <v>0</v>
          </cell>
          <cell r="CZ171">
            <v>0</v>
          </cell>
          <cell r="DA171">
            <v>0</v>
          </cell>
          <cell r="DB171">
            <v>0</v>
          </cell>
          <cell r="DC171">
            <v>0</v>
          </cell>
          <cell r="DD171">
            <v>0</v>
          </cell>
          <cell r="DE171">
            <v>0</v>
          </cell>
          <cell r="DF171">
            <v>0</v>
          </cell>
          <cell r="DG171">
            <v>0</v>
          </cell>
          <cell r="DH171">
            <v>0</v>
          </cell>
          <cell r="DI171">
            <v>0</v>
          </cell>
          <cell r="DJ171">
            <v>0</v>
          </cell>
          <cell r="DK171">
            <v>0</v>
          </cell>
          <cell r="DL171">
            <v>0</v>
          </cell>
          <cell r="DM171">
            <v>0</v>
          </cell>
          <cell r="DN171">
            <v>0</v>
          </cell>
          <cell r="DO171">
            <v>0</v>
          </cell>
          <cell r="DP171">
            <v>0</v>
          </cell>
          <cell r="DQ171">
            <v>0</v>
          </cell>
          <cell r="DR171">
            <v>0</v>
          </cell>
          <cell r="DS171">
            <v>0</v>
          </cell>
          <cell r="DT171">
            <v>0</v>
          </cell>
          <cell r="DU171">
            <v>0</v>
          </cell>
          <cell r="DV171">
            <v>0</v>
          </cell>
          <cell r="DW171">
            <v>0</v>
          </cell>
          <cell r="DX171">
            <v>0</v>
          </cell>
          <cell r="DY171">
            <v>0</v>
          </cell>
          <cell r="DZ171">
            <v>0</v>
          </cell>
          <cell r="EA171">
            <v>0</v>
          </cell>
          <cell r="EB171">
            <v>0</v>
          </cell>
          <cell r="EC171">
            <v>0</v>
          </cell>
          <cell r="ED171">
            <v>0</v>
          </cell>
          <cell r="EE171">
            <v>0</v>
          </cell>
          <cell r="EF171">
            <v>0</v>
          </cell>
          <cell r="EG171">
            <v>0</v>
          </cell>
          <cell r="EH171">
            <v>0</v>
          </cell>
          <cell r="EI171">
            <v>0</v>
          </cell>
          <cell r="EJ171">
            <v>0</v>
          </cell>
          <cell r="EK171">
            <v>0</v>
          </cell>
          <cell r="EL171">
            <v>0</v>
          </cell>
          <cell r="EM171">
            <v>0</v>
          </cell>
          <cell r="EN171">
            <v>0</v>
          </cell>
          <cell r="EO171">
            <v>0</v>
          </cell>
          <cell r="EP171">
            <v>0</v>
          </cell>
          <cell r="EQ171">
            <v>0</v>
          </cell>
          <cell r="ER171">
            <v>0</v>
          </cell>
          <cell r="ES171">
            <v>0</v>
          </cell>
          <cell r="ET171">
            <v>0</v>
          </cell>
          <cell r="EU171">
            <v>0</v>
          </cell>
          <cell r="EV171">
            <v>0</v>
          </cell>
          <cell r="EW171">
            <v>0</v>
          </cell>
          <cell r="EX171">
            <v>0</v>
          </cell>
          <cell r="EY171">
            <v>0</v>
          </cell>
          <cell r="EZ171">
            <v>0</v>
          </cell>
          <cell r="FA171">
            <v>0</v>
          </cell>
          <cell r="FB171">
            <v>0</v>
          </cell>
          <cell r="FC171">
            <v>0</v>
          </cell>
          <cell r="FD171">
            <v>0</v>
          </cell>
          <cell r="FE171">
            <v>0</v>
          </cell>
          <cell r="FF171">
            <v>0</v>
          </cell>
          <cell r="FG171">
            <v>0</v>
          </cell>
          <cell r="FH171">
            <v>0</v>
          </cell>
          <cell r="FI171">
            <v>0</v>
          </cell>
          <cell r="FJ171">
            <v>0</v>
          </cell>
          <cell r="FK171">
            <v>0</v>
          </cell>
          <cell r="FL171">
            <v>0</v>
          </cell>
          <cell r="FM171">
            <v>0</v>
          </cell>
          <cell r="FN171">
            <v>0</v>
          </cell>
          <cell r="FO171">
            <v>0</v>
          </cell>
          <cell r="FP171">
            <v>0</v>
          </cell>
          <cell r="FQ171">
            <v>0</v>
          </cell>
          <cell r="FR171">
            <v>0</v>
          </cell>
          <cell r="FS171">
            <v>0</v>
          </cell>
          <cell r="FT171">
            <v>0</v>
          </cell>
          <cell r="FU171">
            <v>0</v>
          </cell>
          <cell r="FV171">
            <v>0</v>
          </cell>
          <cell r="FW171">
            <v>0</v>
          </cell>
          <cell r="FX171">
            <v>0</v>
          </cell>
          <cell r="FY171">
            <v>0</v>
          </cell>
          <cell r="FZ171">
            <v>0</v>
          </cell>
          <cell r="GA171">
            <v>0</v>
          </cell>
          <cell r="GB171">
            <v>0</v>
          </cell>
          <cell r="GC171">
            <v>0</v>
          </cell>
          <cell r="GD171">
            <v>0</v>
          </cell>
          <cell r="GE171">
            <v>0</v>
          </cell>
          <cell r="GF171">
            <v>0</v>
          </cell>
          <cell r="GG171">
            <v>0</v>
          </cell>
          <cell r="GH171">
            <v>0</v>
          </cell>
          <cell r="GI171">
            <v>0</v>
          </cell>
          <cell r="GJ171">
            <v>0</v>
          </cell>
          <cell r="GK171">
            <v>0</v>
          </cell>
          <cell r="GL171">
            <v>0</v>
          </cell>
          <cell r="GM171">
            <v>0</v>
          </cell>
          <cell r="GN171">
            <v>0</v>
          </cell>
          <cell r="GO171">
            <v>0</v>
          </cell>
          <cell r="GP171">
            <v>0</v>
          </cell>
          <cell r="GQ171">
            <v>0</v>
          </cell>
          <cell r="GR171">
            <v>0</v>
          </cell>
          <cell r="GS171">
            <v>0</v>
          </cell>
          <cell r="GT171">
            <v>0</v>
          </cell>
          <cell r="GU171">
            <v>0</v>
          </cell>
          <cell r="GV171">
            <v>0</v>
          </cell>
          <cell r="GW171">
            <v>0</v>
          </cell>
          <cell r="GX171">
            <v>0</v>
          </cell>
          <cell r="GY171">
            <v>0</v>
          </cell>
          <cell r="GZ171">
            <v>0</v>
          </cell>
          <cell r="HA171">
            <v>0.05</v>
          </cell>
          <cell r="HB171">
            <v>0.02</v>
          </cell>
          <cell r="HE171">
            <v>166</v>
          </cell>
          <cell r="HF171" t="str">
            <v>Inspección y mantenimiento de Cajas de Revisión de Bomba de Agua en Campamento.</v>
          </cell>
          <cell r="HG171">
            <v>0</v>
          </cell>
          <cell r="HH171">
            <v>2965</v>
          </cell>
          <cell r="HI171" t="str">
            <v xml:space="preserve"> ACCESOS PAV.C/ CONTRAPISO</v>
          </cell>
          <cell r="HJ171" t="str">
            <v>M2</v>
          </cell>
          <cell r="HS171">
            <v>0</v>
          </cell>
          <cell r="HT171">
            <v>0</v>
          </cell>
          <cell r="HU171">
            <v>0</v>
          </cell>
          <cell r="HV171">
            <v>0</v>
          </cell>
        </row>
        <row r="172">
          <cell r="A172">
            <v>167</v>
          </cell>
          <cell r="E172" t="str">
            <v>Inspección, mantenimiento y cambio de Luces de emergencias</v>
          </cell>
          <cell r="H172">
            <v>0.25</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26</v>
          </cell>
          <cell r="AX172">
            <v>1</v>
          </cell>
          <cell r="AY172">
            <v>28</v>
          </cell>
          <cell r="AZ172">
            <v>6</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0</v>
          </cell>
          <cell r="CG172">
            <v>0</v>
          </cell>
          <cell r="CH172">
            <v>0</v>
          </cell>
          <cell r="CI172">
            <v>0</v>
          </cell>
          <cell r="CJ172">
            <v>0</v>
          </cell>
          <cell r="CK172">
            <v>1</v>
          </cell>
          <cell r="CL172">
            <v>0</v>
          </cell>
          <cell r="CM172">
            <v>76</v>
          </cell>
          <cell r="CN172">
            <v>0</v>
          </cell>
          <cell r="CO172">
            <v>0</v>
          </cell>
          <cell r="CP172">
            <v>0</v>
          </cell>
          <cell r="CQ172">
            <v>0</v>
          </cell>
          <cell r="CR172">
            <v>0</v>
          </cell>
          <cell r="CS172">
            <v>0</v>
          </cell>
          <cell r="CT172">
            <v>0</v>
          </cell>
          <cell r="CU172">
            <v>0</v>
          </cell>
          <cell r="CV172">
            <v>0</v>
          </cell>
          <cell r="CW172">
            <v>0</v>
          </cell>
          <cell r="CX172">
            <v>0</v>
          </cell>
          <cell r="CY172">
            <v>0</v>
          </cell>
          <cell r="CZ172">
            <v>0</v>
          </cell>
          <cell r="DA172">
            <v>0</v>
          </cell>
          <cell r="DB172">
            <v>0</v>
          </cell>
          <cell r="DC172">
            <v>0</v>
          </cell>
          <cell r="DD172">
            <v>0</v>
          </cell>
          <cell r="DE172">
            <v>0</v>
          </cell>
          <cell r="DF172">
            <v>0</v>
          </cell>
          <cell r="DG172">
            <v>0</v>
          </cell>
          <cell r="DH172">
            <v>0</v>
          </cell>
          <cell r="DI172">
            <v>0</v>
          </cell>
          <cell r="DJ172">
            <v>0</v>
          </cell>
          <cell r="DK172">
            <v>0</v>
          </cell>
          <cell r="DL172">
            <v>0</v>
          </cell>
          <cell r="DM172">
            <v>0</v>
          </cell>
          <cell r="DN172">
            <v>0</v>
          </cell>
          <cell r="DO172">
            <v>0</v>
          </cell>
          <cell r="DP172">
            <v>0</v>
          </cell>
          <cell r="DQ172">
            <v>0</v>
          </cell>
          <cell r="DR172">
            <v>0</v>
          </cell>
          <cell r="DS172">
            <v>0</v>
          </cell>
          <cell r="DT172">
            <v>0</v>
          </cell>
          <cell r="DU172">
            <v>0</v>
          </cell>
          <cell r="DV172">
            <v>0</v>
          </cell>
          <cell r="DW172">
            <v>0</v>
          </cell>
          <cell r="DX172">
            <v>0</v>
          </cell>
          <cell r="DY172">
            <v>0</v>
          </cell>
          <cell r="DZ172">
            <v>0</v>
          </cell>
          <cell r="EA172">
            <v>0</v>
          </cell>
          <cell r="EB172">
            <v>0</v>
          </cell>
          <cell r="EC172">
            <v>0</v>
          </cell>
          <cell r="ED172">
            <v>0</v>
          </cell>
          <cell r="EE172">
            <v>0</v>
          </cell>
          <cell r="EF172">
            <v>0</v>
          </cell>
          <cell r="EG172">
            <v>0</v>
          </cell>
          <cell r="EH172">
            <v>0</v>
          </cell>
          <cell r="EI172">
            <v>0</v>
          </cell>
          <cell r="EJ172">
            <v>0</v>
          </cell>
          <cell r="EK172">
            <v>0</v>
          </cell>
          <cell r="EL172">
            <v>0</v>
          </cell>
          <cell r="EM172">
            <v>0</v>
          </cell>
          <cell r="EN172">
            <v>0</v>
          </cell>
          <cell r="EO172">
            <v>0</v>
          </cell>
          <cell r="EP172">
            <v>0</v>
          </cell>
          <cell r="EQ172">
            <v>0</v>
          </cell>
          <cell r="ER172">
            <v>0</v>
          </cell>
          <cell r="ES172">
            <v>0</v>
          </cell>
          <cell r="ET172">
            <v>0</v>
          </cell>
          <cell r="EU172">
            <v>0</v>
          </cell>
          <cell r="EV172">
            <v>0</v>
          </cell>
          <cell r="EW172">
            <v>0</v>
          </cell>
          <cell r="EX172">
            <v>0</v>
          </cell>
          <cell r="EY172">
            <v>0</v>
          </cell>
          <cell r="EZ172">
            <v>0</v>
          </cell>
          <cell r="FA172">
            <v>0</v>
          </cell>
          <cell r="FB172">
            <v>0</v>
          </cell>
          <cell r="FC172">
            <v>0</v>
          </cell>
          <cell r="FD172">
            <v>0</v>
          </cell>
          <cell r="FE172">
            <v>0</v>
          </cell>
          <cell r="FF172">
            <v>0</v>
          </cell>
          <cell r="FG172">
            <v>0</v>
          </cell>
          <cell r="FH172">
            <v>0</v>
          </cell>
          <cell r="FI172">
            <v>0</v>
          </cell>
          <cell r="FJ172">
            <v>0</v>
          </cell>
          <cell r="FK172">
            <v>0</v>
          </cell>
          <cell r="FL172">
            <v>0</v>
          </cell>
          <cell r="FM172">
            <v>0</v>
          </cell>
          <cell r="FN172">
            <v>0</v>
          </cell>
          <cell r="FO172">
            <v>0</v>
          </cell>
          <cell r="FP172">
            <v>0</v>
          </cell>
          <cell r="FQ172">
            <v>0</v>
          </cell>
          <cell r="FR172">
            <v>0</v>
          </cell>
          <cell r="FS172">
            <v>0</v>
          </cell>
          <cell r="FT172">
            <v>0</v>
          </cell>
          <cell r="FU172">
            <v>0</v>
          </cell>
          <cell r="FV172">
            <v>0</v>
          </cell>
          <cell r="FW172">
            <v>0</v>
          </cell>
          <cell r="FX172">
            <v>0</v>
          </cell>
          <cell r="FY172">
            <v>0</v>
          </cell>
          <cell r="FZ172">
            <v>0</v>
          </cell>
          <cell r="GA172">
            <v>0</v>
          </cell>
          <cell r="GB172">
            <v>0</v>
          </cell>
          <cell r="GC172">
            <v>0</v>
          </cell>
          <cell r="GD172">
            <v>0</v>
          </cell>
          <cell r="GE172">
            <v>0</v>
          </cell>
          <cell r="GF172">
            <v>0</v>
          </cell>
          <cell r="GG172">
            <v>0</v>
          </cell>
          <cell r="GH172">
            <v>0</v>
          </cell>
          <cell r="GI172">
            <v>0</v>
          </cell>
          <cell r="GJ172">
            <v>0</v>
          </cell>
          <cell r="GK172">
            <v>0</v>
          </cell>
          <cell r="GL172">
            <v>0</v>
          </cell>
          <cell r="GM172">
            <v>0</v>
          </cell>
          <cell r="GN172">
            <v>0</v>
          </cell>
          <cell r="GO172">
            <v>0</v>
          </cell>
          <cell r="GP172">
            <v>0</v>
          </cell>
          <cell r="GQ172">
            <v>0</v>
          </cell>
          <cell r="GR172">
            <v>0</v>
          </cell>
          <cell r="GS172">
            <v>0</v>
          </cell>
          <cell r="GT172">
            <v>0</v>
          </cell>
          <cell r="GU172">
            <v>0</v>
          </cell>
          <cell r="GV172">
            <v>0</v>
          </cell>
          <cell r="GW172">
            <v>0</v>
          </cell>
          <cell r="GX172">
            <v>0</v>
          </cell>
          <cell r="GY172">
            <v>0</v>
          </cell>
          <cell r="GZ172">
            <v>0</v>
          </cell>
          <cell r="HA172">
            <v>0.05</v>
          </cell>
          <cell r="HB172">
            <v>0.02</v>
          </cell>
          <cell r="HE172">
            <v>167</v>
          </cell>
          <cell r="HF172" t="str">
            <v>Inspección, mantenimiento y cambio de Luces de emergencias</v>
          </cell>
          <cell r="HG172">
            <v>0</v>
          </cell>
          <cell r="HH172">
            <v>2965</v>
          </cell>
          <cell r="HI172" t="str">
            <v xml:space="preserve"> ACCESOS PAV.C/ CONTRAPISO</v>
          </cell>
          <cell r="HJ172" t="str">
            <v>M2</v>
          </cell>
          <cell r="HS172">
            <v>0</v>
          </cell>
          <cell r="HT172">
            <v>0</v>
          </cell>
          <cell r="HU172">
            <v>0</v>
          </cell>
          <cell r="HV172">
            <v>0</v>
          </cell>
        </row>
        <row r="173">
          <cell r="A173">
            <v>168</v>
          </cell>
          <cell r="E173" t="str">
            <v xml:space="preserve"> Provisión y Colocación de Grava Para Cubeto</v>
          </cell>
          <cell r="F173">
            <v>0</v>
          </cell>
          <cell r="G173" t="str">
            <v>M3</v>
          </cell>
          <cell r="H173">
            <v>2</v>
          </cell>
          <cell r="I173">
            <v>2550</v>
          </cell>
          <cell r="J173">
            <v>1</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28</v>
          </cell>
          <cell r="AX173">
            <v>2</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cell r="CC173">
            <v>0</v>
          </cell>
          <cell r="CD173">
            <v>0</v>
          </cell>
          <cell r="CE173">
            <v>0</v>
          </cell>
          <cell r="CF173">
            <v>0</v>
          </cell>
          <cell r="CG173">
            <v>0</v>
          </cell>
          <cell r="CH173">
            <v>0</v>
          </cell>
          <cell r="CI173">
            <v>0</v>
          </cell>
          <cell r="CJ173">
            <v>0</v>
          </cell>
          <cell r="CK173">
            <v>1</v>
          </cell>
          <cell r="CL173">
            <v>0</v>
          </cell>
          <cell r="CM173">
            <v>76</v>
          </cell>
          <cell r="CN173">
            <v>0</v>
          </cell>
          <cell r="CO173">
            <v>0</v>
          </cell>
          <cell r="CP173">
            <v>0</v>
          </cell>
          <cell r="CQ173">
            <v>0</v>
          </cell>
          <cell r="CR173">
            <v>0</v>
          </cell>
          <cell r="CS173">
            <v>0</v>
          </cell>
          <cell r="CT173">
            <v>0</v>
          </cell>
          <cell r="CU173">
            <v>0</v>
          </cell>
          <cell r="CV173">
            <v>0</v>
          </cell>
          <cell r="CW173">
            <v>0</v>
          </cell>
          <cell r="CX173">
            <v>0</v>
          </cell>
          <cell r="CY173">
            <v>0</v>
          </cell>
          <cell r="CZ173">
            <v>0</v>
          </cell>
          <cell r="DA173">
            <v>0</v>
          </cell>
          <cell r="DB173">
            <v>0</v>
          </cell>
          <cell r="DC173">
            <v>0</v>
          </cell>
          <cell r="DD173">
            <v>0</v>
          </cell>
          <cell r="DE173">
            <v>0</v>
          </cell>
          <cell r="DF173">
            <v>0</v>
          </cell>
          <cell r="DG173">
            <v>0</v>
          </cell>
          <cell r="DH173">
            <v>0</v>
          </cell>
          <cell r="DI173">
            <v>0</v>
          </cell>
          <cell r="DJ173">
            <v>0</v>
          </cell>
          <cell r="DK173">
            <v>0</v>
          </cell>
          <cell r="DL173">
            <v>0</v>
          </cell>
          <cell r="DM173">
            <v>0</v>
          </cell>
          <cell r="DN173">
            <v>0</v>
          </cell>
          <cell r="DO173">
            <v>0</v>
          </cell>
          <cell r="DP173">
            <v>0</v>
          </cell>
          <cell r="DQ173">
            <v>0</v>
          </cell>
          <cell r="DR173">
            <v>0</v>
          </cell>
          <cell r="DS173">
            <v>0</v>
          </cell>
          <cell r="DT173">
            <v>0</v>
          </cell>
          <cell r="DU173">
            <v>0</v>
          </cell>
          <cell r="DV173">
            <v>0</v>
          </cell>
          <cell r="DW173">
            <v>0</v>
          </cell>
          <cell r="DX173">
            <v>0</v>
          </cell>
          <cell r="DY173">
            <v>0</v>
          </cell>
          <cell r="DZ173">
            <v>0</v>
          </cell>
          <cell r="EA173">
            <v>0</v>
          </cell>
          <cell r="EB173">
            <v>0</v>
          </cell>
          <cell r="EC173">
            <v>0</v>
          </cell>
          <cell r="ED173">
            <v>0</v>
          </cell>
          <cell r="EE173">
            <v>0</v>
          </cell>
          <cell r="EF173">
            <v>0</v>
          </cell>
          <cell r="EG173">
            <v>0</v>
          </cell>
          <cell r="EH173">
            <v>0</v>
          </cell>
          <cell r="EI173">
            <v>0</v>
          </cell>
          <cell r="EJ173">
            <v>0</v>
          </cell>
          <cell r="EK173">
            <v>0</v>
          </cell>
          <cell r="EL173">
            <v>0</v>
          </cell>
          <cell r="EM173">
            <v>0</v>
          </cell>
          <cell r="EN173">
            <v>0</v>
          </cell>
          <cell r="EO173">
            <v>0</v>
          </cell>
          <cell r="EP173">
            <v>0</v>
          </cell>
          <cell r="EQ173">
            <v>0</v>
          </cell>
          <cell r="ER173">
            <v>0</v>
          </cell>
          <cell r="ES173">
            <v>0</v>
          </cell>
          <cell r="ET173">
            <v>0</v>
          </cell>
          <cell r="EU173">
            <v>0</v>
          </cell>
          <cell r="EV173">
            <v>0</v>
          </cell>
          <cell r="EW173">
            <v>0</v>
          </cell>
          <cell r="EX173">
            <v>0</v>
          </cell>
          <cell r="EY173">
            <v>0</v>
          </cell>
          <cell r="EZ173">
            <v>0</v>
          </cell>
          <cell r="FA173">
            <v>0</v>
          </cell>
          <cell r="FB173">
            <v>0</v>
          </cell>
          <cell r="FC173">
            <v>0</v>
          </cell>
          <cell r="FD173">
            <v>0</v>
          </cell>
          <cell r="FE173">
            <v>0</v>
          </cell>
          <cell r="FF173">
            <v>0</v>
          </cell>
          <cell r="FG173">
            <v>0</v>
          </cell>
          <cell r="FH173">
            <v>0</v>
          </cell>
          <cell r="FI173">
            <v>0</v>
          </cell>
          <cell r="FJ173">
            <v>0</v>
          </cell>
          <cell r="FK173">
            <v>0</v>
          </cell>
          <cell r="FL173">
            <v>0</v>
          </cell>
          <cell r="FM173">
            <v>0</v>
          </cell>
          <cell r="FN173">
            <v>0</v>
          </cell>
          <cell r="FO173">
            <v>0</v>
          </cell>
          <cell r="FP173">
            <v>0</v>
          </cell>
          <cell r="FQ173">
            <v>0</v>
          </cell>
          <cell r="FR173">
            <v>0</v>
          </cell>
          <cell r="FS173">
            <v>0</v>
          </cell>
          <cell r="FT173">
            <v>0</v>
          </cell>
          <cell r="FU173">
            <v>0</v>
          </cell>
          <cell r="FV173">
            <v>0</v>
          </cell>
          <cell r="FW173">
            <v>0</v>
          </cell>
          <cell r="FX173">
            <v>0</v>
          </cell>
          <cell r="FY173">
            <v>0</v>
          </cell>
          <cell r="FZ173">
            <v>0</v>
          </cell>
          <cell r="GA173">
            <v>0</v>
          </cell>
          <cell r="GB173">
            <v>0</v>
          </cell>
          <cell r="GC173">
            <v>0</v>
          </cell>
          <cell r="GD173">
            <v>0</v>
          </cell>
          <cell r="GE173">
            <v>0</v>
          </cell>
          <cell r="GF173">
            <v>0</v>
          </cell>
          <cell r="GG173">
            <v>0</v>
          </cell>
          <cell r="GH173">
            <v>0</v>
          </cell>
          <cell r="GI173">
            <v>0</v>
          </cell>
          <cell r="GJ173">
            <v>0</v>
          </cell>
          <cell r="GK173">
            <v>0</v>
          </cell>
          <cell r="GL173">
            <v>0</v>
          </cell>
          <cell r="GM173">
            <v>0</v>
          </cell>
          <cell r="GN173">
            <v>0</v>
          </cell>
          <cell r="GO173">
            <v>0</v>
          </cell>
          <cell r="GP173">
            <v>0</v>
          </cell>
          <cell r="GQ173">
            <v>0</v>
          </cell>
          <cell r="GR173">
            <v>0</v>
          </cell>
          <cell r="GS173">
            <v>0</v>
          </cell>
          <cell r="GT173">
            <v>0</v>
          </cell>
          <cell r="GU173">
            <v>0</v>
          </cell>
          <cell r="GV173">
            <v>0</v>
          </cell>
          <cell r="GW173">
            <v>0</v>
          </cell>
          <cell r="GX173">
            <v>0</v>
          </cell>
          <cell r="GY173">
            <v>0</v>
          </cell>
          <cell r="GZ173">
            <v>0</v>
          </cell>
          <cell r="HA173">
            <v>0.05</v>
          </cell>
          <cell r="HB173">
            <v>0.02</v>
          </cell>
          <cell r="HE173">
            <v>168</v>
          </cell>
          <cell r="HF173" t="str">
            <v xml:space="preserve"> Provisión y Colocación de Grava Para Cubeto</v>
          </cell>
          <cell r="HG173" t="str">
            <v>M3</v>
          </cell>
          <cell r="HH173">
            <v>2965</v>
          </cell>
          <cell r="HI173" t="str">
            <v xml:space="preserve"> ACCESOS PAV.C/ CONTRAPISO</v>
          </cell>
          <cell r="HJ173" t="str">
            <v>M2</v>
          </cell>
          <cell r="HS173">
            <v>0</v>
          </cell>
          <cell r="HT173">
            <v>0</v>
          </cell>
          <cell r="HU173">
            <v>0</v>
          </cell>
          <cell r="HV173">
            <v>0</v>
          </cell>
        </row>
        <row r="174">
          <cell r="A174">
            <v>169</v>
          </cell>
          <cell r="E174" t="str">
            <v xml:space="preserve">Provisión y Colocación de Salchicha Absorbente </v>
          </cell>
          <cell r="F174">
            <v>0</v>
          </cell>
          <cell r="G174" t="str">
            <v>U</v>
          </cell>
          <cell r="H174">
            <v>0.33333333333333331</v>
          </cell>
          <cell r="I174">
            <v>3482</v>
          </cell>
          <cell r="J174">
            <v>1</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28</v>
          </cell>
          <cell r="AX174">
            <v>1</v>
          </cell>
          <cell r="AY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cell r="BP174">
            <v>0</v>
          </cell>
          <cell r="BQ174">
            <v>0</v>
          </cell>
          <cell r="BR174">
            <v>0</v>
          </cell>
          <cell r="BS174">
            <v>0</v>
          </cell>
          <cell r="BT174">
            <v>0</v>
          </cell>
          <cell r="BU174">
            <v>0</v>
          </cell>
          <cell r="BV174">
            <v>0</v>
          </cell>
          <cell r="BW174">
            <v>0</v>
          </cell>
          <cell r="BX174">
            <v>0</v>
          </cell>
          <cell r="BY174">
            <v>0</v>
          </cell>
          <cell r="BZ174">
            <v>0</v>
          </cell>
          <cell r="CA174">
            <v>0</v>
          </cell>
          <cell r="CB174">
            <v>0</v>
          </cell>
          <cell r="CC174">
            <v>0</v>
          </cell>
          <cell r="CD174">
            <v>0</v>
          </cell>
          <cell r="CE174">
            <v>0</v>
          </cell>
          <cell r="CF174">
            <v>0</v>
          </cell>
          <cell r="CG174">
            <v>0</v>
          </cell>
          <cell r="CH174">
            <v>0</v>
          </cell>
          <cell r="CI174">
            <v>0</v>
          </cell>
          <cell r="CJ174">
            <v>0</v>
          </cell>
          <cell r="CK174">
            <v>1</v>
          </cell>
          <cell r="CL174">
            <v>0</v>
          </cell>
          <cell r="CM174">
            <v>76</v>
          </cell>
          <cell r="CN174">
            <v>0</v>
          </cell>
          <cell r="CO174">
            <v>0</v>
          </cell>
          <cell r="CP174">
            <v>0</v>
          </cell>
          <cell r="CQ174">
            <v>0</v>
          </cell>
          <cell r="CR174">
            <v>0</v>
          </cell>
          <cell r="CS174">
            <v>0</v>
          </cell>
          <cell r="CT174">
            <v>0</v>
          </cell>
          <cell r="CU174">
            <v>0</v>
          </cell>
          <cell r="CV174">
            <v>0</v>
          </cell>
          <cell r="CW174">
            <v>0</v>
          </cell>
          <cell r="CX174">
            <v>0</v>
          </cell>
          <cell r="CY174">
            <v>0</v>
          </cell>
          <cell r="CZ174">
            <v>0</v>
          </cell>
          <cell r="DA174">
            <v>0</v>
          </cell>
          <cell r="DB174">
            <v>0</v>
          </cell>
          <cell r="DC174">
            <v>0</v>
          </cell>
          <cell r="DD174">
            <v>0</v>
          </cell>
          <cell r="DE174">
            <v>0</v>
          </cell>
          <cell r="DF174">
            <v>0</v>
          </cell>
          <cell r="DG174">
            <v>0</v>
          </cell>
          <cell r="DH174">
            <v>0</v>
          </cell>
          <cell r="DI174">
            <v>0</v>
          </cell>
          <cell r="DJ174">
            <v>0</v>
          </cell>
          <cell r="DK174">
            <v>0</v>
          </cell>
          <cell r="DL174">
            <v>0</v>
          </cell>
          <cell r="DM174">
            <v>0</v>
          </cell>
          <cell r="DN174">
            <v>0</v>
          </cell>
          <cell r="DO174">
            <v>0</v>
          </cell>
          <cell r="DP174">
            <v>0</v>
          </cell>
          <cell r="DQ174">
            <v>0</v>
          </cell>
          <cell r="DR174">
            <v>0</v>
          </cell>
          <cell r="DS174">
            <v>0</v>
          </cell>
          <cell r="DT174">
            <v>0</v>
          </cell>
          <cell r="DU174">
            <v>0</v>
          </cell>
          <cell r="DV174">
            <v>0</v>
          </cell>
          <cell r="DW174">
            <v>0</v>
          </cell>
          <cell r="DX174">
            <v>0</v>
          </cell>
          <cell r="DY174">
            <v>0</v>
          </cell>
          <cell r="DZ174">
            <v>0</v>
          </cell>
          <cell r="EA174">
            <v>0</v>
          </cell>
          <cell r="EB174">
            <v>0</v>
          </cell>
          <cell r="EC174">
            <v>0</v>
          </cell>
          <cell r="ED174">
            <v>0</v>
          </cell>
          <cell r="EE174">
            <v>0</v>
          </cell>
          <cell r="EF174">
            <v>0</v>
          </cell>
          <cell r="EG174">
            <v>0</v>
          </cell>
          <cell r="EH174">
            <v>0</v>
          </cell>
          <cell r="EI174">
            <v>0</v>
          </cell>
          <cell r="EJ174">
            <v>0</v>
          </cell>
          <cell r="EK174">
            <v>0</v>
          </cell>
          <cell r="EL174">
            <v>0</v>
          </cell>
          <cell r="EM174">
            <v>0</v>
          </cell>
          <cell r="EN174">
            <v>0</v>
          </cell>
          <cell r="EO174">
            <v>0</v>
          </cell>
          <cell r="EP174">
            <v>0</v>
          </cell>
          <cell r="EQ174">
            <v>0</v>
          </cell>
          <cell r="ER174">
            <v>0</v>
          </cell>
          <cell r="ES174">
            <v>0</v>
          </cell>
          <cell r="ET174">
            <v>0</v>
          </cell>
          <cell r="EU174">
            <v>0</v>
          </cell>
          <cell r="EV174">
            <v>0</v>
          </cell>
          <cell r="EW174">
            <v>0</v>
          </cell>
          <cell r="EX174">
            <v>0</v>
          </cell>
          <cell r="EY174">
            <v>0</v>
          </cell>
          <cell r="EZ174">
            <v>0</v>
          </cell>
          <cell r="FA174">
            <v>0</v>
          </cell>
          <cell r="FB174">
            <v>0</v>
          </cell>
          <cell r="FC174">
            <v>0</v>
          </cell>
          <cell r="FD174">
            <v>0</v>
          </cell>
          <cell r="FE174">
            <v>0</v>
          </cell>
          <cell r="FF174">
            <v>0</v>
          </cell>
          <cell r="FG174">
            <v>0</v>
          </cell>
          <cell r="FH174">
            <v>0</v>
          </cell>
          <cell r="FI174">
            <v>0</v>
          </cell>
          <cell r="FJ174">
            <v>0</v>
          </cell>
          <cell r="FK174">
            <v>0</v>
          </cell>
          <cell r="FL174">
            <v>0</v>
          </cell>
          <cell r="FM174">
            <v>0</v>
          </cell>
          <cell r="FN174">
            <v>0</v>
          </cell>
          <cell r="FO174">
            <v>0</v>
          </cell>
          <cell r="FP174">
            <v>0</v>
          </cell>
          <cell r="FQ174">
            <v>0</v>
          </cell>
          <cell r="FR174">
            <v>0</v>
          </cell>
          <cell r="FS174">
            <v>0</v>
          </cell>
          <cell r="FT174">
            <v>0</v>
          </cell>
          <cell r="FU174">
            <v>0</v>
          </cell>
          <cell r="FV174">
            <v>0</v>
          </cell>
          <cell r="FW174">
            <v>0</v>
          </cell>
          <cell r="FX174">
            <v>0</v>
          </cell>
          <cell r="FY174">
            <v>0</v>
          </cell>
          <cell r="FZ174">
            <v>0</v>
          </cell>
          <cell r="GA174">
            <v>0</v>
          </cell>
          <cell r="GB174">
            <v>0</v>
          </cell>
          <cell r="GC174">
            <v>0</v>
          </cell>
          <cell r="GD174">
            <v>0</v>
          </cell>
          <cell r="GE174">
            <v>0</v>
          </cell>
          <cell r="GF174">
            <v>0</v>
          </cell>
          <cell r="GG174">
            <v>0</v>
          </cell>
          <cell r="GH174">
            <v>0</v>
          </cell>
          <cell r="GI174">
            <v>0</v>
          </cell>
          <cell r="GJ174">
            <v>0</v>
          </cell>
          <cell r="GK174">
            <v>0</v>
          </cell>
          <cell r="GL174">
            <v>0</v>
          </cell>
          <cell r="GM174">
            <v>0</v>
          </cell>
          <cell r="GN174">
            <v>0</v>
          </cell>
          <cell r="GO174">
            <v>0</v>
          </cell>
          <cell r="GP174">
            <v>0</v>
          </cell>
          <cell r="GQ174">
            <v>0</v>
          </cell>
          <cell r="GR174">
            <v>0</v>
          </cell>
          <cell r="GS174">
            <v>0</v>
          </cell>
          <cell r="GT174">
            <v>0</v>
          </cell>
          <cell r="GU174">
            <v>0</v>
          </cell>
          <cell r="GV174">
            <v>0</v>
          </cell>
          <cell r="GW174">
            <v>0</v>
          </cell>
          <cell r="GX174">
            <v>0</v>
          </cell>
          <cell r="GY174">
            <v>0</v>
          </cell>
          <cell r="GZ174">
            <v>0</v>
          </cell>
          <cell r="HA174">
            <v>0.05</v>
          </cell>
          <cell r="HB174">
            <v>0.02</v>
          </cell>
          <cell r="HE174">
            <v>169</v>
          </cell>
          <cell r="HF174" t="str">
            <v xml:space="preserve">Provisión y Colocación de Salchicha Absorbente </v>
          </cell>
          <cell r="HG174" t="str">
            <v>U</v>
          </cell>
          <cell r="HH174">
            <v>2965</v>
          </cell>
          <cell r="HI174" t="str">
            <v xml:space="preserve"> ACCESOS PAV.C/ CONTRAPISO</v>
          </cell>
          <cell r="HJ174" t="str">
            <v>M2</v>
          </cell>
          <cell r="HS174">
            <v>0</v>
          </cell>
          <cell r="HT174">
            <v>0</v>
          </cell>
          <cell r="HU174">
            <v>0</v>
          </cell>
          <cell r="HV174">
            <v>0</v>
          </cell>
        </row>
        <row r="175">
          <cell r="A175">
            <v>170</v>
          </cell>
          <cell r="E175" t="str">
            <v>Provisión de Roca metrica para enrocados</v>
          </cell>
          <cell r="F175">
            <v>0</v>
          </cell>
          <cell r="G175" t="str">
            <v>M3</v>
          </cell>
          <cell r="H175">
            <v>1</v>
          </cell>
          <cell r="I175">
            <v>3485</v>
          </cell>
          <cell r="J175">
            <v>1</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cell r="CW175">
            <v>0</v>
          </cell>
          <cell r="CX175">
            <v>0</v>
          </cell>
          <cell r="CY175">
            <v>0</v>
          </cell>
          <cell r="CZ175">
            <v>0</v>
          </cell>
          <cell r="DA175">
            <v>0</v>
          </cell>
          <cell r="DB175">
            <v>0</v>
          </cell>
          <cell r="DC175">
            <v>0</v>
          </cell>
          <cell r="DD175">
            <v>0</v>
          </cell>
          <cell r="DE175">
            <v>0</v>
          </cell>
          <cell r="DF175">
            <v>0</v>
          </cell>
          <cell r="DG175">
            <v>0</v>
          </cell>
          <cell r="DH175">
            <v>0</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cell r="DV175">
            <v>0</v>
          </cell>
          <cell r="DW175">
            <v>0</v>
          </cell>
          <cell r="DX175">
            <v>0</v>
          </cell>
          <cell r="DY175">
            <v>0</v>
          </cell>
          <cell r="DZ175">
            <v>0</v>
          </cell>
          <cell r="EA175">
            <v>0</v>
          </cell>
          <cell r="EB175">
            <v>0</v>
          </cell>
          <cell r="EC175">
            <v>0</v>
          </cell>
          <cell r="ED175">
            <v>0</v>
          </cell>
          <cell r="EE175">
            <v>0</v>
          </cell>
          <cell r="EF175">
            <v>0</v>
          </cell>
          <cell r="EG175">
            <v>0</v>
          </cell>
          <cell r="EH175">
            <v>0</v>
          </cell>
          <cell r="EI175">
            <v>0</v>
          </cell>
          <cell r="EJ175">
            <v>0</v>
          </cell>
          <cell r="EK175">
            <v>0</v>
          </cell>
          <cell r="EL175">
            <v>0</v>
          </cell>
          <cell r="EM175">
            <v>0</v>
          </cell>
          <cell r="EN175">
            <v>0</v>
          </cell>
          <cell r="EO175">
            <v>0</v>
          </cell>
          <cell r="EP175">
            <v>0</v>
          </cell>
          <cell r="EQ175">
            <v>0</v>
          </cell>
          <cell r="ER175">
            <v>0</v>
          </cell>
          <cell r="ES175">
            <v>0</v>
          </cell>
          <cell r="ET175">
            <v>0</v>
          </cell>
          <cell r="EU175">
            <v>0</v>
          </cell>
          <cell r="EV175">
            <v>0</v>
          </cell>
          <cell r="EW175">
            <v>0</v>
          </cell>
          <cell r="EX175">
            <v>0</v>
          </cell>
          <cell r="EY175">
            <v>0</v>
          </cell>
          <cell r="EZ175">
            <v>0</v>
          </cell>
          <cell r="FA175">
            <v>0</v>
          </cell>
          <cell r="FB175">
            <v>0</v>
          </cell>
          <cell r="FC175">
            <v>0</v>
          </cell>
          <cell r="FD175">
            <v>0</v>
          </cell>
          <cell r="FE175">
            <v>0</v>
          </cell>
          <cell r="FF175">
            <v>0</v>
          </cell>
          <cell r="FG175">
            <v>0</v>
          </cell>
          <cell r="FH175">
            <v>0</v>
          </cell>
          <cell r="FI175">
            <v>0</v>
          </cell>
          <cell r="FJ175">
            <v>0</v>
          </cell>
          <cell r="FK175">
            <v>0</v>
          </cell>
          <cell r="FL175">
            <v>0</v>
          </cell>
          <cell r="FM175">
            <v>0</v>
          </cell>
          <cell r="FN175">
            <v>0</v>
          </cell>
          <cell r="FO175">
            <v>0</v>
          </cell>
          <cell r="FP175">
            <v>0</v>
          </cell>
          <cell r="FQ175">
            <v>0</v>
          </cell>
          <cell r="FR175">
            <v>0</v>
          </cell>
          <cell r="FS175">
            <v>0</v>
          </cell>
          <cell r="FT175">
            <v>0</v>
          </cell>
          <cell r="FU175">
            <v>0</v>
          </cell>
          <cell r="FV175">
            <v>0</v>
          </cell>
          <cell r="FW175">
            <v>0</v>
          </cell>
          <cell r="FX175">
            <v>0</v>
          </cell>
          <cell r="FY175">
            <v>0</v>
          </cell>
          <cell r="FZ175">
            <v>0</v>
          </cell>
          <cell r="GA175">
            <v>0</v>
          </cell>
          <cell r="GB175">
            <v>0</v>
          </cell>
          <cell r="GC175">
            <v>0</v>
          </cell>
          <cell r="GD175">
            <v>0</v>
          </cell>
          <cell r="GE175">
            <v>0</v>
          </cell>
          <cell r="GF175">
            <v>0</v>
          </cell>
          <cell r="GG175">
            <v>0</v>
          </cell>
          <cell r="GH175">
            <v>0</v>
          </cell>
          <cell r="GI175">
            <v>0</v>
          </cell>
          <cell r="GJ175">
            <v>0</v>
          </cell>
          <cell r="GK175">
            <v>0</v>
          </cell>
          <cell r="GL175">
            <v>0</v>
          </cell>
          <cell r="GM175">
            <v>0</v>
          </cell>
          <cell r="GN175">
            <v>0</v>
          </cell>
          <cell r="GO175">
            <v>0</v>
          </cell>
          <cell r="GP175">
            <v>0</v>
          </cell>
          <cell r="GQ175">
            <v>0</v>
          </cell>
          <cell r="GR175">
            <v>0</v>
          </cell>
          <cell r="GS175">
            <v>0</v>
          </cell>
          <cell r="GT175">
            <v>0</v>
          </cell>
          <cell r="GU175">
            <v>0</v>
          </cell>
          <cell r="GV175">
            <v>0</v>
          </cell>
          <cell r="GW175">
            <v>0</v>
          </cell>
          <cell r="GX175">
            <v>0</v>
          </cell>
          <cell r="GY175">
            <v>0</v>
          </cell>
          <cell r="GZ175">
            <v>0</v>
          </cell>
          <cell r="HA175">
            <v>0</v>
          </cell>
          <cell r="HB175">
            <v>0</v>
          </cell>
          <cell r="HE175">
            <v>170</v>
          </cell>
          <cell r="HF175" t="str">
            <v>Provisión de Roca metrica para enrocados</v>
          </cell>
          <cell r="HG175" t="str">
            <v>M3</v>
          </cell>
          <cell r="HH175">
            <v>1358</v>
          </cell>
          <cell r="HI175" t="str">
            <v>ALIMENTADOR EN (3X8+2X10)AWG-TTU EN TUBERÍA CONDUIT GALVANIZADA EMT DE 1 1/4"</v>
          </cell>
          <cell r="HJ175" t="str">
            <v>M</v>
          </cell>
          <cell r="HS175">
            <v>0</v>
          </cell>
          <cell r="HT175">
            <v>0</v>
          </cell>
          <cell r="HU175">
            <v>0</v>
          </cell>
          <cell r="HV175">
            <v>0</v>
          </cell>
        </row>
        <row r="176">
          <cell r="A176">
            <v>171</v>
          </cell>
          <cell r="HE176">
            <v>171</v>
          </cell>
          <cell r="HF176">
            <v>0</v>
          </cell>
          <cell r="HG176">
            <v>0</v>
          </cell>
          <cell r="HH176">
            <v>1359</v>
          </cell>
          <cell r="HI176" t="str">
            <v>ALIMENTADOR EN (3X8+2X10)AWG-TW EN TUBERÍA CONDUIT GALVANIZADA EMT DE 1 1/4"</v>
          </cell>
          <cell r="HJ176" t="str">
            <v>M</v>
          </cell>
          <cell r="HS176">
            <v>0</v>
          </cell>
          <cell r="HT176">
            <v>0</v>
          </cell>
          <cell r="HU176">
            <v>0</v>
          </cell>
          <cell r="HV176">
            <v>0</v>
          </cell>
        </row>
        <row r="177">
          <cell r="A177">
            <v>172</v>
          </cell>
          <cell r="HE177">
            <v>172</v>
          </cell>
          <cell r="HF177">
            <v>0</v>
          </cell>
          <cell r="HG177">
            <v>0</v>
          </cell>
          <cell r="HH177">
            <v>1352</v>
          </cell>
          <cell r="HI177" t="str">
            <v>ALIMENTADOR EN (5X12)AWG-TW EN TUBERÍA CONDUIT GALVANIZADA EMT DE 3/4".</v>
          </cell>
          <cell r="HJ177" t="str">
            <v>M</v>
          </cell>
          <cell r="HS177">
            <v>0</v>
          </cell>
          <cell r="HT177">
            <v>0</v>
          </cell>
          <cell r="HU177">
            <v>0</v>
          </cell>
          <cell r="HV177">
            <v>0</v>
          </cell>
        </row>
        <row r="178">
          <cell r="A178">
            <v>173</v>
          </cell>
          <cell r="HE178">
            <v>173</v>
          </cell>
          <cell r="HF178">
            <v>0</v>
          </cell>
          <cell r="HG178">
            <v>0</v>
          </cell>
          <cell r="HH178">
            <v>1365</v>
          </cell>
          <cell r="HI178" t="str">
            <v xml:space="preserve">ALIMENTADOR EN (6X350MCM+2X3/0)AWG-TTU+1/0 CU DESNUDO </v>
          </cell>
          <cell r="HJ178" t="str">
            <v>M</v>
          </cell>
          <cell r="HS178">
            <v>0</v>
          </cell>
          <cell r="HT178">
            <v>0</v>
          </cell>
          <cell r="HU178">
            <v>0</v>
          </cell>
          <cell r="HV178">
            <v>0</v>
          </cell>
        </row>
        <row r="179">
          <cell r="A179">
            <v>174</v>
          </cell>
          <cell r="HE179">
            <v>174</v>
          </cell>
          <cell r="HF179">
            <v>0</v>
          </cell>
          <cell r="HG179">
            <v>0</v>
          </cell>
          <cell r="HH179">
            <v>1362</v>
          </cell>
          <cell r="HI179" t="str">
            <v>ALIMENTADOR EN(3X2+4+8)AWG-TW EN TUBERÍA CONDUIT GALVANIZADA EMT DE 1 1/2"</v>
          </cell>
          <cell r="HJ179" t="str">
            <v>M</v>
          </cell>
          <cell r="HS179">
            <v>0</v>
          </cell>
          <cell r="HT179">
            <v>0</v>
          </cell>
          <cell r="HU179">
            <v>0</v>
          </cell>
          <cell r="HV179">
            <v>0</v>
          </cell>
        </row>
        <row r="180">
          <cell r="A180">
            <v>175</v>
          </cell>
          <cell r="HE180">
            <v>175</v>
          </cell>
          <cell r="HF180">
            <v>0</v>
          </cell>
          <cell r="HG180">
            <v>0</v>
          </cell>
          <cell r="HH180">
            <v>2821</v>
          </cell>
          <cell r="HI180" t="str">
            <v>ALIMENTADOR THHN  (3X1/0+2X2)AWG SIN TUBERÍA</v>
          </cell>
          <cell r="HJ180" t="str">
            <v>M</v>
          </cell>
          <cell r="HS180">
            <v>0</v>
          </cell>
          <cell r="HT180">
            <v>0</v>
          </cell>
          <cell r="HU180">
            <v>0</v>
          </cell>
          <cell r="HV180">
            <v>0</v>
          </cell>
        </row>
        <row r="181">
          <cell r="A181">
            <v>176</v>
          </cell>
          <cell r="HE181">
            <v>176</v>
          </cell>
          <cell r="HF181">
            <v>0</v>
          </cell>
          <cell r="HG181">
            <v>0</v>
          </cell>
          <cell r="HH181">
            <v>2771</v>
          </cell>
          <cell r="HI181" t="str">
            <v>ALIMENTADOR THHN (3X10+2X12)AWG SIN TUBERÍA</v>
          </cell>
          <cell r="HJ181" t="str">
            <v>M</v>
          </cell>
          <cell r="HS181">
            <v>0</v>
          </cell>
          <cell r="HT181">
            <v>0</v>
          </cell>
          <cell r="HU181">
            <v>0</v>
          </cell>
          <cell r="HV181">
            <v>0</v>
          </cell>
        </row>
        <row r="182">
          <cell r="A182">
            <v>177</v>
          </cell>
          <cell r="HE182">
            <v>177</v>
          </cell>
          <cell r="HF182">
            <v>0</v>
          </cell>
          <cell r="HG182">
            <v>0</v>
          </cell>
          <cell r="HH182">
            <v>2770</v>
          </cell>
          <cell r="HI182" t="str">
            <v>ALIMENTADOR THHN (3X2+2X4)AWG SIN TUBERÍA</v>
          </cell>
          <cell r="HJ182" t="str">
            <v>M</v>
          </cell>
          <cell r="HS182">
            <v>0</v>
          </cell>
          <cell r="HT182">
            <v>0</v>
          </cell>
          <cell r="HU182">
            <v>0</v>
          </cell>
          <cell r="HV182">
            <v>0</v>
          </cell>
        </row>
        <row r="183">
          <cell r="A183">
            <v>178</v>
          </cell>
          <cell r="HE183">
            <v>178</v>
          </cell>
          <cell r="HF183">
            <v>0</v>
          </cell>
          <cell r="HG183">
            <v>0</v>
          </cell>
          <cell r="HH183">
            <v>2912</v>
          </cell>
          <cell r="HI183" t="str">
            <v>ALIMENTADOR THHN (3X6+2X8)AWG SIN TUBERÍA</v>
          </cell>
          <cell r="HJ183" t="str">
            <v>M</v>
          </cell>
          <cell r="HS183">
            <v>0</v>
          </cell>
          <cell r="HT183">
            <v>0</v>
          </cell>
          <cell r="HU183">
            <v>0</v>
          </cell>
          <cell r="HV183">
            <v>0</v>
          </cell>
        </row>
        <row r="184">
          <cell r="A184">
            <v>179</v>
          </cell>
          <cell r="HE184">
            <v>179</v>
          </cell>
          <cell r="HF184">
            <v>0</v>
          </cell>
          <cell r="HG184">
            <v>0</v>
          </cell>
          <cell r="HH184">
            <v>2916</v>
          </cell>
          <cell r="HI184" t="str">
            <v>ALIMENTADOR THHN 2 (3X3/0+2X2/0)AWG</v>
          </cell>
          <cell r="HJ184" t="str">
            <v>M</v>
          </cell>
          <cell r="HS184">
            <v>0</v>
          </cell>
          <cell r="HT184">
            <v>0</v>
          </cell>
          <cell r="HU184">
            <v>0</v>
          </cell>
          <cell r="HV184">
            <v>0</v>
          </cell>
        </row>
        <row r="185">
          <cell r="A185">
            <v>180</v>
          </cell>
          <cell r="HE185">
            <v>180</v>
          </cell>
          <cell r="HF185">
            <v>0</v>
          </cell>
          <cell r="HG185">
            <v>0</v>
          </cell>
          <cell r="HH185">
            <v>2921</v>
          </cell>
          <cell r="HI185" t="str">
            <v xml:space="preserve">ALIMENTADOR THHN 3X2/0 + 2 X!/0 </v>
          </cell>
          <cell r="HJ185" t="str">
            <v xml:space="preserve">M </v>
          </cell>
          <cell r="HS185">
            <v>0</v>
          </cell>
          <cell r="HT185">
            <v>0</v>
          </cell>
          <cell r="HU185">
            <v>0</v>
          </cell>
          <cell r="HV185">
            <v>0</v>
          </cell>
        </row>
        <row r="186">
          <cell r="A186">
            <v>181</v>
          </cell>
          <cell r="HE186">
            <v>181</v>
          </cell>
          <cell r="HF186">
            <v>0</v>
          </cell>
          <cell r="HG186">
            <v>0</v>
          </cell>
          <cell r="HH186">
            <v>2795</v>
          </cell>
          <cell r="HI186" t="str">
            <v>ALIMENTADOR THHN 3X4 + 2X2 AWG</v>
          </cell>
          <cell r="HJ186" t="str">
            <v>M</v>
          </cell>
          <cell r="HS186">
            <v>0</v>
          </cell>
          <cell r="HT186">
            <v>0</v>
          </cell>
          <cell r="HU186">
            <v>0</v>
          </cell>
          <cell r="HV186">
            <v>0</v>
          </cell>
        </row>
        <row r="187">
          <cell r="A187">
            <v>182</v>
          </cell>
          <cell r="HE187">
            <v>182</v>
          </cell>
          <cell r="HF187">
            <v>0</v>
          </cell>
          <cell r="HG187">
            <v>0</v>
          </cell>
          <cell r="HH187">
            <v>2834</v>
          </cell>
          <cell r="HI187" t="str">
            <v>ALIMENTADOR TTU 3X1/0 + 2X2 AWG</v>
          </cell>
          <cell r="HJ187" t="str">
            <v>M</v>
          </cell>
          <cell r="HS187">
            <v>0</v>
          </cell>
          <cell r="HT187">
            <v>0</v>
          </cell>
          <cell r="HU187">
            <v>0</v>
          </cell>
          <cell r="HV187">
            <v>0</v>
          </cell>
        </row>
        <row r="188">
          <cell r="A188">
            <v>183</v>
          </cell>
          <cell r="HE188">
            <v>183</v>
          </cell>
          <cell r="HF188">
            <v>0</v>
          </cell>
          <cell r="HG188">
            <v>0</v>
          </cell>
          <cell r="HH188">
            <v>2739</v>
          </cell>
          <cell r="HI188" t="str">
            <v>ALIMENTADOR TTU 3X2 + 2X4 AWG</v>
          </cell>
          <cell r="HJ188" t="str">
            <v>M</v>
          </cell>
          <cell r="HS188">
            <v>0</v>
          </cell>
          <cell r="HT188">
            <v>0</v>
          </cell>
          <cell r="HU188">
            <v>0</v>
          </cell>
          <cell r="HV188">
            <v>0</v>
          </cell>
        </row>
        <row r="189">
          <cell r="A189">
            <v>184</v>
          </cell>
          <cell r="HE189">
            <v>184</v>
          </cell>
          <cell r="HF189">
            <v>0</v>
          </cell>
          <cell r="HG189">
            <v>0</v>
          </cell>
          <cell r="HH189">
            <v>2794</v>
          </cell>
          <cell r="HI189" t="str">
            <v>ALIMENTADOR TTU 3X6 + 2X8 AWG</v>
          </cell>
          <cell r="HJ189" t="str">
            <v>M</v>
          </cell>
          <cell r="HS189">
            <v>0</v>
          </cell>
          <cell r="HT189">
            <v>0</v>
          </cell>
          <cell r="HU189">
            <v>0</v>
          </cell>
          <cell r="HV189">
            <v>0</v>
          </cell>
        </row>
        <row r="190">
          <cell r="A190">
            <v>185</v>
          </cell>
          <cell r="HE190">
            <v>185</v>
          </cell>
          <cell r="HF190">
            <v>0</v>
          </cell>
          <cell r="HG190">
            <v>0</v>
          </cell>
          <cell r="HH190">
            <v>1142</v>
          </cell>
          <cell r="HI190" t="str">
            <v>ALIMENTADORES Y SALIDAS ESPECIALES</v>
          </cell>
          <cell r="HJ190" t="str">
            <v>GLB</v>
          </cell>
          <cell r="HS190">
            <v>0</v>
          </cell>
          <cell r="HT190">
            <v>0</v>
          </cell>
          <cell r="HU190">
            <v>0</v>
          </cell>
          <cell r="HV190">
            <v>0</v>
          </cell>
        </row>
        <row r="191">
          <cell r="A191">
            <v>186</v>
          </cell>
          <cell r="HE191">
            <v>186</v>
          </cell>
          <cell r="HF191">
            <v>0</v>
          </cell>
          <cell r="HG191">
            <v>0</v>
          </cell>
          <cell r="HH191">
            <v>70</v>
          </cell>
          <cell r="HI191" t="str">
            <v>ALISADO DE PISOS MORTERO (1:2)</v>
          </cell>
          <cell r="HJ191" t="str">
            <v>M2</v>
          </cell>
          <cell r="HS191">
            <v>0</v>
          </cell>
          <cell r="HT191">
            <v>0</v>
          </cell>
          <cell r="HU191">
            <v>0</v>
          </cell>
          <cell r="HV191">
            <v>0</v>
          </cell>
        </row>
        <row r="192">
          <cell r="A192">
            <v>187</v>
          </cell>
          <cell r="HD192">
            <v>429992033</v>
          </cell>
          <cell r="HE192">
            <v>187</v>
          </cell>
          <cell r="HF192">
            <v>0</v>
          </cell>
          <cell r="HG192">
            <v>0</v>
          </cell>
          <cell r="HH192">
            <v>513</v>
          </cell>
          <cell r="HI192" t="str">
            <v>ALIVIANAMIENTO DE CASETON PLASTICO PARA LOSA</v>
          </cell>
          <cell r="HJ192" t="str">
            <v>U</v>
          </cell>
          <cell r="HS192">
            <v>0</v>
          </cell>
          <cell r="HT192">
            <v>0</v>
          </cell>
          <cell r="HU192">
            <v>0</v>
          </cell>
          <cell r="HV192">
            <v>0</v>
          </cell>
        </row>
        <row r="193">
          <cell r="A193">
            <v>188</v>
          </cell>
          <cell r="HE193">
            <v>188</v>
          </cell>
          <cell r="HF193">
            <v>0</v>
          </cell>
          <cell r="HG193">
            <v>0</v>
          </cell>
          <cell r="HH193">
            <v>2792</v>
          </cell>
          <cell r="HI193" t="str">
            <v>ALIVIANAMIENTO PARA LOSA DE 15CM</v>
          </cell>
          <cell r="HJ193" t="str">
            <v>U</v>
          </cell>
          <cell r="HS193">
            <v>0</v>
          </cell>
          <cell r="HT193">
            <v>0</v>
          </cell>
          <cell r="HU193">
            <v>0</v>
          </cell>
          <cell r="HV193">
            <v>0</v>
          </cell>
        </row>
        <row r="194">
          <cell r="A194">
            <v>189</v>
          </cell>
          <cell r="HE194">
            <v>189</v>
          </cell>
          <cell r="HF194">
            <v>0</v>
          </cell>
          <cell r="HG194">
            <v>0</v>
          </cell>
          <cell r="HH194">
            <v>2712</v>
          </cell>
          <cell r="HI194" t="str">
            <v>ALIVIANAMIENTO PARA LOSA DE 20CM</v>
          </cell>
          <cell r="HJ194" t="str">
            <v>U</v>
          </cell>
          <cell r="HS194">
            <v>0</v>
          </cell>
          <cell r="HT194">
            <v>0</v>
          </cell>
          <cell r="HU194">
            <v>0</v>
          </cell>
          <cell r="HV194">
            <v>0</v>
          </cell>
        </row>
        <row r="195">
          <cell r="A195">
            <v>190</v>
          </cell>
          <cell r="HD195">
            <v>511200011</v>
          </cell>
          <cell r="HE195">
            <v>190</v>
          </cell>
          <cell r="HF195">
            <v>0</v>
          </cell>
          <cell r="HG195">
            <v>0</v>
          </cell>
          <cell r="HH195">
            <v>3127</v>
          </cell>
          <cell r="HI195" t="str">
            <v>ALUMBAND (chova)</v>
          </cell>
          <cell r="HJ195" t="str">
            <v>ML</v>
          </cell>
          <cell r="HS195">
            <v>0</v>
          </cell>
          <cell r="HT195">
            <v>0</v>
          </cell>
          <cell r="HU195">
            <v>0</v>
          </cell>
          <cell r="HV195">
            <v>0</v>
          </cell>
        </row>
        <row r="196">
          <cell r="A196">
            <v>191</v>
          </cell>
          <cell r="HE196">
            <v>191</v>
          </cell>
          <cell r="HF196">
            <v>0</v>
          </cell>
          <cell r="HG196">
            <v>0</v>
          </cell>
          <cell r="HH196">
            <v>3136</v>
          </cell>
          <cell r="HI196" t="str">
            <v>ALUMINIO AMADERADO EN FACHADA</v>
          </cell>
          <cell r="HJ196" t="str">
            <v>M2</v>
          </cell>
          <cell r="HS196">
            <v>0</v>
          </cell>
          <cell r="HT196">
            <v>0</v>
          </cell>
          <cell r="HU196">
            <v>0</v>
          </cell>
          <cell r="HV196">
            <v>0</v>
          </cell>
        </row>
        <row r="197">
          <cell r="A197">
            <v>192</v>
          </cell>
          <cell r="HE197">
            <v>192</v>
          </cell>
          <cell r="HF197">
            <v>0</v>
          </cell>
          <cell r="HG197">
            <v>0</v>
          </cell>
          <cell r="HH197">
            <v>2159</v>
          </cell>
          <cell r="HI197" t="str">
            <v>ALZADA DE CUELLOS DE POZOS</v>
          </cell>
          <cell r="HJ197" t="str">
            <v>M</v>
          </cell>
          <cell r="HS197">
            <v>0</v>
          </cell>
          <cell r="HT197">
            <v>0</v>
          </cell>
          <cell r="HU197">
            <v>0</v>
          </cell>
          <cell r="HV197">
            <v>0</v>
          </cell>
        </row>
        <row r="198">
          <cell r="A198">
            <v>193</v>
          </cell>
          <cell r="HE198">
            <v>193</v>
          </cell>
          <cell r="HF198">
            <v>0</v>
          </cell>
          <cell r="HG198">
            <v>0</v>
          </cell>
          <cell r="HH198">
            <v>643</v>
          </cell>
          <cell r="HI198" t="str">
            <v>AMALLAMIENTO A TIERRA</v>
          </cell>
          <cell r="HJ198" t="str">
            <v>PTO</v>
          </cell>
          <cell r="HS198">
            <v>0</v>
          </cell>
          <cell r="HT198">
            <v>0</v>
          </cell>
          <cell r="HU198">
            <v>0</v>
          </cell>
          <cell r="HV198">
            <v>0</v>
          </cell>
        </row>
        <row r="199">
          <cell r="A199">
            <v>194</v>
          </cell>
          <cell r="HE199">
            <v>194</v>
          </cell>
          <cell r="HF199">
            <v>0</v>
          </cell>
          <cell r="HG199">
            <v>0</v>
          </cell>
          <cell r="HH199">
            <v>1099</v>
          </cell>
          <cell r="HI199" t="str">
            <v>AMPLIFICADOR DE DISTRIBUCIÓN DE DOS SALIDAS VGA/XGA</v>
          </cell>
          <cell r="HJ199" t="str">
            <v>U</v>
          </cell>
          <cell r="HS199">
            <v>0</v>
          </cell>
          <cell r="HT199">
            <v>0</v>
          </cell>
          <cell r="HU199">
            <v>0</v>
          </cell>
          <cell r="HV199">
            <v>0</v>
          </cell>
        </row>
        <row r="200">
          <cell r="A200">
            <v>195</v>
          </cell>
          <cell r="HE200">
            <v>195</v>
          </cell>
          <cell r="HF200">
            <v>0</v>
          </cell>
          <cell r="HG200">
            <v>0</v>
          </cell>
          <cell r="HH200">
            <v>802</v>
          </cell>
          <cell r="HI200" t="str">
            <v>AMPLIFICADOR MATRICIAL PRINCIPAL</v>
          </cell>
          <cell r="HJ200" t="str">
            <v>U</v>
          </cell>
          <cell r="HS200">
            <v>0</v>
          </cell>
          <cell r="HT200">
            <v>0</v>
          </cell>
          <cell r="HU200">
            <v>0</v>
          </cell>
          <cell r="HV200">
            <v>0</v>
          </cell>
        </row>
        <row r="201">
          <cell r="A201">
            <v>196</v>
          </cell>
          <cell r="HE201">
            <v>196</v>
          </cell>
          <cell r="HF201">
            <v>0</v>
          </cell>
          <cell r="HG201">
            <v>0</v>
          </cell>
          <cell r="HH201">
            <v>1107</v>
          </cell>
          <cell r="HI201" t="str">
            <v>AMPLIFICADOR MEZCLADOR DE 6 CANALES, 120 W</v>
          </cell>
          <cell r="HJ201" t="str">
            <v>U</v>
          </cell>
          <cell r="HS201">
            <v>0</v>
          </cell>
          <cell r="HT201">
            <v>0</v>
          </cell>
          <cell r="HU201">
            <v>0</v>
          </cell>
          <cell r="HV201">
            <v>0</v>
          </cell>
        </row>
        <row r="202">
          <cell r="A202">
            <v>197</v>
          </cell>
          <cell r="HE202">
            <v>197</v>
          </cell>
          <cell r="HF202">
            <v>0</v>
          </cell>
          <cell r="HG202">
            <v>0</v>
          </cell>
          <cell r="HH202">
            <v>1407</v>
          </cell>
          <cell r="HI202" t="str">
            <v xml:space="preserve">AMPLIFICADOR MEZCLADOR TRANSISTORIZADO DE 60W-RMS DE POTENCIA DE SALIDA EFECTIVOS, CON ENTRADAS PARA MICRÓFONO, SINTONIZADOR, TOCADISCOS, PORTA CD DE 3 UNIDADES, CASSETERA, AUXILIAR DE VOCEO. SE INCLUIRÁN TODOS LOS PLUGS NECESARIOS PARA ARMAR EL SISTEMA, </v>
          </cell>
          <cell r="HJ202" t="str">
            <v>U</v>
          </cell>
          <cell r="HS202">
            <v>0</v>
          </cell>
          <cell r="HT202">
            <v>0</v>
          </cell>
          <cell r="HU202">
            <v>0</v>
          </cell>
          <cell r="HV202">
            <v>0</v>
          </cell>
        </row>
        <row r="203">
          <cell r="A203">
            <v>198</v>
          </cell>
          <cell r="HE203">
            <v>198</v>
          </cell>
          <cell r="HF203">
            <v>0</v>
          </cell>
          <cell r="HG203">
            <v>0</v>
          </cell>
          <cell r="HH203">
            <v>3210</v>
          </cell>
          <cell r="HI203" t="str">
            <v>AMPLIFICADOR PARA SISTEMA DE AUDIO</v>
          </cell>
          <cell r="HJ203" t="str">
            <v>U</v>
          </cell>
          <cell r="HS203">
            <v>0</v>
          </cell>
          <cell r="HT203">
            <v>0</v>
          </cell>
          <cell r="HU203">
            <v>0</v>
          </cell>
          <cell r="HV203">
            <v>0</v>
          </cell>
        </row>
        <row r="204">
          <cell r="A204">
            <v>199</v>
          </cell>
          <cell r="HE204">
            <v>199</v>
          </cell>
          <cell r="HF204">
            <v>0</v>
          </cell>
          <cell r="HG204">
            <v>0</v>
          </cell>
          <cell r="HH204">
            <v>803</v>
          </cell>
          <cell r="HI204" t="str">
            <v>AMPLIFICADOR SECUNDARIO</v>
          </cell>
          <cell r="HJ204" t="str">
            <v>U</v>
          </cell>
          <cell r="HS204">
            <v>0</v>
          </cell>
          <cell r="HT204">
            <v>0</v>
          </cell>
          <cell r="HU204">
            <v>0</v>
          </cell>
          <cell r="HV204">
            <v>0</v>
          </cell>
        </row>
        <row r="205">
          <cell r="A205">
            <v>200</v>
          </cell>
          <cell r="HE205">
            <v>200</v>
          </cell>
          <cell r="HF205">
            <v>0</v>
          </cell>
          <cell r="HG205">
            <v>0</v>
          </cell>
          <cell r="HH205">
            <v>1299</v>
          </cell>
          <cell r="HI205" t="str">
            <v>ANCLAJE DE HORMIGÓN SIMPLE F'C= 180 KG/CM2</v>
          </cell>
          <cell r="HJ205" t="str">
            <v>M3</v>
          </cell>
          <cell r="HS205">
            <v>0</v>
          </cell>
          <cell r="HT205">
            <v>0</v>
          </cell>
          <cell r="HU205">
            <v>0</v>
          </cell>
          <cell r="HV205">
            <v>0</v>
          </cell>
        </row>
        <row r="206">
          <cell r="A206">
            <v>201</v>
          </cell>
          <cell r="HE206">
            <v>201</v>
          </cell>
          <cell r="HF206">
            <v>0</v>
          </cell>
          <cell r="HG206">
            <v>0</v>
          </cell>
          <cell r="HH206">
            <v>2457</v>
          </cell>
          <cell r="HI206" t="str">
            <v>ANCLAJE DE HORMIGÓN SIMPLE F'C= 210 KG/CM2</v>
          </cell>
          <cell r="HJ206" t="str">
            <v>M3</v>
          </cell>
          <cell r="HS206">
            <v>0</v>
          </cell>
          <cell r="HT206">
            <v>0</v>
          </cell>
          <cell r="HU206">
            <v>0</v>
          </cell>
          <cell r="HV206">
            <v>0</v>
          </cell>
        </row>
        <row r="207">
          <cell r="A207">
            <v>202</v>
          </cell>
          <cell r="HE207">
            <v>202</v>
          </cell>
          <cell r="HF207">
            <v>0</v>
          </cell>
          <cell r="HG207">
            <v>0</v>
          </cell>
          <cell r="HH207">
            <v>403</v>
          </cell>
          <cell r="HI207" t="str">
            <v>ANCLAJES DE H.S. F´C=180 KG/CM2</v>
          </cell>
          <cell r="HJ207" t="str">
            <v>U</v>
          </cell>
          <cell r="HS207">
            <v>0</v>
          </cell>
          <cell r="HT207">
            <v>0</v>
          </cell>
          <cell r="HU207">
            <v>0</v>
          </cell>
          <cell r="HV207">
            <v>0</v>
          </cell>
        </row>
        <row r="208">
          <cell r="A208">
            <v>203</v>
          </cell>
          <cell r="E208" t="str">
            <v>Desbroce Semi - Manual(Con Moto Guadaña)</v>
          </cell>
          <cell r="F208">
            <v>0</v>
          </cell>
          <cell r="G208" t="str">
            <v>Ha</v>
          </cell>
          <cell r="H208">
            <v>0.18518518518518517</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26</v>
          </cell>
          <cell r="AX208">
            <v>1</v>
          </cell>
          <cell r="AY208">
            <v>28</v>
          </cell>
          <cell r="AZ208">
            <v>6</v>
          </cell>
          <cell r="BA208">
            <v>0</v>
          </cell>
          <cell r="BB208">
            <v>0</v>
          </cell>
          <cell r="BC208">
            <v>0</v>
          </cell>
          <cell r="BD208">
            <v>0</v>
          </cell>
          <cell r="BE208">
            <v>0</v>
          </cell>
          <cell r="BF208">
            <v>0</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0</v>
          </cell>
          <cell r="CG208">
            <v>0</v>
          </cell>
          <cell r="CH208">
            <v>0</v>
          </cell>
          <cell r="CI208">
            <v>0</v>
          </cell>
          <cell r="CJ208">
            <v>0</v>
          </cell>
          <cell r="CK208">
            <v>1</v>
          </cell>
          <cell r="CL208">
            <v>0</v>
          </cell>
          <cell r="CM208">
            <v>76</v>
          </cell>
          <cell r="CN208">
            <v>0</v>
          </cell>
          <cell r="CO208">
            <v>42</v>
          </cell>
          <cell r="CP208">
            <v>5</v>
          </cell>
          <cell r="CQ208">
            <v>0</v>
          </cell>
          <cell r="CR208">
            <v>0</v>
          </cell>
          <cell r="CS208">
            <v>0</v>
          </cell>
          <cell r="CT208">
            <v>0</v>
          </cell>
          <cell r="CU208">
            <v>0</v>
          </cell>
          <cell r="CV208">
            <v>0</v>
          </cell>
          <cell r="CW208">
            <v>0</v>
          </cell>
          <cell r="CX208">
            <v>0</v>
          </cell>
          <cell r="CY208">
            <v>0</v>
          </cell>
          <cell r="CZ208">
            <v>0</v>
          </cell>
          <cell r="DA208">
            <v>0</v>
          </cell>
          <cell r="DB208">
            <v>0</v>
          </cell>
          <cell r="DC208">
            <v>0</v>
          </cell>
          <cell r="DD208">
            <v>0</v>
          </cell>
          <cell r="DE208">
            <v>0</v>
          </cell>
          <cell r="DF208">
            <v>0</v>
          </cell>
          <cell r="DG208">
            <v>0</v>
          </cell>
          <cell r="DH208">
            <v>0</v>
          </cell>
          <cell r="DI208">
            <v>0</v>
          </cell>
          <cell r="DJ208">
            <v>0</v>
          </cell>
          <cell r="DK208">
            <v>0</v>
          </cell>
          <cell r="DL208">
            <v>0</v>
          </cell>
          <cell r="DM208">
            <v>0</v>
          </cell>
          <cell r="DN208">
            <v>0</v>
          </cell>
          <cell r="DO208">
            <v>0</v>
          </cell>
          <cell r="DP208">
            <v>0</v>
          </cell>
          <cell r="DQ208">
            <v>0</v>
          </cell>
          <cell r="DR208">
            <v>0</v>
          </cell>
          <cell r="DS208">
            <v>0</v>
          </cell>
          <cell r="DT208">
            <v>0</v>
          </cell>
          <cell r="DU208">
            <v>0</v>
          </cell>
          <cell r="DV208">
            <v>0</v>
          </cell>
          <cell r="DW208">
            <v>0</v>
          </cell>
          <cell r="DX208">
            <v>0</v>
          </cell>
          <cell r="DY208">
            <v>0</v>
          </cell>
          <cell r="DZ208">
            <v>0</v>
          </cell>
          <cell r="EA208">
            <v>0</v>
          </cell>
          <cell r="EB208">
            <v>0</v>
          </cell>
          <cell r="EC208">
            <v>0</v>
          </cell>
          <cell r="ED208">
            <v>0</v>
          </cell>
          <cell r="EE208">
            <v>0</v>
          </cell>
          <cell r="EF208">
            <v>0</v>
          </cell>
          <cell r="EG208">
            <v>0</v>
          </cell>
          <cell r="EH208">
            <v>0</v>
          </cell>
          <cell r="EI208">
            <v>0</v>
          </cell>
          <cell r="EJ208">
            <v>0</v>
          </cell>
          <cell r="EK208">
            <v>0</v>
          </cell>
          <cell r="EL208">
            <v>0</v>
          </cell>
          <cell r="EM208">
            <v>0</v>
          </cell>
          <cell r="EN208">
            <v>0</v>
          </cell>
          <cell r="EO208">
            <v>0</v>
          </cell>
          <cell r="EP208">
            <v>0</v>
          </cell>
          <cell r="EQ208">
            <v>0</v>
          </cell>
          <cell r="ER208">
            <v>0</v>
          </cell>
          <cell r="ES208">
            <v>0</v>
          </cell>
          <cell r="ET208">
            <v>0</v>
          </cell>
          <cell r="EU208">
            <v>0</v>
          </cell>
          <cell r="EV208">
            <v>0</v>
          </cell>
          <cell r="EW208">
            <v>0</v>
          </cell>
          <cell r="EX208">
            <v>0</v>
          </cell>
          <cell r="EY208">
            <v>0</v>
          </cell>
          <cell r="EZ208">
            <v>0</v>
          </cell>
          <cell r="FA208">
            <v>0</v>
          </cell>
          <cell r="FB208">
            <v>0</v>
          </cell>
          <cell r="FC208">
            <v>0</v>
          </cell>
          <cell r="FD208">
            <v>0</v>
          </cell>
          <cell r="FE208">
            <v>0</v>
          </cell>
          <cell r="FF208">
            <v>0</v>
          </cell>
          <cell r="FG208">
            <v>0</v>
          </cell>
          <cell r="FH208">
            <v>0</v>
          </cell>
          <cell r="FI208">
            <v>0</v>
          </cell>
          <cell r="FJ208">
            <v>0</v>
          </cell>
          <cell r="FK208">
            <v>0</v>
          </cell>
          <cell r="FL208">
            <v>0</v>
          </cell>
          <cell r="FM208">
            <v>0</v>
          </cell>
          <cell r="FN208">
            <v>0</v>
          </cell>
          <cell r="FO208">
            <v>0</v>
          </cell>
          <cell r="FP208">
            <v>0</v>
          </cell>
          <cell r="FQ208">
            <v>0</v>
          </cell>
          <cell r="FR208">
            <v>0</v>
          </cell>
          <cell r="FS208">
            <v>0</v>
          </cell>
          <cell r="FT208">
            <v>0</v>
          </cell>
          <cell r="FU208">
            <v>0</v>
          </cell>
          <cell r="FV208">
            <v>0</v>
          </cell>
          <cell r="FW208">
            <v>0</v>
          </cell>
          <cell r="FX208">
            <v>0</v>
          </cell>
          <cell r="FY208">
            <v>0</v>
          </cell>
          <cell r="FZ208">
            <v>0</v>
          </cell>
          <cell r="GA208">
            <v>0</v>
          </cell>
          <cell r="GB208">
            <v>0</v>
          </cell>
          <cell r="GC208">
            <v>0</v>
          </cell>
          <cell r="GD208">
            <v>0</v>
          </cell>
          <cell r="GE208">
            <v>0</v>
          </cell>
          <cell r="GF208">
            <v>0</v>
          </cell>
          <cell r="GG208">
            <v>0</v>
          </cell>
          <cell r="GH208">
            <v>0</v>
          </cell>
          <cell r="GI208">
            <v>0</v>
          </cell>
          <cell r="GJ208">
            <v>0</v>
          </cell>
          <cell r="GK208">
            <v>0</v>
          </cell>
          <cell r="GL208">
            <v>0</v>
          </cell>
          <cell r="GM208">
            <v>0</v>
          </cell>
          <cell r="GN208">
            <v>0</v>
          </cell>
          <cell r="GO208">
            <v>0</v>
          </cell>
          <cell r="GP208">
            <v>0</v>
          </cell>
          <cell r="GQ208">
            <v>0</v>
          </cell>
          <cell r="GR208">
            <v>0</v>
          </cell>
          <cell r="GS208">
            <v>0</v>
          </cell>
          <cell r="GT208">
            <v>0</v>
          </cell>
          <cell r="GU208">
            <v>0</v>
          </cell>
          <cell r="GV208">
            <v>0</v>
          </cell>
          <cell r="GW208">
            <v>0</v>
          </cell>
          <cell r="GX208">
            <v>0</v>
          </cell>
          <cell r="GY208">
            <v>0</v>
          </cell>
          <cell r="GZ208">
            <v>0</v>
          </cell>
          <cell r="HA208">
            <v>0.05</v>
          </cell>
          <cell r="HB208">
            <v>0.02</v>
          </cell>
          <cell r="HD208">
            <v>853300117</v>
          </cell>
          <cell r="HE208">
            <v>203</v>
          </cell>
          <cell r="HF208" t="str">
            <v>Desbroce Semi - Manual(Con Moto Guadaña)</v>
          </cell>
          <cell r="HG208" t="str">
            <v>Ha</v>
          </cell>
          <cell r="HH208">
            <v>1</v>
          </cell>
          <cell r="HI208" t="str">
            <v>Limpieza y desbroce manual</v>
          </cell>
          <cell r="HJ208" t="str">
            <v>M2</v>
          </cell>
          <cell r="HM208" t="str">
            <v>REVESTIDO EN PAREDES INTERIOR/EXTERIOR</v>
          </cell>
          <cell r="HS208">
            <v>0</v>
          </cell>
          <cell r="HT208">
            <v>0</v>
          </cell>
          <cell r="HU208">
            <v>0</v>
          </cell>
          <cell r="HV208">
            <v>0</v>
          </cell>
        </row>
        <row r="209">
          <cell r="A209">
            <v>204</v>
          </cell>
          <cell r="E209" t="str">
            <v>Corte, Repicado y desalojo de árboles
(Con Motosierra)</v>
          </cell>
          <cell r="F209">
            <v>0</v>
          </cell>
          <cell r="G209" t="str">
            <v>U</v>
          </cell>
          <cell r="H209">
            <v>2</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28</v>
          </cell>
          <cell r="AX209">
            <v>3</v>
          </cell>
          <cell r="AY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0</v>
          </cell>
          <cell r="CG209">
            <v>0</v>
          </cell>
          <cell r="CH209">
            <v>0</v>
          </cell>
          <cell r="CI209">
            <v>0</v>
          </cell>
          <cell r="CJ209">
            <v>0</v>
          </cell>
          <cell r="CK209">
            <v>1</v>
          </cell>
          <cell r="CL209">
            <v>0</v>
          </cell>
          <cell r="CM209">
            <v>76</v>
          </cell>
          <cell r="CN209">
            <v>0</v>
          </cell>
          <cell r="CO209">
            <v>34</v>
          </cell>
          <cell r="CP209">
            <v>1</v>
          </cell>
          <cell r="CQ209">
            <v>0</v>
          </cell>
          <cell r="CR209">
            <v>0</v>
          </cell>
          <cell r="CS209">
            <v>0</v>
          </cell>
          <cell r="CT209">
            <v>0</v>
          </cell>
          <cell r="CU209">
            <v>0</v>
          </cell>
          <cell r="CV209">
            <v>0</v>
          </cell>
          <cell r="CW209">
            <v>0</v>
          </cell>
          <cell r="CX209">
            <v>0</v>
          </cell>
          <cell r="CY209">
            <v>0</v>
          </cell>
          <cell r="CZ209">
            <v>0</v>
          </cell>
          <cell r="DA209">
            <v>0</v>
          </cell>
          <cell r="DB209">
            <v>0</v>
          </cell>
          <cell r="DC209">
            <v>0</v>
          </cell>
          <cell r="DD209">
            <v>0</v>
          </cell>
          <cell r="DE209">
            <v>0</v>
          </cell>
          <cell r="DF209">
            <v>0</v>
          </cell>
          <cell r="DG209">
            <v>0</v>
          </cell>
          <cell r="DH209">
            <v>0</v>
          </cell>
          <cell r="DI209">
            <v>0</v>
          </cell>
          <cell r="DJ209">
            <v>0</v>
          </cell>
          <cell r="DK209">
            <v>0</v>
          </cell>
          <cell r="DL209">
            <v>0</v>
          </cell>
          <cell r="DM209">
            <v>0</v>
          </cell>
          <cell r="DN209">
            <v>0</v>
          </cell>
          <cell r="DO209">
            <v>0</v>
          </cell>
          <cell r="DP209">
            <v>0</v>
          </cell>
          <cell r="DQ209">
            <v>0</v>
          </cell>
          <cell r="DR209">
            <v>0</v>
          </cell>
          <cell r="DS209">
            <v>0</v>
          </cell>
          <cell r="DT209">
            <v>0</v>
          </cell>
          <cell r="DU209">
            <v>0</v>
          </cell>
          <cell r="DV209">
            <v>0</v>
          </cell>
          <cell r="DW209">
            <v>0</v>
          </cell>
          <cell r="DX209">
            <v>0</v>
          </cell>
          <cell r="DY209">
            <v>0</v>
          </cell>
          <cell r="DZ209">
            <v>0</v>
          </cell>
          <cell r="EA209">
            <v>0</v>
          </cell>
          <cell r="EB209">
            <v>0</v>
          </cell>
          <cell r="EC209">
            <v>0</v>
          </cell>
          <cell r="ED209">
            <v>0</v>
          </cell>
          <cell r="EE209">
            <v>0</v>
          </cell>
          <cell r="EF209">
            <v>0</v>
          </cell>
          <cell r="EG209">
            <v>0</v>
          </cell>
          <cell r="EH209">
            <v>0</v>
          </cell>
          <cell r="EI209">
            <v>0</v>
          </cell>
          <cell r="EJ209">
            <v>0</v>
          </cell>
          <cell r="EK209">
            <v>0</v>
          </cell>
          <cell r="EL209">
            <v>0</v>
          </cell>
          <cell r="EM209">
            <v>0</v>
          </cell>
          <cell r="EN209">
            <v>0</v>
          </cell>
          <cell r="EO209">
            <v>0</v>
          </cell>
          <cell r="EP209">
            <v>0</v>
          </cell>
          <cell r="EQ209">
            <v>0</v>
          </cell>
          <cell r="ER209">
            <v>0</v>
          </cell>
          <cell r="ES209">
            <v>0</v>
          </cell>
          <cell r="ET209">
            <v>0</v>
          </cell>
          <cell r="EU209">
            <v>0</v>
          </cell>
          <cell r="EV209">
            <v>0</v>
          </cell>
          <cell r="EW209">
            <v>0</v>
          </cell>
          <cell r="EX209">
            <v>0</v>
          </cell>
          <cell r="EY209">
            <v>0</v>
          </cell>
          <cell r="EZ209">
            <v>0</v>
          </cell>
          <cell r="FA209">
            <v>0</v>
          </cell>
          <cell r="FB209">
            <v>0</v>
          </cell>
          <cell r="FC209">
            <v>0</v>
          </cell>
          <cell r="FD209">
            <v>0</v>
          </cell>
          <cell r="FE209">
            <v>0</v>
          </cell>
          <cell r="FF209">
            <v>0</v>
          </cell>
          <cell r="FG209">
            <v>0</v>
          </cell>
          <cell r="FH209">
            <v>0</v>
          </cell>
          <cell r="FI209">
            <v>0</v>
          </cell>
          <cell r="FJ209">
            <v>0</v>
          </cell>
          <cell r="FK209">
            <v>0</v>
          </cell>
          <cell r="FL209">
            <v>0</v>
          </cell>
          <cell r="FM209">
            <v>0</v>
          </cell>
          <cell r="FN209">
            <v>0</v>
          </cell>
          <cell r="FO209">
            <v>0</v>
          </cell>
          <cell r="FP209">
            <v>0</v>
          </cell>
          <cell r="FQ209">
            <v>0</v>
          </cell>
          <cell r="FR209">
            <v>0</v>
          </cell>
          <cell r="FS209">
            <v>0</v>
          </cell>
          <cell r="FT209">
            <v>0</v>
          </cell>
          <cell r="FU209">
            <v>0</v>
          </cell>
          <cell r="FV209">
            <v>0</v>
          </cell>
          <cell r="FW209">
            <v>0</v>
          </cell>
          <cell r="FX209">
            <v>0</v>
          </cell>
          <cell r="FY209">
            <v>0</v>
          </cell>
          <cell r="FZ209">
            <v>0</v>
          </cell>
          <cell r="GA209">
            <v>0</v>
          </cell>
          <cell r="GB209">
            <v>0</v>
          </cell>
          <cell r="GC209">
            <v>0</v>
          </cell>
          <cell r="GD209">
            <v>0</v>
          </cell>
          <cell r="GE209">
            <v>0</v>
          </cell>
          <cell r="GF209">
            <v>0</v>
          </cell>
          <cell r="GG209">
            <v>0</v>
          </cell>
          <cell r="GH209">
            <v>0</v>
          </cell>
          <cell r="GI209">
            <v>0</v>
          </cell>
          <cell r="GJ209">
            <v>0</v>
          </cell>
          <cell r="GK209">
            <v>0</v>
          </cell>
          <cell r="GL209">
            <v>0</v>
          </cell>
          <cell r="GM209">
            <v>0</v>
          </cell>
          <cell r="GN209">
            <v>0</v>
          </cell>
          <cell r="GO209">
            <v>0</v>
          </cell>
          <cell r="GP209">
            <v>0</v>
          </cell>
          <cell r="GQ209">
            <v>0</v>
          </cell>
          <cell r="GR209">
            <v>0</v>
          </cell>
          <cell r="GS209">
            <v>0</v>
          </cell>
          <cell r="GT209">
            <v>0</v>
          </cell>
          <cell r="GU209">
            <v>0</v>
          </cell>
          <cell r="GV209">
            <v>0</v>
          </cell>
          <cell r="GW209">
            <v>0</v>
          </cell>
          <cell r="GX209">
            <v>0</v>
          </cell>
          <cell r="GY209">
            <v>0</v>
          </cell>
          <cell r="GZ209">
            <v>0</v>
          </cell>
          <cell r="HA209">
            <v>0.05</v>
          </cell>
          <cell r="HB209">
            <v>0.02</v>
          </cell>
          <cell r="HE209">
            <v>204</v>
          </cell>
          <cell r="HF209" t="str">
            <v>Corte, Repicado y desalojo de árboles
(Con Motosierra)</v>
          </cell>
          <cell r="HG209" t="str">
            <v>U</v>
          </cell>
          <cell r="HH209">
            <v>3238</v>
          </cell>
          <cell r="HI209">
            <v>1.78</v>
          </cell>
          <cell r="HJ209">
            <v>0</v>
          </cell>
          <cell r="HS209">
            <v>0</v>
          </cell>
          <cell r="HT209">
            <v>0</v>
          </cell>
          <cell r="HU209">
            <v>0</v>
          </cell>
          <cell r="HV209">
            <v>0</v>
          </cell>
        </row>
        <row r="210">
          <cell r="A210">
            <v>205</v>
          </cell>
          <cell r="E210" t="str">
            <v>Desbroce manual</v>
          </cell>
          <cell r="F210">
            <v>0</v>
          </cell>
          <cell r="G210" t="str">
            <v>Ha</v>
          </cell>
          <cell r="H210">
            <v>4.3706293706293711E-2</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26</v>
          </cell>
          <cell r="AX210">
            <v>1</v>
          </cell>
          <cell r="AY210">
            <v>28</v>
          </cell>
          <cell r="AZ210">
            <v>6</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1</v>
          </cell>
          <cell r="CL210">
            <v>1</v>
          </cell>
          <cell r="CM210">
            <v>76</v>
          </cell>
          <cell r="CN210">
            <v>0</v>
          </cell>
          <cell r="CO210">
            <v>0</v>
          </cell>
          <cell r="CP210">
            <v>0</v>
          </cell>
          <cell r="CQ210">
            <v>0</v>
          </cell>
          <cell r="CR210">
            <v>0</v>
          </cell>
          <cell r="CS210">
            <v>0</v>
          </cell>
          <cell r="CT210">
            <v>0</v>
          </cell>
          <cell r="CU210">
            <v>0</v>
          </cell>
          <cell r="CV210">
            <v>0</v>
          </cell>
          <cell r="CW210">
            <v>0</v>
          </cell>
          <cell r="CX210">
            <v>0</v>
          </cell>
          <cell r="CY210">
            <v>0</v>
          </cell>
          <cell r="CZ210">
            <v>0</v>
          </cell>
          <cell r="DA210">
            <v>0</v>
          </cell>
          <cell r="DB210">
            <v>0</v>
          </cell>
          <cell r="DC210">
            <v>0</v>
          </cell>
          <cell r="DD210">
            <v>0</v>
          </cell>
          <cell r="DE210">
            <v>0</v>
          </cell>
          <cell r="DF210">
            <v>0</v>
          </cell>
          <cell r="DG210">
            <v>0</v>
          </cell>
          <cell r="DH210">
            <v>0</v>
          </cell>
          <cell r="DI210">
            <v>0</v>
          </cell>
          <cell r="DJ210">
            <v>0</v>
          </cell>
          <cell r="DK210">
            <v>0</v>
          </cell>
          <cell r="DL210">
            <v>0</v>
          </cell>
          <cell r="DM210">
            <v>0</v>
          </cell>
          <cell r="DN210">
            <v>0</v>
          </cell>
          <cell r="DO210">
            <v>0</v>
          </cell>
          <cell r="DP210">
            <v>0</v>
          </cell>
          <cell r="DQ210">
            <v>0</v>
          </cell>
          <cell r="DR210">
            <v>0</v>
          </cell>
          <cell r="DS210">
            <v>0</v>
          </cell>
          <cell r="DT210">
            <v>0</v>
          </cell>
          <cell r="DU210">
            <v>0</v>
          </cell>
          <cell r="DV210">
            <v>0</v>
          </cell>
          <cell r="DW210">
            <v>0</v>
          </cell>
          <cell r="DX210">
            <v>0</v>
          </cell>
          <cell r="DY210">
            <v>0</v>
          </cell>
          <cell r="DZ210">
            <v>0</v>
          </cell>
          <cell r="EA210">
            <v>0</v>
          </cell>
          <cell r="EB210">
            <v>0</v>
          </cell>
          <cell r="EC210">
            <v>0</v>
          </cell>
          <cell r="ED210">
            <v>0</v>
          </cell>
          <cell r="EE210">
            <v>0</v>
          </cell>
          <cell r="EF210">
            <v>0</v>
          </cell>
          <cell r="EG210">
            <v>0</v>
          </cell>
          <cell r="EH210">
            <v>0</v>
          </cell>
          <cell r="EI210">
            <v>0</v>
          </cell>
          <cell r="EJ210">
            <v>0</v>
          </cell>
          <cell r="EK210">
            <v>0</v>
          </cell>
          <cell r="EL210">
            <v>0</v>
          </cell>
          <cell r="EM210">
            <v>0</v>
          </cell>
          <cell r="EN210">
            <v>0</v>
          </cell>
          <cell r="EO210">
            <v>0</v>
          </cell>
          <cell r="EP210">
            <v>0</v>
          </cell>
          <cell r="EQ210">
            <v>0</v>
          </cell>
          <cell r="ER210">
            <v>0</v>
          </cell>
          <cell r="ES210">
            <v>0</v>
          </cell>
          <cell r="ET210">
            <v>0</v>
          </cell>
          <cell r="EU210">
            <v>0</v>
          </cell>
          <cell r="EV210">
            <v>0</v>
          </cell>
          <cell r="EW210">
            <v>0</v>
          </cell>
          <cell r="EX210">
            <v>0</v>
          </cell>
          <cell r="EY210">
            <v>0</v>
          </cell>
          <cell r="EZ210">
            <v>0</v>
          </cell>
          <cell r="FA210">
            <v>0</v>
          </cell>
          <cell r="FB210">
            <v>0</v>
          </cell>
          <cell r="FC210">
            <v>0</v>
          </cell>
          <cell r="FD210">
            <v>0</v>
          </cell>
          <cell r="FE210">
            <v>0</v>
          </cell>
          <cell r="FF210">
            <v>0</v>
          </cell>
          <cell r="FG210">
            <v>0</v>
          </cell>
          <cell r="FH210">
            <v>0</v>
          </cell>
          <cell r="FI210">
            <v>0</v>
          </cell>
          <cell r="FJ210">
            <v>0</v>
          </cell>
          <cell r="FK210">
            <v>0</v>
          </cell>
          <cell r="FL210">
            <v>0</v>
          </cell>
          <cell r="FM210">
            <v>0</v>
          </cell>
          <cell r="FN210">
            <v>0</v>
          </cell>
          <cell r="FO210">
            <v>0</v>
          </cell>
          <cell r="FP210">
            <v>0</v>
          </cell>
          <cell r="FQ210">
            <v>0</v>
          </cell>
          <cell r="FR210">
            <v>0</v>
          </cell>
          <cell r="FS210">
            <v>0</v>
          </cell>
          <cell r="FT210">
            <v>0</v>
          </cell>
          <cell r="FU210">
            <v>0</v>
          </cell>
          <cell r="FV210">
            <v>0</v>
          </cell>
          <cell r="FW210">
            <v>0</v>
          </cell>
          <cell r="FX210">
            <v>0</v>
          </cell>
          <cell r="FY210">
            <v>0</v>
          </cell>
          <cell r="FZ210">
            <v>0</v>
          </cell>
          <cell r="GA210">
            <v>0</v>
          </cell>
          <cell r="GB210">
            <v>0</v>
          </cell>
          <cell r="GC210">
            <v>0</v>
          </cell>
          <cell r="GD210">
            <v>0</v>
          </cell>
          <cell r="GE210">
            <v>0</v>
          </cell>
          <cell r="GF210">
            <v>0</v>
          </cell>
          <cell r="GG210">
            <v>0</v>
          </cell>
          <cell r="GH210">
            <v>0</v>
          </cell>
          <cell r="GI210">
            <v>0</v>
          </cell>
          <cell r="GJ210">
            <v>0</v>
          </cell>
          <cell r="GK210">
            <v>0</v>
          </cell>
          <cell r="GL210">
            <v>0</v>
          </cell>
          <cell r="GM210">
            <v>0</v>
          </cell>
          <cell r="GN210">
            <v>0</v>
          </cell>
          <cell r="GO210">
            <v>0</v>
          </cell>
          <cell r="GP210">
            <v>0</v>
          </cell>
          <cell r="GQ210">
            <v>0</v>
          </cell>
          <cell r="GR210">
            <v>0</v>
          </cell>
          <cell r="GS210">
            <v>0</v>
          </cell>
          <cell r="GT210">
            <v>0</v>
          </cell>
          <cell r="GU210">
            <v>0</v>
          </cell>
          <cell r="GV210">
            <v>0</v>
          </cell>
          <cell r="GW210">
            <v>0</v>
          </cell>
          <cell r="GX210">
            <v>0</v>
          </cell>
          <cell r="GY210">
            <v>0</v>
          </cell>
          <cell r="GZ210">
            <v>0</v>
          </cell>
          <cell r="HA210">
            <v>0.05</v>
          </cell>
          <cell r="HB210">
            <v>0.02</v>
          </cell>
          <cell r="HE210">
            <v>205</v>
          </cell>
          <cell r="HF210" t="str">
            <v>Desbroce manual</v>
          </cell>
          <cell r="HG210" t="str">
            <v>Ha</v>
          </cell>
          <cell r="HH210">
            <v>5</v>
          </cell>
          <cell r="HI210">
            <v>3.74</v>
          </cell>
          <cell r="HJ210" t="str">
            <v>M3</v>
          </cell>
          <cell r="HS210">
            <v>0</v>
          </cell>
          <cell r="HT210">
            <v>0</v>
          </cell>
          <cell r="HU210">
            <v>0</v>
          </cell>
          <cell r="HV210">
            <v>0</v>
          </cell>
        </row>
        <row r="211">
          <cell r="A211">
            <v>206</v>
          </cell>
          <cell r="E211" t="str">
            <v>Desbroce mecánico</v>
          </cell>
          <cell r="F211">
            <v>0</v>
          </cell>
          <cell r="G211" t="str">
            <v>Ha</v>
          </cell>
          <cell r="H211">
            <v>0.25</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28</v>
          </cell>
          <cell r="AX211">
            <v>1</v>
          </cell>
          <cell r="AY211">
            <v>35</v>
          </cell>
          <cell r="AZ211">
            <v>1</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1</v>
          </cell>
          <cell r="CL211">
            <v>0</v>
          </cell>
          <cell r="CM211">
            <v>76</v>
          </cell>
          <cell r="CN211">
            <v>0</v>
          </cell>
          <cell r="CO211">
            <v>16</v>
          </cell>
          <cell r="CP211">
            <v>1</v>
          </cell>
          <cell r="CQ211">
            <v>0</v>
          </cell>
          <cell r="CR211">
            <v>0</v>
          </cell>
          <cell r="CS211">
            <v>0</v>
          </cell>
          <cell r="CT211">
            <v>0</v>
          </cell>
          <cell r="CU211">
            <v>0</v>
          </cell>
          <cell r="CV211">
            <v>0</v>
          </cell>
          <cell r="CW211">
            <v>0</v>
          </cell>
          <cell r="CX211">
            <v>0</v>
          </cell>
          <cell r="CY211">
            <v>0</v>
          </cell>
          <cell r="CZ211">
            <v>0</v>
          </cell>
          <cell r="DA211">
            <v>0</v>
          </cell>
          <cell r="DB211">
            <v>0</v>
          </cell>
          <cell r="DC211">
            <v>0</v>
          </cell>
          <cell r="DD211">
            <v>0</v>
          </cell>
          <cell r="DE211">
            <v>0</v>
          </cell>
          <cell r="DF211">
            <v>0</v>
          </cell>
          <cell r="DG211">
            <v>0</v>
          </cell>
          <cell r="DH211">
            <v>0</v>
          </cell>
          <cell r="DI211">
            <v>0</v>
          </cell>
          <cell r="DJ211">
            <v>0</v>
          </cell>
          <cell r="DK211">
            <v>0</v>
          </cell>
          <cell r="DL211">
            <v>0</v>
          </cell>
          <cell r="DM211">
            <v>0</v>
          </cell>
          <cell r="DN211">
            <v>0</v>
          </cell>
          <cell r="DO211">
            <v>0</v>
          </cell>
          <cell r="DP211">
            <v>0</v>
          </cell>
          <cell r="DQ211">
            <v>0</v>
          </cell>
          <cell r="DR211">
            <v>0</v>
          </cell>
          <cell r="DS211">
            <v>0</v>
          </cell>
          <cell r="DT211">
            <v>0</v>
          </cell>
          <cell r="DU211">
            <v>0</v>
          </cell>
          <cell r="DV211">
            <v>0</v>
          </cell>
          <cell r="DW211">
            <v>0</v>
          </cell>
          <cell r="DX211">
            <v>0</v>
          </cell>
          <cell r="DY211">
            <v>0</v>
          </cell>
          <cell r="DZ211">
            <v>0</v>
          </cell>
          <cell r="EA211">
            <v>0</v>
          </cell>
          <cell r="EB211">
            <v>0</v>
          </cell>
          <cell r="EC211">
            <v>0</v>
          </cell>
          <cell r="ED211">
            <v>0</v>
          </cell>
          <cell r="EE211">
            <v>0</v>
          </cell>
          <cell r="EF211">
            <v>0</v>
          </cell>
          <cell r="EG211">
            <v>0</v>
          </cell>
          <cell r="EH211">
            <v>0</v>
          </cell>
          <cell r="EI211">
            <v>0</v>
          </cell>
          <cell r="EJ211">
            <v>0</v>
          </cell>
          <cell r="EK211">
            <v>0</v>
          </cell>
          <cell r="EL211">
            <v>0</v>
          </cell>
          <cell r="EM211">
            <v>0</v>
          </cell>
          <cell r="EN211">
            <v>0</v>
          </cell>
          <cell r="EO211">
            <v>0</v>
          </cell>
          <cell r="EP211">
            <v>0</v>
          </cell>
          <cell r="EQ211">
            <v>0</v>
          </cell>
          <cell r="ER211">
            <v>0</v>
          </cell>
          <cell r="ES211">
            <v>0</v>
          </cell>
          <cell r="ET211">
            <v>0</v>
          </cell>
          <cell r="EU211">
            <v>0</v>
          </cell>
          <cell r="EV211">
            <v>0</v>
          </cell>
          <cell r="EW211">
            <v>0</v>
          </cell>
          <cell r="EX211">
            <v>0</v>
          </cell>
          <cell r="EY211">
            <v>0</v>
          </cell>
          <cell r="EZ211">
            <v>0</v>
          </cell>
          <cell r="FA211">
            <v>0</v>
          </cell>
          <cell r="FB211">
            <v>0</v>
          </cell>
          <cell r="FC211">
            <v>0</v>
          </cell>
          <cell r="FD211">
            <v>0</v>
          </cell>
          <cell r="FE211">
            <v>0</v>
          </cell>
          <cell r="FF211">
            <v>0</v>
          </cell>
          <cell r="FG211">
            <v>0</v>
          </cell>
          <cell r="FH211">
            <v>0</v>
          </cell>
          <cell r="FI211">
            <v>0</v>
          </cell>
          <cell r="FJ211">
            <v>0</v>
          </cell>
          <cell r="FK211">
            <v>0</v>
          </cell>
          <cell r="FL211">
            <v>0</v>
          </cell>
          <cell r="FM211">
            <v>0</v>
          </cell>
          <cell r="FN211">
            <v>0</v>
          </cell>
          <cell r="FO211">
            <v>0</v>
          </cell>
          <cell r="FP211">
            <v>0</v>
          </cell>
          <cell r="FQ211">
            <v>0</v>
          </cell>
          <cell r="FR211">
            <v>0</v>
          </cell>
          <cell r="FS211">
            <v>0</v>
          </cell>
          <cell r="FT211">
            <v>0</v>
          </cell>
          <cell r="FU211">
            <v>0</v>
          </cell>
          <cell r="FV211">
            <v>0</v>
          </cell>
          <cell r="FW211">
            <v>0</v>
          </cell>
          <cell r="FX211">
            <v>0</v>
          </cell>
          <cell r="FY211">
            <v>0</v>
          </cell>
          <cell r="FZ211">
            <v>0</v>
          </cell>
          <cell r="GA211">
            <v>0</v>
          </cell>
          <cell r="GB211">
            <v>0</v>
          </cell>
          <cell r="GC211">
            <v>0</v>
          </cell>
          <cell r="GD211">
            <v>0</v>
          </cell>
          <cell r="GE211">
            <v>0</v>
          </cell>
          <cell r="GF211">
            <v>0</v>
          </cell>
          <cell r="GG211">
            <v>0</v>
          </cell>
          <cell r="GH211">
            <v>0</v>
          </cell>
          <cell r="GI211">
            <v>0</v>
          </cell>
          <cell r="GJ211">
            <v>0</v>
          </cell>
          <cell r="GK211">
            <v>0</v>
          </cell>
          <cell r="GL211">
            <v>0</v>
          </cell>
          <cell r="GM211">
            <v>0</v>
          </cell>
          <cell r="GN211">
            <v>0</v>
          </cell>
          <cell r="GO211">
            <v>0</v>
          </cell>
          <cell r="GP211">
            <v>0</v>
          </cell>
          <cell r="GQ211">
            <v>0</v>
          </cell>
          <cell r="GR211">
            <v>0</v>
          </cell>
          <cell r="GS211">
            <v>0</v>
          </cell>
          <cell r="GT211">
            <v>0</v>
          </cell>
          <cell r="GU211">
            <v>0</v>
          </cell>
          <cell r="GV211">
            <v>0</v>
          </cell>
          <cell r="GW211">
            <v>0</v>
          </cell>
          <cell r="GX211">
            <v>0</v>
          </cell>
          <cell r="GY211">
            <v>0</v>
          </cell>
          <cell r="GZ211">
            <v>0</v>
          </cell>
          <cell r="HA211">
            <v>0.05</v>
          </cell>
          <cell r="HB211">
            <v>0.02</v>
          </cell>
          <cell r="HE211">
            <v>206</v>
          </cell>
          <cell r="HF211" t="str">
            <v>Desbroce mecánico</v>
          </cell>
          <cell r="HG211" t="str">
            <v>Ha</v>
          </cell>
          <cell r="HH211">
            <v>2965</v>
          </cell>
          <cell r="HI211" t="str">
            <v xml:space="preserve"> ACCESOS PAV.C/ CONTRAPISO</v>
          </cell>
          <cell r="HJ211" t="str">
            <v>M2</v>
          </cell>
          <cell r="HS211">
            <v>0</v>
          </cell>
          <cell r="HT211">
            <v>0</v>
          </cell>
          <cell r="HU211">
            <v>0</v>
          </cell>
          <cell r="HV211">
            <v>0</v>
          </cell>
        </row>
        <row r="212">
          <cell r="A212">
            <v>207</v>
          </cell>
          <cell r="E212" t="str">
            <v>Revegetación con Semilla Brachiaria Decumbes</v>
          </cell>
          <cell r="F212">
            <v>0</v>
          </cell>
          <cell r="G212" t="str">
            <v>m2</v>
          </cell>
          <cell r="H212">
            <v>58.823529411764703</v>
          </cell>
          <cell r="I212">
            <v>103</v>
          </cell>
          <cell r="J212">
            <v>3.3E-3</v>
          </cell>
          <cell r="K212">
            <v>117</v>
          </cell>
          <cell r="L212">
            <v>7.0000000000000001E-3</v>
          </cell>
          <cell r="M212">
            <v>118</v>
          </cell>
          <cell r="N212">
            <v>2.0000000000000001E-4</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26</v>
          </cell>
          <cell r="AX212">
            <v>1</v>
          </cell>
          <cell r="AY212">
            <v>28</v>
          </cell>
          <cell r="AZ212">
            <v>6</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1</v>
          </cell>
          <cell r="CL212">
            <v>1</v>
          </cell>
          <cell r="CM212">
            <v>76</v>
          </cell>
          <cell r="CN212">
            <v>0</v>
          </cell>
          <cell r="CO212">
            <v>0</v>
          </cell>
          <cell r="CP212">
            <v>0</v>
          </cell>
          <cell r="CQ212">
            <v>0</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0</v>
          </cell>
          <cell r="DH212">
            <v>0</v>
          </cell>
          <cell r="DI212">
            <v>0</v>
          </cell>
          <cell r="DJ212">
            <v>0</v>
          </cell>
          <cell r="DK212">
            <v>0</v>
          </cell>
          <cell r="DL212">
            <v>0</v>
          </cell>
          <cell r="DM212">
            <v>0</v>
          </cell>
          <cell r="DN212">
            <v>0</v>
          </cell>
          <cell r="DO212">
            <v>0</v>
          </cell>
          <cell r="DP212">
            <v>0</v>
          </cell>
          <cell r="DQ212">
            <v>0</v>
          </cell>
          <cell r="DR212">
            <v>0</v>
          </cell>
          <cell r="DS212">
            <v>0</v>
          </cell>
          <cell r="DT212">
            <v>0</v>
          </cell>
          <cell r="DU212">
            <v>0</v>
          </cell>
          <cell r="DV212">
            <v>0</v>
          </cell>
          <cell r="DW212">
            <v>0</v>
          </cell>
          <cell r="DX212">
            <v>0</v>
          </cell>
          <cell r="DY212">
            <v>0</v>
          </cell>
          <cell r="DZ212">
            <v>0</v>
          </cell>
          <cell r="EA212">
            <v>0</v>
          </cell>
          <cell r="EB212">
            <v>0</v>
          </cell>
          <cell r="EC212">
            <v>0</v>
          </cell>
          <cell r="ED212">
            <v>0</v>
          </cell>
          <cell r="EE212">
            <v>0</v>
          </cell>
          <cell r="EF212">
            <v>0</v>
          </cell>
          <cell r="EG212">
            <v>0</v>
          </cell>
          <cell r="EH212">
            <v>0</v>
          </cell>
          <cell r="EI212">
            <v>0</v>
          </cell>
          <cell r="EJ212">
            <v>0</v>
          </cell>
          <cell r="EK212">
            <v>0</v>
          </cell>
          <cell r="EL212">
            <v>0</v>
          </cell>
          <cell r="EM212">
            <v>0</v>
          </cell>
          <cell r="EN212">
            <v>0</v>
          </cell>
          <cell r="EO212">
            <v>0</v>
          </cell>
          <cell r="EP212">
            <v>0</v>
          </cell>
          <cell r="EQ212">
            <v>0</v>
          </cell>
          <cell r="ER212">
            <v>0</v>
          </cell>
          <cell r="ES212">
            <v>0</v>
          </cell>
          <cell r="ET212">
            <v>0</v>
          </cell>
          <cell r="EU212">
            <v>0</v>
          </cell>
          <cell r="EV212">
            <v>0</v>
          </cell>
          <cell r="EW212">
            <v>0</v>
          </cell>
          <cell r="EX212">
            <v>0</v>
          </cell>
          <cell r="EY212">
            <v>0</v>
          </cell>
          <cell r="EZ212">
            <v>0</v>
          </cell>
          <cell r="FA212">
            <v>0</v>
          </cell>
          <cell r="FB212">
            <v>0</v>
          </cell>
          <cell r="FC212">
            <v>0</v>
          </cell>
          <cell r="FD212">
            <v>0</v>
          </cell>
          <cell r="FE212">
            <v>0</v>
          </cell>
          <cell r="FF212">
            <v>0</v>
          </cell>
          <cell r="FG212">
            <v>0</v>
          </cell>
          <cell r="FH212">
            <v>0</v>
          </cell>
          <cell r="FI212">
            <v>0</v>
          </cell>
          <cell r="FJ212">
            <v>0</v>
          </cell>
          <cell r="FK212">
            <v>0</v>
          </cell>
          <cell r="FL212">
            <v>0</v>
          </cell>
          <cell r="FM212">
            <v>0</v>
          </cell>
          <cell r="FN212">
            <v>0</v>
          </cell>
          <cell r="FO212">
            <v>0</v>
          </cell>
          <cell r="FP212">
            <v>0</v>
          </cell>
          <cell r="FQ212">
            <v>0</v>
          </cell>
          <cell r="FR212">
            <v>0</v>
          </cell>
          <cell r="FS212">
            <v>0</v>
          </cell>
          <cell r="FT212">
            <v>0</v>
          </cell>
          <cell r="FU212">
            <v>0</v>
          </cell>
          <cell r="FV212">
            <v>0</v>
          </cell>
          <cell r="FW212">
            <v>0</v>
          </cell>
          <cell r="FX212">
            <v>0</v>
          </cell>
          <cell r="FY212">
            <v>0</v>
          </cell>
          <cell r="FZ212">
            <v>0</v>
          </cell>
          <cell r="GA212">
            <v>0</v>
          </cell>
          <cell r="GB212">
            <v>0</v>
          </cell>
          <cell r="GC212">
            <v>0</v>
          </cell>
          <cell r="GD212">
            <v>0</v>
          </cell>
          <cell r="GE212">
            <v>0</v>
          </cell>
          <cell r="GF212">
            <v>0</v>
          </cell>
          <cell r="GG212">
            <v>0</v>
          </cell>
          <cell r="GH212">
            <v>0</v>
          </cell>
          <cell r="GI212">
            <v>0</v>
          </cell>
          <cell r="GJ212">
            <v>0</v>
          </cell>
          <cell r="GK212">
            <v>0</v>
          </cell>
          <cell r="GL212">
            <v>0</v>
          </cell>
          <cell r="GM212">
            <v>0</v>
          </cell>
          <cell r="GN212">
            <v>0</v>
          </cell>
          <cell r="GO212">
            <v>0</v>
          </cell>
          <cell r="GP212">
            <v>0</v>
          </cell>
          <cell r="GQ212">
            <v>0</v>
          </cell>
          <cell r="GR212">
            <v>0</v>
          </cell>
          <cell r="GS212">
            <v>0</v>
          </cell>
          <cell r="GT212">
            <v>0</v>
          </cell>
          <cell r="GU212">
            <v>0</v>
          </cell>
          <cell r="GV212">
            <v>0</v>
          </cell>
          <cell r="GW212">
            <v>0</v>
          </cell>
          <cell r="GX212">
            <v>0</v>
          </cell>
          <cell r="GY212">
            <v>0</v>
          </cell>
          <cell r="GZ212">
            <v>0</v>
          </cell>
          <cell r="HA212">
            <v>0.05</v>
          </cell>
          <cell r="HB212">
            <v>0.02</v>
          </cell>
          <cell r="HE212">
            <v>207</v>
          </cell>
          <cell r="HF212" t="str">
            <v>Revegetación con Semilla Brachiaria Decumbes</v>
          </cell>
          <cell r="HG212" t="str">
            <v>m2</v>
          </cell>
          <cell r="HH212">
            <v>2867</v>
          </cell>
          <cell r="HI212" t="str">
            <v xml:space="preserve"> BOMBA DE 6HP Y TANQUE HIDRONEUMÁTICO 119.7GALONES SISTEMA AA.PP</v>
          </cell>
          <cell r="HJ212" t="str">
            <v>U</v>
          </cell>
          <cell r="HS212">
            <v>0</v>
          </cell>
          <cell r="HT212">
            <v>0</v>
          </cell>
          <cell r="HU212">
            <v>0</v>
          </cell>
          <cell r="HV212">
            <v>0</v>
          </cell>
        </row>
        <row r="213">
          <cell r="A213">
            <v>208</v>
          </cell>
          <cell r="E213" t="str">
            <v>Revegetación estolones 
(Especies del sector, separadas cada 0.25m)</v>
          </cell>
          <cell r="F213">
            <v>0</v>
          </cell>
          <cell r="G213" t="str">
            <v>m2</v>
          </cell>
          <cell r="H213">
            <v>41.666666666666664</v>
          </cell>
          <cell r="I213">
            <v>117</v>
          </cell>
          <cell r="J213">
            <v>7.0000000000000001E-3</v>
          </cell>
          <cell r="K213">
            <v>102</v>
          </cell>
          <cell r="L213">
            <v>0.04</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26</v>
          </cell>
          <cell r="AX213">
            <v>1</v>
          </cell>
          <cell r="AY213">
            <v>28</v>
          </cell>
          <cell r="AZ213">
            <v>6</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1</v>
          </cell>
          <cell r="CL213">
            <v>0</v>
          </cell>
          <cell r="CM213">
            <v>76</v>
          </cell>
          <cell r="CN213">
            <v>0</v>
          </cell>
          <cell r="CO213">
            <v>0</v>
          </cell>
          <cell r="CP213">
            <v>0</v>
          </cell>
          <cell r="CQ213">
            <v>0</v>
          </cell>
          <cell r="CR213">
            <v>0</v>
          </cell>
          <cell r="CS213">
            <v>0</v>
          </cell>
          <cell r="CT213">
            <v>0</v>
          </cell>
          <cell r="CU213">
            <v>0</v>
          </cell>
          <cell r="CV213">
            <v>0</v>
          </cell>
          <cell r="CW213">
            <v>0</v>
          </cell>
          <cell r="CX213">
            <v>0</v>
          </cell>
          <cell r="CY213">
            <v>0</v>
          </cell>
          <cell r="CZ213">
            <v>0</v>
          </cell>
          <cell r="DA213">
            <v>0</v>
          </cell>
          <cell r="DB213">
            <v>0</v>
          </cell>
          <cell r="DC213">
            <v>0</v>
          </cell>
          <cell r="DD213">
            <v>0</v>
          </cell>
          <cell r="DE213">
            <v>0</v>
          </cell>
          <cell r="DF213">
            <v>0</v>
          </cell>
          <cell r="DG213">
            <v>0</v>
          </cell>
          <cell r="DH213">
            <v>0</v>
          </cell>
          <cell r="DI213">
            <v>0</v>
          </cell>
          <cell r="DJ213">
            <v>0</v>
          </cell>
          <cell r="DK213">
            <v>0</v>
          </cell>
          <cell r="DL213">
            <v>0</v>
          </cell>
          <cell r="DM213">
            <v>0</v>
          </cell>
          <cell r="DN213">
            <v>0</v>
          </cell>
          <cell r="DO213">
            <v>0</v>
          </cell>
          <cell r="DP213">
            <v>0</v>
          </cell>
          <cell r="DQ213">
            <v>0</v>
          </cell>
          <cell r="DR213">
            <v>0</v>
          </cell>
          <cell r="DS213">
            <v>0</v>
          </cell>
          <cell r="DT213">
            <v>0</v>
          </cell>
          <cell r="DU213">
            <v>0</v>
          </cell>
          <cell r="DV213">
            <v>0</v>
          </cell>
          <cell r="DW213">
            <v>0</v>
          </cell>
          <cell r="DX213">
            <v>0</v>
          </cell>
          <cell r="DY213">
            <v>0</v>
          </cell>
          <cell r="DZ213">
            <v>0</v>
          </cell>
          <cell r="EA213">
            <v>0</v>
          </cell>
          <cell r="EB213">
            <v>0</v>
          </cell>
          <cell r="EC213">
            <v>0</v>
          </cell>
          <cell r="ED213">
            <v>0</v>
          </cell>
          <cell r="EE213">
            <v>0</v>
          </cell>
          <cell r="EF213">
            <v>0</v>
          </cell>
          <cell r="EG213">
            <v>0</v>
          </cell>
          <cell r="EH213">
            <v>0</v>
          </cell>
          <cell r="EI213">
            <v>0</v>
          </cell>
          <cell r="EJ213">
            <v>0</v>
          </cell>
          <cell r="EK213">
            <v>0</v>
          </cell>
          <cell r="EL213">
            <v>0</v>
          </cell>
          <cell r="EM213">
            <v>0</v>
          </cell>
          <cell r="EN213">
            <v>0</v>
          </cell>
          <cell r="EO213">
            <v>0</v>
          </cell>
          <cell r="EP213">
            <v>0</v>
          </cell>
          <cell r="EQ213">
            <v>0</v>
          </cell>
          <cell r="ER213">
            <v>0</v>
          </cell>
          <cell r="ES213">
            <v>0</v>
          </cell>
          <cell r="ET213">
            <v>0</v>
          </cell>
          <cell r="EU213">
            <v>0</v>
          </cell>
          <cell r="EV213">
            <v>0</v>
          </cell>
          <cell r="EW213">
            <v>0</v>
          </cell>
          <cell r="EX213">
            <v>0</v>
          </cell>
          <cell r="EY213">
            <v>0</v>
          </cell>
          <cell r="EZ213">
            <v>0</v>
          </cell>
          <cell r="FA213">
            <v>0</v>
          </cell>
          <cell r="FB213">
            <v>0</v>
          </cell>
          <cell r="FC213">
            <v>0</v>
          </cell>
          <cell r="FD213">
            <v>0</v>
          </cell>
          <cell r="FE213">
            <v>0</v>
          </cell>
          <cell r="FF213">
            <v>0</v>
          </cell>
          <cell r="FG213">
            <v>0</v>
          </cell>
          <cell r="FH213">
            <v>0</v>
          </cell>
          <cell r="FI213">
            <v>0</v>
          </cell>
          <cell r="FJ213">
            <v>0</v>
          </cell>
          <cell r="FK213">
            <v>0</v>
          </cell>
          <cell r="FL213">
            <v>0</v>
          </cell>
          <cell r="FM213">
            <v>0</v>
          </cell>
          <cell r="FN213">
            <v>0</v>
          </cell>
          <cell r="FO213">
            <v>0</v>
          </cell>
          <cell r="FP213">
            <v>0</v>
          </cell>
          <cell r="FQ213">
            <v>0</v>
          </cell>
          <cell r="FR213">
            <v>0</v>
          </cell>
          <cell r="FS213">
            <v>0</v>
          </cell>
          <cell r="FT213">
            <v>0</v>
          </cell>
          <cell r="FU213">
            <v>0</v>
          </cell>
          <cell r="FV213">
            <v>0</v>
          </cell>
          <cell r="FW213">
            <v>0</v>
          </cell>
          <cell r="FX213">
            <v>0</v>
          </cell>
          <cell r="FY213">
            <v>0</v>
          </cell>
          <cell r="FZ213">
            <v>0</v>
          </cell>
          <cell r="GA213">
            <v>0</v>
          </cell>
          <cell r="GB213">
            <v>0</v>
          </cell>
          <cell r="GC213">
            <v>0</v>
          </cell>
          <cell r="GD213">
            <v>0</v>
          </cell>
          <cell r="GE213">
            <v>0</v>
          </cell>
          <cell r="GF213">
            <v>0</v>
          </cell>
          <cell r="GG213">
            <v>0</v>
          </cell>
          <cell r="GH213">
            <v>0</v>
          </cell>
          <cell r="GI213">
            <v>0</v>
          </cell>
          <cell r="GJ213">
            <v>0</v>
          </cell>
          <cell r="GK213">
            <v>0</v>
          </cell>
          <cell r="GL213">
            <v>0</v>
          </cell>
          <cell r="GM213">
            <v>0</v>
          </cell>
          <cell r="GN213">
            <v>0</v>
          </cell>
          <cell r="GO213">
            <v>0</v>
          </cell>
          <cell r="GP213">
            <v>0</v>
          </cell>
          <cell r="GQ213">
            <v>0</v>
          </cell>
          <cell r="GR213">
            <v>0</v>
          </cell>
          <cell r="GS213">
            <v>0</v>
          </cell>
          <cell r="GT213">
            <v>0</v>
          </cell>
          <cell r="GU213">
            <v>0</v>
          </cell>
          <cell r="GV213">
            <v>0</v>
          </cell>
          <cell r="GW213">
            <v>0</v>
          </cell>
          <cell r="GX213">
            <v>0</v>
          </cell>
          <cell r="GY213">
            <v>0</v>
          </cell>
          <cell r="GZ213">
            <v>0</v>
          </cell>
          <cell r="HA213">
            <v>0.05</v>
          </cell>
          <cell r="HB213">
            <v>0.02</v>
          </cell>
          <cell r="HE213">
            <v>208</v>
          </cell>
          <cell r="HF213" t="str">
            <v>Revegetación estolones 
(Especies del sector, separadas cada 0.25m)</v>
          </cell>
          <cell r="HG213" t="str">
            <v>m2</v>
          </cell>
          <cell r="HH213">
            <v>782</v>
          </cell>
          <cell r="HI213" t="str">
            <v xml:space="preserve"> CONDUIT EMT 1 1/2</v>
          </cell>
          <cell r="HJ213" t="str">
            <v>M</v>
          </cell>
          <cell r="HS213">
            <v>0</v>
          </cell>
          <cell r="HT213">
            <v>0</v>
          </cell>
          <cell r="HU213">
            <v>0</v>
          </cell>
          <cell r="HV213">
            <v>0</v>
          </cell>
        </row>
        <row r="214">
          <cell r="A214">
            <v>209</v>
          </cell>
          <cell r="E214" t="str">
            <v>Limpieza de cunetas y corta corrientes en suelo natural tipo A (0.3m x 0.4m x 0.59m)</v>
          </cell>
          <cell r="F214">
            <v>0</v>
          </cell>
          <cell r="G214" t="str">
            <v>m</v>
          </cell>
          <cell r="H214">
            <v>50</v>
          </cell>
          <cell r="I214">
            <v>117</v>
          </cell>
          <cell r="J214">
            <v>7.0000000000000001E-3</v>
          </cell>
          <cell r="K214">
            <v>102</v>
          </cell>
          <cell r="L214">
            <v>0.04</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26</v>
          </cell>
          <cell r="AX214">
            <v>1</v>
          </cell>
          <cell r="AY214">
            <v>28</v>
          </cell>
          <cell r="AZ214">
            <v>6</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1</v>
          </cell>
          <cell r="CL214">
            <v>0</v>
          </cell>
          <cell r="CM214">
            <v>76</v>
          </cell>
          <cell r="CN214">
            <v>0</v>
          </cell>
          <cell r="CO214">
            <v>0</v>
          </cell>
          <cell r="CP214">
            <v>0</v>
          </cell>
          <cell r="CQ214">
            <v>0</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0</v>
          </cell>
          <cell r="DM214">
            <v>0</v>
          </cell>
          <cell r="DN214">
            <v>0</v>
          </cell>
          <cell r="DO214">
            <v>0</v>
          </cell>
          <cell r="DP214">
            <v>0</v>
          </cell>
          <cell r="DQ214">
            <v>0</v>
          </cell>
          <cell r="DR214">
            <v>0</v>
          </cell>
          <cell r="DS214">
            <v>0</v>
          </cell>
          <cell r="DT214">
            <v>0</v>
          </cell>
          <cell r="DU214">
            <v>0</v>
          </cell>
          <cell r="DV214">
            <v>0</v>
          </cell>
          <cell r="DW214">
            <v>0</v>
          </cell>
          <cell r="DX214">
            <v>0</v>
          </cell>
          <cell r="DY214">
            <v>0</v>
          </cell>
          <cell r="DZ214">
            <v>0</v>
          </cell>
          <cell r="EA214">
            <v>0</v>
          </cell>
          <cell r="EB214">
            <v>0</v>
          </cell>
          <cell r="EC214">
            <v>0</v>
          </cell>
          <cell r="ED214">
            <v>0</v>
          </cell>
          <cell r="EE214">
            <v>0</v>
          </cell>
          <cell r="EF214">
            <v>0</v>
          </cell>
          <cell r="EG214">
            <v>0</v>
          </cell>
          <cell r="EH214">
            <v>0</v>
          </cell>
          <cell r="EI214">
            <v>0</v>
          </cell>
          <cell r="EJ214">
            <v>0</v>
          </cell>
          <cell r="EK214">
            <v>0</v>
          </cell>
          <cell r="EL214">
            <v>0</v>
          </cell>
          <cell r="EM214">
            <v>0</v>
          </cell>
          <cell r="EN214">
            <v>0</v>
          </cell>
          <cell r="EO214">
            <v>0</v>
          </cell>
          <cell r="EP214">
            <v>0</v>
          </cell>
          <cell r="EQ214">
            <v>0</v>
          </cell>
          <cell r="ER214">
            <v>0</v>
          </cell>
          <cell r="ES214">
            <v>0</v>
          </cell>
          <cell r="ET214">
            <v>0</v>
          </cell>
          <cell r="EU214">
            <v>0</v>
          </cell>
          <cell r="EV214">
            <v>0</v>
          </cell>
          <cell r="EW214">
            <v>0</v>
          </cell>
          <cell r="EX214">
            <v>0</v>
          </cell>
          <cell r="EY214">
            <v>0</v>
          </cell>
          <cell r="EZ214">
            <v>0</v>
          </cell>
          <cell r="FA214">
            <v>0</v>
          </cell>
          <cell r="FB214">
            <v>0</v>
          </cell>
          <cell r="FC214">
            <v>0</v>
          </cell>
          <cell r="FD214">
            <v>0</v>
          </cell>
          <cell r="FE214">
            <v>0</v>
          </cell>
          <cell r="FF214">
            <v>0</v>
          </cell>
          <cell r="FG214">
            <v>0</v>
          </cell>
          <cell r="FH214">
            <v>0</v>
          </cell>
          <cell r="FI214">
            <v>0</v>
          </cell>
          <cell r="FJ214">
            <v>0</v>
          </cell>
          <cell r="FK214">
            <v>0</v>
          </cell>
          <cell r="FL214">
            <v>0</v>
          </cell>
          <cell r="FM214">
            <v>0</v>
          </cell>
          <cell r="FN214">
            <v>0</v>
          </cell>
          <cell r="FO214">
            <v>0</v>
          </cell>
          <cell r="FP214">
            <v>0</v>
          </cell>
          <cell r="FQ214">
            <v>0</v>
          </cell>
          <cell r="FR214">
            <v>0</v>
          </cell>
          <cell r="FS214">
            <v>0</v>
          </cell>
          <cell r="FT214">
            <v>0</v>
          </cell>
          <cell r="FU214">
            <v>0</v>
          </cell>
          <cell r="FV214">
            <v>0</v>
          </cell>
          <cell r="FW214">
            <v>0</v>
          </cell>
          <cell r="FX214">
            <v>0</v>
          </cell>
          <cell r="FY214">
            <v>0</v>
          </cell>
          <cell r="FZ214">
            <v>0</v>
          </cell>
          <cell r="GA214">
            <v>0</v>
          </cell>
          <cell r="GB214">
            <v>0</v>
          </cell>
          <cell r="GC214">
            <v>0</v>
          </cell>
          <cell r="GD214">
            <v>0</v>
          </cell>
          <cell r="GE214">
            <v>0</v>
          </cell>
          <cell r="GF214">
            <v>0</v>
          </cell>
          <cell r="GG214">
            <v>0</v>
          </cell>
          <cell r="GH214">
            <v>0</v>
          </cell>
          <cell r="GI214">
            <v>0</v>
          </cell>
          <cell r="GJ214">
            <v>0</v>
          </cell>
          <cell r="GK214">
            <v>0</v>
          </cell>
          <cell r="GL214">
            <v>0</v>
          </cell>
          <cell r="GM214">
            <v>0</v>
          </cell>
          <cell r="GN214">
            <v>0</v>
          </cell>
          <cell r="GO214">
            <v>0</v>
          </cell>
          <cell r="GP214">
            <v>0</v>
          </cell>
          <cell r="GQ214">
            <v>0</v>
          </cell>
          <cell r="GR214">
            <v>0</v>
          </cell>
          <cell r="GS214">
            <v>0</v>
          </cell>
          <cell r="GT214">
            <v>0</v>
          </cell>
          <cell r="GU214">
            <v>0</v>
          </cell>
          <cell r="GV214">
            <v>0</v>
          </cell>
          <cell r="GW214">
            <v>0</v>
          </cell>
          <cell r="GX214">
            <v>0</v>
          </cell>
          <cell r="GY214">
            <v>0</v>
          </cell>
          <cell r="GZ214">
            <v>0</v>
          </cell>
          <cell r="HA214">
            <v>0.05</v>
          </cell>
          <cell r="HB214">
            <v>0.02</v>
          </cell>
          <cell r="HE214">
            <v>209</v>
          </cell>
          <cell r="HF214" t="str">
            <v>Limpieza de cunetas y corta corrientes en suelo natural tipo A (0.3m x 0.4m x 0.59m)</v>
          </cell>
          <cell r="HG214" t="str">
            <v>m</v>
          </cell>
          <cell r="HH214">
            <v>1419</v>
          </cell>
          <cell r="HI214" t="str">
            <v>2 CABLES BIFILAR BLANCO PARA INTERIORES, DE 0.64 MM DE ESPESOR TIPO EKUA O SIMILAR EN TUBERÍA EMT DE 1/2".</v>
          </cell>
          <cell r="HJ214" t="str">
            <v>M</v>
          </cell>
          <cell r="HS214">
            <v>0</v>
          </cell>
          <cell r="HT214">
            <v>0</v>
          </cell>
          <cell r="HU214">
            <v>0</v>
          </cell>
          <cell r="HV214">
            <v>0</v>
          </cell>
        </row>
        <row r="215">
          <cell r="A215">
            <v>210</v>
          </cell>
          <cell r="E215" t="str">
            <v>Limpieza de cunetas y corta corrientes revestidas tipo A (0.3m x 0.4m x 0.59m)</v>
          </cell>
          <cell r="F215">
            <v>0</v>
          </cell>
          <cell r="G215" t="str">
            <v>m</v>
          </cell>
          <cell r="H215">
            <v>71.428571428571431</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26</v>
          </cell>
          <cell r="AX215">
            <v>1</v>
          </cell>
          <cell r="AY215">
            <v>28</v>
          </cell>
          <cell r="AZ215">
            <v>6</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1</v>
          </cell>
          <cell r="CL215">
            <v>0</v>
          </cell>
          <cell r="CM215">
            <v>76</v>
          </cell>
          <cell r="CN215">
            <v>0</v>
          </cell>
          <cell r="CO215">
            <v>0</v>
          </cell>
          <cell r="CP215">
            <v>0</v>
          </cell>
          <cell r="CQ215">
            <v>0</v>
          </cell>
          <cell r="CR215">
            <v>0</v>
          </cell>
          <cell r="CS215">
            <v>0</v>
          </cell>
          <cell r="CT215">
            <v>0</v>
          </cell>
          <cell r="CU215">
            <v>0</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0</v>
          </cell>
          <cell r="EF215">
            <v>0</v>
          </cell>
          <cell r="EG215">
            <v>0</v>
          </cell>
          <cell r="EH215">
            <v>0</v>
          </cell>
          <cell r="EI215">
            <v>0</v>
          </cell>
          <cell r="EJ215">
            <v>0</v>
          </cell>
          <cell r="EK215">
            <v>0</v>
          </cell>
          <cell r="EL215">
            <v>0</v>
          </cell>
          <cell r="EM215">
            <v>0</v>
          </cell>
          <cell r="EN215">
            <v>0</v>
          </cell>
          <cell r="EO215">
            <v>0</v>
          </cell>
          <cell r="EP215">
            <v>0</v>
          </cell>
          <cell r="EQ215">
            <v>0</v>
          </cell>
          <cell r="ER215">
            <v>0</v>
          </cell>
          <cell r="ES215">
            <v>0</v>
          </cell>
          <cell r="ET215">
            <v>0</v>
          </cell>
          <cell r="EU215">
            <v>0</v>
          </cell>
          <cell r="EV215">
            <v>0</v>
          </cell>
          <cell r="EW215">
            <v>0</v>
          </cell>
          <cell r="EX215">
            <v>0</v>
          </cell>
          <cell r="EY215">
            <v>0</v>
          </cell>
          <cell r="EZ215">
            <v>0</v>
          </cell>
          <cell r="FA215">
            <v>0</v>
          </cell>
          <cell r="FB215">
            <v>0</v>
          </cell>
          <cell r="FC215">
            <v>0</v>
          </cell>
          <cell r="FD215">
            <v>0</v>
          </cell>
          <cell r="FE215">
            <v>0</v>
          </cell>
          <cell r="FF215">
            <v>0</v>
          </cell>
          <cell r="FG215">
            <v>0</v>
          </cell>
          <cell r="FH215">
            <v>0</v>
          </cell>
          <cell r="FI215">
            <v>0</v>
          </cell>
          <cell r="FJ215">
            <v>0</v>
          </cell>
          <cell r="FK215">
            <v>0</v>
          </cell>
          <cell r="FL215">
            <v>0</v>
          </cell>
          <cell r="FM215">
            <v>0</v>
          </cell>
          <cell r="FN215">
            <v>0</v>
          </cell>
          <cell r="FO215">
            <v>0</v>
          </cell>
          <cell r="FP215">
            <v>0</v>
          </cell>
          <cell r="FQ215">
            <v>0</v>
          </cell>
          <cell r="FR215">
            <v>0</v>
          </cell>
          <cell r="FS215">
            <v>0</v>
          </cell>
          <cell r="FT215">
            <v>0</v>
          </cell>
          <cell r="FU215">
            <v>0</v>
          </cell>
          <cell r="FV215">
            <v>0</v>
          </cell>
          <cell r="FW215">
            <v>0</v>
          </cell>
          <cell r="FX215">
            <v>0</v>
          </cell>
          <cell r="FY215">
            <v>0</v>
          </cell>
          <cell r="FZ215">
            <v>0</v>
          </cell>
          <cell r="GA215">
            <v>0</v>
          </cell>
          <cell r="GB215">
            <v>0</v>
          </cell>
          <cell r="GC215">
            <v>0</v>
          </cell>
          <cell r="GD215">
            <v>0</v>
          </cell>
          <cell r="GE215">
            <v>0</v>
          </cell>
          <cell r="GF215">
            <v>0</v>
          </cell>
          <cell r="GG215">
            <v>0</v>
          </cell>
          <cell r="GH215">
            <v>0</v>
          </cell>
          <cell r="GI215">
            <v>0</v>
          </cell>
          <cell r="GJ215">
            <v>0</v>
          </cell>
          <cell r="GK215">
            <v>0</v>
          </cell>
          <cell r="GL215">
            <v>0</v>
          </cell>
          <cell r="GM215">
            <v>0</v>
          </cell>
          <cell r="GN215">
            <v>0</v>
          </cell>
          <cell r="GO215">
            <v>0</v>
          </cell>
          <cell r="GP215">
            <v>0</v>
          </cell>
          <cell r="GQ215">
            <v>0</v>
          </cell>
          <cell r="GR215">
            <v>0</v>
          </cell>
          <cell r="GS215">
            <v>0</v>
          </cell>
          <cell r="GT215">
            <v>0</v>
          </cell>
          <cell r="GU215">
            <v>0</v>
          </cell>
          <cell r="GV215">
            <v>0</v>
          </cell>
          <cell r="GW215">
            <v>0</v>
          </cell>
          <cell r="GX215">
            <v>0</v>
          </cell>
          <cell r="GY215">
            <v>0</v>
          </cell>
          <cell r="GZ215">
            <v>0</v>
          </cell>
          <cell r="HA215">
            <v>0.05</v>
          </cell>
          <cell r="HB215">
            <v>0.02</v>
          </cell>
          <cell r="HE215">
            <v>210</v>
          </cell>
          <cell r="HF215" t="str">
            <v>Limpieza de cunetas y corta corrientes revestidas tipo A (0.3m x 0.4m x 0.59m)</v>
          </cell>
          <cell r="HG215" t="str">
            <v>m</v>
          </cell>
          <cell r="HH215">
            <v>1420</v>
          </cell>
          <cell r="HI215" t="str">
            <v>3 CABLES BIFILAR BLANCO PARA INTERIORES, DE 0.64 MM DE ESPESOR TIPO EKUA O SIMILAR EN TUBERÍA EMT DE 1/2".</v>
          </cell>
          <cell r="HJ215" t="str">
            <v>M</v>
          </cell>
          <cell r="HS215">
            <v>0</v>
          </cell>
          <cell r="HT215">
            <v>0</v>
          </cell>
          <cell r="HU215">
            <v>0</v>
          </cell>
          <cell r="HV215">
            <v>0</v>
          </cell>
        </row>
        <row r="216">
          <cell r="A216">
            <v>211</v>
          </cell>
          <cell r="E216" t="str">
            <v>Construcción de cuneta tipo en suelo natural tipo A (0.3m x 0.4m x 0.59m)</v>
          </cell>
          <cell r="F216">
            <v>0</v>
          </cell>
          <cell r="G216" t="str">
            <v>m</v>
          </cell>
          <cell r="H216">
            <v>11.363636363636365</v>
          </cell>
          <cell r="I216">
            <v>95</v>
          </cell>
          <cell r="J216">
            <v>0.01</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26</v>
          </cell>
          <cell r="AX216">
            <v>1</v>
          </cell>
          <cell r="AY216">
            <v>28</v>
          </cell>
          <cell r="AZ216">
            <v>6</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1</v>
          </cell>
          <cell r="CL216">
            <v>0</v>
          </cell>
          <cell r="CM216">
            <v>76</v>
          </cell>
          <cell r="CN216">
            <v>0</v>
          </cell>
          <cell r="CO216">
            <v>0</v>
          </cell>
          <cell r="CP216">
            <v>0</v>
          </cell>
          <cell r="CQ216">
            <v>0</v>
          </cell>
          <cell r="CR216">
            <v>0</v>
          </cell>
          <cell r="CS216">
            <v>0</v>
          </cell>
          <cell r="CT216">
            <v>0</v>
          </cell>
          <cell r="CU216">
            <v>0</v>
          </cell>
          <cell r="CV216">
            <v>0</v>
          </cell>
          <cell r="CW216">
            <v>0</v>
          </cell>
          <cell r="CX216">
            <v>0</v>
          </cell>
          <cell r="CY216">
            <v>0</v>
          </cell>
          <cell r="CZ216">
            <v>0</v>
          </cell>
          <cell r="DA216">
            <v>0</v>
          </cell>
          <cell r="DB216">
            <v>0</v>
          </cell>
          <cell r="DC216">
            <v>0</v>
          </cell>
          <cell r="DD216">
            <v>0</v>
          </cell>
          <cell r="DE216">
            <v>0</v>
          </cell>
          <cell r="DF216">
            <v>0</v>
          </cell>
          <cell r="DG216">
            <v>0</v>
          </cell>
          <cell r="DH216">
            <v>0</v>
          </cell>
          <cell r="DI216">
            <v>0</v>
          </cell>
          <cell r="DJ216">
            <v>0</v>
          </cell>
          <cell r="DK216">
            <v>0</v>
          </cell>
          <cell r="DL216">
            <v>0</v>
          </cell>
          <cell r="DM216">
            <v>0</v>
          </cell>
          <cell r="DN216">
            <v>0</v>
          </cell>
          <cell r="DO216">
            <v>0</v>
          </cell>
          <cell r="DP216">
            <v>0</v>
          </cell>
          <cell r="DQ216">
            <v>0</v>
          </cell>
          <cell r="DR216">
            <v>0</v>
          </cell>
          <cell r="DS216">
            <v>0</v>
          </cell>
          <cell r="DT216">
            <v>0</v>
          </cell>
          <cell r="DU216">
            <v>0</v>
          </cell>
          <cell r="DV216">
            <v>0</v>
          </cell>
          <cell r="DW216">
            <v>0</v>
          </cell>
          <cell r="DX216">
            <v>0</v>
          </cell>
          <cell r="DY216">
            <v>0</v>
          </cell>
          <cell r="DZ216">
            <v>0</v>
          </cell>
          <cell r="EA216">
            <v>0</v>
          </cell>
          <cell r="EB216">
            <v>0</v>
          </cell>
          <cell r="EC216">
            <v>0</v>
          </cell>
          <cell r="ED216">
            <v>0</v>
          </cell>
          <cell r="EE216">
            <v>0</v>
          </cell>
          <cell r="EF216">
            <v>0</v>
          </cell>
          <cell r="EG216">
            <v>0</v>
          </cell>
          <cell r="EH216">
            <v>0</v>
          </cell>
          <cell r="EI216">
            <v>0</v>
          </cell>
          <cell r="EJ216">
            <v>0</v>
          </cell>
          <cell r="EK216">
            <v>0</v>
          </cell>
          <cell r="EL216">
            <v>0</v>
          </cell>
          <cell r="EM216">
            <v>0</v>
          </cell>
          <cell r="EN216">
            <v>0</v>
          </cell>
          <cell r="EO216">
            <v>0</v>
          </cell>
          <cell r="EP216">
            <v>0</v>
          </cell>
          <cell r="EQ216">
            <v>0</v>
          </cell>
          <cell r="ER216">
            <v>0</v>
          </cell>
          <cell r="ES216">
            <v>0</v>
          </cell>
          <cell r="ET216">
            <v>0</v>
          </cell>
          <cell r="EU216">
            <v>0</v>
          </cell>
          <cell r="EV216">
            <v>0</v>
          </cell>
          <cell r="EW216">
            <v>0</v>
          </cell>
          <cell r="EX216">
            <v>0</v>
          </cell>
          <cell r="EY216">
            <v>0</v>
          </cell>
          <cell r="EZ216">
            <v>0</v>
          </cell>
          <cell r="FA216">
            <v>0</v>
          </cell>
          <cell r="FB216">
            <v>0</v>
          </cell>
          <cell r="FC216">
            <v>0</v>
          </cell>
          <cell r="FD216">
            <v>0</v>
          </cell>
          <cell r="FE216">
            <v>0</v>
          </cell>
          <cell r="FF216">
            <v>0</v>
          </cell>
          <cell r="FG216">
            <v>0</v>
          </cell>
          <cell r="FH216">
            <v>0</v>
          </cell>
          <cell r="FI216">
            <v>0</v>
          </cell>
          <cell r="FJ216">
            <v>0</v>
          </cell>
          <cell r="FK216">
            <v>0</v>
          </cell>
          <cell r="FL216">
            <v>0</v>
          </cell>
          <cell r="FM216">
            <v>0</v>
          </cell>
          <cell r="FN216">
            <v>0</v>
          </cell>
          <cell r="FO216">
            <v>0</v>
          </cell>
          <cell r="FP216">
            <v>0</v>
          </cell>
          <cell r="FQ216">
            <v>0</v>
          </cell>
          <cell r="FR216">
            <v>0</v>
          </cell>
          <cell r="FS216">
            <v>0</v>
          </cell>
          <cell r="FT216">
            <v>0</v>
          </cell>
          <cell r="FU216">
            <v>0</v>
          </cell>
          <cell r="FV216">
            <v>0</v>
          </cell>
          <cell r="FW216">
            <v>0</v>
          </cell>
          <cell r="FX216">
            <v>0</v>
          </cell>
          <cell r="FY216">
            <v>0</v>
          </cell>
          <cell r="FZ216">
            <v>0</v>
          </cell>
          <cell r="GA216">
            <v>0</v>
          </cell>
          <cell r="GB216">
            <v>0</v>
          </cell>
          <cell r="GC216">
            <v>0</v>
          </cell>
          <cell r="GD216">
            <v>0</v>
          </cell>
          <cell r="GE216">
            <v>0</v>
          </cell>
          <cell r="GF216">
            <v>0</v>
          </cell>
          <cell r="GG216">
            <v>0</v>
          </cell>
          <cell r="GH216">
            <v>0</v>
          </cell>
          <cell r="GI216">
            <v>0</v>
          </cell>
          <cell r="GJ216">
            <v>0</v>
          </cell>
          <cell r="GK216">
            <v>0</v>
          </cell>
          <cell r="GL216">
            <v>0</v>
          </cell>
          <cell r="GM216">
            <v>0</v>
          </cell>
          <cell r="GN216">
            <v>0</v>
          </cell>
          <cell r="GO216">
            <v>0</v>
          </cell>
          <cell r="GP216">
            <v>0</v>
          </cell>
          <cell r="GQ216">
            <v>0</v>
          </cell>
          <cell r="GR216">
            <v>0</v>
          </cell>
          <cell r="GS216">
            <v>0</v>
          </cell>
          <cell r="GT216">
            <v>0</v>
          </cell>
          <cell r="GU216">
            <v>0</v>
          </cell>
          <cell r="GV216">
            <v>0</v>
          </cell>
          <cell r="GW216">
            <v>0</v>
          </cell>
          <cell r="GX216">
            <v>0</v>
          </cell>
          <cell r="GY216">
            <v>0</v>
          </cell>
          <cell r="GZ216">
            <v>0</v>
          </cell>
          <cell r="HA216">
            <v>0.05</v>
          </cell>
          <cell r="HB216">
            <v>0.02</v>
          </cell>
          <cell r="HE216">
            <v>211</v>
          </cell>
          <cell r="HF216" t="str">
            <v>Construcción de cuneta tipo en suelo natural tipo A (0.3m x 0.4m x 0.59m)</v>
          </cell>
          <cell r="HG216" t="str">
            <v>m</v>
          </cell>
          <cell r="HH216">
            <v>549</v>
          </cell>
          <cell r="HI216" t="str">
            <v>31: CAJA DE REVISION 60X60 (CON TAPA H.A.)</v>
          </cell>
          <cell r="HJ216" t="str">
            <v>U</v>
          </cell>
          <cell r="HS216">
            <v>0</v>
          </cell>
          <cell r="HT216">
            <v>0</v>
          </cell>
          <cell r="HU216">
            <v>0</v>
          </cell>
          <cell r="HV216">
            <v>0</v>
          </cell>
        </row>
        <row r="217">
          <cell r="A217">
            <v>212</v>
          </cell>
          <cell r="E217" t="str">
            <v>Construcción y revestimiento de cuneta con geo manta reforzada tipo A (0.3m x 0.4m x 0.5m)
(Mac Mat R6/2.20GPVC)</v>
          </cell>
          <cell r="F217">
            <v>0</v>
          </cell>
          <cell r="G217" t="str">
            <v>m</v>
          </cell>
          <cell r="H217">
            <v>5</v>
          </cell>
          <cell r="I217">
            <v>116</v>
          </cell>
          <cell r="J217">
            <v>0.35</v>
          </cell>
          <cell r="K217">
            <v>51</v>
          </cell>
          <cell r="L217">
            <v>2</v>
          </cell>
          <cell r="M217">
            <v>95</v>
          </cell>
          <cell r="N217">
            <v>0.01</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26</v>
          </cell>
          <cell r="AX217">
            <v>1</v>
          </cell>
          <cell r="AY217">
            <v>28</v>
          </cell>
          <cell r="AZ217">
            <v>6</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1</v>
          </cell>
          <cell r="CL217">
            <v>0</v>
          </cell>
          <cell r="CM217">
            <v>76</v>
          </cell>
          <cell r="CN217">
            <v>1</v>
          </cell>
          <cell r="CO217">
            <v>0</v>
          </cell>
          <cell r="CP217">
            <v>0</v>
          </cell>
          <cell r="CQ217">
            <v>0</v>
          </cell>
          <cell r="CR217">
            <v>0</v>
          </cell>
          <cell r="CS217">
            <v>0</v>
          </cell>
          <cell r="CT217">
            <v>0</v>
          </cell>
          <cell r="CU217">
            <v>0</v>
          </cell>
          <cell r="CV217">
            <v>0</v>
          </cell>
          <cell r="CW217">
            <v>0</v>
          </cell>
          <cell r="CX217">
            <v>0</v>
          </cell>
          <cell r="CY217">
            <v>0</v>
          </cell>
          <cell r="CZ217">
            <v>0</v>
          </cell>
          <cell r="DA217">
            <v>0</v>
          </cell>
          <cell r="DB217">
            <v>0</v>
          </cell>
          <cell r="DC217">
            <v>0</v>
          </cell>
          <cell r="DD217">
            <v>0</v>
          </cell>
          <cell r="DE217">
            <v>0</v>
          </cell>
          <cell r="DF217">
            <v>0</v>
          </cell>
          <cell r="DG217">
            <v>0</v>
          </cell>
          <cell r="DH217">
            <v>0</v>
          </cell>
          <cell r="DI217">
            <v>0</v>
          </cell>
          <cell r="DJ217">
            <v>0</v>
          </cell>
          <cell r="DK217">
            <v>0</v>
          </cell>
          <cell r="DL217">
            <v>0</v>
          </cell>
          <cell r="DM217">
            <v>0</v>
          </cell>
          <cell r="DN217">
            <v>0</v>
          </cell>
          <cell r="DO217">
            <v>0</v>
          </cell>
          <cell r="DP217">
            <v>0</v>
          </cell>
          <cell r="DQ217">
            <v>0</v>
          </cell>
          <cell r="DR217">
            <v>0</v>
          </cell>
          <cell r="DS217">
            <v>0</v>
          </cell>
          <cell r="DT217">
            <v>0</v>
          </cell>
          <cell r="DU217">
            <v>0</v>
          </cell>
          <cell r="DV217">
            <v>0</v>
          </cell>
          <cell r="DW217">
            <v>0</v>
          </cell>
          <cell r="DX217">
            <v>0</v>
          </cell>
          <cell r="DY217">
            <v>0</v>
          </cell>
          <cell r="DZ217">
            <v>0</v>
          </cell>
          <cell r="EA217">
            <v>0</v>
          </cell>
          <cell r="EB217">
            <v>0</v>
          </cell>
          <cell r="EC217">
            <v>0</v>
          </cell>
          <cell r="ED217">
            <v>0</v>
          </cell>
          <cell r="EE217">
            <v>0</v>
          </cell>
          <cell r="EF217">
            <v>0</v>
          </cell>
          <cell r="EG217">
            <v>0</v>
          </cell>
          <cell r="EH217">
            <v>0</v>
          </cell>
          <cell r="EI217">
            <v>0</v>
          </cell>
          <cell r="EJ217">
            <v>0</v>
          </cell>
          <cell r="EK217">
            <v>0</v>
          </cell>
          <cell r="EL217">
            <v>0</v>
          </cell>
          <cell r="EM217">
            <v>0</v>
          </cell>
          <cell r="EN217">
            <v>0</v>
          </cell>
          <cell r="EO217">
            <v>0</v>
          </cell>
          <cell r="EP217">
            <v>0</v>
          </cell>
          <cell r="EQ217">
            <v>0</v>
          </cell>
          <cell r="ER217">
            <v>0</v>
          </cell>
          <cell r="ES217">
            <v>0</v>
          </cell>
          <cell r="ET217">
            <v>0</v>
          </cell>
          <cell r="EU217">
            <v>0</v>
          </cell>
          <cell r="EV217">
            <v>0</v>
          </cell>
          <cell r="EW217">
            <v>0</v>
          </cell>
          <cell r="EX217">
            <v>0</v>
          </cell>
          <cell r="EY217">
            <v>0</v>
          </cell>
          <cell r="EZ217">
            <v>0</v>
          </cell>
          <cell r="FA217">
            <v>0</v>
          </cell>
          <cell r="FB217">
            <v>0</v>
          </cell>
          <cell r="FC217">
            <v>0</v>
          </cell>
          <cell r="FD217">
            <v>0</v>
          </cell>
          <cell r="FE217">
            <v>0</v>
          </cell>
          <cell r="FF217">
            <v>0</v>
          </cell>
          <cell r="FG217">
            <v>0</v>
          </cell>
          <cell r="FH217">
            <v>0</v>
          </cell>
          <cell r="FI217">
            <v>0</v>
          </cell>
          <cell r="FJ217">
            <v>0</v>
          </cell>
          <cell r="FK217">
            <v>0</v>
          </cell>
          <cell r="FL217">
            <v>0</v>
          </cell>
          <cell r="FM217">
            <v>0</v>
          </cell>
          <cell r="FN217">
            <v>0</v>
          </cell>
          <cell r="FO217">
            <v>0</v>
          </cell>
          <cell r="FP217">
            <v>0</v>
          </cell>
          <cell r="FQ217">
            <v>0</v>
          </cell>
          <cell r="FR217">
            <v>0</v>
          </cell>
          <cell r="FS217">
            <v>0</v>
          </cell>
          <cell r="FT217">
            <v>0</v>
          </cell>
          <cell r="FU217">
            <v>0</v>
          </cell>
          <cell r="FV217">
            <v>0</v>
          </cell>
          <cell r="FW217">
            <v>0</v>
          </cell>
          <cell r="FX217">
            <v>0</v>
          </cell>
          <cell r="FY217">
            <v>0</v>
          </cell>
          <cell r="FZ217">
            <v>0</v>
          </cell>
          <cell r="GA217">
            <v>0</v>
          </cell>
          <cell r="GB217">
            <v>0</v>
          </cell>
          <cell r="GC217">
            <v>0</v>
          </cell>
          <cell r="GD217">
            <v>0</v>
          </cell>
          <cell r="GE217">
            <v>0</v>
          </cell>
          <cell r="GF217">
            <v>0</v>
          </cell>
          <cell r="GG217">
            <v>0</v>
          </cell>
          <cell r="GH217">
            <v>0</v>
          </cell>
          <cell r="GI217">
            <v>0</v>
          </cell>
          <cell r="GJ217">
            <v>0</v>
          </cell>
          <cell r="GK217">
            <v>0</v>
          </cell>
          <cell r="GL217">
            <v>0</v>
          </cell>
          <cell r="GM217">
            <v>0</v>
          </cell>
          <cell r="GN217">
            <v>0</v>
          </cell>
          <cell r="GO217">
            <v>0</v>
          </cell>
          <cell r="GP217">
            <v>0</v>
          </cell>
          <cell r="GQ217">
            <v>0</v>
          </cell>
          <cell r="GR217">
            <v>0</v>
          </cell>
          <cell r="GS217">
            <v>0</v>
          </cell>
          <cell r="GT217">
            <v>0</v>
          </cell>
          <cell r="GU217">
            <v>0</v>
          </cell>
          <cell r="GV217">
            <v>0</v>
          </cell>
          <cell r="GW217">
            <v>0</v>
          </cell>
          <cell r="GX217">
            <v>0</v>
          </cell>
          <cell r="GY217">
            <v>0</v>
          </cell>
          <cell r="GZ217">
            <v>0</v>
          </cell>
          <cell r="HA217">
            <v>0.05</v>
          </cell>
          <cell r="HB217">
            <v>0.02</v>
          </cell>
          <cell r="HE217">
            <v>212</v>
          </cell>
          <cell r="HF217" t="str">
            <v>Construcción y revestimiento de cuneta con geo manta reforzada tipo A (0.3m x 0.4m x 0.5m)
(Mac Mat R6/2.20GPVC)</v>
          </cell>
          <cell r="HG217" t="str">
            <v>m</v>
          </cell>
          <cell r="HH217">
            <v>550</v>
          </cell>
          <cell r="HI217" t="str">
            <v>31:51A:  IMPERMEABILIZACION Y PENDIENTES</v>
          </cell>
          <cell r="HJ217" t="str">
            <v>M2</v>
          </cell>
          <cell r="HS217">
            <v>0</v>
          </cell>
          <cell r="HT217">
            <v>0</v>
          </cell>
          <cell r="HU217">
            <v>0</v>
          </cell>
          <cell r="HV217">
            <v>0</v>
          </cell>
        </row>
        <row r="218">
          <cell r="A218">
            <v>213</v>
          </cell>
          <cell r="HE218">
            <v>213</v>
          </cell>
          <cell r="HF218">
            <v>0</v>
          </cell>
          <cell r="HG218">
            <v>0</v>
          </cell>
          <cell r="HH218">
            <v>467</v>
          </cell>
          <cell r="HI218" t="str">
            <v>APOYO FIJO</v>
          </cell>
          <cell r="HJ218" t="str">
            <v>M</v>
          </cell>
          <cell r="HS218">
            <v>0</v>
          </cell>
          <cell r="HT218">
            <v>0</v>
          </cell>
          <cell r="HU218">
            <v>0</v>
          </cell>
          <cell r="HV218">
            <v>0</v>
          </cell>
        </row>
        <row r="219">
          <cell r="A219">
            <v>214</v>
          </cell>
          <cell r="HE219">
            <v>214</v>
          </cell>
          <cell r="HF219">
            <v>0</v>
          </cell>
          <cell r="HG219">
            <v>0</v>
          </cell>
          <cell r="HH219">
            <v>1450</v>
          </cell>
          <cell r="HI219" t="str">
            <v>APOYO FIJO</v>
          </cell>
          <cell r="HJ219" t="str">
            <v>M</v>
          </cell>
          <cell r="HS219">
            <v>0</v>
          </cell>
          <cell r="HT219">
            <v>0</v>
          </cell>
          <cell r="HU219">
            <v>0</v>
          </cell>
          <cell r="HV219">
            <v>0</v>
          </cell>
        </row>
        <row r="220">
          <cell r="A220">
            <v>215</v>
          </cell>
          <cell r="HE220">
            <v>215</v>
          </cell>
          <cell r="HF220">
            <v>0</v>
          </cell>
          <cell r="HG220">
            <v>0</v>
          </cell>
          <cell r="HH220">
            <v>468</v>
          </cell>
          <cell r="HI220" t="str">
            <v>APOYO MOVIL</v>
          </cell>
          <cell r="HJ220" t="str">
            <v>M</v>
          </cell>
          <cell r="HS220">
            <v>0</v>
          </cell>
          <cell r="HT220">
            <v>0</v>
          </cell>
          <cell r="HU220">
            <v>0</v>
          </cell>
          <cell r="HV220">
            <v>0</v>
          </cell>
        </row>
        <row r="221">
          <cell r="A221">
            <v>216</v>
          </cell>
          <cell r="HE221">
            <v>216</v>
          </cell>
          <cell r="HF221">
            <v>0</v>
          </cell>
          <cell r="HG221">
            <v>0</v>
          </cell>
          <cell r="HH221">
            <v>1451</v>
          </cell>
          <cell r="HI221" t="str">
            <v>APOYO MOVIL</v>
          </cell>
          <cell r="HJ221" t="str">
            <v>M</v>
          </cell>
          <cell r="HS221">
            <v>0</v>
          </cell>
          <cell r="HT221">
            <v>0</v>
          </cell>
          <cell r="HU221">
            <v>0</v>
          </cell>
          <cell r="HV221">
            <v>0</v>
          </cell>
        </row>
        <row r="222">
          <cell r="A222">
            <v>217</v>
          </cell>
          <cell r="HE222">
            <v>217</v>
          </cell>
          <cell r="HF222">
            <v>0</v>
          </cell>
          <cell r="HG222">
            <v>0</v>
          </cell>
          <cell r="HH222">
            <v>3160</v>
          </cell>
          <cell r="HI222" t="str">
            <v>APROBACION DE ESTUDIOS ELECTRICOS EN EMPRESAELECTRICA</v>
          </cell>
          <cell r="HJ222" t="str">
            <v>M2</v>
          </cell>
          <cell r="HS222">
            <v>0</v>
          </cell>
          <cell r="HT222">
            <v>0</v>
          </cell>
          <cell r="HU222">
            <v>0</v>
          </cell>
          <cell r="HV222">
            <v>0</v>
          </cell>
        </row>
        <row r="223">
          <cell r="A223">
            <v>218</v>
          </cell>
          <cell r="HE223">
            <v>218</v>
          </cell>
          <cell r="HF223">
            <v>0</v>
          </cell>
          <cell r="HG223">
            <v>0</v>
          </cell>
          <cell r="HH223">
            <v>2849</v>
          </cell>
          <cell r="HI223" t="str">
            <v>ARCO DE CANCHA CON MALLA</v>
          </cell>
          <cell r="HJ223" t="str">
            <v>U</v>
          </cell>
          <cell r="HS223">
            <v>0</v>
          </cell>
          <cell r="HT223">
            <v>0</v>
          </cell>
          <cell r="HU223">
            <v>0</v>
          </cell>
          <cell r="HV223">
            <v>0</v>
          </cell>
        </row>
        <row r="224">
          <cell r="A224">
            <v>219</v>
          </cell>
          <cell r="HE224">
            <v>219</v>
          </cell>
          <cell r="HF224">
            <v>0</v>
          </cell>
          <cell r="HG224">
            <v>0</v>
          </cell>
          <cell r="HH224">
            <v>2846</v>
          </cell>
          <cell r="HI224" t="str">
            <v>ARCO DE CANCHA CON MALLA Y ESTRUCTURA PARA BÁSQUET, EMPOTRADA</v>
          </cell>
          <cell r="HJ224" t="str">
            <v>U</v>
          </cell>
          <cell r="HS224">
            <v>0</v>
          </cell>
          <cell r="HT224">
            <v>0</v>
          </cell>
          <cell r="HU224">
            <v>0</v>
          </cell>
          <cell r="HV224">
            <v>0</v>
          </cell>
        </row>
        <row r="225">
          <cell r="A225">
            <v>220</v>
          </cell>
          <cell r="HE225">
            <v>220</v>
          </cell>
          <cell r="HF225">
            <v>0</v>
          </cell>
          <cell r="HG225">
            <v>0</v>
          </cell>
          <cell r="HH225">
            <v>370</v>
          </cell>
          <cell r="HI225" t="str">
            <v>ARCOS TUBO HG D=1 1/2" CON MALLA</v>
          </cell>
          <cell r="HJ225" t="str">
            <v>U</v>
          </cell>
          <cell r="HS225">
            <v>0</v>
          </cell>
          <cell r="HT225">
            <v>0</v>
          </cell>
          <cell r="HU225">
            <v>0</v>
          </cell>
          <cell r="HV225">
            <v>0</v>
          </cell>
        </row>
        <row r="226">
          <cell r="A226">
            <v>221</v>
          </cell>
          <cell r="HE226">
            <v>221</v>
          </cell>
          <cell r="HF226">
            <v>0</v>
          </cell>
          <cell r="HG226">
            <v>0</v>
          </cell>
          <cell r="HH226">
            <v>2929</v>
          </cell>
          <cell r="HI226" t="str">
            <v>ÁREA DE ALMACENAMIENTO DE COMBUSTIBLE INCLUYE CUBETO</v>
          </cell>
          <cell r="HJ226" t="str">
            <v>M2</v>
          </cell>
          <cell r="HS226">
            <v>0</v>
          </cell>
          <cell r="HT226">
            <v>0</v>
          </cell>
          <cell r="HU226">
            <v>0</v>
          </cell>
          <cell r="HV226">
            <v>0</v>
          </cell>
        </row>
        <row r="227">
          <cell r="A227">
            <v>222</v>
          </cell>
          <cell r="HE227">
            <v>222</v>
          </cell>
          <cell r="HF227">
            <v>0</v>
          </cell>
          <cell r="HG227">
            <v>0</v>
          </cell>
          <cell r="HH227">
            <v>1147</v>
          </cell>
          <cell r="HI227" t="str">
            <v>AREAS ESPECIALES ANESTÉSICAS</v>
          </cell>
          <cell r="HJ227" t="str">
            <v>GLB</v>
          </cell>
          <cell r="HS227">
            <v>0</v>
          </cell>
          <cell r="HT227">
            <v>0</v>
          </cell>
          <cell r="HU227">
            <v>0</v>
          </cell>
          <cell r="HV227">
            <v>0</v>
          </cell>
        </row>
        <row r="228">
          <cell r="A228">
            <v>223</v>
          </cell>
          <cell r="HE228">
            <v>223</v>
          </cell>
          <cell r="HF228">
            <v>0</v>
          </cell>
          <cell r="HG228">
            <v>0</v>
          </cell>
          <cell r="HH228">
            <v>1772</v>
          </cell>
          <cell r="HI228" t="str">
            <v>ARENA GRADACIÓN 0.50-1.00MM</v>
          </cell>
          <cell r="HJ228" t="str">
            <v>M3</v>
          </cell>
          <cell r="HS228">
            <v>0</v>
          </cell>
          <cell r="HT228">
            <v>0</v>
          </cell>
          <cell r="HU228">
            <v>0</v>
          </cell>
          <cell r="HV228">
            <v>0</v>
          </cell>
        </row>
        <row r="229">
          <cell r="A229">
            <v>224</v>
          </cell>
          <cell r="HE229">
            <v>224</v>
          </cell>
          <cell r="HF229">
            <v>0</v>
          </cell>
          <cell r="HG229">
            <v>0</v>
          </cell>
          <cell r="HH229">
            <v>1537</v>
          </cell>
          <cell r="HI229" t="str">
            <v>ARENA PARA FILTROS D=10-20 MM</v>
          </cell>
          <cell r="HJ229" t="str">
            <v>M3</v>
          </cell>
          <cell r="HS229">
            <v>0</v>
          </cell>
          <cell r="HT229">
            <v>0</v>
          </cell>
          <cell r="HU229">
            <v>0</v>
          </cell>
          <cell r="HV229">
            <v>0</v>
          </cell>
        </row>
        <row r="230">
          <cell r="A230">
            <v>225</v>
          </cell>
          <cell r="HE230">
            <v>225</v>
          </cell>
          <cell r="HF230">
            <v>0</v>
          </cell>
          <cell r="HG230">
            <v>0</v>
          </cell>
          <cell r="HH230">
            <v>278</v>
          </cell>
          <cell r="HI230" t="str">
            <v>ARENA SELECCIONADA (FILTROS)</v>
          </cell>
          <cell r="HJ230" t="str">
            <v>M3</v>
          </cell>
          <cell r="HS230">
            <v>0</v>
          </cell>
          <cell r="HT230">
            <v>0</v>
          </cell>
          <cell r="HU230">
            <v>0</v>
          </cell>
          <cell r="HV230">
            <v>0</v>
          </cell>
        </row>
        <row r="231">
          <cell r="A231">
            <v>226</v>
          </cell>
          <cell r="HE231">
            <v>226</v>
          </cell>
          <cell r="HF231">
            <v>0</v>
          </cell>
          <cell r="HG231">
            <v>0</v>
          </cell>
          <cell r="HH231">
            <v>778</v>
          </cell>
          <cell r="HI231" t="str">
            <v>ARMARIO DE 18 UNIDADES DE RACK</v>
          </cell>
          <cell r="HJ231" t="str">
            <v>U</v>
          </cell>
          <cell r="HS231">
            <v>0</v>
          </cell>
          <cell r="HT231">
            <v>0</v>
          </cell>
          <cell r="HU231">
            <v>0</v>
          </cell>
          <cell r="HV231">
            <v>0</v>
          </cell>
        </row>
        <row r="232">
          <cell r="A232">
            <v>227</v>
          </cell>
          <cell r="HE232">
            <v>227</v>
          </cell>
          <cell r="HF232">
            <v>0</v>
          </cell>
          <cell r="HG232">
            <v>0</v>
          </cell>
          <cell r="HH232">
            <v>1101</v>
          </cell>
          <cell r="HI232" t="str">
            <v>ARMARIO PARA ALOJAR EQUIPOS DE AUDIO Y VIDEO, CANALETA, CABLEADO INTERNO, TERMINALES 45CM. ETC</v>
          </cell>
          <cell r="HJ232" t="str">
            <v>U</v>
          </cell>
          <cell r="HS232">
            <v>0</v>
          </cell>
          <cell r="HT232">
            <v>0</v>
          </cell>
          <cell r="HU232">
            <v>0</v>
          </cell>
          <cell r="HV232">
            <v>0</v>
          </cell>
        </row>
        <row r="233">
          <cell r="A233">
            <v>228</v>
          </cell>
          <cell r="HE233">
            <v>228</v>
          </cell>
          <cell r="HF233">
            <v>0</v>
          </cell>
          <cell r="HG233">
            <v>0</v>
          </cell>
          <cell r="HH233">
            <v>636</v>
          </cell>
          <cell r="HI233" t="str">
            <v>ARMARIOS</v>
          </cell>
          <cell r="HJ233" t="str">
            <v>U</v>
          </cell>
          <cell r="HS233">
            <v>0</v>
          </cell>
          <cell r="HT233">
            <v>0</v>
          </cell>
          <cell r="HU233">
            <v>0</v>
          </cell>
          <cell r="HV233">
            <v>0</v>
          </cell>
        </row>
        <row r="234">
          <cell r="A234">
            <v>229</v>
          </cell>
          <cell r="HE234">
            <v>229</v>
          </cell>
          <cell r="HF234">
            <v>0</v>
          </cell>
          <cell r="HG234">
            <v>0</v>
          </cell>
          <cell r="HH234">
            <v>1859</v>
          </cell>
          <cell r="HI234" t="str">
            <v>ARQUETA DE REVISIÓN PARA VÁLVULA H=0-2.5 M., Ø1=1.5M     Ø2=1.2M,   ESP. PARED=30CM LADRILLO, INCLUYE TAPA HF</v>
          </cell>
          <cell r="HJ234" t="str">
            <v>U</v>
          </cell>
          <cell r="HS234">
            <v>0</v>
          </cell>
          <cell r="HT234">
            <v>0</v>
          </cell>
          <cell r="HU234">
            <v>0</v>
          </cell>
          <cell r="HV234">
            <v>0</v>
          </cell>
        </row>
        <row r="235">
          <cell r="A235">
            <v>230</v>
          </cell>
          <cell r="HE235">
            <v>230</v>
          </cell>
          <cell r="HF235">
            <v>0</v>
          </cell>
          <cell r="HG235">
            <v>0</v>
          </cell>
          <cell r="HH235">
            <v>1214</v>
          </cell>
          <cell r="HI235" t="str">
            <v>ARRANCADOR DOBLE PARA MOTOR 5.5 HP 220 V MARCA SIEMENS PROGRAMADO PARA TRABAJO ALTERNO DE BOMBAS</v>
          </cell>
          <cell r="HJ235" t="str">
            <v>U</v>
          </cell>
          <cell r="HS235">
            <v>0</v>
          </cell>
          <cell r="HT235">
            <v>0</v>
          </cell>
          <cell r="HU235">
            <v>0</v>
          </cell>
          <cell r="HV235">
            <v>0</v>
          </cell>
        </row>
        <row r="236">
          <cell r="A236">
            <v>231</v>
          </cell>
          <cell r="HE236">
            <v>231</v>
          </cell>
          <cell r="HF236">
            <v>0</v>
          </cell>
          <cell r="HG236">
            <v>0</v>
          </cell>
          <cell r="HH236">
            <v>973</v>
          </cell>
          <cell r="HI236" t="str">
            <v>ARRANCADOR PARA BOMBAS 210 VOLTIOS</v>
          </cell>
          <cell r="HJ236" t="str">
            <v>U</v>
          </cell>
          <cell r="HS236">
            <v>0</v>
          </cell>
          <cell r="HT236">
            <v>0</v>
          </cell>
          <cell r="HU236">
            <v>0</v>
          </cell>
          <cell r="HV236">
            <v>0</v>
          </cell>
        </row>
        <row r="237">
          <cell r="A237">
            <v>232</v>
          </cell>
          <cell r="HE237">
            <v>232</v>
          </cell>
          <cell r="HF237">
            <v>0</v>
          </cell>
          <cell r="HG237">
            <v>0</v>
          </cell>
          <cell r="HH237">
            <v>1435</v>
          </cell>
          <cell r="HI237" t="str">
            <v>ARTICULACIÓN DE TORRE</v>
          </cell>
          <cell r="HJ237" t="str">
            <v>U.</v>
          </cell>
          <cell r="HS237">
            <v>0</v>
          </cell>
          <cell r="HT237">
            <v>0</v>
          </cell>
          <cell r="HU237">
            <v>0</v>
          </cell>
          <cell r="HV237">
            <v>0</v>
          </cell>
        </row>
        <row r="238">
          <cell r="A238">
            <v>233</v>
          </cell>
          <cell r="HE238">
            <v>233</v>
          </cell>
          <cell r="HF238">
            <v>0</v>
          </cell>
          <cell r="HG238">
            <v>0</v>
          </cell>
          <cell r="HH238">
            <v>632</v>
          </cell>
          <cell r="HI238" t="str">
            <v>ASCENSOR</v>
          </cell>
          <cell r="HJ238" t="str">
            <v>U</v>
          </cell>
          <cell r="HS238">
            <v>0</v>
          </cell>
          <cell r="HT238">
            <v>0</v>
          </cell>
          <cell r="HU238">
            <v>0</v>
          </cell>
          <cell r="HV238">
            <v>0</v>
          </cell>
        </row>
        <row r="239">
          <cell r="A239">
            <v>234</v>
          </cell>
          <cell r="HE239">
            <v>234</v>
          </cell>
          <cell r="HF239">
            <v>0</v>
          </cell>
          <cell r="HG239">
            <v>0</v>
          </cell>
          <cell r="HH239">
            <v>2814</v>
          </cell>
          <cell r="HI239" t="str">
            <v>ASCENSOR ESTÁNDAR DE 6 PERSONAS, 2 PARADAS, 2 PUERTAS FRONTALES, CON CTO. DE MÁQUINAS</v>
          </cell>
          <cell r="HJ239" t="str">
            <v>U</v>
          </cell>
          <cell r="HS239">
            <v>0</v>
          </cell>
          <cell r="HT239">
            <v>0</v>
          </cell>
          <cell r="HU239">
            <v>0</v>
          </cell>
          <cell r="HV239">
            <v>0</v>
          </cell>
        </row>
        <row r="240">
          <cell r="A240">
            <v>235</v>
          </cell>
          <cell r="HE240">
            <v>235</v>
          </cell>
          <cell r="HF240">
            <v>0</v>
          </cell>
          <cell r="HG240">
            <v>0</v>
          </cell>
          <cell r="HH240">
            <v>3011</v>
          </cell>
          <cell r="HI240" t="str">
            <v>ASFALTO RC-250 PARA IMPRIMACION (1.5 Lt./m2.)</v>
          </cell>
          <cell r="HJ240" t="str">
            <v>LT.</v>
          </cell>
          <cell r="HS240">
            <v>0</v>
          </cell>
          <cell r="HT240">
            <v>0</v>
          </cell>
          <cell r="HU240">
            <v>0</v>
          </cell>
          <cell r="HV240">
            <v>0</v>
          </cell>
        </row>
        <row r="241">
          <cell r="A241">
            <v>236</v>
          </cell>
          <cell r="HD241">
            <v>363201021</v>
          </cell>
          <cell r="HE241">
            <v>236</v>
          </cell>
          <cell r="HF241">
            <v>0</v>
          </cell>
          <cell r="HG241">
            <v>0</v>
          </cell>
          <cell r="HH241">
            <v>2312</v>
          </cell>
          <cell r="HI241" t="str">
            <v>ATAGUIAS EN DESVIO DE QUEBRADAS</v>
          </cell>
          <cell r="HJ241" t="str">
            <v>M3</v>
          </cell>
          <cell r="HS241">
            <v>0</v>
          </cell>
          <cell r="HT241">
            <v>0</v>
          </cell>
          <cell r="HU241">
            <v>0</v>
          </cell>
          <cell r="HV241">
            <v>0</v>
          </cell>
        </row>
        <row r="242">
          <cell r="A242">
            <v>237</v>
          </cell>
          <cell r="HE242">
            <v>237</v>
          </cell>
          <cell r="HF242">
            <v>0</v>
          </cell>
          <cell r="HG242">
            <v>0</v>
          </cell>
          <cell r="HH242">
            <v>77</v>
          </cell>
          <cell r="HI242" t="str">
            <v>AZULEJOS 20/20</v>
          </cell>
          <cell r="HJ242" t="str">
            <v>M2</v>
          </cell>
          <cell r="HS242">
            <v>0</v>
          </cell>
          <cell r="HT242">
            <v>0</v>
          </cell>
          <cell r="HU242">
            <v>0</v>
          </cell>
          <cell r="HV242">
            <v>0</v>
          </cell>
        </row>
        <row r="243">
          <cell r="A243">
            <v>238</v>
          </cell>
          <cell r="HE243">
            <v>238</v>
          </cell>
          <cell r="HF243">
            <v>0</v>
          </cell>
          <cell r="HG243">
            <v>0</v>
          </cell>
          <cell r="HH243">
            <v>101</v>
          </cell>
          <cell r="HI243" t="str">
            <v>BAJANTE DE AGUA SERVIDAS PVC 110MM</v>
          </cell>
          <cell r="HJ243" t="str">
            <v>M</v>
          </cell>
          <cell r="HS243">
            <v>0</v>
          </cell>
          <cell r="HT243">
            <v>0</v>
          </cell>
          <cell r="HU243">
            <v>0</v>
          </cell>
          <cell r="HV243">
            <v>0</v>
          </cell>
        </row>
        <row r="244">
          <cell r="A244">
            <v>239</v>
          </cell>
          <cell r="HE244">
            <v>239</v>
          </cell>
          <cell r="HF244">
            <v>0</v>
          </cell>
          <cell r="HG244">
            <v>0</v>
          </cell>
          <cell r="HH244">
            <v>1827</v>
          </cell>
          <cell r="HI244" t="str">
            <v>BAJANTE DE AGUAS LLUVIAS PVC 110 MM</v>
          </cell>
          <cell r="HJ244" t="str">
            <v>M</v>
          </cell>
          <cell r="HS244">
            <v>0</v>
          </cell>
          <cell r="HT244">
            <v>0</v>
          </cell>
          <cell r="HU244">
            <v>0</v>
          </cell>
          <cell r="HV244">
            <v>0</v>
          </cell>
        </row>
        <row r="245">
          <cell r="A245">
            <v>240</v>
          </cell>
          <cell r="HE245">
            <v>240</v>
          </cell>
          <cell r="HF245">
            <v>0</v>
          </cell>
          <cell r="HG245">
            <v>0</v>
          </cell>
          <cell r="HH245">
            <v>487</v>
          </cell>
          <cell r="HI245" t="str">
            <v>BAJANTE PVC DE  110 MM</v>
          </cell>
          <cell r="HJ245" t="str">
            <v>M</v>
          </cell>
          <cell r="HS245">
            <v>0</v>
          </cell>
          <cell r="HT245">
            <v>0</v>
          </cell>
          <cell r="HU245">
            <v>0</v>
          </cell>
          <cell r="HV245">
            <v>0</v>
          </cell>
        </row>
        <row r="246">
          <cell r="A246">
            <v>241</v>
          </cell>
          <cell r="HE246">
            <v>241</v>
          </cell>
          <cell r="HF246">
            <v>0</v>
          </cell>
          <cell r="HG246">
            <v>0</v>
          </cell>
          <cell r="HH246">
            <v>3187</v>
          </cell>
          <cell r="HI246" t="str">
            <v>BANDAGA TIPO ESCALERILLA NAMA 12C 400X150MM GALVANIZADO</v>
          </cell>
          <cell r="HJ246" t="str">
            <v>ML</v>
          </cell>
          <cell r="HS246">
            <v>0</v>
          </cell>
          <cell r="HT246">
            <v>0</v>
          </cell>
          <cell r="HU246">
            <v>0</v>
          </cell>
          <cell r="HV246">
            <v>0</v>
          </cell>
        </row>
        <row r="247">
          <cell r="A247">
            <v>242</v>
          </cell>
          <cell r="HE247">
            <v>242</v>
          </cell>
          <cell r="HF247">
            <v>0</v>
          </cell>
          <cell r="HG247">
            <v>0</v>
          </cell>
          <cell r="HH247">
            <v>3185</v>
          </cell>
          <cell r="HI247" t="str">
            <v>BANDAGA TIPO ESCALERILLA NAMA 8C 150X100MM GALVANIZADO</v>
          </cell>
          <cell r="HJ247" t="str">
            <v>ML</v>
          </cell>
          <cell r="HS247">
            <v>0</v>
          </cell>
          <cell r="HT247">
            <v>0</v>
          </cell>
          <cell r="HU247">
            <v>0</v>
          </cell>
          <cell r="HV247">
            <v>0</v>
          </cell>
        </row>
        <row r="248">
          <cell r="A248">
            <v>243</v>
          </cell>
          <cell r="HE248">
            <v>243</v>
          </cell>
          <cell r="HF248">
            <v>0</v>
          </cell>
          <cell r="HG248">
            <v>0</v>
          </cell>
          <cell r="HH248">
            <v>3183</v>
          </cell>
          <cell r="HI248" t="str">
            <v>BANDAGA TIPO ESCALERILLA NAMA 8C 200X100MM GALVANIZADO</v>
          </cell>
          <cell r="HJ248" t="str">
            <v>ML</v>
          </cell>
          <cell r="HS248">
            <v>0</v>
          </cell>
          <cell r="HT248">
            <v>0</v>
          </cell>
          <cell r="HU248">
            <v>0</v>
          </cell>
          <cell r="HV248">
            <v>0</v>
          </cell>
        </row>
        <row r="249">
          <cell r="A249">
            <v>244</v>
          </cell>
          <cell r="HE249">
            <v>244</v>
          </cell>
          <cell r="HF249">
            <v>0</v>
          </cell>
          <cell r="HG249">
            <v>0</v>
          </cell>
          <cell r="HH249">
            <v>2894</v>
          </cell>
          <cell r="HI249" t="str">
            <v>BANDEJA DE FIBRA ÓPTICA 12 PUERTOS CON CONECTORES LC</v>
          </cell>
          <cell r="HJ249" t="str">
            <v>U</v>
          </cell>
          <cell r="HS249">
            <v>0</v>
          </cell>
          <cell r="HT249">
            <v>0</v>
          </cell>
          <cell r="HU249">
            <v>0</v>
          </cell>
          <cell r="HV249">
            <v>0</v>
          </cell>
        </row>
        <row r="250">
          <cell r="A250">
            <v>245</v>
          </cell>
          <cell r="HE250">
            <v>245</v>
          </cell>
          <cell r="HF250">
            <v>0</v>
          </cell>
          <cell r="HG250">
            <v>0</v>
          </cell>
          <cell r="HH250">
            <v>3198</v>
          </cell>
          <cell r="HI250" t="str">
            <v>BANDEJA METÁLICA TIPO MALLA 30X10 CM. INCLUYE TAPA Y ACCESORIOS DE FIJACIÓN</v>
          </cell>
          <cell r="HJ250" t="str">
            <v>U</v>
          </cell>
          <cell r="HS250">
            <v>0</v>
          </cell>
          <cell r="HT250">
            <v>0</v>
          </cell>
          <cell r="HU250">
            <v>0</v>
          </cell>
          <cell r="HV250">
            <v>0</v>
          </cell>
        </row>
        <row r="251">
          <cell r="A251">
            <v>246</v>
          </cell>
          <cell r="HE251">
            <v>246</v>
          </cell>
          <cell r="HF251">
            <v>0</v>
          </cell>
          <cell r="HG251">
            <v>0</v>
          </cell>
          <cell r="HH251">
            <v>2720</v>
          </cell>
          <cell r="HI251" t="str">
            <v>BARREDERA CERAMICA (INCLUYE INSTALACION)</v>
          </cell>
          <cell r="HJ251" t="str">
            <v>M</v>
          </cell>
          <cell r="HS251">
            <v>0</v>
          </cell>
          <cell r="HT251">
            <v>0</v>
          </cell>
          <cell r="HU251">
            <v>0</v>
          </cell>
          <cell r="HV251">
            <v>0</v>
          </cell>
        </row>
        <row r="252">
          <cell r="A252">
            <v>247</v>
          </cell>
          <cell r="HE252">
            <v>247</v>
          </cell>
          <cell r="HF252">
            <v>0</v>
          </cell>
          <cell r="HG252">
            <v>0</v>
          </cell>
          <cell r="HH252">
            <v>2996</v>
          </cell>
          <cell r="HI252" t="str">
            <v>BARREDERA CERAMICA (INCLUYE INSTALACION)</v>
          </cell>
          <cell r="HJ252" t="str">
            <v>M</v>
          </cell>
          <cell r="HS252">
            <v>0</v>
          </cell>
          <cell r="HT252">
            <v>0</v>
          </cell>
          <cell r="HU252">
            <v>0</v>
          </cell>
          <cell r="HV252">
            <v>0</v>
          </cell>
        </row>
        <row r="253">
          <cell r="A253">
            <v>248</v>
          </cell>
          <cell r="HE253">
            <v>248</v>
          </cell>
          <cell r="HF253">
            <v>0</v>
          </cell>
          <cell r="HG253">
            <v>0</v>
          </cell>
          <cell r="HH253">
            <v>759</v>
          </cell>
          <cell r="HI253" t="str">
            <v>BARREDERA DE PORCELANATO</v>
          </cell>
          <cell r="HJ253" t="str">
            <v>ML</v>
          </cell>
          <cell r="HS253">
            <v>0</v>
          </cell>
          <cell r="HT253">
            <v>0</v>
          </cell>
          <cell r="HU253">
            <v>0</v>
          </cell>
          <cell r="HV253">
            <v>0</v>
          </cell>
        </row>
        <row r="254">
          <cell r="A254">
            <v>249</v>
          </cell>
          <cell r="HE254">
            <v>249</v>
          </cell>
          <cell r="HF254">
            <v>0</v>
          </cell>
          <cell r="HG254">
            <v>0</v>
          </cell>
          <cell r="HH254">
            <v>103</v>
          </cell>
          <cell r="HI254" t="str">
            <v>BARREDERAS DE CEDRO</v>
          </cell>
          <cell r="HJ254" t="str">
            <v>M</v>
          </cell>
          <cell r="HS254">
            <v>0</v>
          </cell>
          <cell r="HT254">
            <v>0</v>
          </cell>
          <cell r="HU254">
            <v>0</v>
          </cell>
          <cell r="HV254">
            <v>0</v>
          </cell>
        </row>
        <row r="255">
          <cell r="A255">
            <v>250</v>
          </cell>
          <cell r="HE255">
            <v>250</v>
          </cell>
          <cell r="HF255">
            <v>0</v>
          </cell>
          <cell r="HG255">
            <v>0</v>
          </cell>
          <cell r="HH255">
            <v>392</v>
          </cell>
          <cell r="HI255" t="str">
            <v>BARREDERAS DE PLASTICO</v>
          </cell>
          <cell r="HJ255" t="str">
            <v>M</v>
          </cell>
          <cell r="HS255">
            <v>0</v>
          </cell>
          <cell r="HT255">
            <v>0</v>
          </cell>
          <cell r="HU255">
            <v>0</v>
          </cell>
          <cell r="HV255">
            <v>0</v>
          </cell>
        </row>
        <row r="256">
          <cell r="A256">
            <v>251</v>
          </cell>
          <cell r="HE256">
            <v>251</v>
          </cell>
          <cell r="HF256">
            <v>0</v>
          </cell>
          <cell r="HG256">
            <v>0</v>
          </cell>
          <cell r="HH256">
            <v>126</v>
          </cell>
          <cell r="HI256" t="str">
            <v>BARREDERAS GRANITO HABANA A=10 CM</v>
          </cell>
          <cell r="HJ256" t="str">
            <v>M.</v>
          </cell>
          <cell r="HS256">
            <v>0</v>
          </cell>
          <cell r="HT256">
            <v>0</v>
          </cell>
          <cell r="HU256">
            <v>0</v>
          </cell>
          <cell r="HV256">
            <v>0</v>
          </cell>
        </row>
        <row r="257">
          <cell r="A257">
            <v>252</v>
          </cell>
          <cell r="HE257">
            <v>252</v>
          </cell>
          <cell r="HF257">
            <v>0</v>
          </cell>
          <cell r="HG257">
            <v>0</v>
          </cell>
          <cell r="HH257">
            <v>2326</v>
          </cell>
          <cell r="HI257" t="str">
            <v>BASE APISONADA</v>
          </cell>
          <cell r="HJ257" t="str">
            <v>M3</v>
          </cell>
          <cell r="HS257">
            <v>0</v>
          </cell>
          <cell r="HT257">
            <v>0</v>
          </cell>
          <cell r="HU257">
            <v>0</v>
          </cell>
          <cell r="HV257">
            <v>0</v>
          </cell>
        </row>
        <row r="258">
          <cell r="A258">
            <v>253</v>
          </cell>
          <cell r="HE258">
            <v>253</v>
          </cell>
          <cell r="HF258">
            <v>0</v>
          </cell>
          <cell r="HG258">
            <v>0</v>
          </cell>
          <cell r="HH258">
            <v>3078</v>
          </cell>
          <cell r="HI258" t="str">
            <v>BASE CLASE 1</v>
          </cell>
          <cell r="HJ258" t="str">
            <v>M3</v>
          </cell>
          <cell r="HS258">
            <v>0</v>
          </cell>
          <cell r="HT258">
            <v>0</v>
          </cell>
          <cell r="HU258">
            <v>0</v>
          </cell>
          <cell r="HV258">
            <v>0</v>
          </cell>
        </row>
        <row r="259">
          <cell r="A259">
            <v>254</v>
          </cell>
          <cell r="HE259">
            <v>254</v>
          </cell>
          <cell r="HF259">
            <v>0</v>
          </cell>
          <cell r="HG259">
            <v>0</v>
          </cell>
          <cell r="HH259">
            <v>1104</v>
          </cell>
          <cell r="HI259" t="str">
            <v>BASE CON BRAZO FIJO Y SOPORTE CALIBRABLE PARA PROYECTOR</v>
          </cell>
          <cell r="HJ259" t="str">
            <v>U</v>
          </cell>
          <cell r="HS259">
            <v>0</v>
          </cell>
          <cell r="HT259">
            <v>0</v>
          </cell>
          <cell r="HU259">
            <v>0</v>
          </cell>
          <cell r="HV259">
            <v>0</v>
          </cell>
        </row>
        <row r="260">
          <cell r="A260">
            <v>255</v>
          </cell>
          <cell r="HE260">
            <v>255</v>
          </cell>
          <cell r="HF260">
            <v>0</v>
          </cell>
          <cell r="HG260">
            <v>0</v>
          </cell>
          <cell r="HH260">
            <v>1583</v>
          </cell>
          <cell r="HI260" t="str">
            <v>BASE GRANULAR</v>
          </cell>
          <cell r="HJ260" t="str">
            <v>M3</v>
          </cell>
          <cell r="HS260">
            <v>0</v>
          </cell>
          <cell r="HT260">
            <v>0</v>
          </cell>
          <cell r="HU260">
            <v>0</v>
          </cell>
          <cell r="HV260">
            <v>0</v>
          </cell>
        </row>
        <row r="261">
          <cell r="A261">
            <v>256</v>
          </cell>
          <cell r="HE261">
            <v>256</v>
          </cell>
          <cell r="HF261">
            <v>0</v>
          </cell>
          <cell r="HG261">
            <v>0</v>
          </cell>
          <cell r="HH261">
            <v>811</v>
          </cell>
          <cell r="HI261" t="str">
            <v>BASE PARA FUSIBLE NH, TAMAÑO DIN, 630</v>
          </cell>
          <cell r="HJ261" t="str">
            <v>M</v>
          </cell>
          <cell r="HS261">
            <v>0</v>
          </cell>
          <cell r="HT261">
            <v>0</v>
          </cell>
          <cell r="HU261">
            <v>0</v>
          </cell>
          <cell r="HV261">
            <v>0</v>
          </cell>
        </row>
        <row r="262">
          <cell r="A262">
            <v>257</v>
          </cell>
          <cell r="HE262">
            <v>257</v>
          </cell>
          <cell r="HF262">
            <v>0</v>
          </cell>
          <cell r="HG262">
            <v>0</v>
          </cell>
          <cell r="HH262">
            <v>1103</v>
          </cell>
          <cell r="HI262" t="str">
            <v>BASE PEDESTAL PARA MICRÓFONOS</v>
          </cell>
          <cell r="HJ262" t="str">
            <v>U</v>
          </cell>
          <cell r="HS262">
            <v>0</v>
          </cell>
          <cell r="HT262">
            <v>0</v>
          </cell>
          <cell r="HU262">
            <v>0</v>
          </cell>
          <cell r="HV262">
            <v>0</v>
          </cell>
        </row>
        <row r="263">
          <cell r="A263">
            <v>258</v>
          </cell>
          <cell r="HE263">
            <v>258</v>
          </cell>
          <cell r="HF263">
            <v>0</v>
          </cell>
          <cell r="HG263">
            <v>0</v>
          </cell>
          <cell r="HH263">
            <v>2931</v>
          </cell>
          <cell r="HI263" t="str">
            <v>BATERÍAS SANITARIAS PORTÁTIL (ALQUILER 2 UNIDADES) INCLUYE INST. Y DESINSTALACIÓN</v>
          </cell>
          <cell r="HJ263" t="str">
            <v>MES</v>
          </cell>
          <cell r="HS263">
            <v>0</v>
          </cell>
          <cell r="HT263">
            <v>0</v>
          </cell>
          <cell r="HU263">
            <v>0</v>
          </cell>
          <cell r="HV263">
            <v>0</v>
          </cell>
        </row>
        <row r="264">
          <cell r="A264">
            <v>259</v>
          </cell>
          <cell r="HE264">
            <v>259</v>
          </cell>
          <cell r="HF264">
            <v>0</v>
          </cell>
          <cell r="HG264">
            <v>0</v>
          </cell>
          <cell r="HH264">
            <v>34</v>
          </cell>
          <cell r="HI264" t="str">
            <v>BLOQUE ALIVIANADO LOSA 40X20X15 CM (PROVISION/TIMBRADO)</v>
          </cell>
          <cell r="HJ264" t="str">
            <v>U</v>
          </cell>
          <cell r="HS264">
            <v>0</v>
          </cell>
          <cell r="HT264">
            <v>0</v>
          </cell>
          <cell r="HU264">
            <v>0</v>
          </cell>
          <cell r="HV264">
            <v>0</v>
          </cell>
        </row>
        <row r="265">
          <cell r="A265">
            <v>260</v>
          </cell>
          <cell r="HE265">
            <v>260</v>
          </cell>
          <cell r="HF265">
            <v>0</v>
          </cell>
          <cell r="HG265">
            <v>0</v>
          </cell>
          <cell r="HH265">
            <v>2380</v>
          </cell>
          <cell r="HI265" t="str">
            <v>BLOQUE PERFORADO DE HORMIGÓN</v>
          </cell>
          <cell r="HJ265" t="str">
            <v>U</v>
          </cell>
          <cell r="HS265">
            <v>0</v>
          </cell>
          <cell r="HT265">
            <v>0</v>
          </cell>
          <cell r="HU265">
            <v>0</v>
          </cell>
          <cell r="HV265">
            <v>0</v>
          </cell>
        </row>
        <row r="266">
          <cell r="A266">
            <v>261</v>
          </cell>
          <cell r="HE266">
            <v>261</v>
          </cell>
          <cell r="HF266">
            <v>0</v>
          </cell>
          <cell r="HG266">
            <v>0</v>
          </cell>
          <cell r="HH266">
            <v>1421</v>
          </cell>
          <cell r="HI266" t="str">
            <v>BLOQUES DE CONEXIÓN A PRESIÓN MINIATURIZADOS, TIPO KRONE DE 10  PARES.</v>
          </cell>
          <cell r="HJ266" t="str">
            <v>C/U</v>
          </cell>
          <cell r="HS266">
            <v>0</v>
          </cell>
          <cell r="HT266">
            <v>0</v>
          </cell>
          <cell r="HU266">
            <v>0</v>
          </cell>
          <cell r="HV266">
            <v>0</v>
          </cell>
        </row>
        <row r="267">
          <cell r="A267">
            <v>262</v>
          </cell>
          <cell r="C267">
            <v>0</v>
          </cell>
          <cell r="HE267">
            <v>262</v>
          </cell>
          <cell r="HF267">
            <v>0</v>
          </cell>
          <cell r="HG267">
            <v>0</v>
          </cell>
          <cell r="HH267">
            <v>2081</v>
          </cell>
          <cell r="HI267" t="str">
            <v>BOCA CAMPANA 110MM</v>
          </cell>
          <cell r="HJ267" t="str">
            <v>U</v>
          </cell>
          <cell r="HS267">
            <v>0</v>
          </cell>
          <cell r="HT267">
            <v>0</v>
          </cell>
          <cell r="HU267">
            <v>0</v>
          </cell>
          <cell r="HV267">
            <v>0</v>
          </cell>
        </row>
        <row r="268">
          <cell r="A268">
            <v>263</v>
          </cell>
          <cell r="C268">
            <v>0</v>
          </cell>
          <cell r="HE268">
            <v>263</v>
          </cell>
          <cell r="HF268">
            <v>0</v>
          </cell>
          <cell r="HG268">
            <v>0</v>
          </cell>
          <cell r="HH268">
            <v>1595</v>
          </cell>
          <cell r="HI268" t="str">
            <v>BOCA CAMPANA 160MM</v>
          </cell>
          <cell r="HJ268" t="str">
            <v>U</v>
          </cell>
          <cell r="HS268">
            <v>0</v>
          </cell>
          <cell r="HT268">
            <v>0</v>
          </cell>
          <cell r="HU268">
            <v>0</v>
          </cell>
          <cell r="HV268">
            <v>0</v>
          </cell>
        </row>
        <row r="269">
          <cell r="A269">
            <v>264</v>
          </cell>
          <cell r="HE269">
            <v>264</v>
          </cell>
          <cell r="HF269">
            <v>0</v>
          </cell>
          <cell r="HG269">
            <v>0</v>
          </cell>
          <cell r="HH269">
            <v>1886</v>
          </cell>
          <cell r="HI269" t="str">
            <v>BOCA FUEGO HF Ø=63MM DOS SALIDAS Ø=21/2"</v>
          </cell>
          <cell r="HJ269" t="str">
            <v>U</v>
          </cell>
          <cell r="HS269">
            <v>0</v>
          </cell>
          <cell r="HT269">
            <v>0</v>
          </cell>
          <cell r="HU269">
            <v>0</v>
          </cell>
          <cell r="HV269">
            <v>0</v>
          </cell>
        </row>
        <row r="270">
          <cell r="A270">
            <v>265</v>
          </cell>
          <cell r="HE270">
            <v>265</v>
          </cell>
          <cell r="HF270">
            <v>0</v>
          </cell>
          <cell r="HG270">
            <v>0</v>
          </cell>
          <cell r="HH270">
            <v>2319</v>
          </cell>
          <cell r="HI270" t="str">
            <v>BOCAS DE CAMPANA  2"</v>
          </cell>
          <cell r="HJ270" t="str">
            <v>U</v>
          </cell>
          <cell r="HS270">
            <v>0</v>
          </cell>
          <cell r="HT270">
            <v>0</v>
          </cell>
          <cell r="HU270">
            <v>0</v>
          </cell>
          <cell r="HV270">
            <v>0</v>
          </cell>
        </row>
        <row r="271">
          <cell r="A271">
            <v>266</v>
          </cell>
          <cell r="HE271">
            <v>266</v>
          </cell>
          <cell r="HF271">
            <v>0</v>
          </cell>
          <cell r="HG271">
            <v>0</v>
          </cell>
          <cell r="HH271">
            <v>2639</v>
          </cell>
          <cell r="HI271" t="str">
            <v>BOCAS DE CAMPANA DE ALUMINIO ROSCADA 1 1/2" O 40 MM</v>
          </cell>
          <cell r="HJ271" t="str">
            <v>U</v>
          </cell>
          <cell r="HS271">
            <v>0</v>
          </cell>
          <cell r="HT271">
            <v>0</v>
          </cell>
          <cell r="HU271">
            <v>0</v>
          </cell>
          <cell r="HV271">
            <v>0</v>
          </cell>
        </row>
        <row r="272">
          <cell r="A272">
            <v>267</v>
          </cell>
          <cell r="HE272">
            <v>267</v>
          </cell>
          <cell r="HF272">
            <v>0</v>
          </cell>
          <cell r="HG272">
            <v>0</v>
          </cell>
          <cell r="HH272">
            <v>2633</v>
          </cell>
          <cell r="HI272" t="str">
            <v>BOCAS DE CAMPANA DE ALUMINIO ROSCADA 1" O 25 MM</v>
          </cell>
          <cell r="HJ272" t="str">
            <v>U</v>
          </cell>
          <cell r="HS272">
            <v>0</v>
          </cell>
          <cell r="HT272">
            <v>0</v>
          </cell>
          <cell r="HU272">
            <v>0</v>
          </cell>
          <cell r="HV272">
            <v>0</v>
          </cell>
        </row>
        <row r="273">
          <cell r="A273">
            <v>268</v>
          </cell>
          <cell r="HE273">
            <v>268</v>
          </cell>
          <cell r="HF273">
            <v>0</v>
          </cell>
          <cell r="HG273">
            <v>0</v>
          </cell>
          <cell r="HH273">
            <v>2618</v>
          </cell>
          <cell r="HI273" t="str">
            <v>BOCAS DE CAMPANA DE ALUMINIO ROSCADA 2" O 50 MM</v>
          </cell>
          <cell r="HJ273" t="str">
            <v>U</v>
          </cell>
          <cell r="HS273">
            <v>0</v>
          </cell>
          <cell r="HT273">
            <v>0</v>
          </cell>
          <cell r="HU273">
            <v>0</v>
          </cell>
          <cell r="HV273">
            <v>0</v>
          </cell>
        </row>
        <row r="274">
          <cell r="A274">
            <v>269</v>
          </cell>
          <cell r="HE274">
            <v>269</v>
          </cell>
          <cell r="HF274">
            <v>0</v>
          </cell>
          <cell r="HG274">
            <v>0</v>
          </cell>
          <cell r="HH274">
            <v>2641</v>
          </cell>
          <cell r="HI274" t="str">
            <v>BOCAS DE CAMPANA DE ALUMINIO ROSCADA 20 MM</v>
          </cell>
          <cell r="HJ274" t="str">
            <v>U</v>
          </cell>
          <cell r="HS274">
            <v>0</v>
          </cell>
          <cell r="HT274">
            <v>0</v>
          </cell>
          <cell r="HU274">
            <v>0</v>
          </cell>
          <cell r="HV274">
            <v>0</v>
          </cell>
        </row>
        <row r="275">
          <cell r="A275">
            <v>270</v>
          </cell>
          <cell r="HE275">
            <v>270</v>
          </cell>
          <cell r="HF275">
            <v>0</v>
          </cell>
          <cell r="HG275">
            <v>0</v>
          </cell>
          <cell r="HH275">
            <v>274</v>
          </cell>
          <cell r="HI275" t="str">
            <v>BOCAS DE CAMPANA DE ALUMINIO ROSCADA 3" O 75 MM</v>
          </cell>
          <cell r="HJ275" t="str">
            <v>U</v>
          </cell>
          <cell r="HS275">
            <v>0</v>
          </cell>
          <cell r="HT275">
            <v>0</v>
          </cell>
          <cell r="HU275">
            <v>0</v>
          </cell>
          <cell r="HV275">
            <v>0</v>
          </cell>
        </row>
        <row r="276">
          <cell r="A276">
            <v>271</v>
          </cell>
          <cell r="HE276">
            <v>271</v>
          </cell>
          <cell r="HF276">
            <v>0</v>
          </cell>
          <cell r="HG276">
            <v>0</v>
          </cell>
          <cell r="HH276">
            <v>2638</v>
          </cell>
          <cell r="HI276" t="str">
            <v>BOCAS DE CAMPANA DE ALUMINIO ROSCADA 32 MM</v>
          </cell>
          <cell r="HJ276" t="str">
            <v>U</v>
          </cell>
          <cell r="HS276">
            <v>0</v>
          </cell>
          <cell r="HT276">
            <v>0</v>
          </cell>
          <cell r="HU276">
            <v>0</v>
          </cell>
          <cell r="HV276">
            <v>0</v>
          </cell>
        </row>
        <row r="277">
          <cell r="A277">
            <v>272</v>
          </cell>
          <cell r="HE277">
            <v>272</v>
          </cell>
          <cell r="HF277">
            <v>0</v>
          </cell>
          <cell r="HG277">
            <v>0</v>
          </cell>
          <cell r="HH277">
            <v>2890</v>
          </cell>
          <cell r="HI277" t="str">
            <v>BOCINA DE 30W 16 OHMIOS</v>
          </cell>
          <cell r="HJ277" t="str">
            <v>U</v>
          </cell>
          <cell r="HS277">
            <v>0</v>
          </cell>
          <cell r="HT277">
            <v>0</v>
          </cell>
          <cell r="HU277">
            <v>0</v>
          </cell>
          <cell r="HV277">
            <v>0</v>
          </cell>
        </row>
        <row r="278">
          <cell r="A278">
            <v>273</v>
          </cell>
          <cell r="HE278">
            <v>273</v>
          </cell>
          <cell r="HF278">
            <v>0</v>
          </cell>
          <cell r="HG278">
            <v>0</v>
          </cell>
          <cell r="HH278">
            <v>2069</v>
          </cell>
          <cell r="HI278" t="str">
            <v>BOMBA 7.5 HP QB=5.28 L/S TDH=43M</v>
          </cell>
          <cell r="HJ278" t="str">
            <v>U</v>
          </cell>
          <cell r="HS278">
            <v>0</v>
          </cell>
          <cell r="HT278">
            <v>0</v>
          </cell>
          <cell r="HU278">
            <v>0</v>
          </cell>
          <cell r="HV278">
            <v>0</v>
          </cell>
        </row>
        <row r="279">
          <cell r="A279">
            <v>274</v>
          </cell>
          <cell r="HE279">
            <v>274</v>
          </cell>
          <cell r="HF279">
            <v>0</v>
          </cell>
          <cell r="HG279">
            <v>0</v>
          </cell>
          <cell r="HH279">
            <v>2868</v>
          </cell>
          <cell r="HI279" t="str">
            <v xml:space="preserve">BOMBA DE 7,5HP Y BOMBA JOCKEY 1,5HP SISTEMA CONTRA INCENDIOS </v>
          </cell>
          <cell r="HJ279" t="str">
            <v>U</v>
          </cell>
          <cell r="HS279">
            <v>0</v>
          </cell>
          <cell r="HT279">
            <v>0</v>
          </cell>
          <cell r="HU279">
            <v>0</v>
          </cell>
          <cell r="HV279">
            <v>0</v>
          </cell>
        </row>
        <row r="280">
          <cell r="A280">
            <v>275</v>
          </cell>
          <cell r="HE280">
            <v>275</v>
          </cell>
          <cell r="HF280">
            <v>0</v>
          </cell>
          <cell r="HG280">
            <v>0</v>
          </cell>
          <cell r="HH280">
            <v>974</v>
          </cell>
          <cell r="HI280" t="str">
            <v>BOMBA HORIZONT CENTRIFUGA 10HP 6.00 L/S TDH = 58.0 M</v>
          </cell>
          <cell r="HJ280" t="str">
            <v>U</v>
          </cell>
          <cell r="HS280">
            <v>0</v>
          </cell>
          <cell r="HT280">
            <v>0</v>
          </cell>
          <cell r="HU280">
            <v>0</v>
          </cell>
          <cell r="HV280">
            <v>0</v>
          </cell>
        </row>
        <row r="281">
          <cell r="A281">
            <v>276</v>
          </cell>
          <cell r="HE281">
            <v>276</v>
          </cell>
          <cell r="HF281">
            <v>0</v>
          </cell>
          <cell r="HG281">
            <v>0</v>
          </cell>
          <cell r="HH281">
            <v>975</v>
          </cell>
          <cell r="HI281" t="str">
            <v>BOMBA HORIZONT CENTRIFUGA 15HP 8.93 L/S TDH = 63.71 M</v>
          </cell>
          <cell r="HJ281" t="str">
            <v>U</v>
          </cell>
          <cell r="HS281">
            <v>0</v>
          </cell>
          <cell r="HT281">
            <v>0</v>
          </cell>
          <cell r="HU281">
            <v>0</v>
          </cell>
          <cell r="HV281">
            <v>0</v>
          </cell>
        </row>
        <row r="282">
          <cell r="A282">
            <v>277</v>
          </cell>
          <cell r="HE282">
            <v>277</v>
          </cell>
          <cell r="HF282">
            <v>0</v>
          </cell>
          <cell r="HG282">
            <v>0</v>
          </cell>
          <cell r="HH282">
            <v>976</v>
          </cell>
          <cell r="HI282" t="str">
            <v>BOMBA HORIZONT CENTRIFUGA 7 1/2 HP 3.33 LIT/SEG. TDH=60.98</v>
          </cell>
          <cell r="HJ282" t="str">
            <v>U</v>
          </cell>
          <cell r="HS282">
            <v>0</v>
          </cell>
          <cell r="HT282">
            <v>0</v>
          </cell>
          <cell r="HU282">
            <v>0</v>
          </cell>
          <cell r="HV282">
            <v>0</v>
          </cell>
        </row>
        <row r="283">
          <cell r="A283">
            <v>278</v>
          </cell>
          <cell r="HE283">
            <v>278</v>
          </cell>
          <cell r="HF283">
            <v>0</v>
          </cell>
          <cell r="HG283">
            <v>0</v>
          </cell>
          <cell r="HH283">
            <v>1888</v>
          </cell>
          <cell r="HI283" t="str">
            <v>BOMBA MONOFÁSICA 5.5 HP-TDH=53M, Q=150L/MIN</v>
          </cell>
          <cell r="HJ283" t="str">
            <v>U</v>
          </cell>
          <cell r="HS283">
            <v>0</v>
          </cell>
          <cell r="HT283">
            <v>0</v>
          </cell>
          <cell r="HU283">
            <v>0</v>
          </cell>
          <cell r="HV283">
            <v>0</v>
          </cell>
        </row>
        <row r="284">
          <cell r="A284">
            <v>279</v>
          </cell>
          <cell r="HE284">
            <v>279</v>
          </cell>
          <cell r="HF284">
            <v>0</v>
          </cell>
          <cell r="HG284">
            <v>0</v>
          </cell>
          <cell r="HH284">
            <v>2267</v>
          </cell>
          <cell r="HI284" t="str">
            <v>BOMBA MONOFÁSIICA DE 5.5HP TDH=50M Q=4.51 L/S, ØSUCCIÓN=2", ØDESCARGA=11/2",  INCLUYE TABLERO</v>
          </cell>
          <cell r="HJ284" t="str">
            <v>U</v>
          </cell>
          <cell r="HS284">
            <v>0</v>
          </cell>
          <cell r="HT284">
            <v>0</v>
          </cell>
          <cell r="HU284">
            <v>0</v>
          </cell>
          <cell r="HV284">
            <v>0</v>
          </cell>
        </row>
        <row r="285">
          <cell r="A285">
            <v>280</v>
          </cell>
          <cell r="HE285">
            <v>280</v>
          </cell>
          <cell r="HF285">
            <v>0</v>
          </cell>
          <cell r="HG285">
            <v>0</v>
          </cell>
          <cell r="HH285">
            <v>1211</v>
          </cell>
          <cell r="HI285" t="str">
            <v>BOMBA PEDROLLO ITALIA MODELO 2CP 32/00 B CENTRIFUGA HORIZ. 2 ETAPAS Q 2.8 L/S TDH 64 MCA MOTOR 5.5 HP 220 V, 3F, 60HZ</v>
          </cell>
          <cell r="HJ285" t="str">
            <v>U</v>
          </cell>
          <cell r="HS285">
            <v>0</v>
          </cell>
          <cell r="HT285">
            <v>0</v>
          </cell>
          <cell r="HU285">
            <v>0</v>
          </cell>
          <cell r="HV285">
            <v>0</v>
          </cell>
        </row>
        <row r="286">
          <cell r="A286">
            <v>281</v>
          </cell>
          <cell r="HE286">
            <v>281</v>
          </cell>
          <cell r="HF286">
            <v>0</v>
          </cell>
          <cell r="HG286">
            <v>0</v>
          </cell>
          <cell r="HH286">
            <v>3230</v>
          </cell>
          <cell r="HI286" t="str">
            <v>BOMBA SUMERGIBLE DE 2 HP PARA AGUAS LLUVIAS</v>
          </cell>
          <cell r="HJ286" t="str">
            <v>U</v>
          </cell>
          <cell r="HS286">
            <v>0</v>
          </cell>
          <cell r="HT286">
            <v>0</v>
          </cell>
          <cell r="HU286">
            <v>0</v>
          </cell>
          <cell r="HV286">
            <v>0</v>
          </cell>
        </row>
        <row r="287">
          <cell r="A287">
            <v>282</v>
          </cell>
          <cell r="HE287">
            <v>282</v>
          </cell>
          <cell r="HF287">
            <v>0</v>
          </cell>
          <cell r="HG287">
            <v>0</v>
          </cell>
          <cell r="HH287">
            <v>2095</v>
          </cell>
          <cell r="HI287" t="str">
            <v>BOMBA SUMERGIBLE MARCA GOULDS MODELO 3872, 1/2 HP, 110V, MONOFASICA, Q=40 GPM(150 LIT/MIN), TDH=4.4M, CAPACIDAD DE SOLIDOS =2", INCLUYE FLOTADORA DE CONTROL DE NIVEL</v>
          </cell>
          <cell r="HJ287" t="str">
            <v>U</v>
          </cell>
          <cell r="HS287">
            <v>0</v>
          </cell>
          <cell r="HT287">
            <v>0</v>
          </cell>
          <cell r="HU287">
            <v>0</v>
          </cell>
          <cell r="HV287">
            <v>0</v>
          </cell>
        </row>
        <row r="288">
          <cell r="A288">
            <v>283</v>
          </cell>
          <cell r="HE288">
            <v>283</v>
          </cell>
          <cell r="HF288">
            <v>0</v>
          </cell>
          <cell r="HG288">
            <v>0</v>
          </cell>
          <cell r="HH288">
            <v>1851</v>
          </cell>
          <cell r="HI288" t="str">
            <v>BOMBA SUMERGIBLE TRIFÁSICA TDH=188M Q=1.5 L/S MULTIETAPA</v>
          </cell>
          <cell r="HJ288" t="str">
            <v>U</v>
          </cell>
          <cell r="HS288">
            <v>0</v>
          </cell>
          <cell r="HT288">
            <v>0</v>
          </cell>
          <cell r="HU288">
            <v>0</v>
          </cell>
          <cell r="HV288">
            <v>0</v>
          </cell>
        </row>
        <row r="289">
          <cell r="A289">
            <v>284</v>
          </cell>
          <cell r="HE289">
            <v>284</v>
          </cell>
          <cell r="HF289">
            <v>0</v>
          </cell>
          <cell r="HG289">
            <v>0</v>
          </cell>
          <cell r="HH289">
            <v>3097</v>
          </cell>
          <cell r="HI289" t="str">
            <v>BOMBEO DE AGUA EN EXCAVACION PARA SUBSUELO</v>
          </cell>
          <cell r="HJ289" t="str">
            <v>HORA</v>
          </cell>
          <cell r="HS289">
            <v>0</v>
          </cell>
          <cell r="HT289">
            <v>0</v>
          </cell>
          <cell r="HU289">
            <v>0</v>
          </cell>
          <cell r="HV289">
            <v>0</v>
          </cell>
        </row>
        <row r="290">
          <cell r="A290">
            <v>285</v>
          </cell>
          <cell r="HE290">
            <v>285</v>
          </cell>
          <cell r="HF290">
            <v>0</v>
          </cell>
          <cell r="HG290">
            <v>0</v>
          </cell>
          <cell r="HH290">
            <v>2850</v>
          </cell>
          <cell r="HI290" t="str">
            <v>BORDILLO DE CONTENCIÓN DE MATERIAL PARA CANCHA F´C=210 KG/CM2</v>
          </cell>
          <cell r="HJ290" t="str">
            <v>M3</v>
          </cell>
          <cell r="HS290">
            <v>0</v>
          </cell>
          <cell r="HT290">
            <v>0</v>
          </cell>
          <cell r="HU290">
            <v>0</v>
          </cell>
          <cell r="HV290">
            <v>0</v>
          </cell>
        </row>
        <row r="291">
          <cell r="A291">
            <v>286</v>
          </cell>
          <cell r="HE291">
            <v>286</v>
          </cell>
          <cell r="HF291">
            <v>0</v>
          </cell>
          <cell r="HG291">
            <v>0</v>
          </cell>
          <cell r="HH291">
            <v>757</v>
          </cell>
          <cell r="HI291" t="str">
            <v>BORDILLO DE H. EN JARDINERAS Y BASE PARA PASAMANO F'C = 210KG/CM2</v>
          </cell>
          <cell r="HJ291" t="str">
            <v>M3</v>
          </cell>
          <cell r="HS291">
            <v>0</v>
          </cell>
          <cell r="HT291">
            <v>0</v>
          </cell>
          <cell r="HU291">
            <v>0</v>
          </cell>
          <cell r="HV291">
            <v>0</v>
          </cell>
        </row>
        <row r="292">
          <cell r="A292">
            <v>287</v>
          </cell>
          <cell r="HE292">
            <v>287</v>
          </cell>
          <cell r="HF292">
            <v>0</v>
          </cell>
          <cell r="HG292">
            <v>0</v>
          </cell>
          <cell r="HH292">
            <v>149</v>
          </cell>
          <cell r="HI292" t="str">
            <v>BORDILLO DE H.S 180 KG/CM2 (H=35CM B=15 CM)</v>
          </cell>
          <cell r="HJ292" t="str">
            <v>M</v>
          </cell>
          <cell r="HS292">
            <v>0</v>
          </cell>
          <cell r="HT292">
            <v>0</v>
          </cell>
          <cell r="HU292">
            <v>0</v>
          </cell>
          <cell r="HV292">
            <v>0</v>
          </cell>
        </row>
        <row r="293">
          <cell r="A293">
            <v>288</v>
          </cell>
          <cell r="HE293">
            <v>288</v>
          </cell>
          <cell r="HF293">
            <v>0</v>
          </cell>
          <cell r="HG293">
            <v>0</v>
          </cell>
          <cell r="HH293">
            <v>155</v>
          </cell>
          <cell r="HI293" t="str">
            <v>BORDILLO DE H.S EN DUCHA REVESTIDA DE CERÁMICA</v>
          </cell>
          <cell r="HJ293" t="str">
            <v>M</v>
          </cell>
          <cell r="HS293">
            <v>0</v>
          </cell>
          <cell r="HT293">
            <v>0</v>
          </cell>
          <cell r="HU293">
            <v>0</v>
          </cell>
          <cell r="HV293">
            <v>0</v>
          </cell>
        </row>
        <row r="294">
          <cell r="A294">
            <v>289</v>
          </cell>
          <cell r="HE294">
            <v>289</v>
          </cell>
          <cell r="HF294">
            <v>0</v>
          </cell>
          <cell r="HG294">
            <v>0</v>
          </cell>
          <cell r="HH294">
            <v>2966</v>
          </cell>
          <cell r="HI294" t="str">
            <v>BORDILLO HORM. SIMPLE 30X10</v>
          </cell>
          <cell r="HJ294" t="str">
            <v>M</v>
          </cell>
          <cell r="HS294">
            <v>0</v>
          </cell>
          <cell r="HT294">
            <v>0</v>
          </cell>
          <cell r="HU294">
            <v>0</v>
          </cell>
          <cell r="HV294">
            <v>0</v>
          </cell>
        </row>
        <row r="295">
          <cell r="A295">
            <v>290</v>
          </cell>
          <cell r="HE295">
            <v>290</v>
          </cell>
          <cell r="HF295">
            <v>0</v>
          </cell>
          <cell r="HG295">
            <v>0</v>
          </cell>
          <cell r="HH295">
            <v>26</v>
          </cell>
          <cell r="HI295" t="str">
            <v>BORDILLOS DE HORMIGÓN</v>
          </cell>
          <cell r="HJ295" t="str">
            <v>M</v>
          </cell>
          <cell r="HS295">
            <v>0</v>
          </cell>
          <cell r="HT295">
            <v>0</v>
          </cell>
          <cell r="HU295">
            <v>0</v>
          </cell>
          <cell r="HV295">
            <v>0</v>
          </cell>
        </row>
        <row r="296">
          <cell r="A296">
            <v>291</v>
          </cell>
          <cell r="HE296">
            <v>291</v>
          </cell>
          <cell r="HF296">
            <v>0</v>
          </cell>
          <cell r="HG296">
            <v>0</v>
          </cell>
          <cell r="HH296">
            <v>2900</v>
          </cell>
          <cell r="HI296" t="str">
            <v>BREAKER  C.M. 3 POLOS 30 A</v>
          </cell>
          <cell r="HJ296" t="str">
            <v>U</v>
          </cell>
          <cell r="HS296">
            <v>0</v>
          </cell>
          <cell r="HT296">
            <v>0</v>
          </cell>
          <cell r="HU296">
            <v>0</v>
          </cell>
          <cell r="HV296">
            <v>0</v>
          </cell>
        </row>
        <row r="297">
          <cell r="A297">
            <v>292</v>
          </cell>
          <cell r="HE297">
            <v>292</v>
          </cell>
          <cell r="HF297">
            <v>0</v>
          </cell>
          <cell r="HG297">
            <v>0</v>
          </cell>
          <cell r="HH297">
            <v>2902</v>
          </cell>
          <cell r="HI297" t="str">
            <v>BREAKER  C.M. 3 POLOS 40 A</v>
          </cell>
          <cell r="HJ297" t="str">
            <v>U</v>
          </cell>
          <cell r="HS297">
            <v>0</v>
          </cell>
          <cell r="HT297">
            <v>0</v>
          </cell>
          <cell r="HU297">
            <v>0</v>
          </cell>
          <cell r="HV297">
            <v>0</v>
          </cell>
        </row>
        <row r="298">
          <cell r="A298">
            <v>293</v>
          </cell>
          <cell r="HE298">
            <v>293</v>
          </cell>
          <cell r="HF298">
            <v>0</v>
          </cell>
          <cell r="HG298">
            <v>0</v>
          </cell>
          <cell r="HH298">
            <v>2897</v>
          </cell>
          <cell r="HI298" t="str">
            <v>BREAKER  C.M. 3 POLOS 50 A</v>
          </cell>
          <cell r="HJ298" t="str">
            <v>U</v>
          </cell>
          <cell r="HS298">
            <v>0</v>
          </cell>
          <cell r="HT298">
            <v>0</v>
          </cell>
          <cell r="HU298">
            <v>0</v>
          </cell>
          <cell r="HV298">
            <v>0</v>
          </cell>
        </row>
        <row r="299">
          <cell r="A299">
            <v>294</v>
          </cell>
          <cell r="HE299">
            <v>294</v>
          </cell>
          <cell r="HF299">
            <v>0</v>
          </cell>
          <cell r="HG299">
            <v>0</v>
          </cell>
          <cell r="HH299">
            <v>2899</v>
          </cell>
          <cell r="HI299" t="str">
            <v>BREAKER  C.M. 3 POLOS 75 A</v>
          </cell>
          <cell r="HJ299" t="str">
            <v>U</v>
          </cell>
          <cell r="HS299">
            <v>0</v>
          </cell>
          <cell r="HT299">
            <v>0</v>
          </cell>
          <cell r="HU299">
            <v>0</v>
          </cell>
          <cell r="HV299">
            <v>0</v>
          </cell>
        </row>
        <row r="300">
          <cell r="A300">
            <v>295</v>
          </cell>
          <cell r="HE300">
            <v>295</v>
          </cell>
          <cell r="HF300">
            <v>0</v>
          </cell>
          <cell r="HG300">
            <v>0</v>
          </cell>
          <cell r="HH300">
            <v>2898</v>
          </cell>
          <cell r="HI300" t="str">
            <v>BREAKER  C.M. 3 POLOS 80 A</v>
          </cell>
          <cell r="HJ300" t="str">
            <v>U</v>
          </cell>
          <cell r="HS300">
            <v>0</v>
          </cell>
          <cell r="HT300">
            <v>0</v>
          </cell>
          <cell r="HU300">
            <v>0</v>
          </cell>
          <cell r="HV300">
            <v>0</v>
          </cell>
        </row>
        <row r="301">
          <cell r="A301">
            <v>296</v>
          </cell>
          <cell r="HE301">
            <v>296</v>
          </cell>
          <cell r="HF301">
            <v>0</v>
          </cell>
          <cell r="HG301">
            <v>0</v>
          </cell>
          <cell r="HH301">
            <v>313</v>
          </cell>
          <cell r="HI301" t="str">
            <v>BREAKER 1 POLO  1/2</v>
          </cell>
          <cell r="HJ301" t="str">
            <v>U</v>
          </cell>
          <cell r="HS301">
            <v>0</v>
          </cell>
          <cell r="HT301">
            <v>0</v>
          </cell>
          <cell r="HU301">
            <v>0</v>
          </cell>
          <cell r="HV301">
            <v>0</v>
          </cell>
        </row>
        <row r="302">
          <cell r="A302">
            <v>297</v>
          </cell>
          <cell r="HE302">
            <v>297</v>
          </cell>
          <cell r="HF302">
            <v>0</v>
          </cell>
          <cell r="HG302">
            <v>0</v>
          </cell>
          <cell r="HH302">
            <v>2903</v>
          </cell>
          <cell r="HI302" t="str">
            <v xml:space="preserve">BREAKER C.M 3P 60 A </v>
          </cell>
          <cell r="HJ302" t="str">
            <v>U</v>
          </cell>
          <cell r="HS302">
            <v>0</v>
          </cell>
          <cell r="HT302">
            <v>0</v>
          </cell>
          <cell r="HU302">
            <v>0</v>
          </cell>
          <cell r="HV302">
            <v>0</v>
          </cell>
        </row>
        <row r="303">
          <cell r="A303">
            <v>298</v>
          </cell>
          <cell r="HE303">
            <v>298</v>
          </cell>
          <cell r="HF303">
            <v>0</v>
          </cell>
          <cell r="HG303">
            <v>0</v>
          </cell>
          <cell r="HH303">
            <v>2904</v>
          </cell>
          <cell r="HI303" t="str">
            <v>BREAKER C.M.  3POLOS 175 A</v>
          </cell>
          <cell r="HJ303" t="str">
            <v>U</v>
          </cell>
          <cell r="HS303">
            <v>0</v>
          </cell>
          <cell r="HT303">
            <v>0</v>
          </cell>
          <cell r="HU303">
            <v>0</v>
          </cell>
          <cell r="HV303">
            <v>0</v>
          </cell>
        </row>
        <row r="304">
          <cell r="A304">
            <v>299</v>
          </cell>
          <cell r="HE304">
            <v>299</v>
          </cell>
          <cell r="HF304">
            <v>0</v>
          </cell>
          <cell r="HG304">
            <v>0</v>
          </cell>
          <cell r="HH304">
            <v>2913</v>
          </cell>
          <cell r="HI304" t="str">
            <v>BREAKER CAJA MOLDEADA 3 POLOS 450 A</v>
          </cell>
          <cell r="HJ304" t="str">
            <v>U</v>
          </cell>
          <cell r="HS304">
            <v>0</v>
          </cell>
          <cell r="HT304">
            <v>0</v>
          </cell>
          <cell r="HU304">
            <v>0</v>
          </cell>
          <cell r="HV304">
            <v>0</v>
          </cell>
        </row>
        <row r="305">
          <cell r="A305">
            <v>300</v>
          </cell>
          <cell r="HE305">
            <v>300</v>
          </cell>
          <cell r="HF305">
            <v>0</v>
          </cell>
          <cell r="HG305">
            <v>0</v>
          </cell>
          <cell r="HH305">
            <v>2910</v>
          </cell>
          <cell r="HI305" t="str">
            <v>BREAKER CAJA MOLDEADA 3 POLOS 70 A</v>
          </cell>
          <cell r="HJ305" t="str">
            <v>U</v>
          </cell>
          <cell r="HS305">
            <v>0</v>
          </cell>
          <cell r="HT305">
            <v>0</v>
          </cell>
          <cell r="HU305">
            <v>0</v>
          </cell>
          <cell r="HV305">
            <v>0</v>
          </cell>
        </row>
        <row r="306">
          <cell r="A306">
            <v>301</v>
          </cell>
          <cell r="HE306">
            <v>301</v>
          </cell>
          <cell r="HF306">
            <v>0</v>
          </cell>
          <cell r="HG306">
            <v>0</v>
          </cell>
          <cell r="HH306">
            <v>812</v>
          </cell>
          <cell r="HI306" t="str">
            <v>BREAKER CAJA MOLDEADA DE 3P-150A</v>
          </cell>
          <cell r="HJ306" t="str">
            <v>U</v>
          </cell>
          <cell r="HS306">
            <v>0</v>
          </cell>
          <cell r="HT306">
            <v>0</v>
          </cell>
          <cell r="HU306">
            <v>0</v>
          </cell>
          <cell r="HV306">
            <v>0</v>
          </cell>
        </row>
        <row r="307">
          <cell r="A307">
            <v>302</v>
          </cell>
          <cell r="HE307">
            <v>302</v>
          </cell>
          <cell r="HF307">
            <v>0</v>
          </cell>
          <cell r="HG307">
            <v>0</v>
          </cell>
          <cell r="HH307">
            <v>2901</v>
          </cell>
          <cell r="HI307" t="str">
            <v>BREAKER CAJA MOLDEADA DE 3P-20A</v>
          </cell>
          <cell r="HJ307" t="str">
            <v>U</v>
          </cell>
          <cell r="HS307">
            <v>0</v>
          </cell>
          <cell r="HT307">
            <v>0</v>
          </cell>
          <cell r="HU307">
            <v>0</v>
          </cell>
          <cell r="HV307">
            <v>0</v>
          </cell>
        </row>
        <row r="308">
          <cell r="A308">
            <v>303</v>
          </cell>
          <cell r="HE308">
            <v>303</v>
          </cell>
          <cell r="HF308">
            <v>0</v>
          </cell>
          <cell r="HG308">
            <v>0</v>
          </cell>
          <cell r="HH308">
            <v>2911</v>
          </cell>
          <cell r="HI308" t="str">
            <v>BREAKER CAJA MOLDEADA DE 3P-350A</v>
          </cell>
          <cell r="HJ308" t="str">
            <v>M</v>
          </cell>
          <cell r="HS308">
            <v>0</v>
          </cell>
          <cell r="HT308">
            <v>0</v>
          </cell>
          <cell r="HU308">
            <v>0</v>
          </cell>
          <cell r="HV308">
            <v>0</v>
          </cell>
        </row>
        <row r="309">
          <cell r="A309">
            <v>304</v>
          </cell>
          <cell r="HE309">
            <v>304</v>
          </cell>
          <cell r="HF309">
            <v>0</v>
          </cell>
          <cell r="HG309">
            <v>0</v>
          </cell>
          <cell r="HH309">
            <v>2728</v>
          </cell>
          <cell r="HI309" t="str">
            <v>BREAKER ENCHUFABLE 1 POLO 16 A</v>
          </cell>
          <cell r="HJ309" t="str">
            <v>U</v>
          </cell>
          <cell r="HS309">
            <v>0</v>
          </cell>
          <cell r="HT309">
            <v>0</v>
          </cell>
          <cell r="HU309">
            <v>0</v>
          </cell>
          <cell r="HV309">
            <v>0</v>
          </cell>
        </row>
        <row r="310">
          <cell r="A310">
            <v>305</v>
          </cell>
          <cell r="HE310">
            <v>305</v>
          </cell>
          <cell r="HF310">
            <v>0</v>
          </cell>
          <cell r="HG310">
            <v>0</v>
          </cell>
          <cell r="HH310">
            <v>2729</v>
          </cell>
          <cell r="HI310" t="str">
            <v>BREAKER ENCHUFABLE 1 POLO 20 A</v>
          </cell>
          <cell r="HJ310" t="str">
            <v>U</v>
          </cell>
          <cell r="HS310">
            <v>0</v>
          </cell>
          <cell r="HT310">
            <v>0</v>
          </cell>
          <cell r="HU310">
            <v>0</v>
          </cell>
          <cell r="HV310">
            <v>0</v>
          </cell>
        </row>
        <row r="311">
          <cell r="A311">
            <v>306</v>
          </cell>
          <cell r="HE311">
            <v>306</v>
          </cell>
          <cell r="HF311">
            <v>0</v>
          </cell>
          <cell r="HG311">
            <v>0</v>
          </cell>
          <cell r="HH311">
            <v>2803</v>
          </cell>
          <cell r="HI311" t="str">
            <v>BREAKER ENCHUFABLE 1 POLO 30 A</v>
          </cell>
          <cell r="HJ311" t="str">
            <v>U</v>
          </cell>
          <cell r="HS311">
            <v>0</v>
          </cell>
          <cell r="HT311">
            <v>0</v>
          </cell>
          <cell r="HU311">
            <v>0</v>
          </cell>
          <cell r="HV311">
            <v>0</v>
          </cell>
        </row>
        <row r="312">
          <cell r="A312">
            <v>307</v>
          </cell>
          <cell r="HE312">
            <v>307</v>
          </cell>
          <cell r="HF312">
            <v>0</v>
          </cell>
          <cell r="HG312">
            <v>0</v>
          </cell>
          <cell r="HH312">
            <v>2768</v>
          </cell>
          <cell r="HI312" t="str">
            <v>BREAKER ENCHUFABLE 2 POLOS 20 A</v>
          </cell>
          <cell r="HJ312" t="str">
            <v>U</v>
          </cell>
          <cell r="HS312">
            <v>0</v>
          </cell>
          <cell r="HT312">
            <v>0</v>
          </cell>
          <cell r="HU312">
            <v>0</v>
          </cell>
          <cell r="HV312">
            <v>0</v>
          </cell>
        </row>
        <row r="313">
          <cell r="A313">
            <v>308</v>
          </cell>
          <cell r="HE313">
            <v>308</v>
          </cell>
          <cell r="HF313">
            <v>0</v>
          </cell>
          <cell r="HG313">
            <v>0</v>
          </cell>
          <cell r="HH313">
            <v>2804</v>
          </cell>
          <cell r="HI313" t="str">
            <v>BREAKER ENCHUFABLE 2 POLOS 40 A</v>
          </cell>
          <cell r="HJ313" t="str">
            <v>U</v>
          </cell>
          <cell r="HS313">
            <v>0</v>
          </cell>
          <cell r="HT313">
            <v>0</v>
          </cell>
          <cell r="HU313">
            <v>0</v>
          </cell>
          <cell r="HV313">
            <v>0</v>
          </cell>
        </row>
        <row r="314">
          <cell r="A314">
            <v>309</v>
          </cell>
          <cell r="HE314">
            <v>309</v>
          </cell>
          <cell r="HF314">
            <v>0</v>
          </cell>
          <cell r="HG314">
            <v>0</v>
          </cell>
          <cell r="HH314">
            <v>2730</v>
          </cell>
          <cell r="HI314" t="str">
            <v>BREAKER ENCHUFABLE 3 POLOS 20 A</v>
          </cell>
          <cell r="HJ314" t="str">
            <v>U</v>
          </cell>
          <cell r="HS314">
            <v>0</v>
          </cell>
          <cell r="HT314">
            <v>0</v>
          </cell>
          <cell r="HU314">
            <v>0</v>
          </cell>
          <cell r="HV314">
            <v>0</v>
          </cell>
        </row>
        <row r="315">
          <cell r="A315">
            <v>310</v>
          </cell>
          <cell r="HE315">
            <v>310</v>
          </cell>
          <cell r="HF315">
            <v>0</v>
          </cell>
          <cell r="HG315">
            <v>0</v>
          </cell>
          <cell r="HH315">
            <v>1378</v>
          </cell>
          <cell r="HI315" t="str">
            <v>BREAKER TERMOMAGNÉTICO,120/210 V Y DE 10 KA RMS DE CAPACIDAD DE INTERRUPCIÓN, DE 1 POLO-20 A</v>
          </cell>
          <cell r="HJ315" t="str">
            <v>C/U</v>
          </cell>
          <cell r="HS315">
            <v>0</v>
          </cell>
          <cell r="HT315">
            <v>0</v>
          </cell>
          <cell r="HU315">
            <v>0</v>
          </cell>
          <cell r="HV315">
            <v>0</v>
          </cell>
        </row>
        <row r="316">
          <cell r="A316">
            <v>311</v>
          </cell>
          <cell r="HE316">
            <v>311</v>
          </cell>
          <cell r="HF316">
            <v>0</v>
          </cell>
          <cell r="HG316">
            <v>0</v>
          </cell>
          <cell r="HH316">
            <v>1379</v>
          </cell>
          <cell r="HI316" t="str">
            <v>BREAKER TERMOMAGNÉTICO,120/210 V Y DE 10 KA RMS DE CAPACIDAD DE INTERRUPCIÓN, DE 1 POLO-30 A</v>
          </cell>
          <cell r="HJ316" t="str">
            <v>C/U</v>
          </cell>
          <cell r="HS316">
            <v>0</v>
          </cell>
          <cell r="HT316">
            <v>0</v>
          </cell>
          <cell r="HU316">
            <v>0</v>
          </cell>
          <cell r="HV316">
            <v>0</v>
          </cell>
        </row>
        <row r="317">
          <cell r="A317">
            <v>312</v>
          </cell>
          <cell r="HE317">
            <v>312</v>
          </cell>
          <cell r="HF317">
            <v>0</v>
          </cell>
          <cell r="HG317">
            <v>0</v>
          </cell>
          <cell r="HH317">
            <v>1380</v>
          </cell>
          <cell r="HI317" t="str">
            <v>BREAKER TERMOMAGNÉTICO,120/210 V Y DE 10 KA RMS DE CAPACIDAD DE INTERRUPCIÓN, DE 1 POLO-50 A</v>
          </cell>
          <cell r="HJ317" t="str">
            <v>C/U</v>
          </cell>
          <cell r="HS317">
            <v>0</v>
          </cell>
          <cell r="HT317">
            <v>0</v>
          </cell>
          <cell r="HU317">
            <v>0</v>
          </cell>
          <cell r="HV317">
            <v>0</v>
          </cell>
        </row>
        <row r="318">
          <cell r="A318">
            <v>313</v>
          </cell>
          <cell r="HE318">
            <v>313</v>
          </cell>
          <cell r="HF318">
            <v>0</v>
          </cell>
          <cell r="HG318">
            <v>0</v>
          </cell>
          <cell r="HH318">
            <v>1381</v>
          </cell>
          <cell r="HI318" t="str">
            <v>BREAKER TERMOMAGNÉTICO,120/210 V Y DE 10 KA RMS DE CAPACIDAD DE INTERRUPCIÓN, DE 2 POLOS-15 A</v>
          </cell>
          <cell r="HJ318" t="str">
            <v>C/U</v>
          </cell>
          <cell r="HS318">
            <v>0</v>
          </cell>
          <cell r="HT318">
            <v>0</v>
          </cell>
          <cell r="HU318">
            <v>0</v>
          </cell>
          <cell r="HV318">
            <v>0</v>
          </cell>
        </row>
        <row r="319">
          <cell r="A319">
            <v>314</v>
          </cell>
          <cell r="HE319">
            <v>314</v>
          </cell>
          <cell r="HF319">
            <v>0</v>
          </cell>
          <cell r="HG319">
            <v>0</v>
          </cell>
          <cell r="HH319">
            <v>1382</v>
          </cell>
          <cell r="HI319" t="str">
            <v>BREAKER TERMOMAGNÉTICO,120/210 V Y DE 10 KA RMS DE CAPACIDAD DE INTERRUPCIÓN, DE 2 POLOS-20 A</v>
          </cell>
          <cell r="HJ319" t="str">
            <v>C/U</v>
          </cell>
          <cell r="HS319">
            <v>0</v>
          </cell>
          <cell r="HT319">
            <v>0</v>
          </cell>
          <cell r="HU319">
            <v>0</v>
          </cell>
          <cell r="HV319">
            <v>0</v>
          </cell>
        </row>
        <row r="320">
          <cell r="A320">
            <v>315</v>
          </cell>
          <cell r="HE320">
            <v>315</v>
          </cell>
          <cell r="HF320">
            <v>0</v>
          </cell>
          <cell r="HG320">
            <v>0</v>
          </cell>
          <cell r="HH320">
            <v>1383</v>
          </cell>
          <cell r="HI320" t="str">
            <v>BREAKER TERMOMAGNÉTICO,120/210 V Y DE 10 KA RMS DE CAPACIDAD DE INTERRUPCIÓN, DE 2 POLOS-30 A</v>
          </cell>
          <cell r="HJ320" t="str">
            <v>C/U</v>
          </cell>
          <cell r="HS320">
            <v>0</v>
          </cell>
          <cell r="HT320">
            <v>0</v>
          </cell>
          <cell r="HU320">
            <v>0</v>
          </cell>
          <cell r="HV320">
            <v>0</v>
          </cell>
        </row>
        <row r="321">
          <cell r="A321">
            <v>316</v>
          </cell>
          <cell r="HE321">
            <v>316</v>
          </cell>
          <cell r="HF321">
            <v>0</v>
          </cell>
          <cell r="HG321">
            <v>0</v>
          </cell>
          <cell r="HH321">
            <v>1384</v>
          </cell>
          <cell r="HI321" t="str">
            <v>BREAKER TERMOMAGNÉTICO,120/210 V Y DE 10 KA RMS DE CAPACIDAD DE INTERRUPCIÓN, DE 2 POLOS-40 A</v>
          </cell>
          <cell r="HJ321" t="str">
            <v>C/U</v>
          </cell>
          <cell r="HS321">
            <v>0</v>
          </cell>
          <cell r="HT321">
            <v>0</v>
          </cell>
          <cell r="HU321">
            <v>0</v>
          </cell>
          <cell r="HV321">
            <v>0</v>
          </cell>
        </row>
        <row r="322">
          <cell r="A322">
            <v>317</v>
          </cell>
          <cell r="HE322">
            <v>317</v>
          </cell>
          <cell r="HF322">
            <v>0</v>
          </cell>
          <cell r="HG322">
            <v>0</v>
          </cell>
          <cell r="HH322">
            <v>1385</v>
          </cell>
          <cell r="HI322" t="str">
            <v>BREAKER TERMOMAGNÉTICO,120/210 V Y DE 10 KA RMS DE CAPACIDAD DE INTERRUPCIÓN, DE 3 POLOS-15 A</v>
          </cell>
          <cell r="HJ322" t="str">
            <v>C/U</v>
          </cell>
          <cell r="HS322">
            <v>0</v>
          </cell>
          <cell r="HT322">
            <v>0</v>
          </cell>
          <cell r="HU322">
            <v>0</v>
          </cell>
          <cell r="HV322">
            <v>0</v>
          </cell>
        </row>
        <row r="323">
          <cell r="A323">
            <v>318</v>
          </cell>
          <cell r="HE323">
            <v>318</v>
          </cell>
          <cell r="HF323">
            <v>0</v>
          </cell>
          <cell r="HG323">
            <v>0</v>
          </cell>
          <cell r="HH323">
            <v>1386</v>
          </cell>
          <cell r="HI323" t="str">
            <v>BREAKER TERMOMAGNÉTICO,120/210 V Y DE 10 KA RMS DE CAPACIDAD DE INTERRUPCIÓN, DE 3 POLOS-20 A</v>
          </cell>
          <cell r="HJ323" t="str">
            <v>C/U</v>
          </cell>
          <cell r="HS323">
            <v>0</v>
          </cell>
          <cell r="HT323">
            <v>0</v>
          </cell>
          <cell r="HU323">
            <v>0</v>
          </cell>
          <cell r="HV323">
            <v>0</v>
          </cell>
        </row>
        <row r="324">
          <cell r="A324">
            <v>319</v>
          </cell>
          <cell r="HE324">
            <v>319</v>
          </cell>
          <cell r="HF324">
            <v>0</v>
          </cell>
          <cell r="HG324">
            <v>0</v>
          </cell>
          <cell r="HH324">
            <v>1387</v>
          </cell>
          <cell r="HI324" t="str">
            <v>BREAKER TERMOMAGNÉTICO,120/210 V Y DE 10 KA RMS DE CAPACIDAD DE INTERRUPCIÓN, DE 3 POLOS-30 A</v>
          </cell>
          <cell r="HJ324" t="str">
            <v>C/U</v>
          </cell>
          <cell r="HS324">
            <v>0</v>
          </cell>
          <cell r="HT324">
            <v>0</v>
          </cell>
          <cell r="HU324">
            <v>0</v>
          </cell>
          <cell r="HV324">
            <v>0</v>
          </cell>
        </row>
        <row r="325">
          <cell r="A325">
            <v>320</v>
          </cell>
          <cell r="HE325">
            <v>320</v>
          </cell>
          <cell r="HF325">
            <v>0</v>
          </cell>
          <cell r="HG325">
            <v>0</v>
          </cell>
          <cell r="HH325">
            <v>1388</v>
          </cell>
          <cell r="HI325" t="str">
            <v>BREAKER TERMOMAGNÉTICO,120/210 V Y DE 10 KA RMS DE CAPACIDAD DE INTERRUPCIÓN, DE 3 POLOS-50 A</v>
          </cell>
          <cell r="HJ325" t="str">
            <v>C/U</v>
          </cell>
          <cell r="HS325">
            <v>0</v>
          </cell>
          <cell r="HT325">
            <v>0</v>
          </cell>
          <cell r="HU325">
            <v>0</v>
          </cell>
          <cell r="HV325">
            <v>0</v>
          </cell>
        </row>
        <row r="326">
          <cell r="A326">
            <v>321</v>
          </cell>
          <cell r="HE326">
            <v>321</v>
          </cell>
          <cell r="HF326">
            <v>0</v>
          </cell>
          <cell r="HG326">
            <v>0</v>
          </cell>
          <cell r="HH326">
            <v>1389</v>
          </cell>
          <cell r="HI326" t="str">
            <v>BREAKER TERMOMAGNÉTICO,120/210 V Y DE 10 KA RMS DE CAPACIDAD DE INTERRUPCIÓN, DE 3 POLOS-70 A</v>
          </cell>
          <cell r="HJ326" t="str">
            <v>C/U</v>
          </cell>
          <cell r="HS326">
            <v>0</v>
          </cell>
          <cell r="HT326">
            <v>0</v>
          </cell>
          <cell r="HU326">
            <v>0</v>
          </cell>
          <cell r="HV326">
            <v>0</v>
          </cell>
        </row>
        <row r="327">
          <cell r="A327">
            <v>322</v>
          </cell>
          <cell r="HE327">
            <v>322</v>
          </cell>
          <cell r="HF327">
            <v>0</v>
          </cell>
          <cell r="HG327">
            <v>0</v>
          </cell>
          <cell r="HH327">
            <v>1146</v>
          </cell>
          <cell r="HI327" t="str">
            <v>BREAKERS PARA LOS SUBTABLEROS</v>
          </cell>
          <cell r="HJ327" t="str">
            <v>GLB</v>
          </cell>
          <cell r="HS327">
            <v>0</v>
          </cell>
          <cell r="HT327">
            <v>0</v>
          </cell>
          <cell r="HU327">
            <v>0</v>
          </cell>
          <cell r="HV327">
            <v>0</v>
          </cell>
        </row>
        <row r="328">
          <cell r="A328">
            <v>323</v>
          </cell>
          <cell r="HE328">
            <v>323</v>
          </cell>
          <cell r="HF328">
            <v>0</v>
          </cell>
          <cell r="HG328">
            <v>0</v>
          </cell>
          <cell r="HH328">
            <v>2058</v>
          </cell>
          <cell r="HI328" t="str">
            <v>BRIDA CIEGA  HF Ø=90MM</v>
          </cell>
          <cell r="HJ328" t="str">
            <v>U</v>
          </cell>
          <cell r="HS328">
            <v>0</v>
          </cell>
          <cell r="HT328">
            <v>0</v>
          </cell>
          <cell r="HU328">
            <v>0</v>
          </cell>
          <cell r="HV328">
            <v>0</v>
          </cell>
        </row>
        <row r="329">
          <cell r="A329">
            <v>324</v>
          </cell>
          <cell r="HE329">
            <v>324</v>
          </cell>
          <cell r="HF329">
            <v>0</v>
          </cell>
          <cell r="HG329">
            <v>0</v>
          </cell>
          <cell r="HH329">
            <v>1974</v>
          </cell>
          <cell r="HI329" t="str">
            <v>BRIDA DE ACERO Ø=100MM CON PERNOS Y EMPAQUES</v>
          </cell>
          <cell r="HJ329" t="str">
            <v>U</v>
          </cell>
          <cell r="HS329">
            <v>0</v>
          </cell>
          <cell r="HT329">
            <v>0</v>
          </cell>
          <cell r="HU329">
            <v>0</v>
          </cell>
          <cell r="HV329">
            <v>0</v>
          </cell>
        </row>
        <row r="330">
          <cell r="A330">
            <v>325</v>
          </cell>
          <cell r="HE330">
            <v>325</v>
          </cell>
          <cell r="HF330">
            <v>0</v>
          </cell>
          <cell r="HG330">
            <v>0</v>
          </cell>
          <cell r="HH330">
            <v>2531</v>
          </cell>
          <cell r="HI330" t="str">
            <v>BRIDA DE ACERO Ø=110MM CON PERNOS Y EMPAQUES</v>
          </cell>
          <cell r="HJ330" t="str">
            <v>U</v>
          </cell>
          <cell r="HS330">
            <v>0</v>
          </cell>
          <cell r="HT330">
            <v>0</v>
          </cell>
          <cell r="HU330">
            <v>0</v>
          </cell>
          <cell r="HV330">
            <v>0</v>
          </cell>
        </row>
        <row r="331">
          <cell r="A331">
            <v>326</v>
          </cell>
          <cell r="HE331">
            <v>326</v>
          </cell>
          <cell r="HF331">
            <v>0</v>
          </cell>
          <cell r="HG331">
            <v>0</v>
          </cell>
          <cell r="HH331">
            <v>1973</v>
          </cell>
          <cell r="HI331" t="str">
            <v>BRIDA DE ACERO Ø=150MM CON PERNOS Y EMPAQUES</v>
          </cell>
          <cell r="HJ331" t="str">
            <v>U</v>
          </cell>
          <cell r="HS331">
            <v>0</v>
          </cell>
          <cell r="HT331">
            <v>0</v>
          </cell>
          <cell r="HU331">
            <v>0</v>
          </cell>
          <cell r="HV331">
            <v>0</v>
          </cell>
        </row>
        <row r="332">
          <cell r="A332">
            <v>327</v>
          </cell>
          <cell r="HE332">
            <v>327</v>
          </cell>
          <cell r="HF332">
            <v>0</v>
          </cell>
          <cell r="HG332">
            <v>0</v>
          </cell>
          <cell r="HH332">
            <v>1971</v>
          </cell>
          <cell r="HI332" t="str">
            <v>BRIDA DE ACERO Ø=160MM CON PERNOS Y EMPAQUES</v>
          </cell>
          <cell r="HJ332" t="str">
            <v>U</v>
          </cell>
          <cell r="HS332">
            <v>0</v>
          </cell>
          <cell r="HT332">
            <v>0</v>
          </cell>
          <cell r="HU332">
            <v>0</v>
          </cell>
          <cell r="HV332">
            <v>0</v>
          </cell>
        </row>
        <row r="333">
          <cell r="A333">
            <v>328</v>
          </cell>
          <cell r="HE333">
            <v>328</v>
          </cell>
          <cell r="HF333">
            <v>0</v>
          </cell>
          <cell r="HG333">
            <v>0</v>
          </cell>
          <cell r="HH333">
            <v>1972</v>
          </cell>
          <cell r="HI333" t="str">
            <v>BRIDA DE ACERO Ø=200MM CON PERNOS Y EMPAQUES</v>
          </cell>
          <cell r="HJ333" t="str">
            <v>U</v>
          </cell>
          <cell r="HS333">
            <v>0</v>
          </cell>
          <cell r="HT333">
            <v>0</v>
          </cell>
          <cell r="HU333">
            <v>0</v>
          </cell>
          <cell r="HV333">
            <v>0</v>
          </cell>
        </row>
        <row r="334">
          <cell r="A334">
            <v>329</v>
          </cell>
          <cell r="HE334">
            <v>329</v>
          </cell>
          <cell r="HF334">
            <v>0</v>
          </cell>
          <cell r="HG334">
            <v>0</v>
          </cell>
          <cell r="HH334">
            <v>2345</v>
          </cell>
          <cell r="HI334" t="str">
            <v>BRIDA DE ACERO Ø=250MM CON PERNOS Y EMPAQUES</v>
          </cell>
          <cell r="HJ334" t="str">
            <v>U</v>
          </cell>
          <cell r="HS334">
            <v>0</v>
          </cell>
          <cell r="HT334">
            <v>0</v>
          </cell>
          <cell r="HU334">
            <v>0</v>
          </cell>
          <cell r="HV334">
            <v>0</v>
          </cell>
        </row>
        <row r="335">
          <cell r="A335">
            <v>330</v>
          </cell>
          <cell r="HE335">
            <v>330</v>
          </cell>
          <cell r="HF335">
            <v>0</v>
          </cell>
          <cell r="HG335">
            <v>0</v>
          </cell>
          <cell r="HH335">
            <v>1217</v>
          </cell>
          <cell r="HI335" t="str">
            <v>BRIDA DE ACERO Ø=500MM CON PERNOS Y EMPAQUES</v>
          </cell>
          <cell r="HJ335" t="str">
            <v>U</v>
          </cell>
          <cell r="HS335">
            <v>0</v>
          </cell>
          <cell r="HT335">
            <v>0</v>
          </cell>
          <cell r="HU335">
            <v>0</v>
          </cell>
          <cell r="HV335">
            <v>0</v>
          </cell>
        </row>
        <row r="336">
          <cell r="A336">
            <v>331</v>
          </cell>
          <cell r="HE336">
            <v>331</v>
          </cell>
          <cell r="HF336">
            <v>0</v>
          </cell>
          <cell r="HG336">
            <v>0</v>
          </cell>
          <cell r="HH336">
            <v>2528</v>
          </cell>
          <cell r="HI336" t="str">
            <v>BRIDA DE ACERO Ø=90MM CON PERNOS Y EMPAQUES</v>
          </cell>
          <cell r="HJ336" t="str">
            <v>U</v>
          </cell>
          <cell r="HS336">
            <v>0</v>
          </cell>
          <cell r="HT336">
            <v>0</v>
          </cell>
          <cell r="HU336">
            <v>0</v>
          </cell>
          <cell r="HV336">
            <v>0</v>
          </cell>
        </row>
        <row r="337">
          <cell r="A337">
            <v>332</v>
          </cell>
          <cell r="HE337">
            <v>332</v>
          </cell>
          <cell r="HF337">
            <v>0</v>
          </cell>
          <cell r="HG337">
            <v>0</v>
          </cell>
          <cell r="HH337">
            <v>2038</v>
          </cell>
          <cell r="HI337" t="str">
            <v>BRIDA HF  110MM</v>
          </cell>
          <cell r="HJ337" t="str">
            <v>U</v>
          </cell>
          <cell r="HS337">
            <v>0</v>
          </cell>
          <cell r="HT337">
            <v>0</v>
          </cell>
          <cell r="HU337">
            <v>0</v>
          </cell>
          <cell r="HV337">
            <v>0</v>
          </cell>
        </row>
        <row r="338">
          <cell r="A338">
            <v>333</v>
          </cell>
          <cell r="HE338">
            <v>333</v>
          </cell>
          <cell r="HF338">
            <v>0</v>
          </cell>
          <cell r="HG338">
            <v>0</v>
          </cell>
          <cell r="HH338">
            <v>1721</v>
          </cell>
          <cell r="HI338" t="str">
            <v>BRIDA HF  160MM</v>
          </cell>
          <cell r="HJ338" t="str">
            <v>U</v>
          </cell>
          <cell r="HS338">
            <v>0</v>
          </cell>
          <cell r="HT338">
            <v>0</v>
          </cell>
          <cell r="HU338">
            <v>0</v>
          </cell>
          <cell r="HV338">
            <v>0</v>
          </cell>
        </row>
        <row r="339">
          <cell r="A339">
            <v>334</v>
          </cell>
          <cell r="HE339">
            <v>334</v>
          </cell>
          <cell r="HF339">
            <v>0</v>
          </cell>
          <cell r="HG339">
            <v>0</v>
          </cell>
          <cell r="HH339">
            <v>1727</v>
          </cell>
          <cell r="HI339" t="str">
            <v>BRIDA HF  200MM</v>
          </cell>
          <cell r="HJ339" t="str">
            <v>U</v>
          </cell>
          <cell r="HS339">
            <v>0</v>
          </cell>
          <cell r="HT339">
            <v>0</v>
          </cell>
          <cell r="HU339">
            <v>0</v>
          </cell>
          <cell r="HV339">
            <v>0</v>
          </cell>
        </row>
        <row r="340">
          <cell r="A340">
            <v>335</v>
          </cell>
          <cell r="HE340">
            <v>335</v>
          </cell>
          <cell r="HF340">
            <v>0</v>
          </cell>
          <cell r="HG340">
            <v>0</v>
          </cell>
          <cell r="HH340">
            <v>2039</v>
          </cell>
          <cell r="HI340" t="str">
            <v>BRIDA HF  63MM</v>
          </cell>
          <cell r="HJ340" t="str">
            <v>U</v>
          </cell>
          <cell r="HS340">
            <v>0</v>
          </cell>
          <cell r="HT340">
            <v>0</v>
          </cell>
          <cell r="HU340">
            <v>0</v>
          </cell>
          <cell r="HV340">
            <v>0</v>
          </cell>
        </row>
        <row r="341">
          <cell r="A341">
            <v>336</v>
          </cell>
          <cell r="HE341">
            <v>336</v>
          </cell>
          <cell r="HF341">
            <v>0</v>
          </cell>
          <cell r="HG341">
            <v>0</v>
          </cell>
          <cell r="HH341">
            <v>1734</v>
          </cell>
          <cell r="HI341" t="str">
            <v>BRIDA HF  90MM</v>
          </cell>
          <cell r="HJ341" t="str">
            <v>U</v>
          </cell>
          <cell r="HS341">
            <v>0</v>
          </cell>
          <cell r="HT341">
            <v>0</v>
          </cell>
          <cell r="HU341">
            <v>0</v>
          </cell>
          <cell r="HV341">
            <v>0</v>
          </cell>
        </row>
        <row r="342">
          <cell r="A342">
            <v>337</v>
          </cell>
          <cell r="HE342">
            <v>337</v>
          </cell>
          <cell r="HF342">
            <v>0</v>
          </cell>
          <cell r="HG342">
            <v>0</v>
          </cell>
          <cell r="HH342">
            <v>2315</v>
          </cell>
          <cell r="HI342" t="str">
            <v>BUSCHING HG 2 1/2" X 1 1/2"</v>
          </cell>
          <cell r="HJ342" t="str">
            <v>U</v>
          </cell>
          <cell r="HS342">
            <v>0</v>
          </cell>
          <cell r="HT342">
            <v>0</v>
          </cell>
          <cell r="HU342">
            <v>0</v>
          </cell>
          <cell r="HV342">
            <v>0</v>
          </cell>
        </row>
        <row r="343">
          <cell r="A343">
            <v>338</v>
          </cell>
          <cell r="HE343">
            <v>338</v>
          </cell>
          <cell r="HF343">
            <v>0</v>
          </cell>
          <cell r="HG343">
            <v>0</v>
          </cell>
          <cell r="HH343">
            <v>1985</v>
          </cell>
          <cell r="HI343" t="str">
            <v>BUSCHING HG 2" X 1 1/2"</v>
          </cell>
          <cell r="HJ343" t="str">
            <v>U</v>
          </cell>
          <cell r="HS343">
            <v>0</v>
          </cell>
          <cell r="HT343">
            <v>0</v>
          </cell>
          <cell r="HU343">
            <v>0</v>
          </cell>
          <cell r="HV343">
            <v>0</v>
          </cell>
        </row>
        <row r="344">
          <cell r="A344">
            <v>339</v>
          </cell>
          <cell r="HE344">
            <v>339</v>
          </cell>
          <cell r="HF344">
            <v>0</v>
          </cell>
          <cell r="HG344">
            <v>0</v>
          </cell>
          <cell r="HH344">
            <v>2266</v>
          </cell>
          <cell r="HI344" t="str">
            <v>BUSCHING HG 21/2" X  2"</v>
          </cell>
          <cell r="HJ344" t="str">
            <v>U</v>
          </cell>
          <cell r="HS344">
            <v>0</v>
          </cell>
          <cell r="HT344">
            <v>0</v>
          </cell>
          <cell r="HU344">
            <v>0</v>
          </cell>
          <cell r="HV344">
            <v>0</v>
          </cell>
        </row>
        <row r="345">
          <cell r="A345">
            <v>340</v>
          </cell>
          <cell r="HE345">
            <v>340</v>
          </cell>
          <cell r="HF345">
            <v>0</v>
          </cell>
          <cell r="HG345">
            <v>0</v>
          </cell>
          <cell r="HH345">
            <v>1993</v>
          </cell>
          <cell r="HI345" t="str">
            <v>BUSCHING HG DE 2" X 1/2"</v>
          </cell>
          <cell r="HJ345" t="str">
            <v>U</v>
          </cell>
          <cell r="HS345">
            <v>0</v>
          </cell>
          <cell r="HT345">
            <v>0</v>
          </cell>
          <cell r="HU345">
            <v>0</v>
          </cell>
          <cell r="HV345">
            <v>0</v>
          </cell>
        </row>
        <row r="346">
          <cell r="A346">
            <v>341</v>
          </cell>
          <cell r="HE346">
            <v>341</v>
          </cell>
          <cell r="HF346">
            <v>0</v>
          </cell>
          <cell r="HG346">
            <v>0</v>
          </cell>
          <cell r="HH346">
            <v>2133</v>
          </cell>
          <cell r="HI346" t="str">
            <v>BUSCHING PVC PR DE 1 1/2" X 1"</v>
          </cell>
          <cell r="HJ346" t="str">
            <v>U</v>
          </cell>
          <cell r="HS346">
            <v>0</v>
          </cell>
          <cell r="HT346">
            <v>0</v>
          </cell>
          <cell r="HU346">
            <v>0</v>
          </cell>
          <cell r="HV346">
            <v>0</v>
          </cell>
        </row>
        <row r="347">
          <cell r="A347">
            <v>342</v>
          </cell>
          <cell r="HE347">
            <v>342</v>
          </cell>
          <cell r="HF347">
            <v>0</v>
          </cell>
          <cell r="HG347">
            <v>0</v>
          </cell>
          <cell r="HH347">
            <v>1259</v>
          </cell>
          <cell r="HI347" t="str">
            <v>BUSCHING PVC PR DE 1 1/2" X 1/2"</v>
          </cell>
          <cell r="HJ347" t="str">
            <v>U</v>
          </cell>
          <cell r="HS347">
            <v>0</v>
          </cell>
          <cell r="HT347">
            <v>0</v>
          </cell>
          <cell r="HU347">
            <v>0</v>
          </cell>
          <cell r="HV347">
            <v>0</v>
          </cell>
        </row>
        <row r="348">
          <cell r="A348">
            <v>343</v>
          </cell>
          <cell r="HE348">
            <v>343</v>
          </cell>
          <cell r="HF348">
            <v>0</v>
          </cell>
          <cell r="HG348">
            <v>0</v>
          </cell>
          <cell r="HH348">
            <v>1264</v>
          </cell>
          <cell r="HI348" t="str">
            <v>BUSCHING PVC PR DE 1 1/2" X 3/4"</v>
          </cell>
          <cell r="HJ348" t="str">
            <v>U</v>
          </cell>
          <cell r="HS348">
            <v>0</v>
          </cell>
          <cell r="HT348">
            <v>0</v>
          </cell>
          <cell r="HU348">
            <v>0</v>
          </cell>
          <cell r="HV348">
            <v>0</v>
          </cell>
        </row>
        <row r="349">
          <cell r="A349">
            <v>344</v>
          </cell>
          <cell r="HE349">
            <v>344</v>
          </cell>
          <cell r="HF349">
            <v>0</v>
          </cell>
          <cell r="HG349">
            <v>0</v>
          </cell>
          <cell r="HH349">
            <v>1260</v>
          </cell>
          <cell r="HI349" t="str">
            <v>BUSCHING PVC PR DE 1 1/4" X 1/2"</v>
          </cell>
          <cell r="HJ349" t="str">
            <v>U</v>
          </cell>
          <cell r="HS349">
            <v>0</v>
          </cell>
          <cell r="HT349">
            <v>0</v>
          </cell>
          <cell r="HU349">
            <v>0</v>
          </cell>
          <cell r="HV349">
            <v>0</v>
          </cell>
        </row>
        <row r="350">
          <cell r="A350">
            <v>345</v>
          </cell>
          <cell r="HE350">
            <v>345</v>
          </cell>
          <cell r="HF350">
            <v>0</v>
          </cell>
          <cell r="HG350">
            <v>0</v>
          </cell>
          <cell r="HH350">
            <v>1262</v>
          </cell>
          <cell r="HI350" t="str">
            <v>BUSCHING PVC PR DE 1" X 1/2"</v>
          </cell>
          <cell r="HJ350" t="str">
            <v>U</v>
          </cell>
          <cell r="HS350">
            <v>0</v>
          </cell>
          <cell r="HT350">
            <v>0</v>
          </cell>
          <cell r="HU350">
            <v>0</v>
          </cell>
          <cell r="HV350">
            <v>0</v>
          </cell>
        </row>
        <row r="351">
          <cell r="A351">
            <v>346</v>
          </cell>
          <cell r="HE351">
            <v>346</v>
          </cell>
          <cell r="HF351">
            <v>0</v>
          </cell>
          <cell r="HG351">
            <v>0</v>
          </cell>
          <cell r="HH351">
            <v>1261</v>
          </cell>
          <cell r="HI351" t="str">
            <v>BUSCHING PVC PR DE 1" X 3/4"</v>
          </cell>
          <cell r="HJ351" t="str">
            <v>U</v>
          </cell>
          <cell r="HS351">
            <v>0</v>
          </cell>
          <cell r="HT351">
            <v>0</v>
          </cell>
          <cell r="HU351">
            <v>0</v>
          </cell>
          <cell r="HV351">
            <v>0</v>
          </cell>
        </row>
        <row r="352">
          <cell r="A352">
            <v>347</v>
          </cell>
          <cell r="HE352">
            <v>347</v>
          </cell>
          <cell r="HF352">
            <v>0</v>
          </cell>
          <cell r="HG352">
            <v>0</v>
          </cell>
          <cell r="HH352">
            <v>1258</v>
          </cell>
          <cell r="HI352" t="str">
            <v>BUSCHING PVC PR DE 2" X 1/2"</v>
          </cell>
          <cell r="HJ352" t="str">
            <v>U</v>
          </cell>
          <cell r="HS352">
            <v>0</v>
          </cell>
          <cell r="HT352">
            <v>0</v>
          </cell>
          <cell r="HU352">
            <v>0</v>
          </cell>
          <cell r="HV352">
            <v>0</v>
          </cell>
        </row>
        <row r="353">
          <cell r="A353">
            <v>348</v>
          </cell>
          <cell r="HE353">
            <v>348</v>
          </cell>
          <cell r="HF353">
            <v>0</v>
          </cell>
          <cell r="HG353">
            <v>0</v>
          </cell>
          <cell r="HH353">
            <v>2270</v>
          </cell>
          <cell r="HI353" t="str">
            <v xml:space="preserve">BUSCHING PVC PR DE 21/2" X 1 1/4" </v>
          </cell>
          <cell r="HJ353" t="str">
            <v>U</v>
          </cell>
          <cell r="HS353">
            <v>0</v>
          </cell>
          <cell r="HT353">
            <v>0</v>
          </cell>
          <cell r="HU353">
            <v>0</v>
          </cell>
          <cell r="HV353">
            <v>0</v>
          </cell>
        </row>
        <row r="354">
          <cell r="A354">
            <v>349</v>
          </cell>
          <cell r="HE354">
            <v>349</v>
          </cell>
          <cell r="HF354">
            <v>0</v>
          </cell>
          <cell r="HG354">
            <v>0</v>
          </cell>
          <cell r="HH354">
            <v>2272</v>
          </cell>
          <cell r="HI354" t="str">
            <v xml:space="preserve">BUSCHING PVC PR DE 21/2" X 2" </v>
          </cell>
          <cell r="HJ354" t="str">
            <v>U</v>
          </cell>
          <cell r="HS354">
            <v>0</v>
          </cell>
          <cell r="HT354">
            <v>0</v>
          </cell>
          <cell r="HU354">
            <v>0</v>
          </cell>
          <cell r="HV354">
            <v>0</v>
          </cell>
        </row>
        <row r="355">
          <cell r="A355">
            <v>350</v>
          </cell>
          <cell r="HE355">
            <v>350</v>
          </cell>
          <cell r="HF355">
            <v>0</v>
          </cell>
          <cell r="HG355">
            <v>0</v>
          </cell>
          <cell r="HH355">
            <v>1263</v>
          </cell>
          <cell r="HI355" t="str">
            <v>BUSCHING PVC PR DE 3/4" X 1/2"</v>
          </cell>
          <cell r="HJ355" t="str">
            <v>U</v>
          </cell>
          <cell r="HS355">
            <v>0</v>
          </cell>
          <cell r="HT355">
            <v>0</v>
          </cell>
          <cell r="HU355">
            <v>0</v>
          </cell>
          <cell r="HV355">
            <v>0</v>
          </cell>
        </row>
        <row r="356">
          <cell r="A356">
            <v>351</v>
          </cell>
          <cell r="HE356">
            <v>351</v>
          </cell>
          <cell r="HF356">
            <v>0</v>
          </cell>
          <cell r="HG356">
            <v>0</v>
          </cell>
          <cell r="HH356">
            <v>1988</v>
          </cell>
          <cell r="HI356" t="str">
            <v>BUSHING HG 1 1/2" X 1"</v>
          </cell>
          <cell r="HJ356" t="str">
            <v>U</v>
          </cell>
          <cell r="HS356">
            <v>0</v>
          </cell>
          <cell r="HT356">
            <v>0</v>
          </cell>
          <cell r="HU356">
            <v>0</v>
          </cell>
          <cell r="HV356">
            <v>0</v>
          </cell>
        </row>
        <row r="357">
          <cell r="A357">
            <v>352</v>
          </cell>
          <cell r="HE357">
            <v>352</v>
          </cell>
          <cell r="HF357">
            <v>0</v>
          </cell>
          <cell r="HG357">
            <v>0</v>
          </cell>
          <cell r="HH357">
            <v>584</v>
          </cell>
          <cell r="HI357" t="str">
            <v>BUTACAS DE AUDITORIO</v>
          </cell>
          <cell r="HJ357" t="str">
            <v>U</v>
          </cell>
          <cell r="HS357">
            <v>0</v>
          </cell>
          <cell r="HT357">
            <v>0</v>
          </cell>
          <cell r="HU357">
            <v>0</v>
          </cell>
          <cell r="HV357">
            <v>0</v>
          </cell>
        </row>
        <row r="358">
          <cell r="A358">
            <v>353</v>
          </cell>
          <cell r="HE358">
            <v>353</v>
          </cell>
          <cell r="HF358">
            <v>0</v>
          </cell>
          <cell r="HG358">
            <v>0</v>
          </cell>
          <cell r="HH358">
            <v>3065</v>
          </cell>
          <cell r="HI358" t="str">
            <v>CABALLETE DE SEÑALIZACION</v>
          </cell>
          <cell r="HJ358" t="str">
            <v>U</v>
          </cell>
          <cell r="HS358">
            <v>0</v>
          </cell>
          <cell r="HT358">
            <v>0</v>
          </cell>
          <cell r="HU358">
            <v>0</v>
          </cell>
          <cell r="HV358">
            <v>0</v>
          </cell>
        </row>
        <row r="359">
          <cell r="A359">
            <v>354</v>
          </cell>
          <cell r="HE359">
            <v>354</v>
          </cell>
          <cell r="HF359">
            <v>0</v>
          </cell>
          <cell r="HG359">
            <v>0</v>
          </cell>
          <cell r="HH359">
            <v>2110</v>
          </cell>
          <cell r="HI359" t="str">
            <v>CABEZAL DE DESCARGA DE H°S°</v>
          </cell>
          <cell r="HJ359" t="str">
            <v>U</v>
          </cell>
          <cell r="HS359">
            <v>0</v>
          </cell>
          <cell r="HT359">
            <v>0</v>
          </cell>
          <cell r="HU359">
            <v>0</v>
          </cell>
          <cell r="HV359">
            <v>0</v>
          </cell>
        </row>
        <row r="360">
          <cell r="A360">
            <v>355</v>
          </cell>
          <cell r="HE360">
            <v>355</v>
          </cell>
          <cell r="HF360">
            <v>0</v>
          </cell>
          <cell r="HG360">
            <v>0</v>
          </cell>
          <cell r="HH360">
            <v>748</v>
          </cell>
          <cell r="HI360" t="str">
            <v>CABEZAL DISTRIBUIDOR SIMILAR A KHRJ26K18H</v>
          </cell>
          <cell r="HJ360" t="str">
            <v>U</v>
          </cell>
          <cell r="HS360">
            <v>0</v>
          </cell>
          <cell r="HT360">
            <v>0</v>
          </cell>
          <cell r="HU360">
            <v>0</v>
          </cell>
          <cell r="HV360">
            <v>0</v>
          </cell>
        </row>
        <row r="361">
          <cell r="A361">
            <v>356</v>
          </cell>
          <cell r="HE361">
            <v>356</v>
          </cell>
          <cell r="HF361">
            <v>0</v>
          </cell>
          <cell r="HG361">
            <v>0</v>
          </cell>
          <cell r="HH361">
            <v>749</v>
          </cell>
          <cell r="HI361" t="str">
            <v>CABEZAL DISTRIBUIDOR SIMILAR A KHRJ26K37H</v>
          </cell>
          <cell r="HJ361" t="str">
            <v>U</v>
          </cell>
          <cell r="HS361">
            <v>0</v>
          </cell>
          <cell r="HT361">
            <v>0</v>
          </cell>
          <cell r="HU361">
            <v>0</v>
          </cell>
          <cell r="HV361">
            <v>0</v>
          </cell>
        </row>
        <row r="362">
          <cell r="A362">
            <v>357</v>
          </cell>
          <cell r="HE362">
            <v>357</v>
          </cell>
          <cell r="HF362">
            <v>0</v>
          </cell>
          <cell r="HG362">
            <v>0</v>
          </cell>
          <cell r="HH362">
            <v>1413</v>
          </cell>
          <cell r="HI362" t="str">
            <v>CABLE 2X18 AWG TIPO GEMELO, DE COBRE EN TUBO EMT DE 1/2"</v>
          </cell>
          <cell r="HJ362" t="str">
            <v>M</v>
          </cell>
          <cell r="HS362">
            <v>0</v>
          </cell>
          <cell r="HT362">
            <v>0</v>
          </cell>
          <cell r="HU362">
            <v>0</v>
          </cell>
          <cell r="HV362">
            <v>0</v>
          </cell>
        </row>
        <row r="363">
          <cell r="A363">
            <v>358</v>
          </cell>
          <cell r="HE363">
            <v>358</v>
          </cell>
          <cell r="HF363">
            <v>0</v>
          </cell>
          <cell r="HG363">
            <v>0</v>
          </cell>
          <cell r="HH363">
            <v>1100</v>
          </cell>
          <cell r="HI363" t="str">
            <v>CABLE ACOPLADOR MACHO-HEMBRA VGA-M150'HR</v>
          </cell>
          <cell r="HJ363" t="str">
            <v>U</v>
          </cell>
          <cell r="HS363">
            <v>0</v>
          </cell>
          <cell r="HT363">
            <v>0</v>
          </cell>
          <cell r="HU363">
            <v>0</v>
          </cell>
          <cell r="HV363">
            <v>0</v>
          </cell>
        </row>
        <row r="364">
          <cell r="A364">
            <v>359</v>
          </cell>
          <cell r="HE364">
            <v>359</v>
          </cell>
          <cell r="HF364">
            <v>0</v>
          </cell>
          <cell r="HG364">
            <v>0</v>
          </cell>
          <cell r="HH364">
            <v>1418</v>
          </cell>
          <cell r="HI364" t="str">
            <v>CABLE BIFILAR BLANCO PARA INTERIORES, DE 0.64 MM DE ESPESOR TIPO EKUA O SIMILAR EN TUBERÍA EMT DE 1/2".</v>
          </cell>
          <cell r="HJ364" t="str">
            <v>M</v>
          </cell>
          <cell r="HS364">
            <v>0</v>
          </cell>
          <cell r="HT364">
            <v>0</v>
          </cell>
          <cell r="HU364">
            <v>0</v>
          </cell>
          <cell r="HV364">
            <v>0</v>
          </cell>
        </row>
        <row r="365">
          <cell r="A365">
            <v>360</v>
          </cell>
          <cell r="HE365">
            <v>360</v>
          </cell>
          <cell r="HF365">
            <v>0</v>
          </cell>
          <cell r="HG365">
            <v>0</v>
          </cell>
          <cell r="HH365">
            <v>3172</v>
          </cell>
          <cell r="HI365" t="str">
            <v>CABLE CONCENTRICO 3X16 CU</v>
          </cell>
          <cell r="HJ365" t="str">
            <v>ML</v>
          </cell>
          <cell r="HS365">
            <v>0</v>
          </cell>
          <cell r="HT365">
            <v>0</v>
          </cell>
          <cell r="HU365">
            <v>0</v>
          </cell>
          <cell r="HV365">
            <v>0</v>
          </cell>
        </row>
        <row r="366">
          <cell r="A366">
            <v>361</v>
          </cell>
          <cell r="HE366">
            <v>361</v>
          </cell>
          <cell r="HF366">
            <v>0</v>
          </cell>
          <cell r="HG366">
            <v>0</v>
          </cell>
          <cell r="HH366">
            <v>3170</v>
          </cell>
          <cell r="HI366" t="str">
            <v>CABLE CONCENTRICO 4X12 CU</v>
          </cell>
          <cell r="HJ366" t="str">
            <v>ML</v>
          </cell>
          <cell r="HS366">
            <v>0</v>
          </cell>
          <cell r="HT366">
            <v>0</v>
          </cell>
          <cell r="HU366">
            <v>0</v>
          </cell>
          <cell r="HV366">
            <v>0</v>
          </cell>
        </row>
        <row r="367">
          <cell r="A367">
            <v>362</v>
          </cell>
          <cell r="HD367">
            <v>441100211</v>
          </cell>
          <cell r="HE367">
            <v>362</v>
          </cell>
          <cell r="HF367">
            <v>0</v>
          </cell>
          <cell r="HG367">
            <v>0</v>
          </cell>
          <cell r="HH367">
            <v>3171</v>
          </cell>
          <cell r="HI367" t="str">
            <v>CABLE CONCENTRICO 4X14 CU</v>
          </cell>
          <cell r="HJ367" t="str">
            <v>ML</v>
          </cell>
          <cell r="HS367">
            <v>0</v>
          </cell>
          <cell r="HT367">
            <v>0</v>
          </cell>
          <cell r="HU367">
            <v>0</v>
          </cell>
          <cell r="HV367">
            <v>0</v>
          </cell>
        </row>
        <row r="368">
          <cell r="A368">
            <v>363</v>
          </cell>
          <cell r="HE368">
            <v>363</v>
          </cell>
          <cell r="HF368">
            <v>0</v>
          </cell>
          <cell r="HG368">
            <v>0</v>
          </cell>
          <cell r="HH368">
            <v>3173</v>
          </cell>
          <cell r="HI368" t="str">
            <v>CABLE CONCENTRICO 4X16 CU</v>
          </cell>
          <cell r="HJ368" t="str">
            <v>ML</v>
          </cell>
          <cell r="HS368">
            <v>0</v>
          </cell>
          <cell r="HT368">
            <v>0</v>
          </cell>
          <cell r="HU368">
            <v>0</v>
          </cell>
          <cell r="HV368">
            <v>0</v>
          </cell>
        </row>
        <row r="369">
          <cell r="A369">
            <v>364</v>
          </cell>
          <cell r="HE369">
            <v>364</v>
          </cell>
          <cell r="HF369">
            <v>0</v>
          </cell>
          <cell r="HG369">
            <v>0</v>
          </cell>
          <cell r="HH369">
            <v>1105</v>
          </cell>
          <cell r="HI369" t="str">
            <v>CABLE CONSOLIDADO 2 CONDUCTORES, BLINDADO</v>
          </cell>
          <cell r="HJ369" t="str">
            <v>M</v>
          </cell>
          <cell r="HS369">
            <v>0</v>
          </cell>
          <cell r="HT369">
            <v>0</v>
          </cell>
          <cell r="HU369">
            <v>0</v>
          </cell>
          <cell r="HV369">
            <v>0</v>
          </cell>
        </row>
        <row r="370">
          <cell r="A370">
            <v>365</v>
          </cell>
          <cell r="HE370">
            <v>365</v>
          </cell>
          <cell r="HF370">
            <v>0</v>
          </cell>
          <cell r="HG370">
            <v>0</v>
          </cell>
          <cell r="HH370">
            <v>2591</v>
          </cell>
          <cell r="HI370" t="str">
            <v>CABLE DE ACERO 1/2"</v>
          </cell>
          <cell r="HJ370" t="str">
            <v>M</v>
          </cell>
          <cell r="HS370">
            <v>0</v>
          </cell>
          <cell r="HT370">
            <v>0</v>
          </cell>
          <cell r="HU370">
            <v>0</v>
          </cell>
          <cell r="HV370">
            <v>0</v>
          </cell>
        </row>
        <row r="371">
          <cell r="A371">
            <v>366</v>
          </cell>
          <cell r="HE371">
            <v>366</v>
          </cell>
          <cell r="HF371">
            <v>0</v>
          </cell>
          <cell r="HG371">
            <v>0</v>
          </cell>
          <cell r="HH371">
            <v>2581</v>
          </cell>
          <cell r="HI371" t="str">
            <v>CABLE DE ACERO 3/8"</v>
          </cell>
          <cell r="HJ371" t="str">
            <v>M</v>
          </cell>
          <cell r="HS371">
            <v>0</v>
          </cell>
          <cell r="HT371">
            <v>0</v>
          </cell>
          <cell r="HU371">
            <v>0</v>
          </cell>
          <cell r="HV371">
            <v>0</v>
          </cell>
        </row>
        <row r="372">
          <cell r="A372">
            <v>367</v>
          </cell>
          <cell r="HE372">
            <v>367</v>
          </cell>
          <cell r="HF372">
            <v>0</v>
          </cell>
          <cell r="HG372">
            <v>0</v>
          </cell>
          <cell r="HH372">
            <v>2588</v>
          </cell>
          <cell r="HI372" t="str">
            <v>CABLE DE ACERO 5/8"</v>
          </cell>
          <cell r="HJ372" t="str">
            <v>M</v>
          </cell>
          <cell r="HS372">
            <v>0</v>
          </cell>
          <cell r="HT372">
            <v>0</v>
          </cell>
          <cell r="HU372">
            <v>0</v>
          </cell>
          <cell r="HV372">
            <v>0</v>
          </cell>
        </row>
        <row r="373">
          <cell r="A373">
            <v>368</v>
          </cell>
          <cell r="HE373">
            <v>368</v>
          </cell>
          <cell r="HF373">
            <v>0</v>
          </cell>
          <cell r="HG373">
            <v>0</v>
          </cell>
          <cell r="HH373">
            <v>312</v>
          </cell>
          <cell r="HI373" t="str">
            <v xml:space="preserve">CABLE ELECT. TW 2 NO.12  </v>
          </cell>
          <cell r="HJ373" t="str">
            <v>M</v>
          </cell>
          <cell r="HS373">
            <v>0</v>
          </cell>
          <cell r="HT373">
            <v>0</v>
          </cell>
          <cell r="HU373">
            <v>0</v>
          </cell>
          <cell r="HV373">
            <v>0</v>
          </cell>
        </row>
        <row r="374">
          <cell r="A374">
            <v>369</v>
          </cell>
          <cell r="HE374">
            <v>369</v>
          </cell>
          <cell r="HF374">
            <v>0</v>
          </cell>
          <cell r="HG374">
            <v>0</v>
          </cell>
          <cell r="HH374">
            <v>145</v>
          </cell>
          <cell r="HI374" t="str">
            <v>CABLE ELECT. TW 3 NO.8 MAGUERA NEGRA 3/4</v>
          </cell>
          <cell r="HJ374" t="str">
            <v>M</v>
          </cell>
          <cell r="HS374">
            <v>0</v>
          </cell>
          <cell r="HT374">
            <v>0</v>
          </cell>
          <cell r="HU374">
            <v>0</v>
          </cell>
          <cell r="HV374">
            <v>0</v>
          </cell>
        </row>
        <row r="375">
          <cell r="A375">
            <v>370</v>
          </cell>
          <cell r="HE375">
            <v>370</v>
          </cell>
          <cell r="HF375">
            <v>0</v>
          </cell>
          <cell r="HG375">
            <v>0</v>
          </cell>
          <cell r="HH375">
            <v>1436</v>
          </cell>
          <cell r="HI375" t="str">
            <v>CABLE ESPIROIDAL 65MM * 127 CABLES</v>
          </cell>
          <cell r="HJ375" t="str">
            <v>M</v>
          </cell>
          <cell r="HS375">
            <v>0</v>
          </cell>
          <cell r="HT375">
            <v>0</v>
          </cell>
          <cell r="HU375">
            <v>0</v>
          </cell>
          <cell r="HV375">
            <v>0</v>
          </cell>
        </row>
        <row r="376">
          <cell r="A376">
            <v>371</v>
          </cell>
          <cell r="HE376">
            <v>371</v>
          </cell>
          <cell r="HF376">
            <v>0</v>
          </cell>
          <cell r="HG376">
            <v>0</v>
          </cell>
          <cell r="HH376">
            <v>3197</v>
          </cell>
          <cell r="HI376" t="str">
            <v>CABLE F/UTP CAT 6A</v>
          </cell>
          <cell r="HJ376" t="str">
            <v>U</v>
          </cell>
          <cell r="HS376">
            <v>0</v>
          </cell>
          <cell r="HT376">
            <v>0</v>
          </cell>
          <cell r="HU376">
            <v>0</v>
          </cell>
          <cell r="HV376">
            <v>0</v>
          </cell>
        </row>
        <row r="377">
          <cell r="A377">
            <v>372</v>
          </cell>
          <cell r="HE377">
            <v>372</v>
          </cell>
          <cell r="HF377">
            <v>0</v>
          </cell>
          <cell r="HG377">
            <v>0</v>
          </cell>
          <cell r="HH377">
            <v>1401</v>
          </cell>
          <cell r="HI377" t="str">
            <v>CABLE MULTIPAR DE 10 PARES TIPO EKKX EN TUBO EMT DE 3/4".</v>
          </cell>
          <cell r="HJ377" t="str">
            <v>M</v>
          </cell>
          <cell r="HS377">
            <v>0</v>
          </cell>
          <cell r="HT377">
            <v>0</v>
          </cell>
          <cell r="HU377">
            <v>0</v>
          </cell>
          <cell r="HV377">
            <v>0</v>
          </cell>
        </row>
        <row r="378">
          <cell r="A378">
            <v>373</v>
          </cell>
          <cell r="HE378">
            <v>373</v>
          </cell>
          <cell r="HF378">
            <v>0</v>
          </cell>
          <cell r="HG378">
            <v>0</v>
          </cell>
          <cell r="HH378">
            <v>1402</v>
          </cell>
          <cell r="HI378" t="str">
            <v>CABLE MULTIPAR DE 2X10 PARES TIPO EKKX EN TUBO EMT DE 1".</v>
          </cell>
          <cell r="HJ378" t="str">
            <v>M</v>
          </cell>
          <cell r="HS378">
            <v>0</v>
          </cell>
          <cell r="HT378">
            <v>0</v>
          </cell>
          <cell r="HU378">
            <v>0</v>
          </cell>
          <cell r="HV378">
            <v>0</v>
          </cell>
        </row>
        <row r="379">
          <cell r="A379">
            <v>374</v>
          </cell>
          <cell r="HE379">
            <v>374</v>
          </cell>
          <cell r="HF379">
            <v>0</v>
          </cell>
          <cell r="HG379">
            <v>0</v>
          </cell>
          <cell r="HH379">
            <v>1403</v>
          </cell>
          <cell r="HI379" t="str">
            <v>CABLE MULTIPAR DE 3X10 PARES TIPO EKKX EN TUBO EMT DE 1 1/4".</v>
          </cell>
          <cell r="HJ379" t="str">
            <v>M</v>
          </cell>
          <cell r="HS379">
            <v>0</v>
          </cell>
          <cell r="HT379">
            <v>0</v>
          </cell>
          <cell r="HU379">
            <v>0</v>
          </cell>
          <cell r="HV379">
            <v>0</v>
          </cell>
        </row>
        <row r="380">
          <cell r="A380">
            <v>375</v>
          </cell>
          <cell r="HE380">
            <v>375</v>
          </cell>
          <cell r="HF380">
            <v>0</v>
          </cell>
          <cell r="HG380">
            <v>0</v>
          </cell>
          <cell r="HH380">
            <v>1400</v>
          </cell>
          <cell r="HI380" t="str">
            <v>CABLE MULTIPAR DE 4 PARES TIPO EKKX EN TUBO EMT DE 1/2".</v>
          </cell>
          <cell r="HJ380" t="str">
            <v>M</v>
          </cell>
          <cell r="HS380">
            <v>0</v>
          </cell>
          <cell r="HT380">
            <v>0</v>
          </cell>
          <cell r="HU380">
            <v>0</v>
          </cell>
          <cell r="HV380">
            <v>0</v>
          </cell>
        </row>
        <row r="381">
          <cell r="A381">
            <v>376</v>
          </cell>
          <cell r="HE381">
            <v>376</v>
          </cell>
          <cell r="HF381">
            <v>0</v>
          </cell>
          <cell r="HG381">
            <v>0</v>
          </cell>
          <cell r="HH381">
            <v>1422</v>
          </cell>
          <cell r="HI381" t="str">
            <v>CABLE MULTIPAR DE 4 PARES TIPO EKKX EN TUBO EMT DE 3/4".</v>
          </cell>
          <cell r="HJ381" t="str">
            <v>M</v>
          </cell>
          <cell r="HS381">
            <v>0</v>
          </cell>
          <cell r="HT381">
            <v>0</v>
          </cell>
          <cell r="HU381">
            <v>0</v>
          </cell>
          <cell r="HV381">
            <v>0</v>
          </cell>
        </row>
        <row r="382">
          <cell r="A382">
            <v>377</v>
          </cell>
          <cell r="HE382">
            <v>377</v>
          </cell>
          <cell r="HF382">
            <v>0</v>
          </cell>
          <cell r="HG382">
            <v>0</v>
          </cell>
          <cell r="HH382">
            <v>1404</v>
          </cell>
          <cell r="HI382" t="str">
            <v>CABLE MULTIPAR DE 4X10 PARES TIPO EKKX EN TUBO EMT DE 1 1/2".</v>
          </cell>
          <cell r="HJ382" t="str">
            <v>M</v>
          </cell>
          <cell r="HS382">
            <v>0</v>
          </cell>
          <cell r="HT382">
            <v>0</v>
          </cell>
          <cell r="HU382">
            <v>0</v>
          </cell>
          <cell r="HV382">
            <v>0</v>
          </cell>
        </row>
        <row r="383">
          <cell r="A383">
            <v>378</v>
          </cell>
          <cell r="HE383">
            <v>378</v>
          </cell>
          <cell r="HF383">
            <v>0</v>
          </cell>
          <cell r="HG383">
            <v>0</v>
          </cell>
          <cell r="HH383">
            <v>1405</v>
          </cell>
          <cell r="HI383" t="str">
            <v>CABLE MULTIPAR DE 5X10 PARES TIPO EKKX EN TUBO EMT DE 2".</v>
          </cell>
          <cell r="HJ383" t="str">
            <v>M</v>
          </cell>
          <cell r="HS383">
            <v>0</v>
          </cell>
          <cell r="HT383">
            <v>0</v>
          </cell>
          <cell r="HU383">
            <v>0</v>
          </cell>
          <cell r="HV383">
            <v>0</v>
          </cell>
        </row>
        <row r="384">
          <cell r="A384">
            <v>379</v>
          </cell>
          <cell r="HE384">
            <v>379</v>
          </cell>
          <cell r="HF384">
            <v>0</v>
          </cell>
          <cell r="HG384">
            <v>0</v>
          </cell>
          <cell r="HH384">
            <v>1552</v>
          </cell>
          <cell r="HI384" t="str">
            <v>CABLE Ø=1/2"</v>
          </cell>
          <cell r="HJ384" t="str">
            <v>M</v>
          </cell>
          <cell r="HS384">
            <v>0</v>
          </cell>
          <cell r="HT384">
            <v>0</v>
          </cell>
          <cell r="HU384">
            <v>0</v>
          </cell>
          <cell r="HV384">
            <v>0</v>
          </cell>
        </row>
        <row r="385">
          <cell r="A385">
            <v>380</v>
          </cell>
          <cell r="HD385">
            <v>412510011</v>
          </cell>
          <cell r="HE385">
            <v>380</v>
          </cell>
          <cell r="HF385">
            <v>0</v>
          </cell>
          <cell r="HG385">
            <v>0</v>
          </cell>
          <cell r="HH385">
            <v>1106</v>
          </cell>
          <cell r="HI385" t="str">
            <v>CABLE SHAPIRO DE DOS CONDUCTORES</v>
          </cell>
          <cell r="HJ385" t="str">
            <v>M</v>
          </cell>
          <cell r="HS385">
            <v>0</v>
          </cell>
          <cell r="HT385">
            <v>0</v>
          </cell>
          <cell r="HU385">
            <v>0</v>
          </cell>
          <cell r="HV385">
            <v>0</v>
          </cell>
        </row>
        <row r="386">
          <cell r="A386">
            <v>381</v>
          </cell>
          <cell r="HE386">
            <v>381</v>
          </cell>
          <cell r="HF386">
            <v>0</v>
          </cell>
          <cell r="HG386">
            <v>0</v>
          </cell>
          <cell r="HH386">
            <v>216</v>
          </cell>
          <cell r="HI386" t="str">
            <v>CABLE TELEFONICO AWG 2X17 EMT METALICO LIVIANO 1/2</v>
          </cell>
          <cell r="HJ386" t="str">
            <v>M</v>
          </cell>
          <cell r="HS386">
            <v>0</v>
          </cell>
          <cell r="HT386">
            <v>0</v>
          </cell>
          <cell r="HU386">
            <v>0</v>
          </cell>
          <cell r="HV386">
            <v>0</v>
          </cell>
        </row>
        <row r="387">
          <cell r="A387">
            <v>382</v>
          </cell>
          <cell r="HE387">
            <v>382</v>
          </cell>
          <cell r="HF387">
            <v>0</v>
          </cell>
          <cell r="HG387">
            <v>0</v>
          </cell>
          <cell r="HH387">
            <v>787</v>
          </cell>
          <cell r="HI387" t="str">
            <v>CABLE TELEFÓNICO EKKX 20 PARES</v>
          </cell>
          <cell r="HJ387" t="str">
            <v>M</v>
          </cell>
          <cell r="HS387">
            <v>0</v>
          </cell>
          <cell r="HT387">
            <v>0</v>
          </cell>
          <cell r="HU387">
            <v>0</v>
          </cell>
          <cell r="HV387">
            <v>0</v>
          </cell>
        </row>
        <row r="388">
          <cell r="A388">
            <v>383</v>
          </cell>
          <cell r="HE388">
            <v>383</v>
          </cell>
          <cell r="HF388">
            <v>0</v>
          </cell>
          <cell r="HG388">
            <v>0</v>
          </cell>
          <cell r="HH388">
            <v>786</v>
          </cell>
          <cell r="HI388" t="str">
            <v>CABLE TELEFÓNICO EKKX 30 PARES</v>
          </cell>
          <cell r="HJ388" t="str">
            <v>M</v>
          </cell>
          <cell r="HS388">
            <v>0</v>
          </cell>
          <cell r="HT388">
            <v>0</v>
          </cell>
          <cell r="HU388">
            <v>0</v>
          </cell>
          <cell r="HV388">
            <v>0</v>
          </cell>
        </row>
        <row r="389">
          <cell r="A389">
            <v>384</v>
          </cell>
          <cell r="HE389">
            <v>384</v>
          </cell>
          <cell r="HF389">
            <v>0</v>
          </cell>
          <cell r="HG389">
            <v>0</v>
          </cell>
          <cell r="HH389">
            <v>785</v>
          </cell>
          <cell r="HI389" t="str">
            <v>CABLE TELEFÓNICO TIPO ELAL-JF 50 PARES</v>
          </cell>
          <cell r="HJ389" t="str">
            <v>M</v>
          </cell>
          <cell r="HS389">
            <v>0</v>
          </cell>
          <cell r="HT389">
            <v>0</v>
          </cell>
          <cell r="HU389">
            <v>0</v>
          </cell>
          <cell r="HV389">
            <v>0</v>
          </cell>
        </row>
        <row r="390">
          <cell r="A390">
            <v>385</v>
          </cell>
          <cell r="HE390">
            <v>385</v>
          </cell>
          <cell r="HF390">
            <v>0</v>
          </cell>
          <cell r="HG390">
            <v>0</v>
          </cell>
          <cell r="HH390">
            <v>3175</v>
          </cell>
          <cell r="HI390" t="str">
            <v>CABLE THHN 10</v>
          </cell>
          <cell r="HJ390" t="str">
            <v>ML</v>
          </cell>
          <cell r="HS390">
            <v>0</v>
          </cell>
          <cell r="HT390">
            <v>0</v>
          </cell>
          <cell r="HU390">
            <v>0</v>
          </cell>
          <cell r="HV390">
            <v>0</v>
          </cell>
        </row>
        <row r="391">
          <cell r="A391">
            <v>386</v>
          </cell>
          <cell r="HD391">
            <v>375500021</v>
          </cell>
          <cell r="HE391">
            <v>386</v>
          </cell>
          <cell r="HF391">
            <v>0</v>
          </cell>
          <cell r="HG391">
            <v>0</v>
          </cell>
          <cell r="HH391">
            <v>3176</v>
          </cell>
          <cell r="HI391" t="str">
            <v>CABLE THHN 12</v>
          </cell>
          <cell r="HJ391" t="str">
            <v>ML</v>
          </cell>
          <cell r="HS391">
            <v>0</v>
          </cell>
          <cell r="HT391">
            <v>0</v>
          </cell>
          <cell r="HU391">
            <v>0</v>
          </cell>
          <cell r="HV391">
            <v>0</v>
          </cell>
        </row>
        <row r="392">
          <cell r="A392">
            <v>387</v>
          </cell>
          <cell r="HE392">
            <v>387</v>
          </cell>
          <cell r="HF392">
            <v>0</v>
          </cell>
          <cell r="HG392">
            <v>0</v>
          </cell>
          <cell r="HH392">
            <v>3177</v>
          </cell>
          <cell r="HI392" t="str">
            <v>CABLE THHN 3/0 (19h) CU</v>
          </cell>
          <cell r="HJ392" t="str">
            <v>ML</v>
          </cell>
          <cell r="HS392">
            <v>0</v>
          </cell>
          <cell r="HT392">
            <v>0</v>
          </cell>
          <cell r="HU392">
            <v>0</v>
          </cell>
          <cell r="HV392">
            <v>0</v>
          </cell>
        </row>
        <row r="393">
          <cell r="A393">
            <v>388</v>
          </cell>
          <cell r="HD393">
            <v>372100013</v>
          </cell>
          <cell r="HE393">
            <v>388</v>
          </cell>
          <cell r="HF393">
            <v>0</v>
          </cell>
          <cell r="HG393">
            <v>0</v>
          </cell>
          <cell r="HH393">
            <v>3174</v>
          </cell>
          <cell r="HI393" t="str">
            <v>CABLE THHN 8</v>
          </cell>
          <cell r="HJ393" t="str">
            <v>ML</v>
          </cell>
          <cell r="HS393">
            <v>0</v>
          </cell>
          <cell r="HT393">
            <v>0</v>
          </cell>
          <cell r="HU393">
            <v>0</v>
          </cell>
          <cell r="HV393">
            <v>0</v>
          </cell>
        </row>
        <row r="394">
          <cell r="A394">
            <v>389</v>
          </cell>
          <cell r="HD394">
            <v>532510012</v>
          </cell>
          <cell r="HE394">
            <v>389</v>
          </cell>
          <cell r="HF394">
            <v>0</v>
          </cell>
          <cell r="HG394">
            <v>0</v>
          </cell>
          <cell r="HH394">
            <v>2887</v>
          </cell>
          <cell r="HI394" t="str">
            <v>CABLE UTP CAT3 DE 3PARES</v>
          </cell>
          <cell r="HJ394" t="str">
            <v>M</v>
          </cell>
          <cell r="HS394">
            <v>0</v>
          </cell>
          <cell r="HT394">
            <v>0</v>
          </cell>
          <cell r="HU394">
            <v>0</v>
          </cell>
          <cell r="HV394">
            <v>0</v>
          </cell>
        </row>
        <row r="395">
          <cell r="A395">
            <v>390</v>
          </cell>
          <cell r="HE395">
            <v>390</v>
          </cell>
          <cell r="HF395">
            <v>0</v>
          </cell>
          <cell r="HG395">
            <v>0</v>
          </cell>
          <cell r="HH395">
            <v>2889</v>
          </cell>
          <cell r="HI395" t="str">
            <v>CABLEADO ANTIFLAMA 2 X 16 AWG</v>
          </cell>
          <cell r="HJ395" t="str">
            <v>M</v>
          </cell>
          <cell r="HS395">
            <v>0</v>
          </cell>
          <cell r="HT395">
            <v>0</v>
          </cell>
          <cell r="HU395">
            <v>0</v>
          </cell>
          <cell r="HV395">
            <v>0</v>
          </cell>
        </row>
        <row r="396">
          <cell r="A396">
            <v>391</v>
          </cell>
          <cell r="HE396">
            <v>391</v>
          </cell>
          <cell r="HF396">
            <v>0</v>
          </cell>
          <cell r="HG396">
            <v>0</v>
          </cell>
          <cell r="HH396">
            <v>795</v>
          </cell>
          <cell r="HI396" t="str">
            <v>CABLEADO VERTICAL RG-59</v>
          </cell>
          <cell r="HJ396" t="str">
            <v>U</v>
          </cell>
          <cell r="HS396">
            <v>0</v>
          </cell>
          <cell r="HT396">
            <v>0</v>
          </cell>
          <cell r="HU396">
            <v>0</v>
          </cell>
          <cell r="HV396">
            <v>0</v>
          </cell>
        </row>
        <row r="397">
          <cell r="A397">
            <v>392</v>
          </cell>
          <cell r="HE397">
            <v>392</v>
          </cell>
          <cell r="HF397">
            <v>0</v>
          </cell>
          <cell r="HG397">
            <v>0</v>
          </cell>
          <cell r="HH397">
            <v>794</v>
          </cell>
          <cell r="HI397" t="str">
            <v>CABLEADO VERTICAL STP</v>
          </cell>
          <cell r="HJ397" t="str">
            <v>M</v>
          </cell>
          <cell r="HS397">
            <v>0</v>
          </cell>
          <cell r="HT397">
            <v>0</v>
          </cell>
          <cell r="HU397">
            <v>0</v>
          </cell>
          <cell r="HV397">
            <v>0</v>
          </cell>
        </row>
        <row r="398">
          <cell r="A398">
            <v>393</v>
          </cell>
          <cell r="HE398">
            <v>393</v>
          </cell>
          <cell r="HF398">
            <v>0</v>
          </cell>
          <cell r="HG398">
            <v>0</v>
          </cell>
          <cell r="HH398">
            <v>62</v>
          </cell>
          <cell r="HI398" t="str">
            <v>CADENAS DE AMARRE H.S. F´C=210 KG/CM2</v>
          </cell>
          <cell r="HJ398" t="str">
            <v>M3</v>
          </cell>
          <cell r="HS398">
            <v>0</v>
          </cell>
          <cell r="HT398">
            <v>0</v>
          </cell>
          <cell r="HU398">
            <v>0</v>
          </cell>
          <cell r="HV398">
            <v>0</v>
          </cell>
        </row>
        <row r="399">
          <cell r="A399">
            <v>394</v>
          </cell>
          <cell r="HE399">
            <v>394</v>
          </cell>
          <cell r="HF399">
            <v>0</v>
          </cell>
          <cell r="HG399">
            <v>0</v>
          </cell>
          <cell r="HH399">
            <v>514</v>
          </cell>
          <cell r="HI399" t="str">
            <v>CADENAS DE HORMIGÓN F'C=280 KG/CM2</v>
          </cell>
          <cell r="HJ399" t="str">
            <v>M3</v>
          </cell>
          <cell r="HS399">
            <v>0</v>
          </cell>
          <cell r="HT399">
            <v>0</v>
          </cell>
          <cell r="HU399">
            <v>0</v>
          </cell>
          <cell r="HV399">
            <v>0</v>
          </cell>
        </row>
        <row r="400">
          <cell r="A400">
            <v>395</v>
          </cell>
          <cell r="HE400">
            <v>395</v>
          </cell>
          <cell r="HF400">
            <v>0</v>
          </cell>
          <cell r="HG400">
            <v>0</v>
          </cell>
          <cell r="HH400">
            <v>183</v>
          </cell>
          <cell r="HI400" t="str">
            <v>CADO PVC-S E/C 90º 110MM</v>
          </cell>
          <cell r="HJ400" t="str">
            <v>U</v>
          </cell>
          <cell r="HS400">
            <v>0</v>
          </cell>
          <cell r="HT400">
            <v>0</v>
          </cell>
          <cell r="HU400">
            <v>0</v>
          </cell>
          <cell r="HV400">
            <v>0</v>
          </cell>
        </row>
        <row r="401">
          <cell r="A401">
            <v>396</v>
          </cell>
          <cell r="HE401">
            <v>396</v>
          </cell>
          <cell r="HF401">
            <v>0</v>
          </cell>
          <cell r="HG401">
            <v>0</v>
          </cell>
          <cell r="HH401">
            <v>577</v>
          </cell>
          <cell r="HI401" t="str">
            <v>CAFETIN</v>
          </cell>
          <cell r="HJ401" t="str">
            <v>M2</v>
          </cell>
          <cell r="HS401">
            <v>0</v>
          </cell>
          <cell r="HT401">
            <v>0</v>
          </cell>
          <cell r="HU401">
            <v>0</v>
          </cell>
          <cell r="HV401">
            <v>0</v>
          </cell>
        </row>
        <row r="402">
          <cell r="A402">
            <v>397</v>
          </cell>
          <cell r="HE402">
            <v>397</v>
          </cell>
          <cell r="HF402">
            <v>0</v>
          </cell>
          <cell r="HG402">
            <v>0</v>
          </cell>
          <cell r="HH402">
            <v>796</v>
          </cell>
          <cell r="HI402" t="str">
            <v>CAJA DE PASO 10X10</v>
          </cell>
          <cell r="HJ402" t="str">
            <v>U</v>
          </cell>
          <cell r="HS402">
            <v>0</v>
          </cell>
          <cell r="HT402">
            <v>0</v>
          </cell>
          <cell r="HU402">
            <v>0</v>
          </cell>
          <cell r="HV402">
            <v>0</v>
          </cell>
        </row>
        <row r="403">
          <cell r="A403">
            <v>398</v>
          </cell>
          <cell r="HE403">
            <v>398</v>
          </cell>
          <cell r="HF403">
            <v>0</v>
          </cell>
          <cell r="HG403">
            <v>0</v>
          </cell>
          <cell r="HH403">
            <v>890</v>
          </cell>
          <cell r="HI403" t="str">
            <v>CAJA DE PASO 10X10X5 CM</v>
          </cell>
          <cell r="HJ403" t="str">
            <v>U</v>
          </cell>
          <cell r="HS403">
            <v>0</v>
          </cell>
          <cell r="HT403">
            <v>0</v>
          </cell>
          <cell r="HU403">
            <v>0</v>
          </cell>
          <cell r="HV403">
            <v>0</v>
          </cell>
        </row>
        <row r="404">
          <cell r="A404">
            <v>399</v>
          </cell>
          <cell r="HE404">
            <v>399</v>
          </cell>
          <cell r="HF404">
            <v>0</v>
          </cell>
          <cell r="HG404">
            <v>0</v>
          </cell>
          <cell r="HH404">
            <v>797</v>
          </cell>
          <cell r="HI404" t="str">
            <v>CAJA DE PASO 15X15</v>
          </cell>
          <cell r="HJ404" t="str">
            <v>U</v>
          </cell>
          <cell r="HS404">
            <v>0</v>
          </cell>
          <cell r="HT404">
            <v>0</v>
          </cell>
          <cell r="HU404">
            <v>0</v>
          </cell>
          <cell r="HV404">
            <v>0</v>
          </cell>
        </row>
        <row r="405">
          <cell r="A405">
            <v>400</v>
          </cell>
          <cell r="HE405">
            <v>400</v>
          </cell>
          <cell r="HF405">
            <v>0</v>
          </cell>
          <cell r="HG405">
            <v>0</v>
          </cell>
          <cell r="HH405">
            <v>891</v>
          </cell>
          <cell r="HI405" t="str">
            <v>CAJA DE PASO 15X15X5CM</v>
          </cell>
          <cell r="HJ405" t="str">
            <v>U</v>
          </cell>
          <cell r="HS405">
            <v>0</v>
          </cell>
          <cell r="HT405">
            <v>0</v>
          </cell>
          <cell r="HU405">
            <v>0</v>
          </cell>
          <cell r="HV405">
            <v>0</v>
          </cell>
        </row>
        <row r="406">
          <cell r="A406">
            <v>401</v>
          </cell>
          <cell r="HE406">
            <v>401</v>
          </cell>
          <cell r="HF406">
            <v>0</v>
          </cell>
          <cell r="HG406">
            <v>0</v>
          </cell>
          <cell r="HH406">
            <v>798</v>
          </cell>
          <cell r="HI406" t="str">
            <v>CAJA DE PASO 20X20</v>
          </cell>
          <cell r="HJ406" t="str">
            <v>U</v>
          </cell>
          <cell r="HS406">
            <v>0</v>
          </cell>
          <cell r="HT406">
            <v>0</v>
          </cell>
          <cell r="HU406">
            <v>0</v>
          </cell>
          <cell r="HV406">
            <v>0</v>
          </cell>
        </row>
        <row r="407">
          <cell r="A407">
            <v>402</v>
          </cell>
          <cell r="HE407">
            <v>402</v>
          </cell>
          <cell r="HF407">
            <v>0</v>
          </cell>
          <cell r="HG407">
            <v>0</v>
          </cell>
          <cell r="HH407">
            <v>2888</v>
          </cell>
          <cell r="HI407" t="str">
            <v>CAJA DE PASO 20X20X15</v>
          </cell>
          <cell r="HJ407" t="str">
            <v>U</v>
          </cell>
          <cell r="HS407">
            <v>0</v>
          </cell>
          <cell r="HT407">
            <v>0</v>
          </cell>
          <cell r="HU407">
            <v>0</v>
          </cell>
          <cell r="HV407">
            <v>0</v>
          </cell>
        </row>
        <row r="408">
          <cell r="A408">
            <v>403</v>
          </cell>
          <cell r="HE408">
            <v>403</v>
          </cell>
          <cell r="HF408">
            <v>0</v>
          </cell>
          <cell r="HG408">
            <v>0</v>
          </cell>
          <cell r="HH408">
            <v>892</v>
          </cell>
          <cell r="HI408" t="str">
            <v>CAJA DE PASO 20X20X5 CM</v>
          </cell>
          <cell r="HJ408" t="str">
            <v>U</v>
          </cell>
          <cell r="HS408">
            <v>0</v>
          </cell>
          <cell r="HT408">
            <v>0</v>
          </cell>
          <cell r="HU408">
            <v>0</v>
          </cell>
          <cell r="HV408">
            <v>0</v>
          </cell>
        </row>
        <row r="409">
          <cell r="A409">
            <v>404</v>
          </cell>
          <cell r="HE409">
            <v>404</v>
          </cell>
          <cell r="HF409">
            <v>0</v>
          </cell>
          <cell r="HG409">
            <v>0</v>
          </cell>
          <cell r="HH409">
            <v>799</v>
          </cell>
          <cell r="HI409" t="str">
            <v>CAJA DE PASO 25X25</v>
          </cell>
          <cell r="HJ409" t="str">
            <v>U</v>
          </cell>
          <cell r="HS409">
            <v>0</v>
          </cell>
          <cell r="HT409">
            <v>0</v>
          </cell>
          <cell r="HU409">
            <v>0</v>
          </cell>
          <cell r="HV409">
            <v>0</v>
          </cell>
        </row>
        <row r="410">
          <cell r="A410">
            <v>405</v>
          </cell>
          <cell r="HE410">
            <v>405</v>
          </cell>
          <cell r="HF410">
            <v>0</v>
          </cell>
          <cell r="HG410">
            <v>0</v>
          </cell>
          <cell r="HH410">
            <v>893</v>
          </cell>
          <cell r="HI410" t="str">
            <v xml:space="preserve">CAJA DE PASO 25X25X5 CM </v>
          </cell>
          <cell r="HJ410" t="str">
            <v>U</v>
          </cell>
          <cell r="HS410">
            <v>0</v>
          </cell>
          <cell r="HT410">
            <v>0</v>
          </cell>
          <cell r="HU410">
            <v>0</v>
          </cell>
          <cell r="HV410">
            <v>0</v>
          </cell>
        </row>
        <row r="411">
          <cell r="A411">
            <v>406</v>
          </cell>
          <cell r="HE411">
            <v>406</v>
          </cell>
          <cell r="HF411">
            <v>0</v>
          </cell>
          <cell r="HG411">
            <v>0</v>
          </cell>
          <cell r="HH411">
            <v>2158</v>
          </cell>
          <cell r="HI411" t="str">
            <v>CAJA DE PROTECCIÓN PARA SEIS MEDIDORES</v>
          </cell>
          <cell r="HJ411" t="str">
            <v>U</v>
          </cell>
          <cell r="HS411">
            <v>0</v>
          </cell>
          <cell r="HT411">
            <v>0</v>
          </cell>
          <cell r="HU411">
            <v>0</v>
          </cell>
          <cell r="HV411">
            <v>0</v>
          </cell>
        </row>
        <row r="412">
          <cell r="A412">
            <v>407</v>
          </cell>
          <cell r="HE412">
            <v>407</v>
          </cell>
          <cell r="HF412">
            <v>0</v>
          </cell>
          <cell r="HG412">
            <v>0</v>
          </cell>
          <cell r="HH412">
            <v>2740</v>
          </cell>
          <cell r="HI412" t="str">
            <v>CAJA DE REVISIÓN 10 X 10X15 CM, CON TAPA CERCO METÁLICO</v>
          </cell>
          <cell r="HJ412" t="str">
            <v>U</v>
          </cell>
          <cell r="HS412">
            <v>0</v>
          </cell>
          <cell r="HT412">
            <v>0</v>
          </cell>
          <cell r="HU412">
            <v>0</v>
          </cell>
          <cell r="HV412">
            <v>0</v>
          </cell>
        </row>
        <row r="413">
          <cell r="A413">
            <v>408</v>
          </cell>
          <cell r="HE413">
            <v>408</v>
          </cell>
          <cell r="HF413">
            <v>0</v>
          </cell>
          <cell r="HG413">
            <v>0</v>
          </cell>
          <cell r="HH413">
            <v>2871</v>
          </cell>
          <cell r="HI413" t="str">
            <v>CAJA DE REVISIÓN 30 X 30 CM, CON TAPA CERCO METÁLICO</v>
          </cell>
          <cell r="HJ413" t="str">
            <v>U</v>
          </cell>
          <cell r="HS413">
            <v>0</v>
          </cell>
          <cell r="HT413">
            <v>0</v>
          </cell>
          <cell r="HU413">
            <v>0</v>
          </cell>
          <cell r="HV413">
            <v>0</v>
          </cell>
        </row>
        <row r="414">
          <cell r="A414">
            <v>409</v>
          </cell>
          <cell r="HE414">
            <v>409</v>
          </cell>
          <cell r="HF414">
            <v>0</v>
          </cell>
          <cell r="HG414">
            <v>0</v>
          </cell>
          <cell r="HH414">
            <v>1304</v>
          </cell>
          <cell r="HI414" t="str">
            <v>CAJA DE REVISIÓN DE 60 X 60 CON TAPA CERCO METÁLICO</v>
          </cell>
          <cell r="HJ414" t="str">
            <v>U</v>
          </cell>
          <cell r="HS414">
            <v>0</v>
          </cell>
          <cell r="HT414">
            <v>0</v>
          </cell>
          <cell r="HU414">
            <v>0</v>
          </cell>
          <cell r="HV414">
            <v>0</v>
          </cell>
        </row>
        <row r="415">
          <cell r="A415">
            <v>410</v>
          </cell>
          <cell r="HE415">
            <v>410</v>
          </cell>
          <cell r="HF415">
            <v>0</v>
          </cell>
          <cell r="HG415">
            <v>0</v>
          </cell>
          <cell r="HH415">
            <v>1582</v>
          </cell>
          <cell r="HI415" t="str">
            <v>CAJA DE REVISIÓN DE H.S. F'C= 180KG/CM2 1.0 X 1.0 X 1.5, PAREDES E=15CM</v>
          </cell>
          <cell r="HJ415" t="str">
            <v>U</v>
          </cell>
          <cell r="HS415">
            <v>0</v>
          </cell>
          <cell r="HT415">
            <v>0</v>
          </cell>
          <cell r="HU415">
            <v>0</v>
          </cell>
          <cell r="HV415">
            <v>0</v>
          </cell>
        </row>
        <row r="416">
          <cell r="A416">
            <v>411</v>
          </cell>
          <cell r="HE416">
            <v>411</v>
          </cell>
          <cell r="HF416">
            <v>0</v>
          </cell>
          <cell r="HG416">
            <v>0</v>
          </cell>
          <cell r="HH416">
            <v>977</v>
          </cell>
          <cell r="HI416" t="str">
            <v>CAJA DE VALVULA HF 150MM</v>
          </cell>
          <cell r="HJ416" t="str">
            <v>U</v>
          </cell>
          <cell r="HS416">
            <v>0</v>
          </cell>
          <cell r="HT416">
            <v>0</v>
          </cell>
          <cell r="HU416">
            <v>0</v>
          </cell>
          <cell r="HV416">
            <v>0</v>
          </cell>
        </row>
        <row r="417">
          <cell r="A417">
            <v>412</v>
          </cell>
          <cell r="HE417">
            <v>412</v>
          </cell>
          <cell r="HF417">
            <v>0</v>
          </cell>
          <cell r="HG417">
            <v>0</v>
          </cell>
          <cell r="HH417">
            <v>1177</v>
          </cell>
          <cell r="HI417" t="str">
            <v>CAJA DE VÁLVULAS DE 1/2"</v>
          </cell>
          <cell r="HJ417" t="str">
            <v>U</v>
          </cell>
          <cell r="HS417">
            <v>0</v>
          </cell>
          <cell r="HT417">
            <v>0</v>
          </cell>
          <cell r="HU417">
            <v>0</v>
          </cell>
          <cell r="HV417">
            <v>0</v>
          </cell>
        </row>
        <row r="418">
          <cell r="A418">
            <v>413</v>
          </cell>
          <cell r="HE418">
            <v>413</v>
          </cell>
          <cell r="HF418">
            <v>0</v>
          </cell>
          <cell r="HG418">
            <v>0</v>
          </cell>
          <cell r="HH418">
            <v>2137</v>
          </cell>
          <cell r="HI418" t="str">
            <v>CAJA MAS LLAVE ACERA 1/2"</v>
          </cell>
          <cell r="HJ418" t="str">
            <v>U</v>
          </cell>
          <cell r="HS418">
            <v>0</v>
          </cell>
          <cell r="HT418">
            <v>0</v>
          </cell>
          <cell r="HU418">
            <v>0</v>
          </cell>
          <cell r="HV418">
            <v>0</v>
          </cell>
        </row>
        <row r="419">
          <cell r="A419">
            <v>414</v>
          </cell>
          <cell r="HE419">
            <v>414</v>
          </cell>
          <cell r="HF419">
            <v>0</v>
          </cell>
          <cell r="HG419">
            <v>0</v>
          </cell>
          <cell r="HH419">
            <v>2138</v>
          </cell>
          <cell r="HI419" t="str">
            <v>CAJA MAS LLAVE ACERA 3/4"</v>
          </cell>
          <cell r="HJ419" t="str">
            <v>U</v>
          </cell>
          <cell r="HS419">
            <v>0</v>
          </cell>
          <cell r="HT419">
            <v>0</v>
          </cell>
          <cell r="HU419">
            <v>0</v>
          </cell>
          <cell r="HV419">
            <v>0</v>
          </cell>
        </row>
        <row r="420">
          <cell r="A420">
            <v>415</v>
          </cell>
          <cell r="HE420">
            <v>415</v>
          </cell>
          <cell r="HF420">
            <v>0</v>
          </cell>
          <cell r="HG420">
            <v>0</v>
          </cell>
          <cell r="HH420">
            <v>2905</v>
          </cell>
          <cell r="HI420" t="str">
            <v>CAJA PORTAFUSIBLE 27KV</v>
          </cell>
          <cell r="HJ420" t="str">
            <v>U</v>
          </cell>
          <cell r="HS420">
            <v>0</v>
          </cell>
          <cell r="HT420">
            <v>0</v>
          </cell>
          <cell r="HU420">
            <v>0</v>
          </cell>
          <cell r="HV420">
            <v>0</v>
          </cell>
        </row>
        <row r="421">
          <cell r="A421">
            <v>416</v>
          </cell>
          <cell r="HE421">
            <v>416</v>
          </cell>
          <cell r="HF421">
            <v>0</v>
          </cell>
          <cell r="HG421">
            <v>0</v>
          </cell>
          <cell r="HH421">
            <v>1296</v>
          </cell>
          <cell r="HI421" t="str">
            <v>CAJA VÁLVULA HF Ø=150MM</v>
          </cell>
          <cell r="HJ421" t="str">
            <v>U</v>
          </cell>
          <cell r="HS421">
            <v>0</v>
          </cell>
          <cell r="HT421">
            <v>0</v>
          </cell>
          <cell r="HU421">
            <v>0</v>
          </cell>
          <cell r="HV421">
            <v>0</v>
          </cell>
        </row>
        <row r="422">
          <cell r="A422">
            <v>417</v>
          </cell>
          <cell r="HE422">
            <v>417</v>
          </cell>
          <cell r="HF422">
            <v>0</v>
          </cell>
          <cell r="HG422">
            <v>0</v>
          </cell>
          <cell r="HH422">
            <v>1847</v>
          </cell>
          <cell r="HI422" t="str">
            <v>CAJA VÁLVULA HF TIPO TRAFICO PESADO, NO INCLUYE TUBERÍA DE CEMENTO</v>
          </cell>
          <cell r="HJ422" t="str">
            <v>U</v>
          </cell>
          <cell r="HS422">
            <v>0</v>
          </cell>
          <cell r="HT422">
            <v>0</v>
          </cell>
          <cell r="HU422">
            <v>0</v>
          </cell>
          <cell r="HV422">
            <v>0</v>
          </cell>
        </row>
        <row r="423">
          <cell r="A423">
            <v>418</v>
          </cell>
          <cell r="HE423">
            <v>418</v>
          </cell>
          <cell r="HF423">
            <v>0</v>
          </cell>
          <cell r="HG423">
            <v>0</v>
          </cell>
          <cell r="HH423">
            <v>933</v>
          </cell>
          <cell r="HI423" t="str">
            <v>CAJAS DE AA.SS DE 60X60 H= 0,90-2,00M CON TAPA CERCO METÁLICO</v>
          </cell>
          <cell r="HJ423" t="str">
            <v>U</v>
          </cell>
          <cell r="HS423">
            <v>0</v>
          </cell>
          <cell r="HT423">
            <v>0</v>
          </cell>
          <cell r="HU423">
            <v>0</v>
          </cell>
          <cell r="HV423">
            <v>0</v>
          </cell>
        </row>
        <row r="424">
          <cell r="A424">
            <v>419</v>
          </cell>
          <cell r="HE424">
            <v>419</v>
          </cell>
          <cell r="HF424">
            <v>0</v>
          </cell>
          <cell r="HG424">
            <v>0</v>
          </cell>
          <cell r="HH424">
            <v>638</v>
          </cell>
          <cell r="HI424" t="str">
            <v>cajas de registro</v>
          </cell>
          <cell r="HJ424" t="str">
            <v>U</v>
          </cell>
          <cell r="HS424">
            <v>0</v>
          </cell>
          <cell r="HT424">
            <v>0</v>
          </cell>
          <cell r="HU424">
            <v>0</v>
          </cell>
          <cell r="HV424">
            <v>0</v>
          </cell>
        </row>
        <row r="425">
          <cell r="A425">
            <v>420</v>
          </cell>
          <cell r="HE425">
            <v>420</v>
          </cell>
          <cell r="HF425">
            <v>0</v>
          </cell>
          <cell r="HG425">
            <v>0</v>
          </cell>
          <cell r="HH425">
            <v>96</v>
          </cell>
          <cell r="HI425" t="str">
            <v xml:space="preserve">CAJAS DE REVISION </v>
          </cell>
          <cell r="HJ425" t="str">
            <v>U</v>
          </cell>
          <cell r="HS425">
            <v>0</v>
          </cell>
          <cell r="HT425">
            <v>0</v>
          </cell>
          <cell r="HU425">
            <v>0</v>
          </cell>
          <cell r="HV425">
            <v>0</v>
          </cell>
        </row>
        <row r="426">
          <cell r="A426">
            <v>421</v>
          </cell>
          <cell r="HE426">
            <v>421</v>
          </cell>
          <cell r="HF426">
            <v>0</v>
          </cell>
          <cell r="HG426">
            <v>0</v>
          </cell>
          <cell r="HH426">
            <v>1393</v>
          </cell>
          <cell r="HI426" t="str">
            <v>CAJAS DE REVISIÓN 60X60X60CM INCL. TAPA  H. ARMADO</v>
          </cell>
          <cell r="HJ426" t="str">
            <v>U</v>
          </cell>
          <cell r="HS426">
            <v>0</v>
          </cell>
          <cell r="HT426">
            <v>0</v>
          </cell>
          <cell r="HU426">
            <v>0</v>
          </cell>
          <cell r="HV426">
            <v>0</v>
          </cell>
        </row>
        <row r="427">
          <cell r="A427">
            <v>422</v>
          </cell>
          <cell r="HE427">
            <v>422</v>
          </cell>
          <cell r="HF427">
            <v>0</v>
          </cell>
          <cell r="HG427">
            <v>0</v>
          </cell>
          <cell r="HH427">
            <v>3046</v>
          </cell>
          <cell r="HI427" t="str">
            <v>CAJAS DE REVISION DE 0.80X0.80 (H=0.8-1.0 MTS.)</v>
          </cell>
          <cell r="HJ427" t="str">
            <v>U</v>
          </cell>
          <cell r="HS427">
            <v>0</v>
          </cell>
          <cell r="HT427">
            <v>0</v>
          </cell>
          <cell r="HU427">
            <v>0</v>
          </cell>
          <cell r="HV427">
            <v>0</v>
          </cell>
        </row>
        <row r="428">
          <cell r="A428">
            <v>423</v>
          </cell>
          <cell r="HE428">
            <v>423</v>
          </cell>
          <cell r="HF428">
            <v>0</v>
          </cell>
          <cell r="HG428">
            <v>0</v>
          </cell>
          <cell r="HH428">
            <v>657</v>
          </cell>
          <cell r="HI428" t="str">
            <v>CAJETIN ALARMA CONTRA INCENDIOS</v>
          </cell>
          <cell r="HJ428" t="str">
            <v>U</v>
          </cell>
          <cell r="HS428">
            <v>0</v>
          </cell>
          <cell r="HT428">
            <v>0</v>
          </cell>
          <cell r="HU428">
            <v>0</v>
          </cell>
          <cell r="HV428">
            <v>0</v>
          </cell>
        </row>
        <row r="429">
          <cell r="A429">
            <v>424</v>
          </cell>
          <cell r="HE429">
            <v>424</v>
          </cell>
          <cell r="HF429">
            <v>0</v>
          </cell>
          <cell r="HG429">
            <v>0</v>
          </cell>
          <cell r="HH429">
            <v>889</v>
          </cell>
          <cell r="HI429" t="str">
            <v>CAJETIN OCTAGONAL GRANDE</v>
          </cell>
          <cell r="HJ429" t="str">
            <v>U</v>
          </cell>
          <cell r="HS429">
            <v>0</v>
          </cell>
          <cell r="HT429">
            <v>0</v>
          </cell>
          <cell r="HU429">
            <v>0</v>
          </cell>
          <cell r="HV429">
            <v>0</v>
          </cell>
        </row>
        <row r="430">
          <cell r="A430">
            <v>425</v>
          </cell>
          <cell r="HE430">
            <v>425</v>
          </cell>
          <cell r="HF430">
            <v>0</v>
          </cell>
          <cell r="HG430">
            <v>0</v>
          </cell>
          <cell r="HH430">
            <v>888</v>
          </cell>
          <cell r="HI430" t="str">
            <v>CAJETIN RECTANGULAR PROFUNDO</v>
          </cell>
          <cell r="HJ430" t="str">
            <v>U</v>
          </cell>
          <cell r="HS430">
            <v>0</v>
          </cell>
          <cell r="HT430">
            <v>0</v>
          </cell>
          <cell r="HU430">
            <v>0</v>
          </cell>
          <cell r="HV430">
            <v>0</v>
          </cell>
        </row>
        <row r="431">
          <cell r="A431">
            <v>426</v>
          </cell>
          <cell r="HE431">
            <v>426</v>
          </cell>
          <cell r="HF431">
            <v>0</v>
          </cell>
          <cell r="HG431">
            <v>0</v>
          </cell>
          <cell r="HH431">
            <v>524</v>
          </cell>
          <cell r="HI431" t="str">
            <v>CALCES DE HORMIGON SIMPLE F'C=210 KG/CM2</v>
          </cell>
          <cell r="HJ431" t="str">
            <v>M3</v>
          </cell>
          <cell r="HS431">
            <v>0</v>
          </cell>
          <cell r="HT431">
            <v>0</v>
          </cell>
          <cell r="HU431">
            <v>0</v>
          </cell>
          <cell r="HV431">
            <v>0</v>
          </cell>
        </row>
        <row r="432">
          <cell r="A432">
            <v>427</v>
          </cell>
          <cell r="HE432">
            <v>427</v>
          </cell>
          <cell r="HF432">
            <v>0</v>
          </cell>
          <cell r="HG432">
            <v>0</v>
          </cell>
          <cell r="HH432">
            <v>1286</v>
          </cell>
          <cell r="HI432" t="str">
            <v>CALEFONES A GAS DE 12 LIT/MIN</v>
          </cell>
          <cell r="HJ432" t="str">
            <v>U</v>
          </cell>
          <cell r="HS432">
            <v>0</v>
          </cell>
          <cell r="HT432">
            <v>0</v>
          </cell>
          <cell r="HU432">
            <v>0</v>
          </cell>
          <cell r="HV432">
            <v>0</v>
          </cell>
        </row>
        <row r="433">
          <cell r="A433">
            <v>428</v>
          </cell>
          <cell r="HE433">
            <v>428</v>
          </cell>
          <cell r="HF433">
            <v>0</v>
          </cell>
          <cell r="HG433">
            <v>0</v>
          </cell>
          <cell r="HH433">
            <v>1532</v>
          </cell>
          <cell r="HI433" t="str">
            <v>CAMA DE ARENA</v>
          </cell>
          <cell r="HJ433" t="str">
            <v>M3</v>
          </cell>
          <cell r="HS433">
            <v>0</v>
          </cell>
          <cell r="HT433">
            <v>0</v>
          </cell>
          <cell r="HU433">
            <v>0</v>
          </cell>
          <cell r="HV433">
            <v>0</v>
          </cell>
        </row>
        <row r="434">
          <cell r="A434">
            <v>429</v>
          </cell>
          <cell r="HE434">
            <v>429</v>
          </cell>
          <cell r="HF434">
            <v>0</v>
          </cell>
          <cell r="HG434">
            <v>0</v>
          </cell>
          <cell r="HH434">
            <v>3222</v>
          </cell>
          <cell r="HI434" t="str">
            <v>CAMARA DOMO LG-L5213  COLOR CON ICR DIA/NOCHE VERDADERO CCD 1/3" SUPER HAD II</v>
          </cell>
          <cell r="HJ434" t="str">
            <v>U</v>
          </cell>
          <cell r="HS434">
            <v>0</v>
          </cell>
          <cell r="HT434">
            <v>0</v>
          </cell>
          <cell r="HU434">
            <v>0</v>
          </cell>
          <cell r="HV434">
            <v>0</v>
          </cell>
        </row>
        <row r="435">
          <cell r="A435">
            <v>430</v>
          </cell>
          <cell r="HE435">
            <v>430</v>
          </cell>
          <cell r="HF435">
            <v>0</v>
          </cell>
          <cell r="HG435">
            <v>0</v>
          </cell>
          <cell r="HH435">
            <v>770</v>
          </cell>
          <cell r="HI435" t="str">
            <v xml:space="preserve">CAMARA FIJA </v>
          </cell>
          <cell r="HJ435" t="str">
            <v>U</v>
          </cell>
          <cell r="HS435">
            <v>0</v>
          </cell>
          <cell r="HT435">
            <v>0</v>
          </cell>
          <cell r="HU435">
            <v>0</v>
          </cell>
          <cell r="HV435">
            <v>0</v>
          </cell>
        </row>
        <row r="436">
          <cell r="A436">
            <v>431</v>
          </cell>
          <cell r="HE436">
            <v>431</v>
          </cell>
          <cell r="HF436">
            <v>0</v>
          </cell>
          <cell r="HG436">
            <v>0</v>
          </cell>
          <cell r="HH436">
            <v>769</v>
          </cell>
          <cell r="HI436" t="str">
            <v>CAMARA FIJA EXTERIORES</v>
          </cell>
          <cell r="HJ436" t="str">
            <v>U</v>
          </cell>
          <cell r="HS436">
            <v>0</v>
          </cell>
          <cell r="HT436">
            <v>0</v>
          </cell>
          <cell r="HU436">
            <v>0</v>
          </cell>
          <cell r="HV436">
            <v>0</v>
          </cell>
        </row>
        <row r="437">
          <cell r="A437">
            <v>432</v>
          </cell>
          <cell r="HE437">
            <v>432</v>
          </cell>
          <cell r="HF437">
            <v>0</v>
          </cell>
          <cell r="HG437">
            <v>0</v>
          </cell>
          <cell r="HH437">
            <v>771</v>
          </cell>
          <cell r="HI437" t="str">
            <v>CAMARA MÓVIL</v>
          </cell>
          <cell r="HJ437" t="str">
            <v>U</v>
          </cell>
          <cell r="HS437">
            <v>0</v>
          </cell>
          <cell r="HT437">
            <v>0</v>
          </cell>
          <cell r="HU437">
            <v>0</v>
          </cell>
          <cell r="HV437">
            <v>0</v>
          </cell>
        </row>
        <row r="438">
          <cell r="A438">
            <v>433</v>
          </cell>
          <cell r="HE438">
            <v>433</v>
          </cell>
          <cell r="HF438">
            <v>0</v>
          </cell>
          <cell r="HG438">
            <v>0</v>
          </cell>
          <cell r="HH438">
            <v>663</v>
          </cell>
          <cell r="HI438" t="str">
            <v>CAMARAS DE VIDEO</v>
          </cell>
          <cell r="HJ438" t="str">
            <v>PTO</v>
          </cell>
          <cell r="HS438">
            <v>0</v>
          </cell>
          <cell r="HT438">
            <v>0</v>
          </cell>
          <cell r="HU438">
            <v>0</v>
          </cell>
          <cell r="HV438">
            <v>0</v>
          </cell>
        </row>
        <row r="439">
          <cell r="A439">
            <v>434</v>
          </cell>
          <cell r="HE439">
            <v>434</v>
          </cell>
          <cell r="HF439">
            <v>0</v>
          </cell>
          <cell r="HG439">
            <v>0</v>
          </cell>
          <cell r="HH439">
            <v>472</v>
          </cell>
          <cell r="HI439" t="str">
            <v>CAMPAMENTO DE PERSONAL Y BODEGAS</v>
          </cell>
          <cell r="HJ439" t="str">
            <v>U</v>
          </cell>
          <cell r="HS439">
            <v>0</v>
          </cell>
          <cell r="HT439">
            <v>0</v>
          </cell>
          <cell r="HU439">
            <v>0</v>
          </cell>
          <cell r="HV439">
            <v>0</v>
          </cell>
        </row>
        <row r="440">
          <cell r="A440">
            <v>435</v>
          </cell>
          <cell r="HE440">
            <v>435</v>
          </cell>
          <cell r="HF440">
            <v>0</v>
          </cell>
          <cell r="HG440">
            <v>0</v>
          </cell>
          <cell r="HH440">
            <v>1455</v>
          </cell>
          <cell r="HI440" t="str">
            <v>CAMPAMENTO DE PERSONAL Y BODEGAS</v>
          </cell>
          <cell r="HJ440" t="str">
            <v>U</v>
          </cell>
          <cell r="HS440">
            <v>0</v>
          </cell>
          <cell r="HT440">
            <v>0</v>
          </cell>
          <cell r="HU440">
            <v>0</v>
          </cell>
          <cell r="HV440">
            <v>0</v>
          </cell>
        </row>
        <row r="441">
          <cell r="A441">
            <v>436</v>
          </cell>
          <cell r="HE441">
            <v>436</v>
          </cell>
          <cell r="HF441">
            <v>0</v>
          </cell>
          <cell r="HG441">
            <v>0</v>
          </cell>
          <cell r="HH441">
            <v>1219</v>
          </cell>
          <cell r="HI441" t="str">
            <v>CAMPANA DE ALUMINIO ROSCADA</v>
          </cell>
          <cell r="HJ441" t="str">
            <v>U</v>
          </cell>
          <cell r="HS441">
            <v>0</v>
          </cell>
          <cell r="HT441">
            <v>0</v>
          </cell>
          <cell r="HU441">
            <v>0</v>
          </cell>
          <cell r="HV441">
            <v>0</v>
          </cell>
        </row>
        <row r="442">
          <cell r="A442">
            <v>437</v>
          </cell>
          <cell r="HE442">
            <v>437</v>
          </cell>
          <cell r="HF442">
            <v>0</v>
          </cell>
          <cell r="HG442">
            <v>0</v>
          </cell>
          <cell r="HH442">
            <v>2828</v>
          </cell>
          <cell r="HI442" t="str">
            <v>CAMPANA DE EXTRACCIÓN ACERO INOXIDABLE 0,8X1,4M INCLUYE FILTRO PARA GRASA</v>
          </cell>
          <cell r="HJ442" t="str">
            <v>U</v>
          </cell>
          <cell r="HS442">
            <v>0</v>
          </cell>
          <cell r="HT442">
            <v>0</v>
          </cell>
          <cell r="HU442">
            <v>0</v>
          </cell>
          <cell r="HV442">
            <v>0</v>
          </cell>
        </row>
        <row r="443">
          <cell r="A443">
            <v>438</v>
          </cell>
          <cell r="HE443">
            <v>438</v>
          </cell>
          <cell r="HF443">
            <v>0</v>
          </cell>
          <cell r="HG443">
            <v>0</v>
          </cell>
          <cell r="HH443">
            <v>649</v>
          </cell>
          <cell r="HI443" t="str">
            <v>CAMPANA DE OLORES</v>
          </cell>
          <cell r="HJ443" t="str">
            <v>U</v>
          </cell>
          <cell r="HS443">
            <v>0</v>
          </cell>
          <cell r="HT443">
            <v>0</v>
          </cell>
          <cell r="HU443">
            <v>0</v>
          </cell>
          <cell r="HV443">
            <v>0</v>
          </cell>
        </row>
        <row r="444">
          <cell r="A444">
            <v>439</v>
          </cell>
          <cell r="HE444">
            <v>439</v>
          </cell>
          <cell r="HF444">
            <v>0</v>
          </cell>
          <cell r="HG444">
            <v>0</v>
          </cell>
          <cell r="HH444">
            <v>1877</v>
          </cell>
          <cell r="HI444" t="str">
            <v>CANAL DE AGUA LLUVIAS 30X40 HORMIGÓN SIMPLE DE 210 KG/CM2 (EVACUACIÓN AA.LL.) CON REJILLA</v>
          </cell>
          <cell r="HJ444" t="str">
            <v>M</v>
          </cell>
          <cell r="HS444">
            <v>0</v>
          </cell>
          <cell r="HT444">
            <v>0</v>
          </cell>
          <cell r="HU444">
            <v>0</v>
          </cell>
          <cell r="HV444">
            <v>0</v>
          </cell>
        </row>
        <row r="445">
          <cell r="A445">
            <v>440</v>
          </cell>
          <cell r="HE445">
            <v>440</v>
          </cell>
          <cell r="HF445">
            <v>0</v>
          </cell>
          <cell r="HG445">
            <v>0</v>
          </cell>
          <cell r="HH445">
            <v>1312</v>
          </cell>
          <cell r="HI445" t="str">
            <v>CANAL EN PROTECCION L=15M PASO TUBERÍA SUBPLUVIAL ( HLIBRE=0.85X0.85)</v>
          </cell>
          <cell r="HJ445" t="str">
            <v>U</v>
          </cell>
          <cell r="HS445">
            <v>0</v>
          </cell>
          <cell r="HT445">
            <v>0</v>
          </cell>
          <cell r="HU445">
            <v>0</v>
          </cell>
          <cell r="HV445">
            <v>0</v>
          </cell>
        </row>
        <row r="446">
          <cell r="A446">
            <v>441</v>
          </cell>
          <cell r="HD446">
            <v>363201011</v>
          </cell>
          <cell r="HE446">
            <v>441</v>
          </cell>
          <cell r="HF446">
            <v>0</v>
          </cell>
          <cell r="HG446">
            <v>0</v>
          </cell>
          <cell r="HH446">
            <v>3188</v>
          </cell>
          <cell r="HI446" t="str">
            <v>CANAL ESTRUCTURAL TROQUELADO C09 1 5/8" DE ANCHO X 15/16" DE ALTO, CALIBRE 16</v>
          </cell>
          <cell r="HJ446" t="str">
            <v>ML</v>
          </cell>
          <cell r="HS446">
            <v>0</v>
          </cell>
          <cell r="HT446">
            <v>0</v>
          </cell>
          <cell r="HU446">
            <v>0</v>
          </cell>
          <cell r="HV446">
            <v>0</v>
          </cell>
        </row>
        <row r="447">
          <cell r="A447">
            <v>442</v>
          </cell>
          <cell r="HE447">
            <v>442</v>
          </cell>
          <cell r="HF447">
            <v>0</v>
          </cell>
          <cell r="HG447">
            <v>0</v>
          </cell>
          <cell r="HH447">
            <v>1506</v>
          </cell>
          <cell r="HI447" t="str">
            <v>CANAL H°S° SECCIÓN LIBRE 1.0X1.0 M</v>
          </cell>
          <cell r="HJ447" t="str">
            <v>M</v>
          </cell>
          <cell r="HS447">
            <v>0</v>
          </cell>
          <cell r="HT447">
            <v>0</v>
          </cell>
          <cell r="HU447">
            <v>0</v>
          </cell>
          <cell r="HV447">
            <v>0</v>
          </cell>
        </row>
        <row r="448">
          <cell r="A448">
            <v>443</v>
          </cell>
          <cell r="HE448">
            <v>443</v>
          </cell>
          <cell r="HF448">
            <v>0</v>
          </cell>
          <cell r="HG448">
            <v>0</v>
          </cell>
          <cell r="HH448">
            <v>144</v>
          </cell>
          <cell r="HI448" t="str">
            <v>CANAL RECOLECTOR DE H. SIMPLE 180 KG/CM2</v>
          </cell>
          <cell r="HJ448" t="str">
            <v>M</v>
          </cell>
          <cell r="HS448">
            <v>0</v>
          </cell>
          <cell r="HT448">
            <v>0</v>
          </cell>
          <cell r="HU448">
            <v>0</v>
          </cell>
          <cell r="HV448">
            <v>0</v>
          </cell>
        </row>
        <row r="449">
          <cell r="A449">
            <v>444</v>
          </cell>
          <cell r="HE449">
            <v>444</v>
          </cell>
          <cell r="HF449">
            <v>0</v>
          </cell>
          <cell r="HG449">
            <v>0</v>
          </cell>
          <cell r="HH449">
            <v>2952</v>
          </cell>
          <cell r="HI449" t="str">
            <v>CANAL TOL GALV. H=15 CM, A=20CM, DESARR. 60CM PINTADO</v>
          </cell>
          <cell r="HJ449" t="str">
            <v>M</v>
          </cell>
          <cell r="HS449">
            <v>0</v>
          </cell>
          <cell r="HT449">
            <v>0</v>
          </cell>
          <cell r="HU449">
            <v>0</v>
          </cell>
          <cell r="HV449">
            <v>0</v>
          </cell>
        </row>
        <row r="450">
          <cell r="A450">
            <v>445</v>
          </cell>
          <cell r="HE450">
            <v>445</v>
          </cell>
          <cell r="HF450">
            <v>0</v>
          </cell>
          <cell r="HG450">
            <v>0</v>
          </cell>
          <cell r="HH450">
            <v>143</v>
          </cell>
          <cell r="HI450" t="str">
            <v>CANAL TOL GALV. H=20 CM, A=15CM, DESARR. 60CM PINTADO</v>
          </cell>
          <cell r="HJ450" t="str">
            <v>M</v>
          </cell>
          <cell r="HS450">
            <v>0</v>
          </cell>
          <cell r="HT450">
            <v>0</v>
          </cell>
          <cell r="HU450">
            <v>0</v>
          </cell>
          <cell r="HV450">
            <v>0</v>
          </cell>
        </row>
        <row r="451">
          <cell r="A451">
            <v>446</v>
          </cell>
          <cell r="HE451">
            <v>446</v>
          </cell>
          <cell r="HF451">
            <v>0</v>
          </cell>
          <cell r="HG451">
            <v>0</v>
          </cell>
          <cell r="HH451">
            <v>784</v>
          </cell>
          <cell r="HI451" t="str">
            <v>CANALIZACIÓN EN VEREDA CON PVC 2"</v>
          </cell>
          <cell r="HJ451" t="str">
            <v>M</v>
          </cell>
          <cell r="HS451">
            <v>0</v>
          </cell>
          <cell r="HT451">
            <v>0</v>
          </cell>
          <cell r="HU451">
            <v>0</v>
          </cell>
          <cell r="HV451">
            <v>0</v>
          </cell>
        </row>
        <row r="452">
          <cell r="A452">
            <v>447</v>
          </cell>
          <cell r="HE452">
            <v>447</v>
          </cell>
          <cell r="HF452">
            <v>0</v>
          </cell>
          <cell r="HG452">
            <v>0</v>
          </cell>
          <cell r="HH452">
            <v>98</v>
          </cell>
          <cell r="HI452" t="str">
            <v>CANALIZACION PVC D=160 MM</v>
          </cell>
          <cell r="HJ452" t="str">
            <v>M</v>
          </cell>
          <cell r="HS452">
            <v>0</v>
          </cell>
          <cell r="HT452">
            <v>0</v>
          </cell>
          <cell r="HU452">
            <v>0</v>
          </cell>
          <cell r="HV452">
            <v>0</v>
          </cell>
        </row>
        <row r="453">
          <cell r="A453">
            <v>448</v>
          </cell>
          <cell r="HE453">
            <v>448</v>
          </cell>
          <cell r="HF453">
            <v>0</v>
          </cell>
          <cell r="HG453">
            <v>0</v>
          </cell>
          <cell r="HH453">
            <v>185</v>
          </cell>
          <cell r="HI453" t="str">
            <v>canalones metalicos</v>
          </cell>
          <cell r="HJ453" t="str">
            <v>M</v>
          </cell>
          <cell r="HS453">
            <v>0</v>
          </cell>
          <cell r="HT453">
            <v>0</v>
          </cell>
          <cell r="HU453">
            <v>0</v>
          </cell>
          <cell r="HV453">
            <v>0</v>
          </cell>
        </row>
        <row r="454">
          <cell r="A454">
            <v>449</v>
          </cell>
          <cell r="HE454">
            <v>449</v>
          </cell>
          <cell r="HF454">
            <v>0</v>
          </cell>
          <cell r="HG454">
            <v>0</v>
          </cell>
          <cell r="HH454">
            <v>132</v>
          </cell>
          <cell r="HI454" t="str">
            <v>CANDADO TIPO BARRIL 80MM</v>
          </cell>
          <cell r="HJ454" t="str">
            <v>U</v>
          </cell>
          <cell r="HS454">
            <v>0</v>
          </cell>
          <cell r="HT454">
            <v>0</v>
          </cell>
          <cell r="HU454">
            <v>0</v>
          </cell>
          <cell r="HV454">
            <v>0</v>
          </cell>
        </row>
        <row r="455">
          <cell r="A455">
            <v>450</v>
          </cell>
          <cell r="HE455">
            <v>450</v>
          </cell>
          <cell r="HF455">
            <v>0</v>
          </cell>
          <cell r="HG455">
            <v>0</v>
          </cell>
          <cell r="HH455">
            <v>469</v>
          </cell>
          <cell r="HI455" t="str">
            <v>CAPA DE RODADURA DE HORMIGÓN ASFÁLTICO MEZCLADO</v>
          </cell>
          <cell r="HJ455" t="str">
            <v>M3</v>
          </cell>
          <cell r="HS455">
            <v>0</v>
          </cell>
          <cell r="HT455">
            <v>0</v>
          </cell>
          <cell r="HU455">
            <v>0</v>
          </cell>
          <cell r="HV455">
            <v>0</v>
          </cell>
        </row>
        <row r="456">
          <cell r="A456">
            <v>451</v>
          </cell>
          <cell r="HE456">
            <v>451</v>
          </cell>
          <cell r="HF456">
            <v>0</v>
          </cell>
          <cell r="HG456">
            <v>0</v>
          </cell>
          <cell r="HH456">
            <v>1452</v>
          </cell>
          <cell r="HI456" t="str">
            <v>CAPA DE RODADURA DE HORMIGÓN ASFÁLTICO MEZCLADO</v>
          </cell>
          <cell r="HJ456" t="str">
            <v>M3</v>
          </cell>
          <cell r="HS456">
            <v>0</v>
          </cell>
          <cell r="HT456">
            <v>0</v>
          </cell>
          <cell r="HU456">
            <v>0</v>
          </cell>
          <cell r="HV456">
            <v>0</v>
          </cell>
        </row>
        <row r="457">
          <cell r="A457">
            <v>452</v>
          </cell>
          <cell r="HD457">
            <v>421201011</v>
          </cell>
          <cell r="HE457">
            <v>452</v>
          </cell>
          <cell r="HF457">
            <v>0</v>
          </cell>
          <cell r="HG457">
            <v>0</v>
          </cell>
          <cell r="HH457">
            <v>2143</v>
          </cell>
          <cell r="HI457" t="str">
            <v>CARGADA DE MATERIAL CON MAQUINARIA</v>
          </cell>
          <cell r="HJ457" t="str">
            <v>M3</v>
          </cell>
          <cell r="HS457">
            <v>0</v>
          </cell>
          <cell r="HT457">
            <v>0</v>
          </cell>
          <cell r="HU457">
            <v>0</v>
          </cell>
          <cell r="HV457">
            <v>0</v>
          </cell>
        </row>
        <row r="458">
          <cell r="A458">
            <v>453</v>
          </cell>
          <cell r="HE458">
            <v>453</v>
          </cell>
          <cell r="HF458">
            <v>0</v>
          </cell>
          <cell r="HG458">
            <v>0</v>
          </cell>
          <cell r="HH458">
            <v>2156</v>
          </cell>
          <cell r="HI458" t="str">
            <v>CARGADA Y TRANSPORTE DE TIERRA CON MAQUINARIA</v>
          </cell>
          <cell r="HJ458" t="str">
            <v>M3</v>
          </cell>
          <cell r="HS458">
            <v>0</v>
          </cell>
          <cell r="HT458">
            <v>0</v>
          </cell>
          <cell r="HU458">
            <v>0</v>
          </cell>
          <cell r="HV458">
            <v>0</v>
          </cell>
        </row>
        <row r="459">
          <cell r="A459">
            <v>454</v>
          </cell>
          <cell r="HE459">
            <v>454</v>
          </cell>
          <cell r="HF459">
            <v>0</v>
          </cell>
          <cell r="HG459">
            <v>0</v>
          </cell>
          <cell r="HH459">
            <v>2293</v>
          </cell>
          <cell r="HI459" t="str">
            <v>CARRETE DE ACERO BB 100MM 1.6 MPA</v>
          </cell>
          <cell r="HJ459" t="str">
            <v>U</v>
          </cell>
          <cell r="HS459">
            <v>0</v>
          </cell>
          <cell r="HT459">
            <v>0</v>
          </cell>
          <cell r="HU459">
            <v>0</v>
          </cell>
          <cell r="HV459">
            <v>0</v>
          </cell>
        </row>
        <row r="460">
          <cell r="A460">
            <v>455</v>
          </cell>
          <cell r="HE460">
            <v>455</v>
          </cell>
          <cell r="HF460">
            <v>0</v>
          </cell>
          <cell r="HG460">
            <v>0</v>
          </cell>
          <cell r="HH460">
            <v>2185</v>
          </cell>
          <cell r="HI460" t="str">
            <v>CARRETE DE DESMONTAJE, 100 MM 2.5 MPA</v>
          </cell>
          <cell r="HJ460" t="str">
            <v>U</v>
          </cell>
          <cell r="HS460">
            <v>0</v>
          </cell>
          <cell r="HT460">
            <v>0</v>
          </cell>
          <cell r="HU460">
            <v>0</v>
          </cell>
          <cell r="HV460">
            <v>0</v>
          </cell>
        </row>
        <row r="461">
          <cell r="A461">
            <v>456</v>
          </cell>
          <cell r="HE461">
            <v>456</v>
          </cell>
          <cell r="HF461">
            <v>0</v>
          </cell>
          <cell r="HG461">
            <v>0</v>
          </cell>
          <cell r="HH461">
            <v>2440</v>
          </cell>
          <cell r="HI461" t="str">
            <v>CARRETE DE DESMONTAJE, 100 MM 4.0 MPA</v>
          </cell>
          <cell r="HJ461" t="str">
            <v>U</v>
          </cell>
          <cell r="HS461">
            <v>0</v>
          </cell>
          <cell r="HT461">
            <v>0</v>
          </cell>
          <cell r="HU461">
            <v>0</v>
          </cell>
          <cell r="HV461">
            <v>0</v>
          </cell>
        </row>
        <row r="462">
          <cell r="A462">
            <v>457</v>
          </cell>
          <cell r="HE462">
            <v>457</v>
          </cell>
          <cell r="HF462">
            <v>0</v>
          </cell>
          <cell r="HG462">
            <v>0</v>
          </cell>
          <cell r="HH462">
            <v>2340</v>
          </cell>
          <cell r="HI462" t="str">
            <v>CARRETE DE DESMONTAJE, 150 MM 1.0 MPA</v>
          </cell>
          <cell r="HJ462" t="str">
            <v>U</v>
          </cell>
          <cell r="HS462">
            <v>0</v>
          </cell>
          <cell r="HT462">
            <v>0</v>
          </cell>
          <cell r="HU462">
            <v>0</v>
          </cell>
          <cell r="HV462">
            <v>0</v>
          </cell>
        </row>
        <row r="463">
          <cell r="A463">
            <v>458</v>
          </cell>
          <cell r="HE463">
            <v>458</v>
          </cell>
          <cell r="HF463">
            <v>0</v>
          </cell>
          <cell r="HG463">
            <v>0</v>
          </cell>
          <cell r="HH463">
            <v>2249</v>
          </cell>
          <cell r="HI463" t="str">
            <v>CARRETE DE DESMONTAJE, 150 MM 1.6 MPA</v>
          </cell>
          <cell r="HJ463" t="str">
            <v>U</v>
          </cell>
          <cell r="HS463">
            <v>0</v>
          </cell>
          <cell r="HT463">
            <v>0</v>
          </cell>
          <cell r="HU463">
            <v>0</v>
          </cell>
          <cell r="HV463">
            <v>0</v>
          </cell>
        </row>
        <row r="464">
          <cell r="A464">
            <v>459</v>
          </cell>
          <cell r="HE464">
            <v>459</v>
          </cell>
          <cell r="HF464">
            <v>0</v>
          </cell>
          <cell r="HG464">
            <v>0</v>
          </cell>
          <cell r="HH464">
            <v>2427</v>
          </cell>
          <cell r="HI464" t="str">
            <v>CARRETE DE DESMONTAJE, 150 MM 1.6 MPA</v>
          </cell>
          <cell r="HJ464" t="str">
            <v>U</v>
          </cell>
          <cell r="HS464">
            <v>0</v>
          </cell>
          <cell r="HT464">
            <v>0</v>
          </cell>
          <cell r="HU464">
            <v>0</v>
          </cell>
          <cell r="HV464">
            <v>0</v>
          </cell>
        </row>
        <row r="465">
          <cell r="A465">
            <v>460</v>
          </cell>
          <cell r="HE465">
            <v>460</v>
          </cell>
          <cell r="HF465">
            <v>0</v>
          </cell>
          <cell r="HG465">
            <v>0</v>
          </cell>
          <cell r="HH465">
            <v>2426</v>
          </cell>
          <cell r="HI465" t="str">
            <v>CARRETE DE DESMONTAJE, 200 MM 2.5 MPA</v>
          </cell>
          <cell r="HJ465" t="str">
            <v>U</v>
          </cell>
          <cell r="HS465">
            <v>0</v>
          </cell>
          <cell r="HT465">
            <v>0</v>
          </cell>
          <cell r="HU465">
            <v>0</v>
          </cell>
          <cell r="HV465">
            <v>0</v>
          </cell>
        </row>
        <row r="466">
          <cell r="A466">
            <v>461</v>
          </cell>
          <cell r="HE466">
            <v>461</v>
          </cell>
          <cell r="HF466">
            <v>0</v>
          </cell>
          <cell r="HG466">
            <v>0</v>
          </cell>
          <cell r="HH466">
            <v>2186</v>
          </cell>
          <cell r="HI466" t="str">
            <v>CARRETE DE DESMONTAJE, 250 MM 1.0 MPA</v>
          </cell>
          <cell r="HJ466" t="str">
            <v>U</v>
          </cell>
          <cell r="HS466">
            <v>0</v>
          </cell>
          <cell r="HT466">
            <v>0</v>
          </cell>
          <cell r="HU466">
            <v>0</v>
          </cell>
          <cell r="HV466">
            <v>0</v>
          </cell>
        </row>
        <row r="467">
          <cell r="A467">
            <v>462</v>
          </cell>
          <cell r="HE467">
            <v>462</v>
          </cell>
          <cell r="HF467">
            <v>0</v>
          </cell>
          <cell r="HG467">
            <v>0</v>
          </cell>
          <cell r="HH467">
            <v>2187</v>
          </cell>
          <cell r="HI467" t="str">
            <v>CARRETE DE DESMONTAJE, 250 MM 1.6 MPA</v>
          </cell>
          <cell r="HJ467" t="str">
            <v>U</v>
          </cell>
          <cell r="HS467">
            <v>0</v>
          </cell>
          <cell r="HT467">
            <v>0</v>
          </cell>
          <cell r="HU467">
            <v>0</v>
          </cell>
          <cell r="HV467">
            <v>0</v>
          </cell>
        </row>
        <row r="468">
          <cell r="A468">
            <v>463</v>
          </cell>
          <cell r="HE468">
            <v>463</v>
          </cell>
          <cell r="HF468">
            <v>0</v>
          </cell>
          <cell r="HG468">
            <v>0</v>
          </cell>
          <cell r="HH468">
            <v>2295</v>
          </cell>
          <cell r="HI468" t="str">
            <v>CARRETE DE DESMONTAJE, 300 MM 1.6 MPA</v>
          </cell>
          <cell r="HJ468" t="str">
            <v>U</v>
          </cell>
          <cell r="HS468">
            <v>0</v>
          </cell>
          <cell r="HT468">
            <v>0</v>
          </cell>
          <cell r="HU468">
            <v>0</v>
          </cell>
          <cell r="HV468">
            <v>0</v>
          </cell>
        </row>
        <row r="469">
          <cell r="A469">
            <v>464</v>
          </cell>
          <cell r="HE469">
            <v>464</v>
          </cell>
          <cell r="HF469">
            <v>0</v>
          </cell>
          <cell r="HG469">
            <v>0</v>
          </cell>
          <cell r="HH469">
            <v>2188</v>
          </cell>
          <cell r="HI469" t="str">
            <v>CARRETE DE DESMONTAJE, 350 MM 1.6 MPA</v>
          </cell>
          <cell r="HJ469" t="str">
            <v>U</v>
          </cell>
          <cell r="HS469">
            <v>0</v>
          </cell>
          <cell r="HT469">
            <v>0</v>
          </cell>
          <cell r="HU469">
            <v>0</v>
          </cell>
          <cell r="HV469">
            <v>0</v>
          </cell>
        </row>
        <row r="470">
          <cell r="A470">
            <v>465</v>
          </cell>
          <cell r="HE470">
            <v>465</v>
          </cell>
          <cell r="HF470">
            <v>0</v>
          </cell>
          <cell r="HG470">
            <v>0</v>
          </cell>
          <cell r="HH470">
            <v>2184</v>
          </cell>
          <cell r="HI470" t="str">
            <v>CARRETE DE DESMONTAJE, 60 MM 2.5 MPA</v>
          </cell>
          <cell r="HJ470" t="str">
            <v>U</v>
          </cell>
          <cell r="HS470">
            <v>0</v>
          </cell>
          <cell r="HT470">
            <v>0</v>
          </cell>
          <cell r="HU470">
            <v>0</v>
          </cell>
          <cell r="HV470">
            <v>0</v>
          </cell>
        </row>
        <row r="471">
          <cell r="A471">
            <v>466</v>
          </cell>
          <cell r="HE471">
            <v>466</v>
          </cell>
          <cell r="HF471">
            <v>0</v>
          </cell>
          <cell r="HG471">
            <v>0</v>
          </cell>
          <cell r="HH471">
            <v>2235</v>
          </cell>
          <cell r="HI471" t="str">
            <v>CARRETE DE DESMONTAJE, 60 MM 4.0 MPA</v>
          </cell>
          <cell r="HJ471" t="str">
            <v>U</v>
          </cell>
          <cell r="HS471">
            <v>0</v>
          </cell>
          <cell r="HT471">
            <v>0</v>
          </cell>
          <cell r="HU471">
            <v>0</v>
          </cell>
          <cell r="HV471">
            <v>0</v>
          </cell>
        </row>
        <row r="472">
          <cell r="A472">
            <v>467</v>
          </cell>
          <cell r="HE472">
            <v>467</v>
          </cell>
          <cell r="HF472">
            <v>0</v>
          </cell>
          <cell r="HG472">
            <v>0</v>
          </cell>
          <cell r="HH472">
            <v>2248</v>
          </cell>
          <cell r="HI472" t="str">
            <v>CARRETE DE DESMONTAJE, 80 MM 1.6 MPA</v>
          </cell>
          <cell r="HJ472" t="str">
            <v>U</v>
          </cell>
          <cell r="HS472">
            <v>0</v>
          </cell>
          <cell r="HT472">
            <v>0</v>
          </cell>
          <cell r="HU472">
            <v>0</v>
          </cell>
          <cell r="HV472">
            <v>0</v>
          </cell>
        </row>
        <row r="473">
          <cell r="A473">
            <v>468</v>
          </cell>
          <cell r="HE473">
            <v>468</v>
          </cell>
          <cell r="HF473">
            <v>0</v>
          </cell>
          <cell r="HG473">
            <v>0</v>
          </cell>
          <cell r="HH473">
            <v>426</v>
          </cell>
          <cell r="HI473" t="str">
            <v>CASETA DE CLORACION</v>
          </cell>
          <cell r="HJ473" t="str">
            <v>GLB</v>
          </cell>
          <cell r="HS473">
            <v>0</v>
          </cell>
          <cell r="HT473">
            <v>0</v>
          </cell>
          <cell r="HU473">
            <v>0</v>
          </cell>
          <cell r="HV473">
            <v>0</v>
          </cell>
        </row>
        <row r="474">
          <cell r="A474">
            <v>469</v>
          </cell>
          <cell r="HE474">
            <v>469</v>
          </cell>
          <cell r="HF474">
            <v>0</v>
          </cell>
          <cell r="HG474">
            <v>0</v>
          </cell>
          <cell r="HH474">
            <v>1906</v>
          </cell>
          <cell r="HI474" t="str">
            <v>CASETA DE PROTECCION DE EQUIPO</v>
          </cell>
          <cell r="HJ474" t="str">
            <v>U</v>
          </cell>
          <cell r="HS474">
            <v>0</v>
          </cell>
          <cell r="HT474">
            <v>0</v>
          </cell>
          <cell r="HU474">
            <v>0</v>
          </cell>
          <cell r="HV474">
            <v>0</v>
          </cell>
        </row>
        <row r="475">
          <cell r="A475">
            <v>470</v>
          </cell>
          <cell r="HE475">
            <v>470</v>
          </cell>
          <cell r="HF475">
            <v>0</v>
          </cell>
          <cell r="HG475">
            <v>0</v>
          </cell>
          <cell r="HH475">
            <v>3237</v>
          </cell>
          <cell r="HI475" t="str">
            <v xml:space="preserve">Caseta para Gaurdianía </v>
          </cell>
          <cell r="HJ475" t="str">
            <v>GLB</v>
          </cell>
          <cell r="HS475">
            <v>0</v>
          </cell>
          <cell r="HT475">
            <v>0</v>
          </cell>
          <cell r="HU475">
            <v>0</v>
          </cell>
          <cell r="HV475">
            <v>0</v>
          </cell>
        </row>
        <row r="476">
          <cell r="A476">
            <v>471</v>
          </cell>
          <cell r="HE476">
            <v>471</v>
          </cell>
          <cell r="HF476">
            <v>0</v>
          </cell>
          <cell r="HG476">
            <v>0</v>
          </cell>
          <cell r="HH476">
            <v>1102</v>
          </cell>
          <cell r="HI476" t="str">
            <v>CASETERA PROFESIONAL SIMPLE</v>
          </cell>
          <cell r="HJ476" t="str">
            <v>U</v>
          </cell>
          <cell r="HS476">
            <v>0</v>
          </cell>
          <cell r="HT476">
            <v>0</v>
          </cell>
          <cell r="HU476">
            <v>0</v>
          </cell>
          <cell r="HV476">
            <v>0</v>
          </cell>
        </row>
        <row r="477">
          <cell r="A477">
            <v>472</v>
          </cell>
          <cell r="HE477">
            <v>472</v>
          </cell>
          <cell r="HF477">
            <v>0</v>
          </cell>
          <cell r="HG477">
            <v>0</v>
          </cell>
          <cell r="HH477">
            <v>1094</v>
          </cell>
          <cell r="HI477" t="str">
            <v>CASETERA VIDEOGRABADORA VCR DE 4 CABEZAS, DE ALTA FIDELIDAD ESTEREOFÓNICA</v>
          </cell>
          <cell r="HJ477" t="str">
            <v>U</v>
          </cell>
          <cell r="HS477">
            <v>0</v>
          </cell>
          <cell r="HT477">
            <v>0</v>
          </cell>
          <cell r="HU477">
            <v>0</v>
          </cell>
          <cell r="HV477">
            <v>0</v>
          </cell>
        </row>
        <row r="478">
          <cell r="A478">
            <v>473</v>
          </cell>
          <cell r="HE478">
            <v>473</v>
          </cell>
          <cell r="HF478">
            <v>0</v>
          </cell>
          <cell r="HG478">
            <v>0</v>
          </cell>
          <cell r="HH478">
            <v>659</v>
          </cell>
          <cell r="HI478" t="str">
            <v>CASETINES CONTRA INCENDIO</v>
          </cell>
          <cell r="HJ478" t="str">
            <v>U</v>
          </cell>
          <cell r="HS478">
            <v>0</v>
          </cell>
          <cell r="HT478">
            <v>0</v>
          </cell>
          <cell r="HU478">
            <v>0</v>
          </cell>
          <cell r="HV478">
            <v>0</v>
          </cell>
        </row>
        <row r="479">
          <cell r="A479">
            <v>474</v>
          </cell>
          <cell r="HE479">
            <v>474</v>
          </cell>
          <cell r="HF479">
            <v>0</v>
          </cell>
          <cell r="HG479">
            <v>0</v>
          </cell>
          <cell r="HH479">
            <v>2538</v>
          </cell>
          <cell r="HI479" t="str">
            <v>CAUDALÍMETRO DE HÉLICE(VOLUMÉTRICO), DN 160</v>
          </cell>
          <cell r="HJ479" t="str">
            <v>U</v>
          </cell>
          <cell r="HS479">
            <v>0</v>
          </cell>
          <cell r="HT479">
            <v>0</v>
          </cell>
          <cell r="HU479">
            <v>0</v>
          </cell>
          <cell r="HV479">
            <v>0</v>
          </cell>
        </row>
        <row r="480">
          <cell r="A480">
            <v>475</v>
          </cell>
          <cell r="HD480">
            <v>853300117</v>
          </cell>
          <cell r="HE480">
            <v>475</v>
          </cell>
          <cell r="HF480">
            <v>0</v>
          </cell>
          <cell r="HG480">
            <v>0</v>
          </cell>
          <cell r="HH480">
            <v>2343</v>
          </cell>
          <cell r="HI480" t="str">
            <v>CAUDALÍMETRO DE HÉLICE(VOLUMÉTRICO), DN 250</v>
          </cell>
          <cell r="HJ480" t="str">
            <v>U</v>
          </cell>
          <cell r="HS480">
            <v>0</v>
          </cell>
          <cell r="HT480">
            <v>0</v>
          </cell>
          <cell r="HU480">
            <v>0</v>
          </cell>
          <cell r="HV480">
            <v>0</v>
          </cell>
        </row>
        <row r="481">
          <cell r="A481">
            <v>476</v>
          </cell>
          <cell r="HE481">
            <v>476</v>
          </cell>
          <cell r="HF481">
            <v>0</v>
          </cell>
          <cell r="HG481">
            <v>0</v>
          </cell>
          <cell r="HH481">
            <v>804</v>
          </cell>
          <cell r="HI481" t="str">
            <v>CD PLAYER, SIMILAR A SONY CDP-L3</v>
          </cell>
          <cell r="HJ481" t="str">
            <v>U</v>
          </cell>
          <cell r="HS481">
            <v>0</v>
          </cell>
          <cell r="HT481">
            <v>0</v>
          </cell>
          <cell r="HU481">
            <v>0</v>
          </cell>
          <cell r="HV481">
            <v>0</v>
          </cell>
        </row>
        <row r="482">
          <cell r="A482">
            <v>477</v>
          </cell>
          <cell r="HE482">
            <v>477</v>
          </cell>
          <cell r="HF482">
            <v>0</v>
          </cell>
          <cell r="HG482">
            <v>0</v>
          </cell>
          <cell r="HH482">
            <v>1288</v>
          </cell>
          <cell r="HI482" t="str">
            <v>CEMENTO PLÁSTICO</v>
          </cell>
          <cell r="HJ482" t="str">
            <v>GAL</v>
          </cell>
          <cell r="HS482">
            <v>0</v>
          </cell>
          <cell r="HT482">
            <v>0</v>
          </cell>
          <cell r="HU482">
            <v>0</v>
          </cell>
          <cell r="HV482">
            <v>0</v>
          </cell>
        </row>
        <row r="483">
          <cell r="A483">
            <v>478</v>
          </cell>
          <cell r="HE483">
            <v>478</v>
          </cell>
          <cell r="HF483">
            <v>0</v>
          </cell>
          <cell r="HG483">
            <v>0</v>
          </cell>
          <cell r="HH483">
            <v>1077</v>
          </cell>
          <cell r="HI483" t="str">
            <v>CENEFA DE ARSTYL Z-1</v>
          </cell>
          <cell r="HJ483" t="str">
            <v>M</v>
          </cell>
          <cell r="HS483">
            <v>0</v>
          </cell>
          <cell r="HT483">
            <v>0</v>
          </cell>
          <cell r="HU483">
            <v>0</v>
          </cell>
          <cell r="HV483">
            <v>0</v>
          </cell>
        </row>
        <row r="484">
          <cell r="A484">
            <v>479</v>
          </cell>
          <cell r="HE484">
            <v>479</v>
          </cell>
          <cell r="HF484">
            <v>0</v>
          </cell>
          <cell r="HG484">
            <v>0</v>
          </cell>
          <cell r="HH484">
            <v>542</v>
          </cell>
          <cell r="HI484" t="str">
            <v>CENEFA DE CERAMICA</v>
          </cell>
          <cell r="HJ484" t="str">
            <v>M</v>
          </cell>
          <cell r="HS484">
            <v>0</v>
          </cell>
          <cell r="HT484">
            <v>0</v>
          </cell>
          <cell r="HU484">
            <v>0</v>
          </cell>
          <cell r="HV484">
            <v>0</v>
          </cell>
        </row>
        <row r="485">
          <cell r="A485">
            <v>480</v>
          </cell>
          <cell r="HE485">
            <v>480</v>
          </cell>
          <cell r="HF485">
            <v>0</v>
          </cell>
          <cell r="HG485">
            <v>0</v>
          </cell>
          <cell r="HH485">
            <v>395</v>
          </cell>
          <cell r="HI485" t="str">
            <v>CENEFA GREFADA</v>
          </cell>
          <cell r="HJ485" t="str">
            <v>M</v>
          </cell>
          <cell r="HS485">
            <v>0</v>
          </cell>
          <cell r="HT485">
            <v>0</v>
          </cell>
          <cell r="HU485">
            <v>0</v>
          </cell>
          <cell r="HV485">
            <v>0</v>
          </cell>
        </row>
        <row r="486">
          <cell r="A486">
            <v>481</v>
          </cell>
          <cell r="HE486">
            <v>481</v>
          </cell>
          <cell r="HF486">
            <v>0</v>
          </cell>
          <cell r="HG486">
            <v>0</v>
          </cell>
          <cell r="HH486">
            <v>656</v>
          </cell>
          <cell r="HI486" t="str">
            <v>CENTRAL ALARMA CONTRA INCENDIOS</v>
          </cell>
          <cell r="HJ486" t="str">
            <v>PTO</v>
          </cell>
          <cell r="HS486">
            <v>0</v>
          </cell>
          <cell r="HT486">
            <v>0</v>
          </cell>
          <cell r="HU486">
            <v>0</v>
          </cell>
          <cell r="HV486">
            <v>0</v>
          </cell>
        </row>
        <row r="487">
          <cell r="A487">
            <v>482</v>
          </cell>
          <cell r="HE487">
            <v>482</v>
          </cell>
          <cell r="HF487">
            <v>0</v>
          </cell>
          <cell r="HG487">
            <v>0</v>
          </cell>
          <cell r="HH487">
            <v>1414</v>
          </cell>
          <cell r="HI487" t="str">
            <v>CENTRAL AUTOMÁTICA PRIVADA, DE CAPACIDAD PARA CUATRO LÍNEAS EXTERNAS/20 LÍNEAS INTERNAS. INCLUIDO REPARTIDOR PRINCIPAL Y EQUIPOS NECESARIOS PARA EL BUEN FUNCIONAMIENTO, CON APARATO, EQUIPOS NECESARIOS PARA EL BUEN FUNCIONAMIENTO, CON APARATO DE OPERADORA,</v>
          </cell>
          <cell r="HJ487" t="str">
            <v>C/U</v>
          </cell>
          <cell r="HS487">
            <v>0</v>
          </cell>
          <cell r="HT487">
            <v>0</v>
          </cell>
          <cell r="HU487">
            <v>0</v>
          </cell>
          <cell r="HV487">
            <v>0</v>
          </cell>
        </row>
        <row r="488">
          <cell r="A488">
            <v>483</v>
          </cell>
          <cell r="HE488">
            <v>483</v>
          </cell>
          <cell r="HF488">
            <v>0</v>
          </cell>
          <cell r="HG488">
            <v>0</v>
          </cell>
          <cell r="HH488">
            <v>2837</v>
          </cell>
          <cell r="HI488" t="str">
            <v>CENTRAL DE ALARMA DE SEGURIDAD INSTALADO</v>
          </cell>
          <cell r="HJ488" t="str">
            <v>U</v>
          </cell>
          <cell r="HS488">
            <v>0</v>
          </cell>
          <cell r="HT488">
            <v>0</v>
          </cell>
          <cell r="HU488">
            <v>0</v>
          </cell>
          <cell r="HV488">
            <v>0</v>
          </cell>
        </row>
        <row r="489">
          <cell r="A489">
            <v>484</v>
          </cell>
          <cell r="HE489">
            <v>484</v>
          </cell>
          <cell r="HF489">
            <v>0</v>
          </cell>
          <cell r="HG489">
            <v>0</v>
          </cell>
          <cell r="HH489">
            <v>789</v>
          </cell>
          <cell r="HI489" t="str">
            <v>CENTRAL DE CONTROL DE RIESGOS ZONAL</v>
          </cell>
          <cell r="HJ489" t="str">
            <v>U</v>
          </cell>
          <cell r="HS489">
            <v>0</v>
          </cell>
          <cell r="HT489">
            <v>0</v>
          </cell>
          <cell r="HU489">
            <v>0</v>
          </cell>
          <cell r="HV489">
            <v>0</v>
          </cell>
        </row>
        <row r="490">
          <cell r="A490">
            <v>485</v>
          </cell>
          <cell r="HD490">
            <v>547500023</v>
          </cell>
          <cell r="HE490">
            <v>485</v>
          </cell>
          <cell r="HF490">
            <v>0</v>
          </cell>
          <cell r="HG490">
            <v>0</v>
          </cell>
          <cell r="HH490">
            <v>2812</v>
          </cell>
          <cell r="HI490" t="str">
            <v>CENTRAL DE INCENDIOS DIRECCIONABLE CON 2 LAZOS</v>
          </cell>
          <cell r="HJ490" t="str">
            <v>U</v>
          </cell>
          <cell r="HS490">
            <v>0</v>
          </cell>
          <cell r="HT490">
            <v>0</v>
          </cell>
          <cell r="HU490">
            <v>0</v>
          </cell>
          <cell r="HV490">
            <v>0</v>
          </cell>
        </row>
        <row r="491">
          <cell r="A491">
            <v>486</v>
          </cell>
          <cell r="HD491">
            <v>151300011</v>
          </cell>
          <cell r="HE491">
            <v>486</v>
          </cell>
          <cell r="HF491">
            <v>0</v>
          </cell>
          <cell r="HG491">
            <v>0</v>
          </cell>
          <cell r="HH491">
            <v>634</v>
          </cell>
          <cell r="HI491" t="str">
            <v>CENTRAL DE MONITOREO DE EQUIPOS</v>
          </cell>
          <cell r="HJ491" t="str">
            <v>U</v>
          </cell>
          <cell r="HS491">
            <v>0</v>
          </cell>
          <cell r="HT491">
            <v>0</v>
          </cell>
          <cell r="HU491">
            <v>0</v>
          </cell>
          <cell r="HV491">
            <v>0</v>
          </cell>
        </row>
        <row r="492">
          <cell r="A492">
            <v>487</v>
          </cell>
          <cell r="HE492">
            <v>487</v>
          </cell>
          <cell r="HF492">
            <v>0</v>
          </cell>
          <cell r="HG492">
            <v>0</v>
          </cell>
          <cell r="HH492">
            <v>661</v>
          </cell>
          <cell r="HI492" t="str">
            <v>CENTRAL DE MONITOREO SISTEMA DE ALARMAS Y SEGURIDAD</v>
          </cell>
          <cell r="HJ492" t="str">
            <v>GLB</v>
          </cell>
          <cell r="HS492">
            <v>0</v>
          </cell>
          <cell r="HT492">
            <v>0</v>
          </cell>
          <cell r="HU492">
            <v>0</v>
          </cell>
          <cell r="HV492">
            <v>0</v>
          </cell>
        </row>
        <row r="493">
          <cell r="A493">
            <v>488</v>
          </cell>
          <cell r="HE493">
            <v>488</v>
          </cell>
          <cell r="HF493">
            <v>0</v>
          </cell>
          <cell r="HG493">
            <v>0</v>
          </cell>
          <cell r="HH493">
            <v>1182</v>
          </cell>
          <cell r="HI493" t="str">
            <v>CENTRAL DE OXIGENO CON DISTRIBUIDORES PARA DOS BANCOS DE 4 CILINDROS CADA UNO Y DE ACUERDO A LAS ESPECIFICACIONES TÉCNICAS</v>
          </cell>
          <cell r="HJ493" t="str">
            <v>U</v>
          </cell>
          <cell r="HS493">
            <v>0</v>
          </cell>
          <cell r="HT493">
            <v>0</v>
          </cell>
          <cell r="HU493">
            <v>0</v>
          </cell>
          <cell r="HV493">
            <v>0</v>
          </cell>
        </row>
        <row r="494">
          <cell r="A494">
            <v>489</v>
          </cell>
          <cell r="HE494">
            <v>489</v>
          </cell>
          <cell r="HF494">
            <v>0</v>
          </cell>
          <cell r="HG494">
            <v>0</v>
          </cell>
          <cell r="HH494">
            <v>665</v>
          </cell>
          <cell r="HI494" t="str">
            <v>CENTRAL DE SONIDO</v>
          </cell>
          <cell r="HJ494" t="str">
            <v>PTO</v>
          </cell>
          <cell r="HS494">
            <v>0</v>
          </cell>
          <cell r="HT494">
            <v>0</v>
          </cell>
          <cell r="HU494">
            <v>0</v>
          </cell>
          <cell r="HV494">
            <v>0</v>
          </cell>
        </row>
        <row r="495">
          <cell r="A495">
            <v>490</v>
          </cell>
          <cell r="HE495">
            <v>490</v>
          </cell>
          <cell r="HF495">
            <v>0</v>
          </cell>
          <cell r="HG495">
            <v>0</v>
          </cell>
          <cell r="HH495">
            <v>2809</v>
          </cell>
          <cell r="HI495" t="str">
            <v>CENTRAL DE SONIDO 210 W – SIST. DE SONIDO</v>
          </cell>
          <cell r="HJ495" t="str">
            <v>U</v>
          </cell>
          <cell r="HS495">
            <v>0</v>
          </cell>
          <cell r="HT495">
            <v>0</v>
          </cell>
          <cell r="HU495">
            <v>0</v>
          </cell>
          <cell r="HV495">
            <v>0</v>
          </cell>
        </row>
        <row r="496">
          <cell r="A496">
            <v>491</v>
          </cell>
          <cell r="HE496">
            <v>491</v>
          </cell>
          <cell r="HF496">
            <v>0</v>
          </cell>
          <cell r="HG496">
            <v>0</v>
          </cell>
          <cell r="HH496">
            <v>1076</v>
          </cell>
          <cell r="HI496" t="str">
            <v>CENTRAL TELEFÓNICA CAP. 48 TRONCALES 180 EXT.</v>
          </cell>
          <cell r="HJ496" t="str">
            <v>U</v>
          </cell>
          <cell r="HS496">
            <v>0</v>
          </cell>
          <cell r="HT496">
            <v>0</v>
          </cell>
          <cell r="HU496">
            <v>0</v>
          </cell>
          <cell r="HV496">
            <v>0</v>
          </cell>
        </row>
        <row r="497">
          <cell r="A497">
            <v>492</v>
          </cell>
          <cell r="HE497">
            <v>492</v>
          </cell>
          <cell r="HF497">
            <v>0</v>
          </cell>
          <cell r="HG497">
            <v>0</v>
          </cell>
          <cell r="HH497">
            <v>2835</v>
          </cell>
          <cell r="HI497" t="str">
            <v>CENTRAL TELEFÓNICA HÍBRIDA 10 LÍNEAS / 100 EXTENSIONES</v>
          </cell>
          <cell r="HJ497" t="str">
            <v>U</v>
          </cell>
          <cell r="HS497">
            <v>0</v>
          </cell>
          <cell r="HT497">
            <v>0</v>
          </cell>
          <cell r="HU497">
            <v>0</v>
          </cell>
          <cell r="HV497">
            <v>0</v>
          </cell>
        </row>
        <row r="498">
          <cell r="A498">
            <v>493</v>
          </cell>
          <cell r="HE498">
            <v>493</v>
          </cell>
          <cell r="HF498">
            <v>0</v>
          </cell>
          <cell r="HG498">
            <v>0</v>
          </cell>
          <cell r="HH498">
            <v>2777</v>
          </cell>
          <cell r="HI498" t="str">
            <v>CENTRALINA DE GAS (GLP) PARA COCINA</v>
          </cell>
          <cell r="HJ498" t="str">
            <v>U</v>
          </cell>
          <cell r="HS498">
            <v>0</v>
          </cell>
          <cell r="HT498">
            <v>0</v>
          </cell>
          <cell r="HU498">
            <v>0</v>
          </cell>
          <cell r="HV498">
            <v>0</v>
          </cell>
        </row>
        <row r="499">
          <cell r="A499">
            <v>494</v>
          </cell>
          <cell r="HE499">
            <v>494</v>
          </cell>
          <cell r="HF499">
            <v>0</v>
          </cell>
          <cell r="HG499">
            <v>0</v>
          </cell>
          <cell r="HH499">
            <v>876</v>
          </cell>
          <cell r="HI499" t="str">
            <v>CENTRO CARGA BIFAS, 20 ESPACIOS, SIMILAR SQUARE´D QOL-420</v>
          </cell>
          <cell r="HJ499" t="str">
            <v>U</v>
          </cell>
          <cell r="HS499">
            <v>0</v>
          </cell>
          <cell r="HT499">
            <v>0</v>
          </cell>
          <cell r="HU499">
            <v>0</v>
          </cell>
          <cell r="HV499">
            <v>0</v>
          </cell>
        </row>
        <row r="500">
          <cell r="A500">
            <v>495</v>
          </cell>
          <cell r="HE500">
            <v>495</v>
          </cell>
          <cell r="HF500">
            <v>0</v>
          </cell>
          <cell r="HG500">
            <v>0</v>
          </cell>
          <cell r="HH500">
            <v>874</v>
          </cell>
          <cell r="HI500" t="str">
            <v>CENTRO CARGA BIFAS, 6 ESPACIOS, SIMILAR SQUARE´D QOL-406</v>
          </cell>
          <cell r="HJ500" t="str">
            <v>U</v>
          </cell>
          <cell r="HS500">
            <v>0</v>
          </cell>
          <cell r="HT500">
            <v>0</v>
          </cell>
          <cell r="HU500">
            <v>0</v>
          </cell>
          <cell r="HV500">
            <v>0</v>
          </cell>
        </row>
        <row r="501">
          <cell r="A501">
            <v>496</v>
          </cell>
          <cell r="HE501">
            <v>496</v>
          </cell>
          <cell r="HF501">
            <v>0</v>
          </cell>
          <cell r="HG501">
            <v>0</v>
          </cell>
          <cell r="HH501">
            <v>872</v>
          </cell>
          <cell r="HI501" t="str">
            <v>CENTRO CARGA BIFAS, 6 ESPACIOS, SIMILAR SQUARE´D QOL-6F</v>
          </cell>
          <cell r="HJ501" t="str">
            <v>U</v>
          </cell>
          <cell r="HS501">
            <v>0</v>
          </cell>
          <cell r="HT501">
            <v>0</v>
          </cell>
          <cell r="HU501">
            <v>0</v>
          </cell>
          <cell r="HV501">
            <v>0</v>
          </cell>
        </row>
        <row r="502">
          <cell r="A502">
            <v>497</v>
          </cell>
          <cell r="HE502">
            <v>497</v>
          </cell>
          <cell r="HF502">
            <v>0</v>
          </cell>
          <cell r="HG502">
            <v>0</v>
          </cell>
          <cell r="HH502">
            <v>873</v>
          </cell>
          <cell r="HI502" t="str">
            <v>CENTRO CARGA BIFAS, 8 ESPACIOS, SIMILAR SQUARE´D QOL-8F</v>
          </cell>
          <cell r="HJ502" t="str">
            <v>U</v>
          </cell>
          <cell r="HS502">
            <v>0</v>
          </cell>
          <cell r="HT502">
            <v>0</v>
          </cell>
          <cell r="HU502">
            <v>0</v>
          </cell>
          <cell r="HV502">
            <v>0</v>
          </cell>
        </row>
        <row r="503">
          <cell r="A503">
            <v>498</v>
          </cell>
          <cell r="HE503">
            <v>498</v>
          </cell>
          <cell r="HF503">
            <v>0</v>
          </cell>
          <cell r="HG503">
            <v>0</v>
          </cell>
          <cell r="HH503">
            <v>2998</v>
          </cell>
          <cell r="HI503" t="str">
            <v>CENTRO DE CARGA  2 ESPACIOS</v>
          </cell>
          <cell r="HJ503" t="str">
            <v>U</v>
          </cell>
          <cell r="HS503">
            <v>0</v>
          </cell>
          <cell r="HT503">
            <v>0</v>
          </cell>
          <cell r="HU503">
            <v>0</v>
          </cell>
          <cell r="HV503">
            <v>0</v>
          </cell>
        </row>
        <row r="504">
          <cell r="A504">
            <v>499</v>
          </cell>
          <cell r="HE504">
            <v>499</v>
          </cell>
          <cell r="HF504">
            <v>0</v>
          </cell>
          <cell r="HG504">
            <v>0</v>
          </cell>
          <cell r="HH504">
            <v>2962</v>
          </cell>
          <cell r="HI504" t="str">
            <v>CENTRO DE CARGA  4 BREAKER</v>
          </cell>
          <cell r="HJ504" t="str">
            <v>U</v>
          </cell>
          <cell r="HS504">
            <v>0</v>
          </cell>
          <cell r="HT504">
            <v>0</v>
          </cell>
          <cell r="HU504">
            <v>0</v>
          </cell>
          <cell r="HV504">
            <v>0</v>
          </cell>
        </row>
        <row r="505">
          <cell r="A505">
            <v>500</v>
          </cell>
          <cell r="HE505">
            <v>500</v>
          </cell>
          <cell r="HF505">
            <v>0</v>
          </cell>
          <cell r="HG505">
            <v>0</v>
          </cell>
          <cell r="HH505">
            <v>875</v>
          </cell>
          <cell r="HI505" t="str">
            <v>CENTRO DE CARGA 12-24 BREAKERS</v>
          </cell>
          <cell r="HJ505" t="str">
            <v>U</v>
          </cell>
          <cell r="HS505">
            <v>0</v>
          </cell>
          <cell r="HT505">
            <v>0</v>
          </cell>
          <cell r="HU505">
            <v>0</v>
          </cell>
          <cell r="HV505">
            <v>0</v>
          </cell>
        </row>
        <row r="506">
          <cell r="A506">
            <v>501</v>
          </cell>
          <cell r="HE506">
            <v>501</v>
          </cell>
          <cell r="HF506">
            <v>0</v>
          </cell>
          <cell r="HG506">
            <v>0</v>
          </cell>
          <cell r="HH506">
            <v>2793</v>
          </cell>
          <cell r="HI506" t="str">
            <v>CENTRO DE CARGA BIFÁSICO DE 30 ESPACIOS</v>
          </cell>
          <cell r="HJ506" t="str">
            <v>U</v>
          </cell>
          <cell r="HS506">
            <v>0</v>
          </cell>
          <cell r="HT506">
            <v>0</v>
          </cell>
          <cell r="HU506">
            <v>0</v>
          </cell>
          <cell r="HV506">
            <v>0</v>
          </cell>
        </row>
        <row r="507">
          <cell r="A507">
            <v>502</v>
          </cell>
          <cell r="HE507">
            <v>502</v>
          </cell>
          <cell r="HF507">
            <v>0</v>
          </cell>
          <cell r="HG507">
            <v>0</v>
          </cell>
          <cell r="HH507">
            <v>1376</v>
          </cell>
          <cell r="HI507" t="str">
            <v>CENTRO DE CARGA MONOFÁSICO,PARA EMPOTRAR EN PARED, CON TAPA  METÁLICA ,BARRAS Y ACCESORIOS, SIMILAR A QOL.8 A 3 HILOS.</v>
          </cell>
          <cell r="HJ507" t="str">
            <v>C/U</v>
          </cell>
          <cell r="HS507">
            <v>0</v>
          </cell>
          <cell r="HT507">
            <v>0</v>
          </cell>
          <cell r="HU507">
            <v>0</v>
          </cell>
          <cell r="HV507">
            <v>0</v>
          </cell>
        </row>
        <row r="508">
          <cell r="A508">
            <v>503</v>
          </cell>
          <cell r="HE508">
            <v>503</v>
          </cell>
          <cell r="HF508">
            <v>0</v>
          </cell>
          <cell r="HG508">
            <v>0</v>
          </cell>
          <cell r="HH508">
            <v>1377</v>
          </cell>
          <cell r="HI508" t="str">
            <v>CENTRO DE CARGA MONOFÁSICO,PARA EMPOTRAR EN PARED, CON TAPA  METÁLICA, BARRAS Y ACCESORIOS, SIMILAR A QOL.4 A 3 HILOS</v>
          </cell>
          <cell r="HJ508" t="str">
            <v>C/U</v>
          </cell>
          <cell r="HS508">
            <v>0</v>
          </cell>
          <cell r="HT508">
            <v>0</v>
          </cell>
          <cell r="HU508">
            <v>0</v>
          </cell>
          <cell r="HV508">
            <v>0</v>
          </cell>
        </row>
        <row r="509">
          <cell r="A509">
            <v>504</v>
          </cell>
          <cell r="HE509">
            <v>504</v>
          </cell>
          <cell r="HF509">
            <v>0</v>
          </cell>
          <cell r="HG509">
            <v>0</v>
          </cell>
          <cell r="HH509">
            <v>1374</v>
          </cell>
          <cell r="HI509" t="str">
            <v>CENTRO DE CARGA PARA SER EMPOTRADO EN LA PARED CON TAPA ABISAGRADA METÁLICA, BARRAS Y ACCESORIOS, SIMILAR A QOL 412-3</v>
          </cell>
          <cell r="HJ509" t="str">
            <v>C/U</v>
          </cell>
          <cell r="HS509">
            <v>0</v>
          </cell>
          <cell r="HT509">
            <v>0</v>
          </cell>
          <cell r="HU509">
            <v>0</v>
          </cell>
          <cell r="HV509">
            <v>0</v>
          </cell>
        </row>
        <row r="510">
          <cell r="A510">
            <v>505</v>
          </cell>
          <cell r="HE510">
            <v>505</v>
          </cell>
          <cell r="HF510">
            <v>0</v>
          </cell>
          <cell r="HG510">
            <v>0</v>
          </cell>
          <cell r="HH510">
            <v>1375</v>
          </cell>
          <cell r="HI510" t="str">
            <v>CENTRO DE CARGA PARA SER EMPOTRADO EN LA PARED, CON TAPA ABISAGRADA METÁLICA ,BARRAS Y ACCESORIOS, SIMILAR A QOL 420-3</v>
          </cell>
          <cell r="HJ510" t="str">
            <v>C/U</v>
          </cell>
          <cell r="HS510">
            <v>0</v>
          </cell>
          <cell r="HT510">
            <v>0</v>
          </cell>
          <cell r="HU510">
            <v>0</v>
          </cell>
          <cell r="HV510">
            <v>0</v>
          </cell>
        </row>
        <row r="511">
          <cell r="A511">
            <v>506</v>
          </cell>
          <cell r="HE511">
            <v>506</v>
          </cell>
          <cell r="HF511">
            <v>0</v>
          </cell>
          <cell r="HG511">
            <v>0</v>
          </cell>
          <cell r="HH511">
            <v>2731</v>
          </cell>
          <cell r="HI511" t="str">
            <v>CENTRO DE CARGA TRIFÁSICO DE 12 CIRCUITOS</v>
          </cell>
          <cell r="HJ511" t="str">
            <v>U</v>
          </cell>
          <cell r="HS511">
            <v>0</v>
          </cell>
          <cell r="HT511">
            <v>0</v>
          </cell>
          <cell r="HU511">
            <v>0</v>
          </cell>
          <cell r="HV511">
            <v>0</v>
          </cell>
        </row>
        <row r="512">
          <cell r="A512">
            <v>507</v>
          </cell>
          <cell r="HE512">
            <v>507</v>
          </cell>
          <cell r="HF512">
            <v>0</v>
          </cell>
          <cell r="HG512">
            <v>0</v>
          </cell>
          <cell r="HH512">
            <v>2769</v>
          </cell>
          <cell r="HI512" t="str">
            <v>CENTRO DE CARGA TRIFÁSICO DE 20 CIRCUITOS</v>
          </cell>
          <cell r="HJ512" t="str">
            <v>U</v>
          </cell>
          <cell r="HS512">
            <v>0</v>
          </cell>
          <cell r="HT512">
            <v>0</v>
          </cell>
          <cell r="HU512">
            <v>0</v>
          </cell>
          <cell r="HV512">
            <v>0</v>
          </cell>
        </row>
        <row r="513">
          <cell r="A513">
            <v>508</v>
          </cell>
          <cell r="HE513">
            <v>508</v>
          </cell>
          <cell r="HF513">
            <v>0</v>
          </cell>
          <cell r="HG513">
            <v>0</v>
          </cell>
          <cell r="HH513">
            <v>2732</v>
          </cell>
          <cell r="HI513" t="str">
            <v>CENTRO DE CARGA TRIFÁSICO DE 30 CIRCUITOS</v>
          </cell>
          <cell r="HJ513" t="str">
            <v>U</v>
          </cell>
          <cell r="HS513">
            <v>0</v>
          </cell>
          <cell r="HT513">
            <v>0</v>
          </cell>
          <cell r="HU513">
            <v>0</v>
          </cell>
          <cell r="HV513">
            <v>0</v>
          </cell>
        </row>
        <row r="514">
          <cell r="A514">
            <v>509</v>
          </cell>
          <cell r="HD514">
            <v>511200011</v>
          </cell>
          <cell r="HE514">
            <v>509</v>
          </cell>
          <cell r="HF514">
            <v>0</v>
          </cell>
          <cell r="HG514">
            <v>0</v>
          </cell>
          <cell r="HH514">
            <v>2805</v>
          </cell>
          <cell r="HI514" t="str">
            <v>CENTRO DE CARGA TRIFÁSICO DE 42 CIRCUITOS</v>
          </cell>
          <cell r="HJ514" t="str">
            <v>U</v>
          </cell>
          <cell r="HS514">
            <v>0</v>
          </cell>
          <cell r="HT514">
            <v>0</v>
          </cell>
          <cell r="HU514">
            <v>0</v>
          </cell>
          <cell r="HV514">
            <v>0</v>
          </cell>
        </row>
        <row r="515">
          <cell r="A515">
            <v>510</v>
          </cell>
          <cell r="HE515">
            <v>510</v>
          </cell>
          <cell r="HF515">
            <v>0</v>
          </cell>
          <cell r="HG515">
            <v>0</v>
          </cell>
          <cell r="HH515">
            <v>3149</v>
          </cell>
          <cell r="HI515" t="str">
            <v>CERAMICA DE PARED EN CISTERNA</v>
          </cell>
          <cell r="HJ515" t="str">
            <v>M2</v>
          </cell>
          <cell r="HS515">
            <v>0</v>
          </cell>
          <cell r="HT515">
            <v>0</v>
          </cell>
          <cell r="HU515">
            <v>0</v>
          </cell>
          <cell r="HV515">
            <v>0</v>
          </cell>
        </row>
        <row r="516">
          <cell r="A516">
            <v>511</v>
          </cell>
          <cell r="HE516">
            <v>511</v>
          </cell>
          <cell r="HF516">
            <v>0</v>
          </cell>
          <cell r="HG516">
            <v>0</v>
          </cell>
          <cell r="HH516">
            <v>2978</v>
          </cell>
          <cell r="HI516" t="str">
            <v>CERAMICA DE PISO</v>
          </cell>
          <cell r="HJ516" t="str">
            <v>M2</v>
          </cell>
          <cell r="HS516">
            <v>0</v>
          </cell>
          <cell r="HT516">
            <v>0</v>
          </cell>
          <cell r="HU516">
            <v>0</v>
          </cell>
          <cell r="HV516">
            <v>0</v>
          </cell>
        </row>
        <row r="517">
          <cell r="A517">
            <v>512</v>
          </cell>
          <cell r="HE517">
            <v>512</v>
          </cell>
          <cell r="HF517">
            <v>0</v>
          </cell>
          <cell r="HG517">
            <v>0</v>
          </cell>
          <cell r="HH517">
            <v>2994</v>
          </cell>
          <cell r="HI517" t="str">
            <v>CERAMICA DE PISO 30*30 ALTO TRAFICO  CLASE A CON MORTERO MONOCOMPON</v>
          </cell>
          <cell r="HJ517" t="str">
            <v>M2</v>
          </cell>
          <cell r="HS517">
            <v>0</v>
          </cell>
          <cell r="HT517">
            <v>0</v>
          </cell>
          <cell r="HU517">
            <v>0</v>
          </cell>
          <cell r="HV517">
            <v>0</v>
          </cell>
        </row>
        <row r="518">
          <cell r="A518">
            <v>513</v>
          </cell>
          <cell r="HE518">
            <v>513</v>
          </cell>
          <cell r="HF518">
            <v>0</v>
          </cell>
          <cell r="HG518">
            <v>0</v>
          </cell>
          <cell r="HH518">
            <v>1116</v>
          </cell>
          <cell r="HI518" t="str">
            <v>CERÁMICA DE PISO ALTO TRAFICO Y ANTIDESLIZANTE CLASE A DE 40X40</v>
          </cell>
          <cell r="HJ518" t="str">
            <v>M2</v>
          </cell>
          <cell r="HS518">
            <v>0</v>
          </cell>
          <cell r="HT518">
            <v>0</v>
          </cell>
          <cell r="HU518">
            <v>0</v>
          </cell>
          <cell r="HV518">
            <v>0</v>
          </cell>
        </row>
        <row r="519">
          <cell r="A519">
            <v>514</v>
          </cell>
          <cell r="HE519">
            <v>514</v>
          </cell>
          <cell r="HF519">
            <v>0</v>
          </cell>
          <cell r="HG519">
            <v>0</v>
          </cell>
          <cell r="HH519">
            <v>3148</v>
          </cell>
          <cell r="HI519" t="str">
            <v>CERAMICA DE PISO EN CISTERNA</v>
          </cell>
          <cell r="HJ519" t="str">
            <v>M2</v>
          </cell>
          <cell r="HS519">
            <v>0</v>
          </cell>
          <cell r="HT519">
            <v>0</v>
          </cell>
          <cell r="HU519">
            <v>0</v>
          </cell>
          <cell r="HV519">
            <v>0</v>
          </cell>
        </row>
        <row r="520">
          <cell r="A520">
            <v>515</v>
          </cell>
          <cell r="HE520">
            <v>515</v>
          </cell>
          <cell r="HF520">
            <v>0</v>
          </cell>
          <cell r="HG520">
            <v>0</v>
          </cell>
          <cell r="HH520">
            <v>2722</v>
          </cell>
          <cell r="HI520" t="str">
            <v>ceramica en paredes de baño</v>
          </cell>
          <cell r="HJ520" t="str">
            <v>M2</v>
          </cell>
          <cell r="HS520">
            <v>0</v>
          </cell>
          <cell r="HT520">
            <v>0</v>
          </cell>
          <cell r="HU520">
            <v>0</v>
          </cell>
          <cell r="HV520">
            <v>0</v>
          </cell>
        </row>
        <row r="521">
          <cell r="A521">
            <v>516</v>
          </cell>
          <cell r="HE521">
            <v>516</v>
          </cell>
          <cell r="HF521">
            <v>0</v>
          </cell>
          <cell r="HG521">
            <v>0</v>
          </cell>
          <cell r="HH521">
            <v>1558</v>
          </cell>
          <cell r="HI521" t="str">
            <v>CERCHA DE SOPORTE A TUBERÍA</v>
          </cell>
          <cell r="HJ521" t="str">
            <v>KG</v>
          </cell>
          <cell r="HS521">
            <v>0</v>
          </cell>
          <cell r="HT521">
            <v>0</v>
          </cell>
          <cell r="HU521">
            <v>0</v>
          </cell>
          <cell r="HV521">
            <v>0</v>
          </cell>
        </row>
        <row r="522">
          <cell r="A522">
            <v>517</v>
          </cell>
          <cell r="HE522">
            <v>517</v>
          </cell>
          <cell r="HF522">
            <v>0</v>
          </cell>
          <cell r="HG522">
            <v>0</v>
          </cell>
          <cell r="HH522">
            <v>459</v>
          </cell>
          <cell r="HI522" t="str">
            <v>CERCHA TRANSVERSAL</v>
          </cell>
          <cell r="HJ522" t="str">
            <v>U.</v>
          </cell>
          <cell r="HS522">
            <v>0</v>
          </cell>
          <cell r="HT522">
            <v>0</v>
          </cell>
          <cell r="HU522">
            <v>0</v>
          </cell>
          <cell r="HV522">
            <v>0</v>
          </cell>
        </row>
        <row r="523">
          <cell r="A523">
            <v>518</v>
          </cell>
          <cell r="HE523">
            <v>518</v>
          </cell>
          <cell r="HF523">
            <v>0</v>
          </cell>
          <cell r="HG523">
            <v>0</v>
          </cell>
          <cell r="HH523">
            <v>1442</v>
          </cell>
          <cell r="HI523" t="str">
            <v>CERCHA TRANSVERSAL</v>
          </cell>
          <cell r="HJ523" t="str">
            <v>U.</v>
          </cell>
          <cell r="HS523">
            <v>0</v>
          </cell>
          <cell r="HT523">
            <v>0</v>
          </cell>
          <cell r="HU523">
            <v>0</v>
          </cell>
          <cell r="HV523">
            <v>0</v>
          </cell>
        </row>
        <row r="524">
          <cell r="A524">
            <v>519</v>
          </cell>
          <cell r="HE524">
            <v>519</v>
          </cell>
          <cell r="HF524">
            <v>0</v>
          </cell>
          <cell r="HG524">
            <v>0</v>
          </cell>
          <cell r="HH524">
            <v>2078</v>
          </cell>
          <cell r="HI524" t="str">
            <v>CERNIDERA BB Ø=110MM</v>
          </cell>
          <cell r="HJ524" t="str">
            <v>U</v>
          </cell>
          <cell r="HS524">
            <v>0</v>
          </cell>
          <cell r="HT524">
            <v>0</v>
          </cell>
          <cell r="HU524">
            <v>0</v>
          </cell>
          <cell r="HV524">
            <v>0</v>
          </cell>
        </row>
        <row r="525">
          <cell r="A525">
            <v>520</v>
          </cell>
          <cell r="HE525">
            <v>520</v>
          </cell>
          <cell r="HF525">
            <v>0</v>
          </cell>
          <cell r="HG525">
            <v>0</v>
          </cell>
          <cell r="HH525">
            <v>2537</v>
          </cell>
          <cell r="HI525" t="str">
            <v>CERNIDERA DE ALUMINIO   160 MM</v>
          </cell>
          <cell r="HJ525" t="str">
            <v>U</v>
          </cell>
          <cell r="HS525">
            <v>0</v>
          </cell>
          <cell r="HT525">
            <v>0</v>
          </cell>
          <cell r="HU525">
            <v>0</v>
          </cell>
          <cell r="HV525">
            <v>0</v>
          </cell>
        </row>
        <row r="526">
          <cell r="A526">
            <v>521</v>
          </cell>
          <cell r="HE526">
            <v>521</v>
          </cell>
          <cell r="HF526">
            <v>0</v>
          </cell>
          <cell r="HG526">
            <v>0</v>
          </cell>
          <cell r="HH526">
            <v>2341</v>
          </cell>
          <cell r="HI526" t="str">
            <v>CERNIDERA DE ALUMINIO  250 MM</v>
          </cell>
          <cell r="HJ526" t="str">
            <v>U</v>
          </cell>
          <cell r="HS526">
            <v>0</v>
          </cell>
          <cell r="HT526">
            <v>0</v>
          </cell>
          <cell r="HU526">
            <v>0</v>
          </cell>
          <cell r="HV526">
            <v>0</v>
          </cell>
        </row>
        <row r="527">
          <cell r="A527">
            <v>522</v>
          </cell>
          <cell r="HE527">
            <v>522</v>
          </cell>
          <cell r="HF527">
            <v>0</v>
          </cell>
          <cell r="HG527">
            <v>0</v>
          </cell>
          <cell r="HH527">
            <v>1965</v>
          </cell>
          <cell r="HI527" t="str">
            <v>CERNIDERA DE ALUMINIO ROSCADA  200 MM</v>
          </cell>
          <cell r="HJ527" t="str">
            <v>U</v>
          </cell>
          <cell r="HS527">
            <v>0</v>
          </cell>
          <cell r="HT527">
            <v>0</v>
          </cell>
          <cell r="HU527">
            <v>0</v>
          </cell>
          <cell r="HV527">
            <v>0</v>
          </cell>
        </row>
        <row r="528">
          <cell r="A528">
            <v>523</v>
          </cell>
          <cell r="HE528">
            <v>523</v>
          </cell>
          <cell r="HF528">
            <v>0</v>
          </cell>
          <cell r="HG528">
            <v>0</v>
          </cell>
          <cell r="HH528">
            <v>347</v>
          </cell>
          <cell r="HI528" t="str">
            <v>CERNIDERA DE ALUMINIO ROSCADA 2" O 50 MM</v>
          </cell>
          <cell r="HJ528" t="str">
            <v>U</v>
          </cell>
          <cell r="HS528">
            <v>0</v>
          </cell>
          <cell r="HT528">
            <v>0</v>
          </cell>
          <cell r="HU528">
            <v>0</v>
          </cell>
          <cell r="HV528">
            <v>0</v>
          </cell>
        </row>
        <row r="529">
          <cell r="A529">
            <v>524</v>
          </cell>
          <cell r="HE529">
            <v>524</v>
          </cell>
          <cell r="HF529">
            <v>0</v>
          </cell>
          <cell r="HG529">
            <v>0</v>
          </cell>
          <cell r="HH529">
            <v>2265</v>
          </cell>
          <cell r="HI529" t="str">
            <v>CERNIDERA DE ALUMINIO ROSCADA 21/2"</v>
          </cell>
          <cell r="HJ529" t="str">
            <v>U</v>
          </cell>
          <cell r="HS529">
            <v>0</v>
          </cell>
          <cell r="HT529">
            <v>0</v>
          </cell>
          <cell r="HU529">
            <v>0</v>
          </cell>
          <cell r="HV529">
            <v>0</v>
          </cell>
        </row>
        <row r="530">
          <cell r="A530">
            <v>525</v>
          </cell>
          <cell r="HE530">
            <v>525</v>
          </cell>
          <cell r="HF530">
            <v>0</v>
          </cell>
          <cell r="HG530">
            <v>0</v>
          </cell>
          <cell r="HH530">
            <v>2631</v>
          </cell>
          <cell r="HI530" t="str">
            <v>CERNIDERAS DE ALUMINIO ROSCADA 1 1/2" O 40 MM</v>
          </cell>
          <cell r="HJ530" t="str">
            <v>U</v>
          </cell>
          <cell r="HS530">
            <v>0</v>
          </cell>
          <cell r="HT530">
            <v>0</v>
          </cell>
          <cell r="HU530">
            <v>0</v>
          </cell>
          <cell r="HV530">
            <v>0</v>
          </cell>
        </row>
        <row r="531">
          <cell r="A531">
            <v>526</v>
          </cell>
          <cell r="HE531">
            <v>526</v>
          </cell>
          <cell r="HF531">
            <v>0</v>
          </cell>
          <cell r="HG531">
            <v>0</v>
          </cell>
          <cell r="HH531">
            <v>2572</v>
          </cell>
          <cell r="HI531" t="str">
            <v>CERNIDERAS DE ALUMINIO ROSCADA 1" O 25 MM</v>
          </cell>
          <cell r="HJ531" t="str">
            <v>U</v>
          </cell>
          <cell r="HS531">
            <v>0</v>
          </cell>
          <cell r="HT531">
            <v>0</v>
          </cell>
          <cell r="HU531">
            <v>0</v>
          </cell>
          <cell r="HV531">
            <v>0</v>
          </cell>
        </row>
        <row r="532">
          <cell r="A532">
            <v>527</v>
          </cell>
          <cell r="HE532">
            <v>527</v>
          </cell>
          <cell r="HF532">
            <v>0</v>
          </cell>
          <cell r="HG532">
            <v>0</v>
          </cell>
          <cell r="HH532">
            <v>111</v>
          </cell>
          <cell r="HI532" t="str">
            <v>CERRADURA DE BANO INSTALADA</v>
          </cell>
          <cell r="HJ532" t="str">
            <v>U</v>
          </cell>
          <cell r="HS532">
            <v>0</v>
          </cell>
          <cell r="HT532">
            <v>0</v>
          </cell>
          <cell r="HU532">
            <v>0</v>
          </cell>
          <cell r="HV532">
            <v>0</v>
          </cell>
        </row>
        <row r="533">
          <cell r="A533">
            <v>528</v>
          </cell>
          <cell r="HE533">
            <v>528</v>
          </cell>
          <cell r="HF533">
            <v>0</v>
          </cell>
          <cell r="HG533">
            <v>0</v>
          </cell>
          <cell r="HH533">
            <v>570</v>
          </cell>
          <cell r="HI533" t="str">
            <v>CERRADURA DE SEGURIDAD (TIPO CAJA) KWITSET</v>
          </cell>
          <cell r="HJ533" t="str">
            <v>U</v>
          </cell>
          <cell r="HS533">
            <v>0</v>
          </cell>
          <cell r="HT533">
            <v>0</v>
          </cell>
          <cell r="HU533">
            <v>0</v>
          </cell>
          <cell r="HV533">
            <v>0</v>
          </cell>
        </row>
        <row r="534">
          <cell r="A534">
            <v>529</v>
          </cell>
          <cell r="HE534">
            <v>529</v>
          </cell>
          <cell r="HF534">
            <v>0</v>
          </cell>
          <cell r="HG534">
            <v>0</v>
          </cell>
          <cell r="HH534">
            <v>486</v>
          </cell>
          <cell r="HI534" t="str">
            <v>CERRADURA LLAVE - LLAVE (INCLUYE INSTALACIÓN)</v>
          </cell>
          <cell r="HJ534" t="str">
            <v>U</v>
          </cell>
          <cell r="HS534">
            <v>0</v>
          </cell>
          <cell r="HT534">
            <v>0</v>
          </cell>
          <cell r="HU534">
            <v>0</v>
          </cell>
          <cell r="HV534">
            <v>0</v>
          </cell>
        </row>
        <row r="535">
          <cell r="A535">
            <v>530</v>
          </cell>
          <cell r="HE535">
            <v>530</v>
          </cell>
          <cell r="HF535">
            <v>0</v>
          </cell>
          <cell r="HG535">
            <v>0</v>
          </cell>
          <cell r="HH535">
            <v>104</v>
          </cell>
          <cell r="HI535" t="str">
            <v>CERRADURA LLAVE-SEGURO INSTALADA</v>
          </cell>
          <cell r="HJ535" t="str">
            <v>U</v>
          </cell>
          <cell r="HS535">
            <v>0</v>
          </cell>
          <cell r="HT535">
            <v>0</v>
          </cell>
          <cell r="HU535">
            <v>0</v>
          </cell>
          <cell r="HV535">
            <v>0</v>
          </cell>
        </row>
        <row r="536">
          <cell r="A536">
            <v>531</v>
          </cell>
          <cell r="HE536">
            <v>531</v>
          </cell>
          <cell r="HF536">
            <v>0</v>
          </cell>
          <cell r="HG536">
            <v>0</v>
          </cell>
          <cell r="HH536">
            <v>110</v>
          </cell>
          <cell r="HI536" t="str">
            <v>CERRADURA SOBRE P 40MM</v>
          </cell>
          <cell r="HJ536" t="str">
            <v>U.</v>
          </cell>
          <cell r="HS536">
            <v>0</v>
          </cell>
          <cell r="HT536">
            <v>0</v>
          </cell>
          <cell r="HU536">
            <v>0</v>
          </cell>
          <cell r="HV536">
            <v>0</v>
          </cell>
        </row>
        <row r="537">
          <cell r="A537">
            <v>532</v>
          </cell>
          <cell r="HD537">
            <v>319230114</v>
          </cell>
          <cell r="HE537">
            <v>532</v>
          </cell>
          <cell r="HF537">
            <v>0</v>
          </cell>
          <cell r="HG537">
            <v>0</v>
          </cell>
          <cell r="HH537">
            <v>566</v>
          </cell>
          <cell r="HI537" t="str">
            <v>CERRADURA TIPO BAÑO KWITSET</v>
          </cell>
          <cell r="HJ537" t="str">
            <v>U</v>
          </cell>
          <cell r="HS537">
            <v>0</v>
          </cell>
          <cell r="HT537">
            <v>0</v>
          </cell>
          <cell r="HU537">
            <v>0</v>
          </cell>
          <cell r="HV537">
            <v>0</v>
          </cell>
        </row>
        <row r="538">
          <cell r="A538">
            <v>533</v>
          </cell>
          <cell r="HD538">
            <v>374400011</v>
          </cell>
          <cell r="HE538">
            <v>533</v>
          </cell>
          <cell r="HF538">
            <v>0</v>
          </cell>
          <cell r="HG538">
            <v>0</v>
          </cell>
          <cell r="HH538">
            <v>568</v>
          </cell>
          <cell r="HI538" t="str">
            <v>CERRADURA TIPO LLAVE-BOTON KWITSET</v>
          </cell>
          <cell r="HJ538" t="str">
            <v>U</v>
          </cell>
          <cell r="HS538">
            <v>0</v>
          </cell>
          <cell r="HT538">
            <v>0</v>
          </cell>
          <cell r="HU538">
            <v>0</v>
          </cell>
          <cell r="HV538">
            <v>0</v>
          </cell>
        </row>
        <row r="539">
          <cell r="A539">
            <v>534</v>
          </cell>
          <cell r="HE539">
            <v>534</v>
          </cell>
          <cell r="HF539">
            <v>0</v>
          </cell>
          <cell r="HG539">
            <v>0</v>
          </cell>
          <cell r="HH539">
            <v>569</v>
          </cell>
          <cell r="HI539" t="str">
            <v>CERRADURA TIPO LLAVE-LLAVE KWITSET</v>
          </cell>
          <cell r="HJ539" t="str">
            <v>U</v>
          </cell>
          <cell r="HS539">
            <v>0</v>
          </cell>
          <cell r="HT539">
            <v>0</v>
          </cell>
          <cell r="HU539">
            <v>0</v>
          </cell>
          <cell r="HV539">
            <v>0</v>
          </cell>
        </row>
        <row r="540">
          <cell r="A540">
            <v>535</v>
          </cell>
          <cell r="HE540">
            <v>535</v>
          </cell>
          <cell r="HF540">
            <v>0</v>
          </cell>
          <cell r="HG540">
            <v>0</v>
          </cell>
          <cell r="HH540">
            <v>567</v>
          </cell>
          <cell r="HI540" t="str">
            <v>CERRADURA TRINCO DE PISO-SM-1160 DORMA GLASS</v>
          </cell>
          <cell r="HJ540" t="str">
            <v>U</v>
          </cell>
          <cell r="HS540">
            <v>0</v>
          </cell>
          <cell r="HT540">
            <v>0</v>
          </cell>
          <cell r="HU540">
            <v>0</v>
          </cell>
          <cell r="HV540">
            <v>0</v>
          </cell>
        </row>
        <row r="541">
          <cell r="A541">
            <v>536</v>
          </cell>
          <cell r="HD541">
            <v>3737020212</v>
          </cell>
          <cell r="HE541">
            <v>536</v>
          </cell>
          <cell r="HF541">
            <v>0</v>
          </cell>
          <cell r="HG541">
            <v>0</v>
          </cell>
          <cell r="HH541">
            <v>430</v>
          </cell>
          <cell r="HI541" t="str">
            <v>CERRAMIENTO DE ALAMBRE DE PÚAS</v>
          </cell>
          <cell r="HJ541" t="str">
            <v>M</v>
          </cell>
          <cell r="HS541">
            <v>0</v>
          </cell>
          <cell r="HT541">
            <v>0</v>
          </cell>
          <cell r="HU541">
            <v>0</v>
          </cell>
          <cell r="HV541">
            <v>0</v>
          </cell>
        </row>
        <row r="542">
          <cell r="A542">
            <v>537</v>
          </cell>
          <cell r="HE542">
            <v>537</v>
          </cell>
          <cell r="HF542">
            <v>0</v>
          </cell>
          <cell r="HG542">
            <v>0</v>
          </cell>
          <cell r="HH542">
            <v>1551</v>
          </cell>
          <cell r="HI542" t="str">
            <v xml:space="preserve">CERRAMIENTO DE MALLA + TUBO HG DE 2" </v>
          </cell>
          <cell r="HJ542" t="str">
            <v>M</v>
          </cell>
          <cell r="HS542">
            <v>0</v>
          </cell>
          <cell r="HT542">
            <v>0</v>
          </cell>
          <cell r="HU542">
            <v>0</v>
          </cell>
          <cell r="HV542">
            <v>0</v>
          </cell>
        </row>
        <row r="543">
          <cell r="A543">
            <v>538</v>
          </cell>
          <cell r="HE543">
            <v>538</v>
          </cell>
          <cell r="HF543">
            <v>0</v>
          </cell>
          <cell r="HG543">
            <v>0</v>
          </cell>
          <cell r="HH543">
            <v>1561</v>
          </cell>
          <cell r="HI543" t="str">
            <v xml:space="preserve">CERRAMIENTO DE MALLA + TUBO HG DE 2" </v>
          </cell>
          <cell r="HJ543" t="str">
            <v>M</v>
          </cell>
          <cell r="HS543">
            <v>0</v>
          </cell>
          <cell r="HT543">
            <v>0</v>
          </cell>
          <cell r="HU543">
            <v>0</v>
          </cell>
          <cell r="HV543">
            <v>0</v>
          </cell>
        </row>
        <row r="544">
          <cell r="A544">
            <v>539</v>
          </cell>
          <cell r="HE544">
            <v>539</v>
          </cell>
          <cell r="HF544">
            <v>0</v>
          </cell>
          <cell r="HG544">
            <v>0</v>
          </cell>
          <cell r="HH544">
            <v>2678</v>
          </cell>
          <cell r="HI544" t="str">
            <v>CERRAMIENTO MALLA TRIG. 50/10 + POSTE HG 2" H=2M</v>
          </cell>
          <cell r="HJ544" t="str">
            <v>M</v>
          </cell>
          <cell r="HS544">
            <v>0</v>
          </cell>
          <cell r="HT544">
            <v>0</v>
          </cell>
          <cell r="HU544">
            <v>0</v>
          </cell>
          <cell r="HV544">
            <v>0</v>
          </cell>
        </row>
        <row r="545">
          <cell r="A545">
            <v>540</v>
          </cell>
          <cell r="HD545">
            <v>272900011</v>
          </cell>
          <cell r="HE545">
            <v>540</v>
          </cell>
          <cell r="HF545">
            <v>0</v>
          </cell>
          <cell r="HG545">
            <v>0</v>
          </cell>
          <cell r="HH545">
            <v>2858</v>
          </cell>
          <cell r="HI545" t="str">
            <v>CERRAMIENTO METÁLICO CON TUBO GALVANIZADO 1 1/2" H=2,4, INCLUYE CIMENTACIÓN</v>
          </cell>
          <cell r="HJ545" t="str">
            <v>M</v>
          </cell>
          <cell r="HS545">
            <v>0</v>
          </cell>
          <cell r="HT545">
            <v>0</v>
          </cell>
          <cell r="HU545">
            <v>0</v>
          </cell>
          <cell r="HV545">
            <v>0</v>
          </cell>
        </row>
        <row r="546">
          <cell r="A546">
            <v>541</v>
          </cell>
          <cell r="HE546">
            <v>541</v>
          </cell>
          <cell r="HF546">
            <v>0</v>
          </cell>
          <cell r="HG546">
            <v>0</v>
          </cell>
          <cell r="HH546">
            <v>2285</v>
          </cell>
          <cell r="HI546" t="str">
            <v>CERRAMIENTO PARA PROTECCIÓN DE EQUIPOS</v>
          </cell>
          <cell r="HJ546" t="str">
            <v>GLOBAL</v>
          </cell>
          <cell r="HS546">
            <v>0</v>
          </cell>
          <cell r="HT546">
            <v>0</v>
          </cell>
          <cell r="HU546">
            <v>0</v>
          </cell>
          <cell r="HV546">
            <v>0</v>
          </cell>
        </row>
        <row r="547">
          <cell r="A547">
            <v>542</v>
          </cell>
          <cell r="HE547">
            <v>542</v>
          </cell>
          <cell r="HF547">
            <v>0</v>
          </cell>
          <cell r="HG547">
            <v>0</v>
          </cell>
          <cell r="HH547">
            <v>2855</v>
          </cell>
          <cell r="HI547" t="str">
            <v>CERRAMIENTO PERIMETRALES DE TUBO 1 1/2" X2MM Y MAMPOSTERÍA  SEGÚN DISEÑO</v>
          </cell>
          <cell r="HJ547" t="str">
            <v>M2</v>
          </cell>
          <cell r="HS547">
            <v>0</v>
          </cell>
          <cell r="HT547">
            <v>0</v>
          </cell>
          <cell r="HU547">
            <v>0</v>
          </cell>
          <cell r="HV547">
            <v>0</v>
          </cell>
        </row>
        <row r="548">
          <cell r="A548">
            <v>543</v>
          </cell>
          <cell r="HE548">
            <v>543</v>
          </cell>
          <cell r="HF548">
            <v>0</v>
          </cell>
          <cell r="HG548">
            <v>0</v>
          </cell>
          <cell r="HH548">
            <v>107</v>
          </cell>
          <cell r="HI548" t="str">
            <v>Cerramiento provisional con planchas de zinc h=2.4</v>
          </cell>
          <cell r="HJ548" t="str">
            <v>M</v>
          </cell>
          <cell r="HS548">
            <v>0</v>
          </cell>
          <cell r="HT548">
            <v>0</v>
          </cell>
          <cell r="HU548">
            <v>0</v>
          </cell>
          <cell r="HV548">
            <v>0</v>
          </cell>
        </row>
        <row r="549">
          <cell r="A549">
            <v>544</v>
          </cell>
          <cell r="HE549">
            <v>544</v>
          </cell>
          <cell r="HF549">
            <v>0</v>
          </cell>
          <cell r="HG549">
            <v>0</v>
          </cell>
          <cell r="HH549">
            <v>498</v>
          </cell>
          <cell r="HI549" t="str">
            <v>CERRAMIENTO PROVISIONAL CON VICERA PEATONAL</v>
          </cell>
          <cell r="HJ549" t="str">
            <v>M2</v>
          </cell>
          <cell r="HS549">
            <v>0</v>
          </cell>
          <cell r="HT549">
            <v>0</v>
          </cell>
          <cell r="HU549">
            <v>0</v>
          </cell>
          <cell r="HV549">
            <v>0</v>
          </cell>
        </row>
        <row r="550">
          <cell r="A550">
            <v>545</v>
          </cell>
          <cell r="HE550">
            <v>545</v>
          </cell>
          <cell r="HF550">
            <v>0</v>
          </cell>
          <cell r="HG550">
            <v>0</v>
          </cell>
          <cell r="HH550">
            <v>2937</v>
          </cell>
          <cell r="HI550" t="str">
            <v>CERRAMIENTO PROVISIONAL PARA DISPOSICIÓN DE ESCOMBROS</v>
          </cell>
          <cell r="HJ550" t="str">
            <v>M</v>
          </cell>
          <cell r="HS550">
            <v>0</v>
          </cell>
          <cell r="HT550">
            <v>0</v>
          </cell>
          <cell r="HU550">
            <v>0</v>
          </cell>
          <cell r="HV550">
            <v>0</v>
          </cell>
        </row>
        <row r="551">
          <cell r="A551">
            <v>546</v>
          </cell>
          <cell r="HE551">
            <v>546</v>
          </cell>
          <cell r="HF551">
            <v>0</v>
          </cell>
          <cell r="HG551">
            <v>0</v>
          </cell>
          <cell r="HH551">
            <v>2946</v>
          </cell>
          <cell r="HI551" t="str">
            <v>Cerramiento provisional perimetral con yute</v>
          </cell>
          <cell r="HJ551" t="str">
            <v>M</v>
          </cell>
          <cell r="HS551">
            <v>0</v>
          </cell>
          <cell r="HT551">
            <v>0</v>
          </cell>
          <cell r="HU551">
            <v>0</v>
          </cell>
          <cell r="HV551">
            <v>0</v>
          </cell>
        </row>
        <row r="552">
          <cell r="A552">
            <v>547</v>
          </cell>
          <cell r="HE552">
            <v>547</v>
          </cell>
          <cell r="HF552">
            <v>0</v>
          </cell>
          <cell r="HG552">
            <v>0</v>
          </cell>
          <cell r="HH552">
            <v>1188</v>
          </cell>
          <cell r="HI552" t="str">
            <v>CERRAMIENTO, ACERAS, JARDÍN</v>
          </cell>
          <cell r="HJ552" t="str">
            <v>GLB</v>
          </cell>
          <cell r="HS552">
            <v>0</v>
          </cell>
          <cell r="HT552">
            <v>0</v>
          </cell>
          <cell r="HU552">
            <v>0</v>
          </cell>
          <cell r="HV552">
            <v>0</v>
          </cell>
        </row>
        <row r="553">
          <cell r="A553">
            <v>548</v>
          </cell>
          <cell r="HE553">
            <v>548</v>
          </cell>
          <cell r="HF553">
            <v>0</v>
          </cell>
          <cell r="HG553">
            <v>0</v>
          </cell>
          <cell r="HH553">
            <v>3212</v>
          </cell>
          <cell r="HI553" t="str">
            <v>CERTIFICACION DE TOMAS O PUNTOS DE RED</v>
          </cell>
          <cell r="HJ553" t="str">
            <v>U</v>
          </cell>
          <cell r="HS553">
            <v>0</v>
          </cell>
          <cell r="HT553">
            <v>0</v>
          </cell>
          <cell r="HU553">
            <v>0</v>
          </cell>
          <cell r="HV553">
            <v>0</v>
          </cell>
        </row>
        <row r="554">
          <cell r="A554">
            <v>549</v>
          </cell>
          <cell r="HE554">
            <v>549</v>
          </cell>
          <cell r="HF554">
            <v>0</v>
          </cell>
          <cell r="HG554">
            <v>0</v>
          </cell>
          <cell r="HH554">
            <v>3219</v>
          </cell>
          <cell r="HI554" t="str">
            <v>CERTIFICACION DE TOMAS O PUNTOS DE RED</v>
          </cell>
          <cell r="HJ554" t="str">
            <v>U</v>
          </cell>
          <cell r="HS554">
            <v>0</v>
          </cell>
          <cell r="HT554">
            <v>0</v>
          </cell>
          <cell r="HU554">
            <v>0</v>
          </cell>
          <cell r="HV554">
            <v>0</v>
          </cell>
        </row>
        <row r="555">
          <cell r="A555">
            <v>550</v>
          </cell>
          <cell r="HE555">
            <v>550</v>
          </cell>
          <cell r="HF555">
            <v>0</v>
          </cell>
          <cell r="HG555">
            <v>0</v>
          </cell>
          <cell r="HH555">
            <v>3201</v>
          </cell>
          <cell r="HI555" t="str">
            <v>CERTIFICACION DEL PUNTO DE RED CAT FTP CAT. 6A</v>
          </cell>
          <cell r="HJ555" t="str">
            <v>U</v>
          </cell>
          <cell r="HS555">
            <v>0</v>
          </cell>
          <cell r="HT555">
            <v>0</v>
          </cell>
          <cell r="HU555">
            <v>0</v>
          </cell>
          <cell r="HV555">
            <v>0</v>
          </cell>
        </row>
        <row r="556">
          <cell r="A556">
            <v>551</v>
          </cell>
          <cell r="HE556">
            <v>551</v>
          </cell>
          <cell r="HF556">
            <v>0</v>
          </cell>
          <cell r="HG556">
            <v>0</v>
          </cell>
          <cell r="HH556">
            <v>75</v>
          </cell>
          <cell r="HI556" t="str">
            <v>CHAMPEADO A MAQUINA</v>
          </cell>
          <cell r="HJ556" t="str">
            <v>M2</v>
          </cell>
          <cell r="HS556">
            <v>0</v>
          </cell>
          <cell r="HT556">
            <v>0</v>
          </cell>
          <cell r="HU556">
            <v>0</v>
          </cell>
          <cell r="HV556">
            <v>0</v>
          </cell>
        </row>
        <row r="557">
          <cell r="A557">
            <v>552</v>
          </cell>
          <cell r="HE557">
            <v>552</v>
          </cell>
          <cell r="HF557">
            <v>0</v>
          </cell>
          <cell r="HG557">
            <v>0</v>
          </cell>
          <cell r="HH557">
            <v>109</v>
          </cell>
          <cell r="HI557" t="str">
            <v xml:space="preserve">CHAPA VIRO NO60 </v>
          </cell>
          <cell r="HJ557" t="str">
            <v>U</v>
          </cell>
          <cell r="HS557">
            <v>0</v>
          </cell>
          <cell r="HT557">
            <v>0</v>
          </cell>
          <cell r="HU557">
            <v>0</v>
          </cell>
          <cell r="HV557">
            <v>0</v>
          </cell>
        </row>
        <row r="558">
          <cell r="A558">
            <v>553</v>
          </cell>
          <cell r="HE558">
            <v>553</v>
          </cell>
          <cell r="HF558">
            <v>0</v>
          </cell>
          <cell r="HG558">
            <v>0</v>
          </cell>
          <cell r="HH558">
            <v>2934</v>
          </cell>
          <cell r="HI558" t="str">
            <v>CHARLAS DE CAPACITACIÓN AL PERSONAL (MANEJO AMBIENTAL Y SEGURIDAD INDUSTRIAL)</v>
          </cell>
          <cell r="HJ558" t="str">
            <v>U</v>
          </cell>
          <cell r="HS558">
            <v>0</v>
          </cell>
          <cell r="HT558">
            <v>0</v>
          </cell>
          <cell r="HU558">
            <v>0</v>
          </cell>
          <cell r="HV558">
            <v>0</v>
          </cell>
        </row>
        <row r="559">
          <cell r="A559">
            <v>554</v>
          </cell>
          <cell r="HE559">
            <v>554</v>
          </cell>
          <cell r="HF559">
            <v>0</v>
          </cell>
          <cell r="HG559">
            <v>0</v>
          </cell>
          <cell r="HH559">
            <v>2933</v>
          </cell>
          <cell r="HI559" t="str">
            <v>CHARLAS DE SOCIALIZACIÓN/CONCIENCIACIÓN Y EDUCACIÓN AMBIENTAL A LA COMUNIDAD</v>
          </cell>
          <cell r="HJ559" t="str">
            <v>U</v>
          </cell>
          <cell r="HS559">
            <v>0</v>
          </cell>
          <cell r="HT559">
            <v>0</v>
          </cell>
          <cell r="HU559">
            <v>0</v>
          </cell>
          <cell r="HV559">
            <v>0</v>
          </cell>
        </row>
        <row r="560">
          <cell r="A560">
            <v>555</v>
          </cell>
          <cell r="HE560">
            <v>555</v>
          </cell>
          <cell r="HF560">
            <v>0</v>
          </cell>
          <cell r="HG560">
            <v>0</v>
          </cell>
          <cell r="HH560">
            <v>1574</v>
          </cell>
          <cell r="HI560" t="str">
            <v>CHICHARONEADO EN PARED DE TAPIA</v>
          </cell>
          <cell r="HJ560" t="str">
            <v>M2</v>
          </cell>
          <cell r="HS560">
            <v>0</v>
          </cell>
          <cell r="HT560">
            <v>0</v>
          </cell>
          <cell r="HU560">
            <v>0</v>
          </cell>
          <cell r="HV560">
            <v>0</v>
          </cell>
        </row>
        <row r="561">
          <cell r="A561">
            <v>556</v>
          </cell>
          <cell r="HE561">
            <v>556</v>
          </cell>
          <cell r="HF561">
            <v>0</v>
          </cell>
          <cell r="HG561">
            <v>0</v>
          </cell>
          <cell r="HH561">
            <v>3129</v>
          </cell>
          <cell r="HI561" t="str">
            <v>CIELO FALSO DE FIBRO CEMENTO PLANO</v>
          </cell>
          <cell r="HJ561" t="str">
            <v>M2</v>
          </cell>
          <cell r="HS561">
            <v>0</v>
          </cell>
          <cell r="HT561">
            <v>0</v>
          </cell>
          <cell r="HU561">
            <v>0</v>
          </cell>
          <cell r="HV561">
            <v>0</v>
          </cell>
        </row>
        <row r="562">
          <cell r="A562">
            <v>557</v>
          </cell>
          <cell r="HE562">
            <v>557</v>
          </cell>
          <cell r="HF562">
            <v>0</v>
          </cell>
          <cell r="HG562">
            <v>0</v>
          </cell>
          <cell r="HH562">
            <v>3147</v>
          </cell>
          <cell r="HI562" t="str">
            <v>CIELO FALSO DE MAGNAGRILL</v>
          </cell>
          <cell r="HJ562" t="str">
            <v>M2</v>
          </cell>
          <cell r="HS562">
            <v>0</v>
          </cell>
          <cell r="HT562">
            <v>0</v>
          </cell>
          <cell r="HU562">
            <v>0</v>
          </cell>
          <cell r="HV562">
            <v>0</v>
          </cell>
        </row>
        <row r="563">
          <cell r="A563">
            <v>558</v>
          </cell>
          <cell r="HE563">
            <v>558</v>
          </cell>
          <cell r="HF563">
            <v>0</v>
          </cell>
          <cell r="HG563">
            <v>0</v>
          </cell>
          <cell r="HH563">
            <v>545</v>
          </cell>
          <cell r="HI563" t="str">
            <v>CIELO RASO AMSTRONG-ALUMINIO</v>
          </cell>
          <cell r="HJ563" t="str">
            <v>M2</v>
          </cell>
          <cell r="HS563">
            <v>0</v>
          </cell>
          <cell r="HT563">
            <v>0</v>
          </cell>
          <cell r="HU563">
            <v>0</v>
          </cell>
          <cell r="HV563">
            <v>0</v>
          </cell>
        </row>
        <row r="564">
          <cell r="A564">
            <v>559</v>
          </cell>
          <cell r="HE564">
            <v>559</v>
          </cell>
          <cell r="HF564">
            <v>0</v>
          </cell>
          <cell r="HG564">
            <v>0</v>
          </cell>
          <cell r="HH564">
            <v>396</v>
          </cell>
          <cell r="HI564" t="str">
            <v>CIELO RASO DE ESTUCO</v>
          </cell>
          <cell r="HJ564" t="str">
            <v>M2</v>
          </cell>
          <cell r="HS564">
            <v>0</v>
          </cell>
          <cell r="HT564">
            <v>0</v>
          </cell>
          <cell r="HU564">
            <v>0</v>
          </cell>
          <cell r="HV564">
            <v>0</v>
          </cell>
        </row>
        <row r="565">
          <cell r="A565">
            <v>560</v>
          </cell>
          <cell r="HE565">
            <v>560</v>
          </cell>
          <cell r="HF565">
            <v>0</v>
          </cell>
          <cell r="HG565">
            <v>0</v>
          </cell>
          <cell r="HH565">
            <v>1115</v>
          </cell>
          <cell r="HI565" t="str">
            <v>CIELO RASO DE MALLA</v>
          </cell>
          <cell r="HJ565" t="str">
            <v>M2</v>
          </cell>
          <cell r="HS565">
            <v>0</v>
          </cell>
          <cell r="HT565">
            <v>0</v>
          </cell>
          <cell r="HU565">
            <v>0</v>
          </cell>
          <cell r="HV565">
            <v>0</v>
          </cell>
        </row>
        <row r="566">
          <cell r="A566">
            <v>561</v>
          </cell>
          <cell r="HE566">
            <v>561</v>
          </cell>
          <cell r="HF566">
            <v>0</v>
          </cell>
          <cell r="HG566">
            <v>0</v>
          </cell>
          <cell r="HH566">
            <v>220</v>
          </cell>
          <cell r="HI566" t="str">
            <v>CIELO RASO DE PLAYWOOD</v>
          </cell>
          <cell r="HJ566" t="str">
            <v>M2</v>
          </cell>
          <cell r="HS566">
            <v>0</v>
          </cell>
          <cell r="HT566">
            <v>0</v>
          </cell>
          <cell r="HU566">
            <v>0</v>
          </cell>
          <cell r="HV566">
            <v>0</v>
          </cell>
        </row>
        <row r="567">
          <cell r="A567">
            <v>562</v>
          </cell>
          <cell r="HE567">
            <v>562</v>
          </cell>
          <cell r="HF567">
            <v>0</v>
          </cell>
          <cell r="HG567">
            <v>0</v>
          </cell>
          <cell r="HH567">
            <v>365</v>
          </cell>
          <cell r="HI567" t="str">
            <v>CIELO RASO FALSO DE FIBROCELL</v>
          </cell>
          <cell r="HJ567" t="str">
            <v>M2</v>
          </cell>
          <cell r="HS567">
            <v>0</v>
          </cell>
          <cell r="HT567">
            <v>0</v>
          </cell>
          <cell r="HU567">
            <v>0</v>
          </cell>
          <cell r="HV567">
            <v>0</v>
          </cell>
        </row>
        <row r="568">
          <cell r="A568">
            <v>563</v>
          </cell>
          <cell r="HE568">
            <v>563</v>
          </cell>
          <cell r="HF568">
            <v>0</v>
          </cell>
          <cell r="HG568">
            <v>0</v>
          </cell>
          <cell r="HH568">
            <v>2951</v>
          </cell>
          <cell r="HI568" t="str">
            <v>CIELO RASO GYPSUM BLOQUES 01,02</v>
          </cell>
          <cell r="HJ568" t="str">
            <v>M2</v>
          </cell>
          <cell r="HS568">
            <v>0</v>
          </cell>
          <cell r="HT568">
            <v>0</v>
          </cell>
          <cell r="HU568">
            <v>0</v>
          </cell>
          <cell r="HV568">
            <v>0</v>
          </cell>
        </row>
        <row r="569">
          <cell r="A569">
            <v>564</v>
          </cell>
          <cell r="HE569">
            <v>564</v>
          </cell>
          <cell r="HF569">
            <v>0</v>
          </cell>
          <cell r="HG569">
            <v>0</v>
          </cell>
          <cell r="HH569">
            <v>547</v>
          </cell>
          <cell r="HI569" t="str">
            <v>CIELO RASO GYPSUM PARA HUMEDAD INCLUYE ESTRUCTURA METÁLICA</v>
          </cell>
          <cell r="HJ569" t="str">
            <v>M2</v>
          </cell>
          <cell r="HS569">
            <v>0</v>
          </cell>
          <cell r="HT569">
            <v>0</v>
          </cell>
          <cell r="HU569">
            <v>0</v>
          </cell>
          <cell r="HV569">
            <v>0</v>
          </cell>
        </row>
        <row r="570">
          <cell r="A570">
            <v>565</v>
          </cell>
          <cell r="HE570">
            <v>565</v>
          </cell>
          <cell r="HF570">
            <v>0</v>
          </cell>
          <cell r="HG570">
            <v>0</v>
          </cell>
          <cell r="HH570">
            <v>1184</v>
          </cell>
          <cell r="HI570" t="str">
            <v>CILINDROS DE OXÍGENO DE 6 M3</v>
          </cell>
          <cell r="HJ570" t="str">
            <v>U</v>
          </cell>
          <cell r="HS570">
            <v>0</v>
          </cell>
          <cell r="HT570">
            <v>0</v>
          </cell>
          <cell r="HU570">
            <v>0</v>
          </cell>
          <cell r="HV570">
            <v>0</v>
          </cell>
        </row>
        <row r="571">
          <cell r="A571">
            <v>566</v>
          </cell>
          <cell r="HE571">
            <v>566</v>
          </cell>
          <cell r="HF571">
            <v>0</v>
          </cell>
          <cell r="HG571">
            <v>0</v>
          </cell>
          <cell r="HH571">
            <v>65</v>
          </cell>
          <cell r="HI571" t="str">
            <v xml:space="preserve">CIMIENTOS DE PIEDRA  </v>
          </cell>
          <cell r="HJ571" t="str">
            <v>M3</v>
          </cell>
          <cell r="HS571">
            <v>0</v>
          </cell>
          <cell r="HT571">
            <v>0</v>
          </cell>
          <cell r="HU571">
            <v>0</v>
          </cell>
          <cell r="HV571">
            <v>0</v>
          </cell>
        </row>
        <row r="572">
          <cell r="A572">
            <v>567</v>
          </cell>
          <cell r="HD572">
            <v>314200011</v>
          </cell>
          <cell r="HE572">
            <v>567</v>
          </cell>
          <cell r="HF572">
            <v>0</v>
          </cell>
          <cell r="HG572">
            <v>0</v>
          </cell>
          <cell r="HH572">
            <v>1392</v>
          </cell>
          <cell r="HI572" t="str">
            <v>CINTA OROPEL DE ALEACIÓN DE COBRE DE 12.5 MM X 0.2 MM DE ESPESOR. SE INCLUYE SUELDA PARA COBRE CON 5% DE PLATA Y AUTOFUNDENTE.</v>
          </cell>
          <cell r="HJ572" t="str">
            <v>M</v>
          </cell>
          <cell r="HS572">
            <v>0</v>
          </cell>
          <cell r="HT572">
            <v>0</v>
          </cell>
          <cell r="HU572">
            <v>0</v>
          </cell>
          <cell r="HV572">
            <v>0</v>
          </cell>
        </row>
        <row r="573">
          <cell r="A573">
            <v>568</v>
          </cell>
          <cell r="HE573">
            <v>568</v>
          </cell>
          <cell r="HF573">
            <v>0</v>
          </cell>
          <cell r="HG573">
            <v>0</v>
          </cell>
          <cell r="HH573">
            <v>2936</v>
          </cell>
          <cell r="HI573" t="str">
            <v>CINTA PLASTICA DEMARCACIÓN DE AREAS DE TRABAJO</v>
          </cell>
          <cell r="HJ573" t="str">
            <v>M</v>
          </cell>
          <cell r="HS573">
            <v>0</v>
          </cell>
          <cell r="HT573">
            <v>0</v>
          </cell>
          <cell r="HU573">
            <v>0</v>
          </cell>
          <cell r="HV573">
            <v>0</v>
          </cell>
        </row>
        <row r="574">
          <cell r="A574">
            <v>569</v>
          </cell>
          <cell r="HE574">
            <v>569</v>
          </cell>
          <cell r="HF574">
            <v>0</v>
          </cell>
          <cell r="HG574">
            <v>0</v>
          </cell>
          <cell r="HH574">
            <v>353</v>
          </cell>
          <cell r="HI574" t="str">
            <v>CINTA PVC 15CM</v>
          </cell>
          <cell r="HJ574" t="str">
            <v>M</v>
          </cell>
          <cell r="HS574">
            <v>0</v>
          </cell>
          <cell r="HT574">
            <v>0</v>
          </cell>
          <cell r="HU574">
            <v>0</v>
          </cell>
          <cell r="HV574">
            <v>0</v>
          </cell>
        </row>
        <row r="575">
          <cell r="A575">
            <v>570</v>
          </cell>
          <cell r="HE575">
            <v>570</v>
          </cell>
          <cell r="HF575">
            <v>0</v>
          </cell>
          <cell r="HG575">
            <v>0</v>
          </cell>
          <cell r="HH575">
            <v>1291</v>
          </cell>
          <cell r="HI575" t="str">
            <v>CINTA TEFLÓN</v>
          </cell>
          <cell r="HJ575" t="str">
            <v>ROLLO</v>
          </cell>
          <cell r="HS575">
            <v>0</v>
          </cell>
          <cell r="HT575">
            <v>0</v>
          </cell>
          <cell r="HU575">
            <v>0</v>
          </cell>
          <cell r="HV575">
            <v>0</v>
          </cell>
        </row>
        <row r="576">
          <cell r="A576">
            <v>571</v>
          </cell>
          <cell r="HE576">
            <v>571</v>
          </cell>
          <cell r="HF576">
            <v>0</v>
          </cell>
          <cell r="HG576">
            <v>0</v>
          </cell>
          <cell r="HH576">
            <v>1130</v>
          </cell>
          <cell r="HI576" t="str">
            <v xml:space="preserve">Closets de malamina </v>
          </cell>
          <cell r="HJ576" t="str">
            <v>M</v>
          </cell>
          <cell r="HS576">
            <v>0</v>
          </cell>
          <cell r="HT576">
            <v>0</v>
          </cell>
          <cell r="HU576">
            <v>0</v>
          </cell>
          <cell r="HV576">
            <v>0</v>
          </cell>
        </row>
        <row r="577">
          <cell r="A577">
            <v>572</v>
          </cell>
          <cell r="HE577">
            <v>572</v>
          </cell>
          <cell r="HF577">
            <v>0</v>
          </cell>
          <cell r="HG577">
            <v>0</v>
          </cell>
          <cell r="HH577">
            <v>1923</v>
          </cell>
          <cell r="HI577" t="str">
            <v>CODO 11.25° LA LL 110MM E=6MM</v>
          </cell>
          <cell r="HJ577" t="str">
            <v>U</v>
          </cell>
          <cell r="HS577">
            <v>0</v>
          </cell>
          <cell r="HT577">
            <v>0</v>
          </cell>
          <cell r="HU577">
            <v>0</v>
          </cell>
          <cell r="HV577">
            <v>0</v>
          </cell>
        </row>
        <row r="578">
          <cell r="A578">
            <v>573</v>
          </cell>
          <cell r="HE578">
            <v>573</v>
          </cell>
          <cell r="HF578">
            <v>0</v>
          </cell>
          <cell r="HG578">
            <v>0</v>
          </cell>
          <cell r="HH578">
            <v>1700</v>
          </cell>
          <cell r="HI578" t="str">
            <v>CODO 11.25° LA LL 160MM E=6MM</v>
          </cell>
          <cell r="HJ578" t="str">
            <v>U</v>
          </cell>
          <cell r="HS578">
            <v>0</v>
          </cell>
          <cell r="HT578">
            <v>0</v>
          </cell>
          <cell r="HU578">
            <v>0</v>
          </cell>
          <cell r="HV578">
            <v>0</v>
          </cell>
        </row>
        <row r="579">
          <cell r="A579">
            <v>574</v>
          </cell>
          <cell r="HE579">
            <v>574</v>
          </cell>
          <cell r="HF579">
            <v>0</v>
          </cell>
          <cell r="HG579">
            <v>0</v>
          </cell>
          <cell r="HH579">
            <v>1714</v>
          </cell>
          <cell r="HI579" t="str">
            <v>CODO 11.25° LA LL 200 MM  E=6MM</v>
          </cell>
          <cell r="HJ579" t="str">
            <v>U</v>
          </cell>
          <cell r="HS579">
            <v>0</v>
          </cell>
          <cell r="HT579">
            <v>0</v>
          </cell>
          <cell r="HU579">
            <v>0</v>
          </cell>
          <cell r="HV579">
            <v>0</v>
          </cell>
        </row>
        <row r="580">
          <cell r="A580">
            <v>575</v>
          </cell>
          <cell r="HE580">
            <v>575</v>
          </cell>
          <cell r="HF580">
            <v>0</v>
          </cell>
          <cell r="HG580">
            <v>0</v>
          </cell>
          <cell r="HH580">
            <v>2461</v>
          </cell>
          <cell r="HI580" t="str">
            <v>CODO 11.25° LA LL 250 MM  E=6MM</v>
          </cell>
          <cell r="HJ580" t="str">
            <v>U</v>
          </cell>
          <cell r="HS580">
            <v>0</v>
          </cell>
          <cell r="HT580">
            <v>0</v>
          </cell>
          <cell r="HU580">
            <v>0</v>
          </cell>
          <cell r="HV580">
            <v>0</v>
          </cell>
        </row>
        <row r="581">
          <cell r="A581">
            <v>576</v>
          </cell>
          <cell r="HE581">
            <v>576</v>
          </cell>
          <cell r="HF581">
            <v>0</v>
          </cell>
          <cell r="HG581">
            <v>0</v>
          </cell>
          <cell r="HH581">
            <v>1313</v>
          </cell>
          <cell r="HI581" t="str">
            <v>CODO 11.25° LA LL 315 MM  E=6MM</v>
          </cell>
          <cell r="HJ581" t="str">
            <v>U</v>
          </cell>
          <cell r="HS581">
            <v>0</v>
          </cell>
          <cell r="HT581">
            <v>0</v>
          </cell>
          <cell r="HU581">
            <v>0</v>
          </cell>
          <cell r="HV581">
            <v>0</v>
          </cell>
        </row>
        <row r="582">
          <cell r="A582">
            <v>577</v>
          </cell>
          <cell r="HE582">
            <v>577</v>
          </cell>
          <cell r="HF582">
            <v>0</v>
          </cell>
          <cell r="HG582">
            <v>0</v>
          </cell>
          <cell r="HH582">
            <v>2170</v>
          </cell>
          <cell r="HI582" t="str">
            <v>CODO 11.25° LA LL 350 MM  E=6MM</v>
          </cell>
          <cell r="HJ582" t="str">
            <v>U</v>
          </cell>
          <cell r="HS582">
            <v>0</v>
          </cell>
          <cell r="HT582">
            <v>0</v>
          </cell>
          <cell r="HU582">
            <v>0</v>
          </cell>
          <cell r="HV582">
            <v>0</v>
          </cell>
        </row>
        <row r="583">
          <cell r="A583">
            <v>578</v>
          </cell>
          <cell r="HE583">
            <v>578</v>
          </cell>
          <cell r="HF583">
            <v>0</v>
          </cell>
          <cell r="HG583">
            <v>0</v>
          </cell>
          <cell r="HH583">
            <v>266</v>
          </cell>
          <cell r="HI583" t="str">
            <v>CODO 11.25° LA LL 500 MM  E=6MM</v>
          </cell>
          <cell r="HJ583" t="str">
            <v>U</v>
          </cell>
          <cell r="HS583">
            <v>0</v>
          </cell>
          <cell r="HT583">
            <v>0</v>
          </cell>
          <cell r="HU583">
            <v>0</v>
          </cell>
          <cell r="HV583">
            <v>0</v>
          </cell>
        </row>
        <row r="584">
          <cell r="A584">
            <v>579</v>
          </cell>
          <cell r="HE584">
            <v>579</v>
          </cell>
          <cell r="HF584">
            <v>0</v>
          </cell>
          <cell r="HG584">
            <v>0</v>
          </cell>
          <cell r="HH584">
            <v>1926</v>
          </cell>
          <cell r="HI584" t="str">
            <v>CODO 11.25° LA LL 63MM  E=6MM</v>
          </cell>
          <cell r="HJ584" t="str">
            <v>U</v>
          </cell>
          <cell r="HS584">
            <v>0</v>
          </cell>
          <cell r="HT584">
            <v>0</v>
          </cell>
          <cell r="HU584">
            <v>0</v>
          </cell>
          <cell r="HV584">
            <v>0</v>
          </cell>
        </row>
        <row r="585">
          <cell r="A585">
            <v>580</v>
          </cell>
          <cell r="HE585">
            <v>580</v>
          </cell>
          <cell r="HF585">
            <v>0</v>
          </cell>
          <cell r="HG585">
            <v>0</v>
          </cell>
          <cell r="HH585">
            <v>1924</v>
          </cell>
          <cell r="HI585" t="str">
            <v>CODO 11.25° LA LL 90MM  E=6MM</v>
          </cell>
          <cell r="HJ585" t="str">
            <v>U</v>
          </cell>
          <cell r="HS585">
            <v>0</v>
          </cell>
          <cell r="HT585">
            <v>0</v>
          </cell>
          <cell r="HU585">
            <v>0</v>
          </cell>
          <cell r="HV585">
            <v>0</v>
          </cell>
        </row>
        <row r="586">
          <cell r="A586">
            <v>581</v>
          </cell>
          <cell r="HD586">
            <v>381401017</v>
          </cell>
          <cell r="HE586">
            <v>581</v>
          </cell>
          <cell r="HF586">
            <v>0</v>
          </cell>
          <cell r="HG586">
            <v>0</v>
          </cell>
          <cell r="HH586">
            <v>2545</v>
          </cell>
          <cell r="HI586" t="str">
            <v>CODO 22.5° HF LL 110MM E=6MM</v>
          </cell>
          <cell r="HJ586" t="str">
            <v>U</v>
          </cell>
          <cell r="HS586">
            <v>0</v>
          </cell>
          <cell r="HT586">
            <v>0</v>
          </cell>
          <cell r="HU586">
            <v>0</v>
          </cell>
          <cell r="HV586">
            <v>0</v>
          </cell>
        </row>
        <row r="587">
          <cell r="A587">
            <v>582</v>
          </cell>
          <cell r="HE587">
            <v>582</v>
          </cell>
          <cell r="HF587">
            <v>0</v>
          </cell>
          <cell r="HG587">
            <v>0</v>
          </cell>
          <cell r="HH587">
            <v>2298</v>
          </cell>
          <cell r="HI587" t="str">
            <v>CODO 22.5° HF-EE PARA PVC , 250MM</v>
          </cell>
          <cell r="HJ587" t="str">
            <v>U</v>
          </cell>
          <cell r="HS587">
            <v>0</v>
          </cell>
          <cell r="HT587">
            <v>0</v>
          </cell>
          <cell r="HU587">
            <v>0</v>
          </cell>
          <cell r="HV587">
            <v>0</v>
          </cell>
        </row>
        <row r="588">
          <cell r="A588">
            <v>583</v>
          </cell>
          <cell r="HE588">
            <v>583</v>
          </cell>
          <cell r="HF588">
            <v>0</v>
          </cell>
          <cell r="HG588">
            <v>0</v>
          </cell>
          <cell r="HH588">
            <v>1911</v>
          </cell>
          <cell r="HI588" t="str">
            <v>CODO 22.5° LA LL 110MM E=6MM</v>
          </cell>
          <cell r="HJ588" t="str">
            <v>U</v>
          </cell>
          <cell r="HS588">
            <v>0</v>
          </cell>
          <cell r="HT588">
            <v>0</v>
          </cell>
          <cell r="HU588">
            <v>0</v>
          </cell>
          <cell r="HV588">
            <v>0</v>
          </cell>
        </row>
        <row r="589">
          <cell r="A589">
            <v>584</v>
          </cell>
          <cell r="HE589">
            <v>584</v>
          </cell>
          <cell r="HF589">
            <v>0</v>
          </cell>
          <cell r="HG589">
            <v>0</v>
          </cell>
          <cell r="HH589">
            <v>1699</v>
          </cell>
          <cell r="HI589" t="str">
            <v>CODO 22.5° LA LL 160MM  E=6MM</v>
          </cell>
          <cell r="HJ589" t="str">
            <v>U</v>
          </cell>
          <cell r="HS589">
            <v>0</v>
          </cell>
          <cell r="HT589">
            <v>0</v>
          </cell>
          <cell r="HU589">
            <v>0</v>
          </cell>
          <cell r="HV589">
            <v>0</v>
          </cell>
        </row>
        <row r="590">
          <cell r="A590">
            <v>585</v>
          </cell>
          <cell r="HE590">
            <v>585</v>
          </cell>
          <cell r="HF590">
            <v>0</v>
          </cell>
          <cell r="HG590">
            <v>0</v>
          </cell>
          <cell r="HH590">
            <v>1713</v>
          </cell>
          <cell r="HI590" t="str">
            <v>CODO 22.5° LA LL 200 MM  E=6MM</v>
          </cell>
          <cell r="HJ590" t="str">
            <v>U</v>
          </cell>
          <cell r="HS590">
            <v>0</v>
          </cell>
          <cell r="HT590">
            <v>0</v>
          </cell>
          <cell r="HU590">
            <v>0</v>
          </cell>
          <cell r="HV590">
            <v>0</v>
          </cell>
        </row>
        <row r="591">
          <cell r="A591">
            <v>586</v>
          </cell>
          <cell r="HE591">
            <v>586</v>
          </cell>
          <cell r="HF591">
            <v>0</v>
          </cell>
          <cell r="HG591">
            <v>0</v>
          </cell>
          <cell r="HH591">
            <v>1861</v>
          </cell>
          <cell r="HI591" t="str">
            <v>CODO 22.5° LA LL 250 MM E=6MM</v>
          </cell>
          <cell r="HJ591" t="str">
            <v>U</v>
          </cell>
          <cell r="HS591">
            <v>0</v>
          </cell>
          <cell r="HT591">
            <v>0</v>
          </cell>
          <cell r="HU591">
            <v>0</v>
          </cell>
          <cell r="HV591">
            <v>0</v>
          </cell>
        </row>
        <row r="592">
          <cell r="A592">
            <v>587</v>
          </cell>
          <cell r="HE592">
            <v>587</v>
          </cell>
          <cell r="HF592">
            <v>0</v>
          </cell>
          <cell r="HG592">
            <v>0</v>
          </cell>
          <cell r="HH592">
            <v>1865</v>
          </cell>
          <cell r="HI592" t="str">
            <v>CODO 22.5° LA LL 315 MM E=6MM</v>
          </cell>
          <cell r="HJ592" t="str">
            <v>U</v>
          </cell>
          <cell r="HS592">
            <v>0</v>
          </cell>
          <cell r="HT592">
            <v>0</v>
          </cell>
          <cell r="HU592">
            <v>0</v>
          </cell>
          <cell r="HV592">
            <v>0</v>
          </cell>
        </row>
        <row r="593">
          <cell r="A593">
            <v>588</v>
          </cell>
          <cell r="HE593">
            <v>588</v>
          </cell>
          <cell r="HF593">
            <v>0</v>
          </cell>
          <cell r="HG593">
            <v>0</v>
          </cell>
          <cell r="HH593">
            <v>2171</v>
          </cell>
          <cell r="HI593" t="str">
            <v>CODO 22.5° LA LL 350 MM E=6MM</v>
          </cell>
          <cell r="HJ593" t="str">
            <v>U</v>
          </cell>
          <cell r="HS593">
            <v>0</v>
          </cell>
          <cell r="HT593">
            <v>0</v>
          </cell>
          <cell r="HU593">
            <v>0</v>
          </cell>
          <cell r="HV593">
            <v>0</v>
          </cell>
        </row>
        <row r="594">
          <cell r="A594">
            <v>589</v>
          </cell>
          <cell r="HE594">
            <v>589</v>
          </cell>
          <cell r="HF594">
            <v>0</v>
          </cell>
          <cell r="HG594">
            <v>0</v>
          </cell>
          <cell r="HH594">
            <v>256</v>
          </cell>
          <cell r="HI594" t="str">
            <v>CODO 22.5° LA LL 500 MM E=6MM</v>
          </cell>
          <cell r="HJ594" t="str">
            <v>U</v>
          </cell>
          <cell r="HS594">
            <v>0</v>
          </cell>
          <cell r="HT594">
            <v>0</v>
          </cell>
          <cell r="HU594">
            <v>0</v>
          </cell>
          <cell r="HV594">
            <v>0</v>
          </cell>
        </row>
        <row r="595">
          <cell r="A595">
            <v>590</v>
          </cell>
          <cell r="HE595">
            <v>590</v>
          </cell>
          <cell r="HF595">
            <v>0</v>
          </cell>
          <cell r="HG595">
            <v>0</v>
          </cell>
          <cell r="HH595">
            <v>1678</v>
          </cell>
          <cell r="HI595" t="str">
            <v>CODO 22.5° LA LL 63MM E=6MM</v>
          </cell>
          <cell r="HJ595" t="str">
            <v>U</v>
          </cell>
          <cell r="HS595">
            <v>0</v>
          </cell>
          <cell r="HT595">
            <v>0</v>
          </cell>
          <cell r="HU595">
            <v>0</v>
          </cell>
          <cell r="HV595">
            <v>0</v>
          </cell>
        </row>
        <row r="596">
          <cell r="A596">
            <v>591</v>
          </cell>
          <cell r="HE596">
            <v>591</v>
          </cell>
          <cell r="HF596">
            <v>0</v>
          </cell>
          <cell r="HG596">
            <v>0</v>
          </cell>
          <cell r="HH596">
            <v>1756</v>
          </cell>
          <cell r="HI596" t="str">
            <v>CODO 22.5° LA LL 75 MM</v>
          </cell>
          <cell r="HJ596" t="str">
            <v>U</v>
          </cell>
          <cell r="HS596">
            <v>0</v>
          </cell>
          <cell r="HT596">
            <v>0</v>
          </cell>
          <cell r="HU596">
            <v>0</v>
          </cell>
          <cell r="HV596">
            <v>0</v>
          </cell>
        </row>
        <row r="597">
          <cell r="A597">
            <v>592</v>
          </cell>
          <cell r="HE597">
            <v>592</v>
          </cell>
          <cell r="HF597">
            <v>0</v>
          </cell>
          <cell r="HG597">
            <v>0</v>
          </cell>
          <cell r="HH597">
            <v>1925</v>
          </cell>
          <cell r="HI597" t="str">
            <v>CODO 22.5° LA LL 90MM E=6MM</v>
          </cell>
          <cell r="HJ597" t="str">
            <v>U</v>
          </cell>
          <cell r="HS597">
            <v>0</v>
          </cell>
          <cell r="HT597">
            <v>0</v>
          </cell>
          <cell r="HU597">
            <v>0</v>
          </cell>
          <cell r="HV597">
            <v>0</v>
          </cell>
        </row>
        <row r="598">
          <cell r="A598">
            <v>593</v>
          </cell>
          <cell r="HD598">
            <v>369100111</v>
          </cell>
          <cell r="HE598">
            <v>593</v>
          </cell>
          <cell r="HF598">
            <v>0</v>
          </cell>
          <cell r="HG598">
            <v>0</v>
          </cell>
          <cell r="HH598">
            <v>1922</v>
          </cell>
          <cell r="HI598" t="str">
            <v>CODO 30 ° LA LL 160 MM</v>
          </cell>
          <cell r="HJ598" t="str">
            <v>U</v>
          </cell>
          <cell r="HS598">
            <v>0</v>
          </cell>
          <cell r="HT598">
            <v>0</v>
          </cell>
          <cell r="HU598">
            <v>0</v>
          </cell>
          <cell r="HV598">
            <v>0</v>
          </cell>
        </row>
        <row r="599">
          <cell r="A599">
            <v>594</v>
          </cell>
          <cell r="HE599">
            <v>594</v>
          </cell>
          <cell r="HF599">
            <v>0</v>
          </cell>
          <cell r="HG599">
            <v>0</v>
          </cell>
          <cell r="HH599">
            <v>2070</v>
          </cell>
          <cell r="HI599" t="str">
            <v xml:space="preserve">CODO 45° HF BB  90 MM </v>
          </cell>
          <cell r="HJ599" t="str">
            <v>U</v>
          </cell>
          <cell r="HS599">
            <v>0</v>
          </cell>
          <cell r="HT599">
            <v>0</v>
          </cell>
          <cell r="HU599">
            <v>0</v>
          </cell>
          <cell r="HV599">
            <v>0</v>
          </cell>
        </row>
        <row r="600">
          <cell r="A600">
            <v>595</v>
          </cell>
          <cell r="HE600">
            <v>595</v>
          </cell>
          <cell r="HF600">
            <v>0</v>
          </cell>
          <cell r="HG600">
            <v>0</v>
          </cell>
          <cell r="HH600">
            <v>2547</v>
          </cell>
          <cell r="HI600" t="str">
            <v>CODO 45° HF LL 110MM E=6MM</v>
          </cell>
          <cell r="HJ600" t="str">
            <v>U</v>
          </cell>
          <cell r="HS600">
            <v>0</v>
          </cell>
          <cell r="HT600">
            <v>0</v>
          </cell>
          <cell r="HU600">
            <v>0</v>
          </cell>
          <cell r="HV600">
            <v>0</v>
          </cell>
        </row>
        <row r="601">
          <cell r="A601">
            <v>596</v>
          </cell>
          <cell r="HE601">
            <v>596</v>
          </cell>
          <cell r="HF601">
            <v>0</v>
          </cell>
          <cell r="HG601">
            <v>0</v>
          </cell>
          <cell r="HH601">
            <v>2297</v>
          </cell>
          <cell r="HI601" t="str">
            <v>CODO 45° HF-BB, 315MM</v>
          </cell>
          <cell r="HJ601" t="str">
            <v>U</v>
          </cell>
          <cell r="HS601">
            <v>0</v>
          </cell>
          <cell r="HT601">
            <v>0</v>
          </cell>
          <cell r="HU601">
            <v>0</v>
          </cell>
          <cell r="HV601">
            <v>0</v>
          </cell>
        </row>
        <row r="602">
          <cell r="A602">
            <v>597</v>
          </cell>
          <cell r="HE602">
            <v>597</v>
          </cell>
          <cell r="HF602">
            <v>0</v>
          </cell>
          <cell r="HG602">
            <v>0</v>
          </cell>
          <cell r="HH602">
            <v>1694</v>
          </cell>
          <cell r="HI602" t="str">
            <v>CODO 45° LA - BB 90MM E=6MM</v>
          </cell>
          <cell r="HJ602" t="str">
            <v>U</v>
          </cell>
          <cell r="HS602">
            <v>0</v>
          </cell>
          <cell r="HT602">
            <v>0</v>
          </cell>
          <cell r="HU602">
            <v>0</v>
          </cell>
          <cell r="HV602">
            <v>0</v>
          </cell>
        </row>
        <row r="603">
          <cell r="A603">
            <v>598</v>
          </cell>
          <cell r="HE603">
            <v>598</v>
          </cell>
          <cell r="HF603">
            <v>0</v>
          </cell>
          <cell r="HG603">
            <v>0</v>
          </cell>
          <cell r="HH603">
            <v>1747</v>
          </cell>
          <cell r="HI603" t="str">
            <v>CODO 45° LA LL 110 MM E=6MM</v>
          </cell>
          <cell r="HJ603" t="str">
            <v>U</v>
          </cell>
          <cell r="HS603">
            <v>0</v>
          </cell>
          <cell r="HT603">
            <v>0</v>
          </cell>
          <cell r="HU603">
            <v>0</v>
          </cell>
          <cell r="HV603">
            <v>0</v>
          </cell>
        </row>
        <row r="604">
          <cell r="A604">
            <v>599</v>
          </cell>
          <cell r="HE604">
            <v>599</v>
          </cell>
          <cell r="HF604">
            <v>0</v>
          </cell>
          <cell r="HG604">
            <v>0</v>
          </cell>
          <cell r="HH604">
            <v>1670</v>
          </cell>
          <cell r="HI604" t="str">
            <v>CODO 45° LA LL 160 MM E=6MM</v>
          </cell>
          <cell r="HJ604" t="str">
            <v>U</v>
          </cell>
          <cell r="HS604">
            <v>0</v>
          </cell>
          <cell r="HT604">
            <v>0</v>
          </cell>
          <cell r="HU604">
            <v>0</v>
          </cell>
          <cell r="HV604">
            <v>0</v>
          </cell>
        </row>
        <row r="605">
          <cell r="A605">
            <v>600</v>
          </cell>
          <cell r="HE605">
            <v>600</v>
          </cell>
          <cell r="HF605">
            <v>0</v>
          </cell>
          <cell r="HG605">
            <v>0</v>
          </cell>
          <cell r="HH605">
            <v>1712</v>
          </cell>
          <cell r="HI605" t="str">
            <v>CODO 45° LA LL 200 MM E=6MM</v>
          </cell>
          <cell r="HJ605" t="str">
            <v>U</v>
          </cell>
          <cell r="HS605">
            <v>0</v>
          </cell>
          <cell r="HT605">
            <v>0</v>
          </cell>
          <cell r="HU605">
            <v>0</v>
          </cell>
          <cell r="HV605">
            <v>0</v>
          </cell>
        </row>
        <row r="606">
          <cell r="A606">
            <v>601</v>
          </cell>
          <cell r="HE606">
            <v>601</v>
          </cell>
          <cell r="HF606">
            <v>0</v>
          </cell>
          <cell r="HG606">
            <v>0</v>
          </cell>
          <cell r="HH606">
            <v>1860</v>
          </cell>
          <cell r="HI606" t="str">
            <v>CODO 45° LA LL 250 MM E=6MM</v>
          </cell>
          <cell r="HJ606" t="str">
            <v>U</v>
          </cell>
          <cell r="HS606">
            <v>0</v>
          </cell>
          <cell r="HT606">
            <v>0</v>
          </cell>
          <cell r="HU606">
            <v>0</v>
          </cell>
          <cell r="HV606">
            <v>0</v>
          </cell>
        </row>
        <row r="607">
          <cell r="A607">
            <v>602</v>
          </cell>
          <cell r="HE607">
            <v>602</v>
          </cell>
          <cell r="HF607">
            <v>0</v>
          </cell>
          <cell r="HG607">
            <v>0</v>
          </cell>
          <cell r="HH607">
            <v>1864</v>
          </cell>
          <cell r="HI607" t="str">
            <v>CODO 45° LA LL 315 MM E=6MM</v>
          </cell>
          <cell r="HJ607" t="str">
            <v>U</v>
          </cell>
          <cell r="HS607">
            <v>0</v>
          </cell>
          <cell r="HT607">
            <v>0</v>
          </cell>
          <cell r="HU607">
            <v>0</v>
          </cell>
          <cell r="HV607">
            <v>0</v>
          </cell>
        </row>
        <row r="608">
          <cell r="A608">
            <v>603</v>
          </cell>
          <cell r="HE608">
            <v>603</v>
          </cell>
          <cell r="HF608">
            <v>0</v>
          </cell>
          <cell r="HG608">
            <v>0</v>
          </cell>
          <cell r="HH608">
            <v>2438</v>
          </cell>
          <cell r="HI608" t="str">
            <v>CODO 45° LA LL 350 MM E=6MM</v>
          </cell>
          <cell r="HJ608" t="str">
            <v>U</v>
          </cell>
          <cell r="HS608">
            <v>0</v>
          </cell>
          <cell r="HT608">
            <v>0</v>
          </cell>
          <cell r="HU608">
            <v>0</v>
          </cell>
          <cell r="HV608">
            <v>0</v>
          </cell>
        </row>
        <row r="609">
          <cell r="A609">
            <v>604</v>
          </cell>
          <cell r="HE609">
            <v>604</v>
          </cell>
          <cell r="HF609">
            <v>0</v>
          </cell>
          <cell r="HG609">
            <v>0</v>
          </cell>
          <cell r="HH609">
            <v>255</v>
          </cell>
          <cell r="HI609" t="str">
            <v>CODO 45° LA LL 500 MM E=6MM</v>
          </cell>
          <cell r="HJ609" t="str">
            <v>U</v>
          </cell>
          <cell r="HS609">
            <v>0</v>
          </cell>
          <cell r="HT609">
            <v>0</v>
          </cell>
          <cell r="HU609">
            <v>0</v>
          </cell>
          <cell r="HV609">
            <v>0</v>
          </cell>
        </row>
        <row r="610">
          <cell r="A610">
            <v>605</v>
          </cell>
          <cell r="HE610">
            <v>605</v>
          </cell>
          <cell r="HF610">
            <v>0</v>
          </cell>
          <cell r="HG610">
            <v>0</v>
          </cell>
          <cell r="HH610">
            <v>1677</v>
          </cell>
          <cell r="HI610" t="str">
            <v>CODO 45° LA LL 63 MM E=6MM</v>
          </cell>
          <cell r="HJ610" t="str">
            <v>U</v>
          </cell>
          <cell r="HS610">
            <v>0</v>
          </cell>
          <cell r="HT610">
            <v>0</v>
          </cell>
          <cell r="HU610">
            <v>0</v>
          </cell>
          <cell r="HV610">
            <v>0</v>
          </cell>
        </row>
        <row r="611">
          <cell r="A611">
            <v>606</v>
          </cell>
          <cell r="HE611">
            <v>606</v>
          </cell>
          <cell r="HF611">
            <v>0</v>
          </cell>
          <cell r="HG611">
            <v>0</v>
          </cell>
          <cell r="HH611">
            <v>1755</v>
          </cell>
          <cell r="HI611" t="str">
            <v>CODO 45° LA LL 75 MM</v>
          </cell>
          <cell r="HJ611" t="str">
            <v>U</v>
          </cell>
          <cell r="HS611">
            <v>0</v>
          </cell>
          <cell r="HT611">
            <v>0</v>
          </cell>
          <cell r="HU611">
            <v>0</v>
          </cell>
          <cell r="HV611">
            <v>0</v>
          </cell>
        </row>
        <row r="612">
          <cell r="A612">
            <v>607</v>
          </cell>
          <cell r="HE612">
            <v>607</v>
          </cell>
          <cell r="HF612">
            <v>0</v>
          </cell>
          <cell r="HG612">
            <v>0</v>
          </cell>
          <cell r="HH612">
            <v>1788</v>
          </cell>
          <cell r="HI612" t="str">
            <v>CODO 45° LA LL 90 MM  E=6MM</v>
          </cell>
          <cell r="HJ612" t="str">
            <v>U</v>
          </cell>
          <cell r="HS612">
            <v>0</v>
          </cell>
          <cell r="HT612">
            <v>0</v>
          </cell>
          <cell r="HU612">
            <v>0</v>
          </cell>
          <cell r="HV612">
            <v>0</v>
          </cell>
        </row>
        <row r="613">
          <cell r="A613">
            <v>608</v>
          </cell>
          <cell r="HE613">
            <v>608</v>
          </cell>
          <cell r="HF613">
            <v>0</v>
          </cell>
          <cell r="HG613">
            <v>0</v>
          </cell>
          <cell r="HH613">
            <v>2439</v>
          </cell>
          <cell r="HI613" t="str">
            <v>CODO 60° LA LL 350 MM E=6MM</v>
          </cell>
          <cell r="HJ613" t="str">
            <v>U</v>
          </cell>
          <cell r="HS613">
            <v>0</v>
          </cell>
          <cell r="HT613">
            <v>0</v>
          </cell>
          <cell r="HU613">
            <v>0</v>
          </cell>
          <cell r="HV613">
            <v>0</v>
          </cell>
        </row>
        <row r="614">
          <cell r="A614">
            <v>609</v>
          </cell>
          <cell r="HE614">
            <v>609</v>
          </cell>
          <cell r="HF614">
            <v>0</v>
          </cell>
          <cell r="HG614">
            <v>0</v>
          </cell>
          <cell r="HH614">
            <v>2071</v>
          </cell>
          <cell r="HI614" t="str">
            <v>CODO 90° HF BB  90 MM</v>
          </cell>
          <cell r="HJ614" t="str">
            <v>U</v>
          </cell>
          <cell r="HS614">
            <v>0</v>
          </cell>
          <cell r="HT614">
            <v>0</v>
          </cell>
          <cell r="HU614">
            <v>0</v>
          </cell>
          <cell r="HV614">
            <v>0</v>
          </cell>
        </row>
        <row r="615">
          <cell r="A615">
            <v>610</v>
          </cell>
          <cell r="HE615">
            <v>610</v>
          </cell>
          <cell r="HF615">
            <v>0</v>
          </cell>
          <cell r="HG615">
            <v>0</v>
          </cell>
          <cell r="HH615">
            <v>1970</v>
          </cell>
          <cell r="HI615" t="str">
            <v xml:space="preserve">CODO 90° HF BB 100 MM </v>
          </cell>
          <cell r="HJ615" t="str">
            <v>U</v>
          </cell>
          <cell r="HS615">
            <v>0</v>
          </cell>
          <cell r="HT615">
            <v>0</v>
          </cell>
          <cell r="HU615">
            <v>0</v>
          </cell>
          <cell r="HV615">
            <v>0</v>
          </cell>
        </row>
        <row r="616">
          <cell r="A616">
            <v>611</v>
          </cell>
          <cell r="HE616">
            <v>611</v>
          </cell>
          <cell r="HF616">
            <v>0</v>
          </cell>
          <cell r="HG616">
            <v>0</v>
          </cell>
          <cell r="HH616">
            <v>2079</v>
          </cell>
          <cell r="HI616" t="str">
            <v xml:space="preserve">CODO 90° HF BB 110 MM </v>
          </cell>
          <cell r="HJ616" t="str">
            <v>U</v>
          </cell>
          <cell r="HS616">
            <v>0</v>
          </cell>
          <cell r="HT616">
            <v>0</v>
          </cell>
          <cell r="HU616">
            <v>0</v>
          </cell>
          <cell r="HV616">
            <v>0</v>
          </cell>
        </row>
        <row r="617">
          <cell r="A617">
            <v>612</v>
          </cell>
          <cell r="HE617">
            <v>612</v>
          </cell>
          <cell r="HF617">
            <v>0</v>
          </cell>
          <cell r="HG617">
            <v>0</v>
          </cell>
          <cell r="HH617">
            <v>1964</v>
          </cell>
          <cell r="HI617" t="str">
            <v xml:space="preserve">CODO 90° HF BB 150 MM </v>
          </cell>
          <cell r="HJ617" t="str">
            <v>U</v>
          </cell>
          <cell r="HS617">
            <v>0</v>
          </cell>
          <cell r="HT617">
            <v>0</v>
          </cell>
          <cell r="HU617">
            <v>0</v>
          </cell>
          <cell r="HV617">
            <v>0</v>
          </cell>
        </row>
        <row r="618">
          <cell r="A618">
            <v>613</v>
          </cell>
          <cell r="HD618">
            <v>421201012</v>
          </cell>
          <cell r="HE618">
            <v>613</v>
          </cell>
          <cell r="HF618">
            <v>0</v>
          </cell>
          <cell r="HG618">
            <v>0</v>
          </cell>
          <cell r="HH618">
            <v>2540</v>
          </cell>
          <cell r="HI618" t="str">
            <v xml:space="preserve">CODO 90° HF BB 160 MM </v>
          </cell>
          <cell r="HJ618" t="str">
            <v>U</v>
          </cell>
          <cell r="HS618">
            <v>0</v>
          </cell>
          <cell r="HT618">
            <v>0</v>
          </cell>
          <cell r="HU618">
            <v>0</v>
          </cell>
          <cell r="HV618">
            <v>0</v>
          </cell>
        </row>
        <row r="619">
          <cell r="A619">
            <v>614</v>
          </cell>
          <cell r="HE619">
            <v>614</v>
          </cell>
          <cell r="HF619">
            <v>0</v>
          </cell>
          <cell r="HG619">
            <v>0</v>
          </cell>
          <cell r="HH619">
            <v>2539</v>
          </cell>
          <cell r="HI619" t="str">
            <v xml:space="preserve">CODO 90° HF BB 200 MM </v>
          </cell>
          <cell r="HJ619" t="str">
            <v>U</v>
          </cell>
          <cell r="HS619">
            <v>0</v>
          </cell>
          <cell r="HT619">
            <v>0</v>
          </cell>
          <cell r="HU619">
            <v>0</v>
          </cell>
          <cell r="HV619">
            <v>0</v>
          </cell>
        </row>
        <row r="620">
          <cell r="A620">
            <v>615</v>
          </cell>
          <cell r="HE620">
            <v>615</v>
          </cell>
          <cell r="HF620">
            <v>0</v>
          </cell>
          <cell r="HG620">
            <v>0</v>
          </cell>
          <cell r="HH620">
            <v>2548</v>
          </cell>
          <cell r="HI620" t="str">
            <v>CODO 90° HF BL 110MM E=6MM</v>
          </cell>
          <cell r="HJ620" t="str">
            <v>U</v>
          </cell>
          <cell r="HS620">
            <v>0</v>
          </cell>
          <cell r="HT620">
            <v>0</v>
          </cell>
          <cell r="HU620">
            <v>0</v>
          </cell>
          <cell r="HV620">
            <v>0</v>
          </cell>
        </row>
        <row r="621">
          <cell r="A621">
            <v>616</v>
          </cell>
          <cell r="HE621">
            <v>616</v>
          </cell>
          <cell r="HF621">
            <v>0</v>
          </cell>
          <cell r="HG621">
            <v>0</v>
          </cell>
          <cell r="HH621">
            <v>2546</v>
          </cell>
          <cell r="HI621" t="str">
            <v>CODO 90° HF LL 110MM E=6MM</v>
          </cell>
          <cell r="HJ621" t="str">
            <v>U</v>
          </cell>
          <cell r="HS621">
            <v>0</v>
          </cell>
          <cell r="HT621">
            <v>0</v>
          </cell>
          <cell r="HU621">
            <v>0</v>
          </cell>
          <cell r="HV621">
            <v>0</v>
          </cell>
        </row>
        <row r="622">
          <cell r="A622">
            <v>617</v>
          </cell>
          <cell r="HE622">
            <v>617</v>
          </cell>
          <cell r="HF622">
            <v>0</v>
          </cell>
          <cell r="HG622">
            <v>0</v>
          </cell>
          <cell r="HH622">
            <v>1996</v>
          </cell>
          <cell r="HI622" t="str">
            <v xml:space="preserve">CODO 90° HF LL 160 MM </v>
          </cell>
          <cell r="HJ622" t="str">
            <v>U</v>
          </cell>
          <cell r="HS622">
            <v>0</v>
          </cell>
          <cell r="HT622">
            <v>0</v>
          </cell>
          <cell r="HU622">
            <v>0</v>
          </cell>
          <cell r="HV622">
            <v>0</v>
          </cell>
        </row>
        <row r="623">
          <cell r="A623">
            <v>618</v>
          </cell>
          <cell r="HE623">
            <v>618</v>
          </cell>
          <cell r="HF623">
            <v>0</v>
          </cell>
          <cell r="HG623">
            <v>0</v>
          </cell>
          <cell r="HH623">
            <v>1591</v>
          </cell>
          <cell r="HI623" t="str">
            <v>CODO 90° LA - BB 160MM E=6MM</v>
          </cell>
          <cell r="HJ623" t="str">
            <v>U</v>
          </cell>
          <cell r="HS623">
            <v>0</v>
          </cell>
          <cell r="HT623">
            <v>0</v>
          </cell>
          <cell r="HU623">
            <v>0</v>
          </cell>
          <cell r="HV623">
            <v>0</v>
          </cell>
        </row>
        <row r="624">
          <cell r="A624">
            <v>619</v>
          </cell>
          <cell r="HE624">
            <v>619</v>
          </cell>
          <cell r="HF624">
            <v>0</v>
          </cell>
          <cell r="HG624">
            <v>0</v>
          </cell>
          <cell r="HH624">
            <v>1597</v>
          </cell>
          <cell r="HI624" t="str">
            <v>CODO 90° LA - BB 90MM E=6MM</v>
          </cell>
          <cell r="HJ624" t="str">
            <v>U</v>
          </cell>
          <cell r="HS624">
            <v>0</v>
          </cell>
          <cell r="HT624">
            <v>0</v>
          </cell>
          <cell r="HU624">
            <v>0</v>
          </cell>
          <cell r="HV624">
            <v>0</v>
          </cell>
        </row>
        <row r="625">
          <cell r="A625">
            <v>620</v>
          </cell>
          <cell r="HE625">
            <v>620</v>
          </cell>
          <cell r="HF625">
            <v>0</v>
          </cell>
          <cell r="HG625">
            <v>0</v>
          </cell>
          <cell r="HH625">
            <v>1761</v>
          </cell>
          <cell r="HI625" t="str">
            <v>CODO 90° LA - LL 90MM E=6MM</v>
          </cell>
          <cell r="HJ625" t="str">
            <v>U</v>
          </cell>
          <cell r="HS625">
            <v>0</v>
          </cell>
          <cell r="HT625">
            <v>0</v>
          </cell>
          <cell r="HU625">
            <v>0</v>
          </cell>
          <cell r="HV625">
            <v>0</v>
          </cell>
        </row>
        <row r="626">
          <cell r="A626">
            <v>621</v>
          </cell>
          <cell r="HE626">
            <v>621</v>
          </cell>
          <cell r="HF626">
            <v>0</v>
          </cell>
          <cell r="HG626">
            <v>0</v>
          </cell>
          <cell r="HH626">
            <v>2008</v>
          </cell>
          <cell r="HI626" t="str">
            <v>CODO 90° LA BB 110MM E=6MM</v>
          </cell>
          <cell r="HJ626" t="str">
            <v>U</v>
          </cell>
          <cell r="HS626">
            <v>0</v>
          </cell>
          <cell r="HT626">
            <v>0</v>
          </cell>
          <cell r="HU626">
            <v>0</v>
          </cell>
          <cell r="HV626">
            <v>0</v>
          </cell>
        </row>
        <row r="627">
          <cell r="A627">
            <v>622</v>
          </cell>
          <cell r="HE627">
            <v>622</v>
          </cell>
          <cell r="HF627">
            <v>0</v>
          </cell>
          <cell r="HG627">
            <v>0</v>
          </cell>
          <cell r="HH627">
            <v>2111</v>
          </cell>
          <cell r="HI627" t="str">
            <v>CODO 90° LA LB 110MM E=6MM</v>
          </cell>
          <cell r="HJ627" t="str">
            <v>U</v>
          </cell>
          <cell r="HS627">
            <v>0</v>
          </cell>
          <cell r="HT627">
            <v>0</v>
          </cell>
          <cell r="HU627">
            <v>0</v>
          </cell>
          <cell r="HV627">
            <v>0</v>
          </cell>
        </row>
        <row r="628">
          <cell r="A628">
            <v>623</v>
          </cell>
          <cell r="HE628">
            <v>623</v>
          </cell>
          <cell r="HF628">
            <v>0</v>
          </cell>
          <cell r="HG628">
            <v>0</v>
          </cell>
          <cell r="HH628">
            <v>1676</v>
          </cell>
          <cell r="HI628" t="str">
            <v>CODO 90° LA LL 110MM E=6MM</v>
          </cell>
          <cell r="HJ628" t="str">
            <v>U</v>
          </cell>
          <cell r="HS628">
            <v>0</v>
          </cell>
          <cell r="HT628">
            <v>0</v>
          </cell>
          <cell r="HU628">
            <v>0</v>
          </cell>
          <cell r="HV628">
            <v>0</v>
          </cell>
        </row>
        <row r="629">
          <cell r="A629">
            <v>624</v>
          </cell>
          <cell r="HE629">
            <v>624</v>
          </cell>
          <cell r="HF629">
            <v>0</v>
          </cell>
          <cell r="HG629">
            <v>0</v>
          </cell>
          <cell r="HH629">
            <v>1669</v>
          </cell>
          <cell r="HI629" t="str">
            <v>CODO 90° LA LL 160 MM E=6MM</v>
          </cell>
          <cell r="HJ629" t="str">
            <v>U</v>
          </cell>
          <cell r="HS629">
            <v>0</v>
          </cell>
          <cell r="HT629">
            <v>0</v>
          </cell>
          <cell r="HU629">
            <v>0</v>
          </cell>
          <cell r="HV629">
            <v>0</v>
          </cell>
        </row>
        <row r="630">
          <cell r="A630">
            <v>625</v>
          </cell>
          <cell r="HE630">
            <v>625</v>
          </cell>
          <cell r="HF630">
            <v>0</v>
          </cell>
          <cell r="HG630">
            <v>0</v>
          </cell>
          <cell r="HH630">
            <v>1711</v>
          </cell>
          <cell r="HI630" t="str">
            <v>CODO 90° LA LL 200 MM E=6MM</v>
          </cell>
          <cell r="HJ630" t="str">
            <v>U</v>
          </cell>
          <cell r="HS630">
            <v>0</v>
          </cell>
          <cell r="HT630">
            <v>0</v>
          </cell>
          <cell r="HU630">
            <v>0</v>
          </cell>
          <cell r="HV630">
            <v>0</v>
          </cell>
        </row>
        <row r="631">
          <cell r="A631">
            <v>626</v>
          </cell>
          <cell r="HE631">
            <v>626</v>
          </cell>
          <cell r="HF631">
            <v>0</v>
          </cell>
          <cell r="HG631">
            <v>0</v>
          </cell>
          <cell r="HH631">
            <v>1862</v>
          </cell>
          <cell r="HI631" t="str">
            <v>CODO 90° LA LL 250 MM E=6MM</v>
          </cell>
          <cell r="HJ631" t="str">
            <v>U</v>
          </cell>
          <cell r="HS631">
            <v>0</v>
          </cell>
          <cell r="HT631">
            <v>0</v>
          </cell>
          <cell r="HU631">
            <v>0</v>
          </cell>
          <cell r="HV631">
            <v>0</v>
          </cell>
        </row>
        <row r="632">
          <cell r="A632">
            <v>627</v>
          </cell>
          <cell r="HE632">
            <v>627</v>
          </cell>
          <cell r="HF632">
            <v>0</v>
          </cell>
          <cell r="HG632">
            <v>0</v>
          </cell>
          <cell r="HH632">
            <v>1866</v>
          </cell>
          <cell r="HI632" t="str">
            <v>CODO 90° LA LL 315 MM E=6MM</v>
          </cell>
          <cell r="HJ632" t="str">
            <v>U</v>
          </cell>
          <cell r="HS632">
            <v>0</v>
          </cell>
          <cell r="HT632">
            <v>0</v>
          </cell>
          <cell r="HU632">
            <v>0</v>
          </cell>
          <cell r="HV632">
            <v>0</v>
          </cell>
        </row>
        <row r="633">
          <cell r="A633">
            <v>628</v>
          </cell>
          <cell r="HE633">
            <v>628</v>
          </cell>
          <cell r="HF633">
            <v>0</v>
          </cell>
          <cell r="HG633">
            <v>0</v>
          </cell>
          <cell r="HH633">
            <v>2559</v>
          </cell>
          <cell r="HI633" t="str">
            <v>CODO 90° LA LL 355 MM E=6MM</v>
          </cell>
          <cell r="HJ633" t="str">
            <v>U</v>
          </cell>
          <cell r="HS633">
            <v>0</v>
          </cell>
          <cell r="HT633">
            <v>0</v>
          </cell>
          <cell r="HU633">
            <v>0</v>
          </cell>
          <cell r="HV633">
            <v>0</v>
          </cell>
        </row>
        <row r="634">
          <cell r="A634">
            <v>629</v>
          </cell>
          <cell r="HE634">
            <v>629</v>
          </cell>
          <cell r="HF634">
            <v>0</v>
          </cell>
          <cell r="HG634">
            <v>0</v>
          </cell>
          <cell r="HH634">
            <v>254</v>
          </cell>
          <cell r="HI634" t="str">
            <v>CODO 90° LA LL 500 MM E=6MM</v>
          </cell>
          <cell r="HJ634" t="str">
            <v>U</v>
          </cell>
          <cell r="HS634">
            <v>0</v>
          </cell>
          <cell r="HT634">
            <v>0</v>
          </cell>
          <cell r="HU634">
            <v>0</v>
          </cell>
          <cell r="HV634">
            <v>0</v>
          </cell>
        </row>
        <row r="635">
          <cell r="A635">
            <v>630</v>
          </cell>
          <cell r="HE635">
            <v>630</v>
          </cell>
          <cell r="HF635">
            <v>0</v>
          </cell>
          <cell r="HG635">
            <v>0</v>
          </cell>
          <cell r="HH635">
            <v>1675</v>
          </cell>
          <cell r="HI635" t="str">
            <v>CODO 90° LA LL 63 MM E=6MM</v>
          </cell>
          <cell r="HJ635" t="str">
            <v>U</v>
          </cell>
          <cell r="HS635">
            <v>0</v>
          </cell>
          <cell r="HT635">
            <v>0</v>
          </cell>
          <cell r="HU635">
            <v>0</v>
          </cell>
          <cell r="HV635">
            <v>0</v>
          </cell>
        </row>
        <row r="636">
          <cell r="A636">
            <v>631</v>
          </cell>
          <cell r="HE636">
            <v>631</v>
          </cell>
          <cell r="HF636">
            <v>0</v>
          </cell>
          <cell r="HG636">
            <v>0</v>
          </cell>
          <cell r="HH636">
            <v>1960</v>
          </cell>
          <cell r="HI636" t="str">
            <v>CODO DE FUNDICIÓN DUCTIL 11.25° CON DOS ENCHUFES JUNTA AUTOMÁTICA K9 ESTANDAR ØN=150MM</v>
          </cell>
          <cell r="HJ636" t="str">
            <v>U</v>
          </cell>
          <cell r="HS636">
            <v>0</v>
          </cell>
          <cell r="HT636">
            <v>0</v>
          </cell>
          <cell r="HU636">
            <v>0</v>
          </cell>
          <cell r="HV636">
            <v>0</v>
          </cell>
        </row>
        <row r="637">
          <cell r="A637">
            <v>632</v>
          </cell>
          <cell r="HE637">
            <v>632</v>
          </cell>
          <cell r="HF637">
            <v>0</v>
          </cell>
          <cell r="HG637">
            <v>0</v>
          </cell>
          <cell r="HH637">
            <v>1934</v>
          </cell>
          <cell r="HI637" t="str">
            <v>CODO DE FUNDICIÓN DUCTIL 22.5° CON DOS ENCHUFES JUNTA AUTOMÁTICA K9 ESTANDAR ØN=150MM</v>
          </cell>
          <cell r="HJ637" t="str">
            <v>U</v>
          </cell>
          <cell r="HS637">
            <v>0</v>
          </cell>
          <cell r="HT637">
            <v>0</v>
          </cell>
          <cell r="HU637">
            <v>0</v>
          </cell>
          <cell r="HV637">
            <v>0</v>
          </cell>
        </row>
        <row r="638">
          <cell r="A638">
            <v>633</v>
          </cell>
          <cell r="HE638">
            <v>633</v>
          </cell>
          <cell r="HF638">
            <v>0</v>
          </cell>
          <cell r="HG638">
            <v>0</v>
          </cell>
          <cell r="HH638">
            <v>1933</v>
          </cell>
          <cell r="HI638" t="str">
            <v>CODO DE FUNDICIÓN DUCTIL 45° CON DOS ENCHUFES JUNTA AUTOMÁTICA K9 ESTANDAR ØN=150MM</v>
          </cell>
          <cell r="HJ638" t="str">
            <v>U</v>
          </cell>
          <cell r="HS638">
            <v>0</v>
          </cell>
          <cell r="HT638">
            <v>0</v>
          </cell>
          <cell r="HU638">
            <v>0</v>
          </cell>
          <cell r="HV638">
            <v>0</v>
          </cell>
        </row>
        <row r="639">
          <cell r="A639">
            <v>634</v>
          </cell>
          <cell r="HE639">
            <v>634</v>
          </cell>
          <cell r="HF639">
            <v>0</v>
          </cell>
          <cell r="HG639">
            <v>0</v>
          </cell>
          <cell r="HH639">
            <v>2000</v>
          </cell>
          <cell r="HI639" t="str">
            <v>CODO DE FUNDICIÓN DUCTIL 90° CON DOS ENCHUFES JUNTA AUTOMÁTICA K9 ESTANDAR ØN=150MM</v>
          </cell>
          <cell r="HJ639" t="str">
            <v>U</v>
          </cell>
          <cell r="HS639">
            <v>0</v>
          </cell>
          <cell r="HT639">
            <v>0</v>
          </cell>
          <cell r="HU639">
            <v>0</v>
          </cell>
          <cell r="HV639">
            <v>0</v>
          </cell>
        </row>
        <row r="640">
          <cell r="A640">
            <v>635</v>
          </cell>
          <cell r="HE640">
            <v>635</v>
          </cell>
          <cell r="HF640">
            <v>0</v>
          </cell>
          <cell r="HG640">
            <v>0</v>
          </cell>
          <cell r="HH640">
            <v>813</v>
          </cell>
          <cell r="HI640" t="str">
            <v>CODO EMT DE 4"</v>
          </cell>
          <cell r="HJ640" t="str">
            <v>M</v>
          </cell>
          <cell r="HS640">
            <v>0</v>
          </cell>
          <cell r="HT640">
            <v>0</v>
          </cell>
          <cell r="HU640">
            <v>0</v>
          </cell>
          <cell r="HV640">
            <v>0</v>
          </cell>
        </row>
        <row r="641">
          <cell r="A641">
            <v>636</v>
          </cell>
          <cell r="HE641">
            <v>636</v>
          </cell>
          <cell r="HF641">
            <v>0</v>
          </cell>
          <cell r="HG641">
            <v>0</v>
          </cell>
          <cell r="HH641">
            <v>2210</v>
          </cell>
          <cell r="HI641" t="str">
            <v>CODO FD (ENCHUFE) 100MM X 11.25°</v>
          </cell>
          <cell r="HJ641" t="str">
            <v>U</v>
          </cell>
          <cell r="HS641">
            <v>0</v>
          </cell>
          <cell r="HT641">
            <v>0</v>
          </cell>
          <cell r="HU641">
            <v>0</v>
          </cell>
          <cell r="HV641">
            <v>0</v>
          </cell>
        </row>
        <row r="642">
          <cell r="A642">
            <v>637</v>
          </cell>
          <cell r="HE642">
            <v>637</v>
          </cell>
          <cell r="HF642">
            <v>0</v>
          </cell>
          <cell r="HG642">
            <v>0</v>
          </cell>
          <cell r="HH642">
            <v>2211</v>
          </cell>
          <cell r="HI642" t="str">
            <v>CODO FD (ENCHUFE) 100MM X 22.50°</v>
          </cell>
          <cell r="HJ642" t="str">
            <v>U</v>
          </cell>
          <cell r="HS642">
            <v>0</v>
          </cell>
          <cell r="HT642">
            <v>0</v>
          </cell>
          <cell r="HU642">
            <v>0</v>
          </cell>
          <cell r="HV642">
            <v>0</v>
          </cell>
        </row>
        <row r="643">
          <cell r="A643">
            <v>638</v>
          </cell>
          <cell r="HE643">
            <v>638</v>
          </cell>
          <cell r="HF643">
            <v>0</v>
          </cell>
          <cell r="HG643">
            <v>0</v>
          </cell>
          <cell r="HH643">
            <v>2212</v>
          </cell>
          <cell r="HI643" t="str">
            <v>CODO FD (ENCHUFE) 100MM X 45.00°</v>
          </cell>
          <cell r="HJ643" t="str">
            <v>U</v>
          </cell>
          <cell r="HS643">
            <v>0</v>
          </cell>
          <cell r="HT643">
            <v>0</v>
          </cell>
          <cell r="HU643">
            <v>0</v>
          </cell>
          <cell r="HV643">
            <v>0</v>
          </cell>
        </row>
        <row r="644">
          <cell r="A644">
            <v>639</v>
          </cell>
          <cell r="HE644">
            <v>639</v>
          </cell>
          <cell r="HF644">
            <v>0</v>
          </cell>
          <cell r="HG644">
            <v>0</v>
          </cell>
          <cell r="HH644">
            <v>2446</v>
          </cell>
          <cell r="HI644" t="str">
            <v>CODO FD (ENCHUFE) 100MM X 90.00°</v>
          </cell>
          <cell r="HJ644" t="str">
            <v>U</v>
          </cell>
          <cell r="HS644">
            <v>0</v>
          </cell>
          <cell r="HT644">
            <v>0</v>
          </cell>
          <cell r="HU644">
            <v>0</v>
          </cell>
          <cell r="HV644">
            <v>0</v>
          </cell>
        </row>
        <row r="645">
          <cell r="A645">
            <v>640</v>
          </cell>
          <cell r="HD645">
            <v>448330011</v>
          </cell>
          <cell r="HE645">
            <v>640</v>
          </cell>
          <cell r="HF645">
            <v>0</v>
          </cell>
          <cell r="HG645">
            <v>0</v>
          </cell>
          <cell r="HH645">
            <v>2472</v>
          </cell>
          <cell r="HI645" t="str">
            <v>CODO FD (ENCHUFE) 125MM X 11.25°</v>
          </cell>
          <cell r="HJ645" t="str">
            <v>U</v>
          </cell>
          <cell r="HS645">
            <v>0</v>
          </cell>
          <cell r="HT645">
            <v>0</v>
          </cell>
          <cell r="HU645">
            <v>0</v>
          </cell>
          <cell r="HV645">
            <v>0</v>
          </cell>
        </row>
        <row r="646">
          <cell r="A646">
            <v>641</v>
          </cell>
          <cell r="HE646">
            <v>641</v>
          </cell>
          <cell r="HF646">
            <v>0</v>
          </cell>
          <cell r="HG646">
            <v>0</v>
          </cell>
          <cell r="HH646">
            <v>2473</v>
          </cell>
          <cell r="HI646" t="str">
            <v>CODO FD (ENCHUFE) 125MM X 22.50°</v>
          </cell>
          <cell r="HJ646" t="str">
            <v>U</v>
          </cell>
          <cell r="HS646">
            <v>0</v>
          </cell>
          <cell r="HT646">
            <v>0</v>
          </cell>
          <cell r="HU646">
            <v>0</v>
          </cell>
          <cell r="HV646">
            <v>0</v>
          </cell>
        </row>
        <row r="647">
          <cell r="A647">
            <v>642</v>
          </cell>
          <cell r="HE647">
            <v>642</v>
          </cell>
          <cell r="HF647">
            <v>0</v>
          </cell>
          <cell r="HG647">
            <v>0</v>
          </cell>
          <cell r="HH647">
            <v>2474</v>
          </cell>
          <cell r="HI647" t="str">
            <v>CODO FD (ENCHUFE) 125MM X 45°</v>
          </cell>
          <cell r="HJ647" t="str">
            <v>U</v>
          </cell>
          <cell r="HS647">
            <v>0</v>
          </cell>
          <cell r="HT647">
            <v>0</v>
          </cell>
          <cell r="HU647">
            <v>0</v>
          </cell>
          <cell r="HV647">
            <v>0</v>
          </cell>
        </row>
        <row r="648">
          <cell r="A648">
            <v>643</v>
          </cell>
          <cell r="HE648">
            <v>643</v>
          </cell>
          <cell r="HF648">
            <v>0</v>
          </cell>
          <cell r="HG648">
            <v>0</v>
          </cell>
          <cell r="HH648">
            <v>2475</v>
          </cell>
          <cell r="HI648" t="str">
            <v>CODO FD (ENCHUFE) 125MM X 90°</v>
          </cell>
          <cell r="HJ648" t="str">
            <v>U</v>
          </cell>
          <cell r="HS648">
            <v>0</v>
          </cell>
          <cell r="HT648">
            <v>0</v>
          </cell>
          <cell r="HU648">
            <v>0</v>
          </cell>
          <cell r="HV648">
            <v>0</v>
          </cell>
        </row>
        <row r="649">
          <cell r="A649">
            <v>644</v>
          </cell>
          <cell r="HD649">
            <v>46910044</v>
          </cell>
          <cell r="HE649">
            <v>644</v>
          </cell>
          <cell r="HF649">
            <v>0</v>
          </cell>
          <cell r="HG649">
            <v>0</v>
          </cell>
          <cell r="HH649">
            <v>2485</v>
          </cell>
          <cell r="HI649" t="str">
            <v>CODO FD (ENCHUFE) 150MM X 11.25°</v>
          </cell>
          <cell r="HJ649" t="str">
            <v>U</v>
          </cell>
          <cell r="HS649">
            <v>0</v>
          </cell>
          <cell r="HT649">
            <v>0</v>
          </cell>
          <cell r="HU649">
            <v>0</v>
          </cell>
          <cell r="HV649">
            <v>0</v>
          </cell>
        </row>
        <row r="650">
          <cell r="A650">
            <v>645</v>
          </cell>
          <cell r="HE650">
            <v>645</v>
          </cell>
          <cell r="HF650">
            <v>0</v>
          </cell>
          <cell r="HG650">
            <v>0</v>
          </cell>
          <cell r="HH650">
            <v>2486</v>
          </cell>
          <cell r="HI650" t="str">
            <v>CODO FD (ENCHUFE) 150MM X 22.5°</v>
          </cell>
          <cell r="HJ650" t="str">
            <v>U</v>
          </cell>
          <cell r="HS650">
            <v>0</v>
          </cell>
          <cell r="HT650">
            <v>0</v>
          </cell>
          <cell r="HU650">
            <v>0</v>
          </cell>
          <cell r="HV650">
            <v>0</v>
          </cell>
        </row>
        <row r="651">
          <cell r="A651">
            <v>646</v>
          </cell>
          <cell r="HE651">
            <v>646</v>
          </cell>
          <cell r="HF651">
            <v>0</v>
          </cell>
          <cell r="HG651">
            <v>0</v>
          </cell>
          <cell r="HH651">
            <v>2487</v>
          </cell>
          <cell r="HI651" t="str">
            <v>CODO FD (ENCHUFE) 150MM X 45°</v>
          </cell>
          <cell r="HJ651" t="str">
            <v>U</v>
          </cell>
          <cell r="HS651">
            <v>0</v>
          </cell>
          <cell r="HT651">
            <v>0</v>
          </cell>
          <cell r="HU651">
            <v>0</v>
          </cell>
          <cell r="HV651">
            <v>0</v>
          </cell>
        </row>
        <row r="652">
          <cell r="A652">
            <v>647</v>
          </cell>
          <cell r="HE652">
            <v>647</v>
          </cell>
          <cell r="HF652">
            <v>0</v>
          </cell>
          <cell r="HG652">
            <v>0</v>
          </cell>
          <cell r="HH652">
            <v>2488</v>
          </cell>
          <cell r="HI652" t="str">
            <v>CODO FD (ENCHUFE) 200MM X 45°</v>
          </cell>
          <cell r="HJ652" t="str">
            <v>U</v>
          </cell>
          <cell r="HS652">
            <v>0</v>
          </cell>
          <cell r="HT652">
            <v>0</v>
          </cell>
          <cell r="HU652">
            <v>0</v>
          </cell>
          <cell r="HV652">
            <v>0</v>
          </cell>
        </row>
        <row r="653">
          <cell r="A653">
            <v>648</v>
          </cell>
          <cell r="HE653">
            <v>648</v>
          </cell>
          <cell r="HF653">
            <v>0</v>
          </cell>
          <cell r="HG653">
            <v>0</v>
          </cell>
          <cell r="HH653">
            <v>2408</v>
          </cell>
          <cell r="HI653" t="str">
            <v>CODO FD (ENCHUFE) 250MM X 11.25°</v>
          </cell>
          <cell r="HJ653" t="str">
            <v>U</v>
          </cell>
          <cell r="HS653">
            <v>0</v>
          </cell>
          <cell r="HT653">
            <v>0</v>
          </cell>
          <cell r="HU653">
            <v>0</v>
          </cell>
          <cell r="HV653">
            <v>0</v>
          </cell>
        </row>
        <row r="654">
          <cell r="A654">
            <v>649</v>
          </cell>
          <cell r="HE654">
            <v>649</v>
          </cell>
          <cell r="HF654">
            <v>0</v>
          </cell>
          <cell r="HG654">
            <v>0</v>
          </cell>
          <cell r="HH654">
            <v>2409</v>
          </cell>
          <cell r="HI654" t="str">
            <v>CODO FD (ENCHUFE) 250MM X 22.5°</v>
          </cell>
          <cell r="HJ654" t="str">
            <v>U</v>
          </cell>
          <cell r="HS654">
            <v>0</v>
          </cell>
          <cell r="HT654">
            <v>0</v>
          </cell>
          <cell r="HU654">
            <v>0</v>
          </cell>
          <cell r="HV654">
            <v>0</v>
          </cell>
        </row>
        <row r="655">
          <cell r="A655">
            <v>650</v>
          </cell>
          <cell r="HE655">
            <v>650</v>
          </cell>
          <cell r="HF655">
            <v>0</v>
          </cell>
          <cell r="HG655">
            <v>0</v>
          </cell>
          <cell r="HH655">
            <v>2410</v>
          </cell>
          <cell r="HI655" t="str">
            <v>CODO FD (ENCHUFE) 250MM X 45°</v>
          </cell>
          <cell r="HJ655" t="str">
            <v>U</v>
          </cell>
          <cell r="HS655">
            <v>0</v>
          </cell>
          <cell r="HT655">
            <v>0</v>
          </cell>
          <cell r="HU655">
            <v>0</v>
          </cell>
          <cell r="HV655">
            <v>0</v>
          </cell>
        </row>
        <row r="656">
          <cell r="A656">
            <v>651</v>
          </cell>
          <cell r="HE656">
            <v>651</v>
          </cell>
          <cell r="HF656">
            <v>0</v>
          </cell>
          <cell r="HG656">
            <v>0</v>
          </cell>
          <cell r="HH656">
            <v>2411</v>
          </cell>
          <cell r="HI656" t="str">
            <v>CODO FD (ENCHUFE) 250MM X 90°</v>
          </cell>
          <cell r="HJ656" t="str">
            <v>U</v>
          </cell>
          <cell r="HS656">
            <v>0</v>
          </cell>
          <cell r="HT656">
            <v>0</v>
          </cell>
          <cell r="HU656">
            <v>0</v>
          </cell>
          <cell r="HV656">
            <v>0</v>
          </cell>
        </row>
        <row r="657">
          <cell r="A657">
            <v>652</v>
          </cell>
          <cell r="HE657">
            <v>652</v>
          </cell>
          <cell r="HF657">
            <v>0</v>
          </cell>
          <cell r="HG657">
            <v>0</v>
          </cell>
          <cell r="HH657">
            <v>2239</v>
          </cell>
          <cell r="HI657" t="str">
            <v>CODO FD (ENCHUFE) 300MM X 11.25°</v>
          </cell>
          <cell r="HJ657" t="str">
            <v>U</v>
          </cell>
          <cell r="HS657">
            <v>0</v>
          </cell>
          <cell r="HT657">
            <v>0</v>
          </cell>
          <cell r="HU657">
            <v>0</v>
          </cell>
          <cell r="HV657">
            <v>0</v>
          </cell>
        </row>
        <row r="658">
          <cell r="A658">
            <v>653</v>
          </cell>
          <cell r="HE658">
            <v>653</v>
          </cell>
          <cell r="HF658">
            <v>0</v>
          </cell>
          <cell r="HG658">
            <v>0</v>
          </cell>
          <cell r="HH658">
            <v>2213</v>
          </cell>
          <cell r="HI658" t="str">
            <v>CODO FD (ENCHUFE) 300MM X 22.50°</v>
          </cell>
          <cell r="HJ658" t="str">
            <v>U</v>
          </cell>
          <cell r="HS658">
            <v>0</v>
          </cell>
          <cell r="HT658">
            <v>0</v>
          </cell>
          <cell r="HU658">
            <v>0</v>
          </cell>
          <cell r="HV658">
            <v>0</v>
          </cell>
        </row>
        <row r="659">
          <cell r="A659">
            <v>654</v>
          </cell>
          <cell r="HE659">
            <v>654</v>
          </cell>
          <cell r="HF659">
            <v>0</v>
          </cell>
          <cell r="HG659">
            <v>0</v>
          </cell>
          <cell r="HH659">
            <v>2214</v>
          </cell>
          <cell r="HI659" t="str">
            <v>CODO FD (ENCHUFE) 300MM X 45.00°</v>
          </cell>
          <cell r="HJ659" t="str">
            <v>U</v>
          </cell>
          <cell r="HS659">
            <v>0</v>
          </cell>
          <cell r="HT659">
            <v>0</v>
          </cell>
          <cell r="HU659">
            <v>0</v>
          </cell>
          <cell r="HV659">
            <v>0</v>
          </cell>
        </row>
        <row r="660">
          <cell r="A660">
            <v>655</v>
          </cell>
          <cell r="HE660">
            <v>655</v>
          </cell>
          <cell r="HF660">
            <v>0</v>
          </cell>
          <cell r="HG660">
            <v>0</v>
          </cell>
          <cell r="HH660">
            <v>2240</v>
          </cell>
          <cell r="HI660" t="str">
            <v>CODO FD (ENCHUFE) 300MM X 90.00°</v>
          </cell>
          <cell r="HJ660" t="str">
            <v>U</v>
          </cell>
          <cell r="HS660">
            <v>0</v>
          </cell>
          <cell r="HT660">
            <v>0</v>
          </cell>
          <cell r="HU660">
            <v>0</v>
          </cell>
          <cell r="HV660">
            <v>0</v>
          </cell>
        </row>
        <row r="661">
          <cell r="A661">
            <v>656</v>
          </cell>
          <cell r="HE661">
            <v>656</v>
          </cell>
          <cell r="HF661">
            <v>0</v>
          </cell>
          <cell r="HG661">
            <v>0</v>
          </cell>
          <cell r="HH661">
            <v>2215</v>
          </cell>
          <cell r="HI661" t="str">
            <v>CODO FD (ENCHUFE) 350MM X 11.25°</v>
          </cell>
          <cell r="HJ661" t="str">
            <v>U</v>
          </cell>
          <cell r="HS661">
            <v>0</v>
          </cell>
          <cell r="HT661">
            <v>0</v>
          </cell>
          <cell r="HU661">
            <v>0</v>
          </cell>
          <cell r="HV661">
            <v>0</v>
          </cell>
        </row>
        <row r="662">
          <cell r="A662">
            <v>657</v>
          </cell>
          <cell r="HE662">
            <v>657</v>
          </cell>
          <cell r="HF662">
            <v>0</v>
          </cell>
          <cell r="HG662">
            <v>0</v>
          </cell>
          <cell r="HH662">
            <v>2216</v>
          </cell>
          <cell r="HI662" t="str">
            <v>CODO FD (ENCHUFE) 350MM X 22.50°</v>
          </cell>
          <cell r="HJ662" t="str">
            <v>U</v>
          </cell>
          <cell r="HS662">
            <v>0</v>
          </cell>
          <cell r="HT662">
            <v>0</v>
          </cell>
          <cell r="HU662">
            <v>0</v>
          </cell>
          <cell r="HV662">
            <v>0</v>
          </cell>
        </row>
        <row r="663">
          <cell r="A663">
            <v>658</v>
          </cell>
          <cell r="HE663">
            <v>658</v>
          </cell>
          <cell r="HF663">
            <v>0</v>
          </cell>
          <cell r="HG663">
            <v>0</v>
          </cell>
          <cell r="HH663">
            <v>2217</v>
          </cell>
          <cell r="HI663" t="str">
            <v>CODO FD (ENCHUFE) 350MM X 45.00°</v>
          </cell>
          <cell r="HJ663" t="str">
            <v>U</v>
          </cell>
          <cell r="HS663">
            <v>0</v>
          </cell>
          <cell r="HT663">
            <v>0</v>
          </cell>
          <cell r="HU663">
            <v>0</v>
          </cell>
          <cell r="HV663">
            <v>0</v>
          </cell>
        </row>
        <row r="664">
          <cell r="A664">
            <v>659</v>
          </cell>
          <cell r="HE664">
            <v>659</v>
          </cell>
          <cell r="HF664">
            <v>0</v>
          </cell>
          <cell r="HG664">
            <v>0</v>
          </cell>
          <cell r="HH664">
            <v>2207</v>
          </cell>
          <cell r="HI664" t="str">
            <v>CODO FD (ENCHUFE) 60MM X 11.25°</v>
          </cell>
          <cell r="HJ664" t="str">
            <v>U</v>
          </cell>
          <cell r="HS664">
            <v>0</v>
          </cell>
          <cell r="HT664">
            <v>0</v>
          </cell>
          <cell r="HU664">
            <v>0</v>
          </cell>
          <cell r="HV664">
            <v>0</v>
          </cell>
        </row>
        <row r="665">
          <cell r="A665">
            <v>660</v>
          </cell>
          <cell r="HE665">
            <v>660</v>
          </cell>
          <cell r="HF665">
            <v>0</v>
          </cell>
          <cell r="HG665">
            <v>0</v>
          </cell>
          <cell r="HH665">
            <v>2208</v>
          </cell>
          <cell r="HI665" t="str">
            <v>CODO FD (ENCHUFE) 60MM X 45.00°</v>
          </cell>
          <cell r="HJ665" t="str">
            <v>U</v>
          </cell>
          <cell r="HS665">
            <v>0</v>
          </cell>
          <cell r="HT665">
            <v>0</v>
          </cell>
          <cell r="HU665">
            <v>0</v>
          </cell>
          <cell r="HV665">
            <v>0</v>
          </cell>
        </row>
        <row r="666">
          <cell r="A666">
            <v>661</v>
          </cell>
          <cell r="HE666">
            <v>661</v>
          </cell>
          <cell r="HF666">
            <v>0</v>
          </cell>
          <cell r="HG666">
            <v>0</v>
          </cell>
          <cell r="HH666">
            <v>2209</v>
          </cell>
          <cell r="HI666" t="str">
            <v>CODO FD (ENCHUFE) 60MM X 90.00°</v>
          </cell>
          <cell r="HJ666" t="str">
            <v>U</v>
          </cell>
          <cell r="HS666">
            <v>0</v>
          </cell>
          <cell r="HT666">
            <v>0</v>
          </cell>
          <cell r="HU666">
            <v>0</v>
          </cell>
          <cell r="HV666">
            <v>0</v>
          </cell>
        </row>
        <row r="667">
          <cell r="A667">
            <v>662</v>
          </cell>
          <cell r="HE667">
            <v>662</v>
          </cell>
          <cell r="HF667">
            <v>0</v>
          </cell>
          <cell r="HG667">
            <v>0</v>
          </cell>
          <cell r="HH667">
            <v>2447</v>
          </cell>
          <cell r="HI667" t="str">
            <v>CODO FD PARA TUBERIA PVC 110MM X 22.50 °</v>
          </cell>
          <cell r="HJ667" t="str">
            <v>U</v>
          </cell>
          <cell r="HS667">
            <v>0</v>
          </cell>
          <cell r="HT667">
            <v>0</v>
          </cell>
          <cell r="HU667">
            <v>0</v>
          </cell>
          <cell r="HV667">
            <v>0</v>
          </cell>
        </row>
        <row r="668">
          <cell r="A668">
            <v>663</v>
          </cell>
          <cell r="HE668">
            <v>663</v>
          </cell>
          <cell r="HF668">
            <v>0</v>
          </cell>
          <cell r="HG668">
            <v>0</v>
          </cell>
          <cell r="HH668">
            <v>2448</v>
          </cell>
          <cell r="HI668" t="str">
            <v>CODO FD PARA TUBERIA PVC 110MM X 90 °</v>
          </cell>
          <cell r="HJ668" t="str">
            <v>U</v>
          </cell>
          <cell r="HS668">
            <v>0</v>
          </cell>
          <cell r="HT668">
            <v>0</v>
          </cell>
          <cell r="HU668">
            <v>0</v>
          </cell>
          <cell r="HV668">
            <v>0</v>
          </cell>
        </row>
        <row r="669">
          <cell r="A669">
            <v>664</v>
          </cell>
          <cell r="HE669">
            <v>664</v>
          </cell>
          <cell r="HF669">
            <v>0</v>
          </cell>
          <cell r="HG669">
            <v>0</v>
          </cell>
          <cell r="HH669">
            <v>2254</v>
          </cell>
          <cell r="HI669" t="str">
            <v>CODO FD PARA TUBERIA PVC 160MM X 11.25 °</v>
          </cell>
          <cell r="HJ669" t="str">
            <v>U</v>
          </cell>
          <cell r="HS669">
            <v>0</v>
          </cell>
          <cell r="HT669">
            <v>0</v>
          </cell>
          <cell r="HU669">
            <v>0</v>
          </cell>
          <cell r="HV669">
            <v>0</v>
          </cell>
        </row>
        <row r="670">
          <cell r="A670">
            <v>665</v>
          </cell>
          <cell r="HE670">
            <v>665</v>
          </cell>
          <cell r="HF670">
            <v>0</v>
          </cell>
          <cell r="HG670">
            <v>0</v>
          </cell>
          <cell r="HH670">
            <v>2476</v>
          </cell>
          <cell r="HI670" t="str">
            <v>CODO FD PARA TUBERIA PVC 160MM X 22.5 °</v>
          </cell>
          <cell r="HJ670" t="str">
            <v>U</v>
          </cell>
          <cell r="HS670">
            <v>0</v>
          </cell>
          <cell r="HT670">
            <v>0</v>
          </cell>
          <cell r="HU670">
            <v>0</v>
          </cell>
          <cell r="HV670">
            <v>0</v>
          </cell>
        </row>
        <row r="671">
          <cell r="A671">
            <v>666</v>
          </cell>
          <cell r="HE671">
            <v>666</v>
          </cell>
          <cell r="HF671">
            <v>0</v>
          </cell>
          <cell r="HG671">
            <v>0</v>
          </cell>
          <cell r="HH671">
            <v>2255</v>
          </cell>
          <cell r="HI671" t="str">
            <v>CODO FD PARA TUBERIA PVC 160MM X 45 °</v>
          </cell>
          <cell r="HJ671" t="str">
            <v>U</v>
          </cell>
          <cell r="HS671">
            <v>0</v>
          </cell>
          <cell r="HT671">
            <v>0</v>
          </cell>
          <cell r="HU671">
            <v>0</v>
          </cell>
          <cell r="HV671">
            <v>0</v>
          </cell>
        </row>
        <row r="672">
          <cell r="A672">
            <v>667</v>
          </cell>
          <cell r="HE672">
            <v>667</v>
          </cell>
          <cell r="HF672">
            <v>0</v>
          </cell>
          <cell r="HG672">
            <v>0</v>
          </cell>
          <cell r="HH672">
            <v>2256</v>
          </cell>
          <cell r="HI672" t="str">
            <v>CODO FD PARA TUBERIA PVC 160MM X 90°</v>
          </cell>
          <cell r="HJ672" t="str">
            <v>U</v>
          </cell>
          <cell r="HS672">
            <v>0</v>
          </cell>
          <cell r="HT672">
            <v>0</v>
          </cell>
          <cell r="HU672">
            <v>0</v>
          </cell>
          <cell r="HV672">
            <v>0</v>
          </cell>
        </row>
        <row r="673">
          <cell r="A673">
            <v>668</v>
          </cell>
          <cell r="HE673">
            <v>668</v>
          </cell>
          <cell r="HF673">
            <v>0</v>
          </cell>
          <cell r="HG673">
            <v>0</v>
          </cell>
          <cell r="HH673">
            <v>2202</v>
          </cell>
          <cell r="HI673" t="str">
            <v>CODO FD PARA TUBERIA PVC 200MM X 11.25 °</v>
          </cell>
          <cell r="HJ673" t="str">
            <v>U</v>
          </cell>
          <cell r="HS673">
            <v>0</v>
          </cell>
          <cell r="HT673">
            <v>0</v>
          </cell>
          <cell r="HU673">
            <v>0</v>
          </cell>
          <cell r="HV673">
            <v>0</v>
          </cell>
        </row>
        <row r="674">
          <cell r="A674">
            <v>669</v>
          </cell>
          <cell r="HE674">
            <v>669</v>
          </cell>
          <cell r="HF674">
            <v>0</v>
          </cell>
          <cell r="HG674">
            <v>0</v>
          </cell>
          <cell r="HH674">
            <v>2203</v>
          </cell>
          <cell r="HI674" t="str">
            <v>CODO FD PARA TUBERIA PVC 250MM X 11.25 °</v>
          </cell>
          <cell r="HJ674" t="str">
            <v>U</v>
          </cell>
          <cell r="HS674">
            <v>0</v>
          </cell>
          <cell r="HT674">
            <v>0</v>
          </cell>
          <cell r="HU674">
            <v>0</v>
          </cell>
          <cell r="HV674">
            <v>0</v>
          </cell>
        </row>
        <row r="675">
          <cell r="A675">
            <v>670</v>
          </cell>
          <cell r="HE675">
            <v>670</v>
          </cell>
          <cell r="HF675">
            <v>0</v>
          </cell>
          <cell r="HG675">
            <v>0</v>
          </cell>
          <cell r="HH675">
            <v>2204</v>
          </cell>
          <cell r="HI675" t="str">
            <v>CODO FD PARA TUBERIA PVC 250MM X 22.50 °</v>
          </cell>
          <cell r="HJ675" t="str">
            <v>U</v>
          </cell>
          <cell r="HS675">
            <v>0</v>
          </cell>
          <cell r="HT675">
            <v>0</v>
          </cell>
          <cell r="HU675">
            <v>0</v>
          </cell>
          <cell r="HV675">
            <v>0</v>
          </cell>
        </row>
        <row r="676">
          <cell r="A676">
            <v>671</v>
          </cell>
          <cell r="HE676">
            <v>671</v>
          </cell>
          <cell r="HF676">
            <v>0</v>
          </cell>
          <cell r="HG676">
            <v>0</v>
          </cell>
          <cell r="HH676">
            <v>2205</v>
          </cell>
          <cell r="HI676" t="str">
            <v>CODO FD PARA TUBERIA PVC 250MM X 45.00 °</v>
          </cell>
          <cell r="HJ676" t="str">
            <v>U</v>
          </cell>
          <cell r="HS676">
            <v>0</v>
          </cell>
          <cell r="HT676">
            <v>0</v>
          </cell>
          <cell r="HU676">
            <v>0</v>
          </cell>
          <cell r="HV676">
            <v>0</v>
          </cell>
        </row>
        <row r="677">
          <cell r="A677">
            <v>672</v>
          </cell>
          <cell r="HE677">
            <v>672</v>
          </cell>
          <cell r="HF677">
            <v>0</v>
          </cell>
          <cell r="HG677">
            <v>0</v>
          </cell>
          <cell r="HH677">
            <v>2206</v>
          </cell>
          <cell r="HI677" t="str">
            <v>CODO FD PARA TUBERIA PVC 250MM X 90.00 °</v>
          </cell>
          <cell r="HJ677" t="str">
            <v>U</v>
          </cell>
          <cell r="HS677">
            <v>0</v>
          </cell>
          <cell r="HT677">
            <v>0</v>
          </cell>
          <cell r="HU677">
            <v>0</v>
          </cell>
          <cell r="HV677">
            <v>0</v>
          </cell>
        </row>
        <row r="678">
          <cell r="A678">
            <v>673</v>
          </cell>
          <cell r="HE678">
            <v>673</v>
          </cell>
          <cell r="HF678">
            <v>0</v>
          </cell>
          <cell r="HG678">
            <v>0</v>
          </cell>
          <cell r="HH678">
            <v>2199</v>
          </cell>
          <cell r="HI678" t="str">
            <v>CODO FD PARA TUBERIA PVC 90MM X 11.25 °</v>
          </cell>
          <cell r="HJ678" t="str">
            <v>U</v>
          </cell>
          <cell r="HS678">
            <v>0</v>
          </cell>
          <cell r="HT678">
            <v>0</v>
          </cell>
          <cell r="HU678">
            <v>0</v>
          </cell>
          <cell r="HV678">
            <v>0</v>
          </cell>
        </row>
        <row r="679">
          <cell r="A679">
            <v>674</v>
          </cell>
          <cell r="HE679">
            <v>674</v>
          </cell>
          <cell r="HF679">
            <v>0</v>
          </cell>
          <cell r="HG679">
            <v>0</v>
          </cell>
          <cell r="HH679">
            <v>2200</v>
          </cell>
          <cell r="HI679" t="str">
            <v>CODO FD PARA TUBERIA PVC 90MM X 22.25 °</v>
          </cell>
          <cell r="HJ679" t="str">
            <v>U</v>
          </cell>
          <cell r="HS679">
            <v>0</v>
          </cell>
          <cell r="HT679">
            <v>0</v>
          </cell>
          <cell r="HU679">
            <v>0</v>
          </cell>
          <cell r="HV679">
            <v>0</v>
          </cell>
        </row>
        <row r="680">
          <cell r="A680">
            <v>675</v>
          </cell>
          <cell r="HE680">
            <v>675</v>
          </cell>
          <cell r="HF680">
            <v>0</v>
          </cell>
          <cell r="HG680">
            <v>0</v>
          </cell>
          <cell r="HH680">
            <v>2201</v>
          </cell>
          <cell r="HI680" t="str">
            <v>CODO FD PARA TUBERIA PVC 90MM X 90°</v>
          </cell>
          <cell r="HJ680" t="str">
            <v>U</v>
          </cell>
          <cell r="HS680">
            <v>0</v>
          </cell>
          <cell r="HT680">
            <v>0</v>
          </cell>
          <cell r="HU680">
            <v>0</v>
          </cell>
          <cell r="HV680">
            <v>0</v>
          </cell>
        </row>
        <row r="681">
          <cell r="A681">
            <v>676</v>
          </cell>
          <cell r="HE681">
            <v>676</v>
          </cell>
          <cell r="HF681">
            <v>0</v>
          </cell>
          <cell r="HG681">
            <v>0</v>
          </cell>
          <cell r="HH681">
            <v>1314</v>
          </cell>
          <cell r="HI681" t="str">
            <v>CODO HG  45°   2"</v>
          </cell>
          <cell r="HJ681" t="str">
            <v>U</v>
          </cell>
          <cell r="HS681">
            <v>0</v>
          </cell>
          <cell r="HT681">
            <v>0</v>
          </cell>
          <cell r="HU681">
            <v>0</v>
          </cell>
          <cell r="HV681">
            <v>0</v>
          </cell>
        </row>
        <row r="682">
          <cell r="A682">
            <v>677</v>
          </cell>
          <cell r="HE682">
            <v>677</v>
          </cell>
          <cell r="HF682">
            <v>0</v>
          </cell>
          <cell r="HG682">
            <v>0</v>
          </cell>
          <cell r="HH682">
            <v>2611</v>
          </cell>
          <cell r="HI682" t="str">
            <v>CODO HG 45°  1-1/2"</v>
          </cell>
          <cell r="HJ682" t="str">
            <v>U</v>
          </cell>
          <cell r="HS682">
            <v>0</v>
          </cell>
          <cell r="HT682">
            <v>0</v>
          </cell>
          <cell r="HU682">
            <v>0</v>
          </cell>
          <cell r="HV682">
            <v>0</v>
          </cell>
        </row>
        <row r="683">
          <cell r="A683">
            <v>678</v>
          </cell>
          <cell r="HE683">
            <v>678</v>
          </cell>
          <cell r="HF683">
            <v>0</v>
          </cell>
          <cell r="HG683">
            <v>0</v>
          </cell>
          <cell r="HH683">
            <v>296</v>
          </cell>
          <cell r="HI683" t="str">
            <v>CODO HG 45º 3"</v>
          </cell>
          <cell r="HJ683" t="str">
            <v>U</v>
          </cell>
          <cell r="HS683">
            <v>0</v>
          </cell>
          <cell r="HT683">
            <v>0</v>
          </cell>
          <cell r="HU683">
            <v>0</v>
          </cell>
          <cell r="HV683">
            <v>0</v>
          </cell>
        </row>
        <row r="684">
          <cell r="A684">
            <v>679</v>
          </cell>
          <cell r="HE684">
            <v>679</v>
          </cell>
          <cell r="HF684">
            <v>0</v>
          </cell>
          <cell r="HG684">
            <v>0</v>
          </cell>
          <cell r="HH684">
            <v>269</v>
          </cell>
          <cell r="HI684" t="str">
            <v>CODO HG 45º 4"</v>
          </cell>
          <cell r="HJ684" t="str">
            <v>U</v>
          </cell>
          <cell r="HS684">
            <v>0</v>
          </cell>
          <cell r="HT684">
            <v>0</v>
          </cell>
          <cell r="HU684">
            <v>0</v>
          </cell>
          <cell r="HV684">
            <v>0</v>
          </cell>
        </row>
        <row r="685">
          <cell r="A685">
            <v>680</v>
          </cell>
          <cell r="HE685">
            <v>680</v>
          </cell>
          <cell r="HF685">
            <v>0</v>
          </cell>
          <cell r="HG685">
            <v>0</v>
          </cell>
          <cell r="HH685">
            <v>338</v>
          </cell>
          <cell r="HI685" t="str">
            <v>CODO HG 90°  1-1/2"</v>
          </cell>
          <cell r="HJ685" t="str">
            <v>U</v>
          </cell>
          <cell r="HS685">
            <v>0</v>
          </cell>
          <cell r="HT685">
            <v>0</v>
          </cell>
          <cell r="HU685">
            <v>0</v>
          </cell>
          <cell r="HV685">
            <v>0</v>
          </cell>
        </row>
        <row r="686">
          <cell r="A686">
            <v>681</v>
          </cell>
          <cell r="HE686">
            <v>681</v>
          </cell>
          <cell r="HF686">
            <v>0</v>
          </cell>
          <cell r="HG686">
            <v>0</v>
          </cell>
          <cell r="HH686">
            <v>2392</v>
          </cell>
          <cell r="HI686" t="str">
            <v>CODO HG 90°  1-1/4"</v>
          </cell>
          <cell r="HJ686" t="str">
            <v>U</v>
          </cell>
          <cell r="HS686">
            <v>0</v>
          </cell>
          <cell r="HT686">
            <v>0</v>
          </cell>
          <cell r="HU686">
            <v>0</v>
          </cell>
          <cell r="HV686">
            <v>0</v>
          </cell>
        </row>
        <row r="687">
          <cell r="A687">
            <v>682</v>
          </cell>
          <cell r="HE687">
            <v>682</v>
          </cell>
          <cell r="HF687">
            <v>0</v>
          </cell>
          <cell r="HG687">
            <v>0</v>
          </cell>
          <cell r="HH687">
            <v>1200</v>
          </cell>
          <cell r="HI687" t="str">
            <v>CODO HG 90°  2"</v>
          </cell>
          <cell r="HJ687" t="str">
            <v>U</v>
          </cell>
          <cell r="HS687">
            <v>0</v>
          </cell>
          <cell r="HT687">
            <v>0</v>
          </cell>
          <cell r="HU687">
            <v>0</v>
          </cell>
          <cell r="HV687">
            <v>0</v>
          </cell>
        </row>
        <row r="688">
          <cell r="A688">
            <v>683</v>
          </cell>
          <cell r="HE688">
            <v>683</v>
          </cell>
          <cell r="HF688">
            <v>0</v>
          </cell>
          <cell r="HG688">
            <v>0</v>
          </cell>
          <cell r="HH688">
            <v>2277</v>
          </cell>
          <cell r="HI688" t="str">
            <v>CODO HG 90°  21/2"</v>
          </cell>
          <cell r="HJ688" t="str">
            <v>U</v>
          </cell>
          <cell r="HS688">
            <v>0</v>
          </cell>
          <cell r="HT688">
            <v>0</v>
          </cell>
          <cell r="HU688">
            <v>0</v>
          </cell>
          <cell r="HV688">
            <v>0</v>
          </cell>
        </row>
        <row r="689">
          <cell r="A689">
            <v>684</v>
          </cell>
          <cell r="HE689">
            <v>684</v>
          </cell>
          <cell r="HF689">
            <v>0</v>
          </cell>
          <cell r="HG689">
            <v>0</v>
          </cell>
          <cell r="HH689">
            <v>1902</v>
          </cell>
          <cell r="HI689" t="str">
            <v>CODO HG 90° 1/4"</v>
          </cell>
          <cell r="HJ689" t="str">
            <v>U</v>
          </cell>
          <cell r="HS689">
            <v>0</v>
          </cell>
          <cell r="HT689">
            <v>0</v>
          </cell>
          <cell r="HU689">
            <v>0</v>
          </cell>
          <cell r="HV689">
            <v>0</v>
          </cell>
        </row>
        <row r="690">
          <cell r="A690">
            <v>685</v>
          </cell>
          <cell r="HE690">
            <v>685</v>
          </cell>
          <cell r="HF690">
            <v>0</v>
          </cell>
          <cell r="HG690">
            <v>0</v>
          </cell>
          <cell r="HH690">
            <v>984</v>
          </cell>
          <cell r="HI690" t="str">
            <v>CODO HG 90ª 1/2" 3 VIAS</v>
          </cell>
          <cell r="HJ690" t="str">
            <v>U</v>
          </cell>
          <cell r="HS690">
            <v>0</v>
          </cell>
          <cell r="HT690">
            <v>0</v>
          </cell>
          <cell r="HU690">
            <v>0</v>
          </cell>
          <cell r="HV690">
            <v>0</v>
          </cell>
        </row>
        <row r="691">
          <cell r="A691">
            <v>686</v>
          </cell>
          <cell r="HE691">
            <v>686</v>
          </cell>
          <cell r="HF691">
            <v>0</v>
          </cell>
          <cell r="HG691">
            <v>0</v>
          </cell>
          <cell r="HH691">
            <v>54</v>
          </cell>
          <cell r="HI691" t="str">
            <v>CODO HG 90º 1"</v>
          </cell>
          <cell r="HJ691" t="str">
            <v>U</v>
          </cell>
          <cell r="HS691">
            <v>0</v>
          </cell>
          <cell r="HT691">
            <v>0</v>
          </cell>
          <cell r="HU691">
            <v>0</v>
          </cell>
          <cell r="HV691">
            <v>0</v>
          </cell>
        </row>
        <row r="692">
          <cell r="A692">
            <v>687</v>
          </cell>
          <cell r="HE692">
            <v>687</v>
          </cell>
          <cell r="HF692">
            <v>0</v>
          </cell>
          <cell r="HG692">
            <v>0</v>
          </cell>
          <cell r="HH692">
            <v>53</v>
          </cell>
          <cell r="HI692" t="str">
            <v>CODO HG 90º 1/2"</v>
          </cell>
          <cell r="HJ692" t="str">
            <v>U</v>
          </cell>
          <cell r="HS692">
            <v>0</v>
          </cell>
          <cell r="HT692">
            <v>0</v>
          </cell>
          <cell r="HU692">
            <v>0</v>
          </cell>
          <cell r="HV692">
            <v>0</v>
          </cell>
        </row>
        <row r="693">
          <cell r="A693">
            <v>688</v>
          </cell>
          <cell r="HE693">
            <v>688</v>
          </cell>
          <cell r="HF693">
            <v>0</v>
          </cell>
          <cell r="HG693">
            <v>0</v>
          </cell>
          <cell r="HH693">
            <v>268</v>
          </cell>
          <cell r="HI693" t="str">
            <v>CODO HG 90º 3"</v>
          </cell>
          <cell r="HJ693" t="str">
            <v>U</v>
          </cell>
          <cell r="HS693">
            <v>0</v>
          </cell>
          <cell r="HT693">
            <v>0</v>
          </cell>
          <cell r="HU693">
            <v>0</v>
          </cell>
          <cell r="HV693">
            <v>0</v>
          </cell>
        </row>
        <row r="694">
          <cell r="A694">
            <v>689</v>
          </cell>
          <cell r="HE694">
            <v>689</v>
          </cell>
          <cell r="HF694">
            <v>0</v>
          </cell>
          <cell r="HG694">
            <v>0</v>
          </cell>
          <cell r="HH694">
            <v>989</v>
          </cell>
          <cell r="HI694" t="str">
            <v>CODO HG 90º 3/4 " 3 VIAS</v>
          </cell>
          <cell r="HJ694" t="str">
            <v>U</v>
          </cell>
          <cell r="HS694">
            <v>0</v>
          </cell>
          <cell r="HT694">
            <v>0</v>
          </cell>
          <cell r="HU694">
            <v>0</v>
          </cell>
          <cell r="HV694">
            <v>0</v>
          </cell>
        </row>
        <row r="695">
          <cell r="A695">
            <v>690</v>
          </cell>
          <cell r="HE695">
            <v>690</v>
          </cell>
          <cell r="HF695">
            <v>0</v>
          </cell>
          <cell r="HG695">
            <v>0</v>
          </cell>
          <cell r="HH695">
            <v>323</v>
          </cell>
          <cell r="HI695" t="str">
            <v>CODO HG 90º 3/4"</v>
          </cell>
          <cell r="HJ695" t="str">
            <v>U</v>
          </cell>
          <cell r="HS695">
            <v>0</v>
          </cell>
          <cell r="HT695">
            <v>0</v>
          </cell>
          <cell r="HU695">
            <v>0</v>
          </cell>
          <cell r="HV695">
            <v>0</v>
          </cell>
        </row>
        <row r="696">
          <cell r="A696">
            <v>691</v>
          </cell>
          <cell r="HE696">
            <v>691</v>
          </cell>
          <cell r="HF696">
            <v>0</v>
          </cell>
          <cell r="HG696">
            <v>0</v>
          </cell>
          <cell r="HH696">
            <v>297</v>
          </cell>
          <cell r="HI696" t="str">
            <v>CODO HG 90º 4"</v>
          </cell>
          <cell r="HJ696" t="str">
            <v>U</v>
          </cell>
          <cell r="HS696">
            <v>0</v>
          </cell>
          <cell r="HT696">
            <v>0</v>
          </cell>
          <cell r="HU696">
            <v>0</v>
          </cell>
          <cell r="HV696">
            <v>0</v>
          </cell>
        </row>
        <row r="697">
          <cell r="A697">
            <v>692</v>
          </cell>
          <cell r="HE697">
            <v>692</v>
          </cell>
          <cell r="HF697">
            <v>0</v>
          </cell>
          <cell r="HG697">
            <v>0</v>
          </cell>
          <cell r="HH697">
            <v>2116</v>
          </cell>
          <cell r="HI697" t="str">
            <v>CODO LARGO LA LL 110MM E=6MM L=1.00 M</v>
          </cell>
          <cell r="HJ697" t="str">
            <v>U</v>
          </cell>
          <cell r="HS697">
            <v>0</v>
          </cell>
          <cell r="HT697">
            <v>0</v>
          </cell>
          <cell r="HU697">
            <v>0</v>
          </cell>
          <cell r="HV697">
            <v>0</v>
          </cell>
        </row>
        <row r="698">
          <cell r="A698">
            <v>693</v>
          </cell>
          <cell r="HE698">
            <v>693</v>
          </cell>
          <cell r="HF698">
            <v>0</v>
          </cell>
          <cell r="HG698">
            <v>0</v>
          </cell>
          <cell r="HH698">
            <v>2390</v>
          </cell>
          <cell r="HI698" t="str">
            <v>CODO PVC   EC   32MM X 45°</v>
          </cell>
          <cell r="HJ698" t="str">
            <v>U</v>
          </cell>
          <cell r="HS698">
            <v>0</v>
          </cell>
          <cell r="HT698">
            <v>0</v>
          </cell>
          <cell r="HU698">
            <v>0</v>
          </cell>
          <cell r="HV698">
            <v>0</v>
          </cell>
        </row>
        <row r="699">
          <cell r="A699">
            <v>694</v>
          </cell>
          <cell r="HE699">
            <v>694</v>
          </cell>
          <cell r="HF699">
            <v>0</v>
          </cell>
          <cell r="HG699">
            <v>0</v>
          </cell>
          <cell r="HH699">
            <v>2389</v>
          </cell>
          <cell r="HI699" t="str">
            <v>CODO PVC   EC   32MM X 90°</v>
          </cell>
          <cell r="HJ699" t="str">
            <v>U</v>
          </cell>
          <cell r="HS699">
            <v>0</v>
          </cell>
          <cell r="HT699">
            <v>0</v>
          </cell>
          <cell r="HU699">
            <v>0</v>
          </cell>
          <cell r="HV699">
            <v>0</v>
          </cell>
        </row>
        <row r="700">
          <cell r="A700">
            <v>695</v>
          </cell>
          <cell r="HE700">
            <v>695</v>
          </cell>
          <cell r="HF700">
            <v>0</v>
          </cell>
          <cell r="HG700">
            <v>0</v>
          </cell>
          <cell r="HH700">
            <v>2505</v>
          </cell>
          <cell r="HI700" t="str">
            <v>CODO PVC   P   50MM X 45°</v>
          </cell>
          <cell r="HJ700" t="str">
            <v>U</v>
          </cell>
          <cell r="HS700">
            <v>0</v>
          </cell>
          <cell r="HT700">
            <v>0</v>
          </cell>
          <cell r="HU700">
            <v>0</v>
          </cell>
          <cell r="HV700">
            <v>0</v>
          </cell>
        </row>
        <row r="701">
          <cell r="A701">
            <v>696</v>
          </cell>
          <cell r="HE701">
            <v>696</v>
          </cell>
          <cell r="HF701">
            <v>0</v>
          </cell>
          <cell r="HG701">
            <v>0</v>
          </cell>
          <cell r="HH701">
            <v>1242</v>
          </cell>
          <cell r="HI701" t="str">
            <v>CODO PVC  HIDRO 3 DE 3/4 X 90</v>
          </cell>
          <cell r="HJ701" t="str">
            <v>U</v>
          </cell>
          <cell r="HS701">
            <v>0</v>
          </cell>
          <cell r="HT701">
            <v>0</v>
          </cell>
          <cell r="HU701">
            <v>0</v>
          </cell>
          <cell r="HV701">
            <v>0</v>
          </cell>
        </row>
        <row r="702">
          <cell r="A702">
            <v>697</v>
          </cell>
          <cell r="HE702">
            <v>697</v>
          </cell>
          <cell r="HF702">
            <v>0</v>
          </cell>
          <cell r="HG702">
            <v>0</v>
          </cell>
          <cell r="HH702">
            <v>1243</v>
          </cell>
          <cell r="HI702" t="str">
            <v>CODO PVC  HIDRO 3 DE1/2X 90°</v>
          </cell>
          <cell r="HJ702" t="str">
            <v>U</v>
          </cell>
          <cell r="HS702">
            <v>0</v>
          </cell>
          <cell r="HT702">
            <v>0</v>
          </cell>
          <cell r="HU702">
            <v>0</v>
          </cell>
          <cell r="HV702">
            <v>0</v>
          </cell>
        </row>
        <row r="703">
          <cell r="A703">
            <v>698</v>
          </cell>
          <cell r="HE703">
            <v>698</v>
          </cell>
          <cell r="HF703">
            <v>0</v>
          </cell>
          <cell r="HG703">
            <v>0</v>
          </cell>
          <cell r="HH703">
            <v>1771</v>
          </cell>
          <cell r="HI703" t="str">
            <v>CODO PVC  VENTILACION PVC Ø=75MM</v>
          </cell>
          <cell r="HJ703" t="str">
            <v>U</v>
          </cell>
          <cell r="HS703">
            <v>0</v>
          </cell>
          <cell r="HT703">
            <v>0</v>
          </cell>
          <cell r="HU703">
            <v>0</v>
          </cell>
          <cell r="HV703">
            <v>0</v>
          </cell>
        </row>
        <row r="704">
          <cell r="A704">
            <v>699</v>
          </cell>
          <cell r="HE704">
            <v>699</v>
          </cell>
          <cell r="HF704">
            <v>0</v>
          </cell>
          <cell r="HG704">
            <v>0</v>
          </cell>
          <cell r="HH704">
            <v>2418</v>
          </cell>
          <cell r="HI704" t="str">
            <v xml:space="preserve">CODO PVC 200MM X 11.25° </v>
          </cell>
          <cell r="HJ704" t="str">
            <v>U</v>
          </cell>
          <cell r="HS704">
            <v>0</v>
          </cell>
          <cell r="HT704">
            <v>0</v>
          </cell>
          <cell r="HU704">
            <v>0</v>
          </cell>
          <cell r="HV704">
            <v>0</v>
          </cell>
        </row>
        <row r="705">
          <cell r="A705">
            <v>700</v>
          </cell>
          <cell r="HE705">
            <v>700</v>
          </cell>
          <cell r="HF705">
            <v>0</v>
          </cell>
          <cell r="HG705">
            <v>0</v>
          </cell>
          <cell r="HH705">
            <v>2419</v>
          </cell>
          <cell r="HI705" t="str">
            <v xml:space="preserve">CODO PVC 200MM X 22.5° </v>
          </cell>
          <cell r="HJ705" t="str">
            <v>U</v>
          </cell>
          <cell r="HS705">
            <v>0</v>
          </cell>
          <cell r="HT705">
            <v>0</v>
          </cell>
          <cell r="HU705">
            <v>0</v>
          </cell>
          <cell r="HV705">
            <v>0</v>
          </cell>
        </row>
        <row r="706">
          <cell r="A706">
            <v>701</v>
          </cell>
          <cell r="HE706">
            <v>701</v>
          </cell>
          <cell r="HF706">
            <v>0</v>
          </cell>
          <cell r="HG706">
            <v>0</v>
          </cell>
          <cell r="HH706">
            <v>2420</v>
          </cell>
          <cell r="HI706" t="str">
            <v xml:space="preserve">CODO PVC 200MM X 90° </v>
          </cell>
          <cell r="HJ706" t="str">
            <v>U</v>
          </cell>
          <cell r="HS706">
            <v>0</v>
          </cell>
          <cell r="HT706">
            <v>0</v>
          </cell>
          <cell r="HU706">
            <v>0</v>
          </cell>
          <cell r="HV706">
            <v>0</v>
          </cell>
        </row>
        <row r="707">
          <cell r="A707">
            <v>702</v>
          </cell>
          <cell r="HE707">
            <v>702</v>
          </cell>
          <cell r="HF707">
            <v>0</v>
          </cell>
          <cell r="HG707">
            <v>0</v>
          </cell>
          <cell r="HH707">
            <v>2417</v>
          </cell>
          <cell r="HI707" t="str">
            <v xml:space="preserve">CODO PVC 250MM X 11.25° </v>
          </cell>
          <cell r="HJ707" t="str">
            <v>U</v>
          </cell>
          <cell r="HS707">
            <v>0</v>
          </cell>
          <cell r="HT707">
            <v>0</v>
          </cell>
          <cell r="HU707">
            <v>0</v>
          </cell>
          <cell r="HV707">
            <v>0</v>
          </cell>
        </row>
        <row r="708">
          <cell r="A708">
            <v>703</v>
          </cell>
          <cell r="HE708">
            <v>703</v>
          </cell>
          <cell r="HF708">
            <v>0</v>
          </cell>
          <cell r="HG708">
            <v>0</v>
          </cell>
          <cell r="HH708">
            <v>1223</v>
          </cell>
          <cell r="HI708" t="str">
            <v>CODO PVC DE 11/2"</v>
          </cell>
          <cell r="HJ708" t="str">
            <v>U</v>
          </cell>
          <cell r="HS708">
            <v>0</v>
          </cell>
          <cell r="HT708">
            <v>0</v>
          </cell>
          <cell r="HU708">
            <v>0</v>
          </cell>
          <cell r="HV708">
            <v>0</v>
          </cell>
        </row>
        <row r="709">
          <cell r="A709">
            <v>704</v>
          </cell>
          <cell r="HE709">
            <v>704</v>
          </cell>
          <cell r="HF709">
            <v>0</v>
          </cell>
          <cell r="HG709">
            <v>0</v>
          </cell>
          <cell r="HH709">
            <v>1330</v>
          </cell>
          <cell r="HI709" t="str">
            <v>CODO PVC DESAGÜE DE 90° X 110MM</v>
          </cell>
          <cell r="HJ709" t="str">
            <v>U</v>
          </cell>
          <cell r="HS709">
            <v>0</v>
          </cell>
          <cell r="HT709">
            <v>0</v>
          </cell>
          <cell r="HU709">
            <v>0</v>
          </cell>
          <cell r="HV709">
            <v>0</v>
          </cell>
        </row>
        <row r="710">
          <cell r="A710">
            <v>705</v>
          </cell>
          <cell r="HE710">
            <v>705</v>
          </cell>
          <cell r="HF710">
            <v>0</v>
          </cell>
          <cell r="HG710">
            <v>0</v>
          </cell>
          <cell r="HH710">
            <v>1333</v>
          </cell>
          <cell r="HI710" t="str">
            <v>CODO PVC DESAGÜE DE 90° X 2"</v>
          </cell>
          <cell r="HJ710" t="str">
            <v>U</v>
          </cell>
          <cell r="HS710">
            <v>0</v>
          </cell>
          <cell r="HT710">
            <v>0</v>
          </cell>
          <cell r="HU710">
            <v>0</v>
          </cell>
          <cell r="HV710">
            <v>0</v>
          </cell>
        </row>
        <row r="711">
          <cell r="A711">
            <v>706</v>
          </cell>
          <cell r="HE711">
            <v>706</v>
          </cell>
          <cell r="HF711">
            <v>0</v>
          </cell>
          <cell r="HG711">
            <v>0</v>
          </cell>
          <cell r="HH711">
            <v>1332</v>
          </cell>
          <cell r="HI711" t="str">
            <v>CODO PVC DESAGÜE DE 90° X 3"</v>
          </cell>
          <cell r="HJ711" t="str">
            <v>U</v>
          </cell>
          <cell r="HS711">
            <v>0</v>
          </cell>
          <cell r="HT711">
            <v>0</v>
          </cell>
          <cell r="HU711">
            <v>0</v>
          </cell>
          <cell r="HV711">
            <v>0</v>
          </cell>
        </row>
        <row r="712">
          <cell r="A712">
            <v>707</v>
          </cell>
          <cell r="HE712">
            <v>707</v>
          </cell>
          <cell r="HF712">
            <v>0</v>
          </cell>
          <cell r="HG712">
            <v>0</v>
          </cell>
          <cell r="HH712">
            <v>1331</v>
          </cell>
          <cell r="HI712" t="str">
            <v>CODO PVC DESAGÜE DE 90° X 4"</v>
          </cell>
          <cell r="HJ712" t="str">
            <v>U</v>
          </cell>
          <cell r="HS712">
            <v>0</v>
          </cell>
          <cell r="HT712">
            <v>0</v>
          </cell>
          <cell r="HU712">
            <v>0</v>
          </cell>
          <cell r="HV712">
            <v>0</v>
          </cell>
        </row>
        <row r="713">
          <cell r="A713">
            <v>708</v>
          </cell>
          <cell r="HE713">
            <v>708</v>
          </cell>
          <cell r="HF713">
            <v>0</v>
          </cell>
          <cell r="HG713">
            <v>0</v>
          </cell>
          <cell r="HH713">
            <v>1329</v>
          </cell>
          <cell r="HI713" t="str">
            <v>CODO PVC DESAGÜE DE 90° X 6"</v>
          </cell>
          <cell r="HJ713" t="str">
            <v>U</v>
          </cell>
          <cell r="HS713">
            <v>0</v>
          </cell>
          <cell r="HT713">
            <v>0</v>
          </cell>
          <cell r="HU713">
            <v>0</v>
          </cell>
          <cell r="HV713">
            <v>0</v>
          </cell>
        </row>
        <row r="714">
          <cell r="A714">
            <v>709</v>
          </cell>
          <cell r="HE714">
            <v>709</v>
          </cell>
          <cell r="HF714">
            <v>0</v>
          </cell>
          <cell r="HG714">
            <v>0</v>
          </cell>
          <cell r="HH714">
            <v>2383</v>
          </cell>
          <cell r="HI714" t="str">
            <v>CODO PVC P E/C 160MM X 45</v>
          </cell>
          <cell r="HJ714" t="str">
            <v>U</v>
          </cell>
          <cell r="HS714">
            <v>0</v>
          </cell>
          <cell r="HT714">
            <v>0</v>
          </cell>
          <cell r="HU714">
            <v>0</v>
          </cell>
          <cell r="HV714">
            <v>0</v>
          </cell>
        </row>
        <row r="715">
          <cell r="A715">
            <v>710</v>
          </cell>
          <cell r="HE715">
            <v>710</v>
          </cell>
          <cell r="HF715">
            <v>0</v>
          </cell>
          <cell r="HG715">
            <v>0</v>
          </cell>
          <cell r="HH715">
            <v>1237</v>
          </cell>
          <cell r="HI715" t="str">
            <v>CODO PVC PR  DE 1 1/2" X  90°</v>
          </cell>
          <cell r="HJ715" t="str">
            <v>U</v>
          </cell>
          <cell r="HS715">
            <v>0</v>
          </cell>
          <cell r="HT715">
            <v>0</v>
          </cell>
          <cell r="HU715">
            <v>0</v>
          </cell>
          <cell r="HV715">
            <v>0</v>
          </cell>
        </row>
        <row r="716">
          <cell r="A716">
            <v>711</v>
          </cell>
          <cell r="HE716">
            <v>711</v>
          </cell>
          <cell r="HF716">
            <v>0</v>
          </cell>
          <cell r="HG716">
            <v>0</v>
          </cell>
          <cell r="HH716">
            <v>1238</v>
          </cell>
          <cell r="HI716" t="str">
            <v>CODO PVC PR  DE 1 1/4" X  90°</v>
          </cell>
          <cell r="HJ716" t="str">
            <v>U</v>
          </cell>
          <cell r="HS716">
            <v>0</v>
          </cell>
          <cell r="HT716">
            <v>0</v>
          </cell>
          <cell r="HU716">
            <v>0</v>
          </cell>
          <cell r="HV716">
            <v>0</v>
          </cell>
        </row>
        <row r="717">
          <cell r="A717">
            <v>712</v>
          </cell>
          <cell r="HE717">
            <v>712</v>
          </cell>
          <cell r="HF717">
            <v>0</v>
          </cell>
          <cell r="HG717">
            <v>0</v>
          </cell>
          <cell r="HH717">
            <v>1239</v>
          </cell>
          <cell r="HI717" t="str">
            <v>CODO PVC PR  DE 1" X 90°</v>
          </cell>
          <cell r="HJ717" t="str">
            <v>U</v>
          </cell>
          <cell r="HS717">
            <v>0</v>
          </cell>
          <cell r="HT717">
            <v>0</v>
          </cell>
          <cell r="HU717">
            <v>0</v>
          </cell>
          <cell r="HV717">
            <v>0</v>
          </cell>
        </row>
        <row r="718">
          <cell r="A718">
            <v>713</v>
          </cell>
          <cell r="HE718">
            <v>713</v>
          </cell>
          <cell r="HF718">
            <v>0</v>
          </cell>
          <cell r="HG718">
            <v>0</v>
          </cell>
          <cell r="HH718">
            <v>1241</v>
          </cell>
          <cell r="HI718" t="str">
            <v>CODO PVC PR  DE 1/2" X 90°</v>
          </cell>
          <cell r="HJ718" t="str">
            <v>U</v>
          </cell>
          <cell r="HS718">
            <v>0</v>
          </cell>
          <cell r="HT718">
            <v>0</v>
          </cell>
          <cell r="HU718">
            <v>0</v>
          </cell>
          <cell r="HV718">
            <v>0</v>
          </cell>
        </row>
        <row r="719">
          <cell r="A719">
            <v>714</v>
          </cell>
          <cell r="HE719">
            <v>714</v>
          </cell>
          <cell r="HF719">
            <v>0</v>
          </cell>
          <cell r="HG719">
            <v>0</v>
          </cell>
          <cell r="HH719">
            <v>1236</v>
          </cell>
          <cell r="HI719" t="str">
            <v>CODO PVC PR  DE 2 X  90°"</v>
          </cell>
          <cell r="HJ719" t="str">
            <v>U</v>
          </cell>
          <cell r="HS719">
            <v>0</v>
          </cell>
          <cell r="HT719">
            <v>0</v>
          </cell>
          <cell r="HU719">
            <v>0</v>
          </cell>
          <cell r="HV719">
            <v>0</v>
          </cell>
        </row>
        <row r="720">
          <cell r="A720">
            <v>715</v>
          </cell>
          <cell r="HE720">
            <v>715</v>
          </cell>
          <cell r="HF720">
            <v>0</v>
          </cell>
          <cell r="HG720">
            <v>0</v>
          </cell>
          <cell r="HH720">
            <v>1240</v>
          </cell>
          <cell r="HI720" t="str">
            <v>CODO PVC PR  DE 3/4" X 90°</v>
          </cell>
          <cell r="HJ720" t="str">
            <v>U</v>
          </cell>
          <cell r="HS720">
            <v>0</v>
          </cell>
          <cell r="HT720">
            <v>0</v>
          </cell>
          <cell r="HU720">
            <v>0</v>
          </cell>
          <cell r="HV720">
            <v>0</v>
          </cell>
        </row>
        <row r="721">
          <cell r="A721">
            <v>716</v>
          </cell>
          <cell r="HE721">
            <v>716</v>
          </cell>
          <cell r="HF721">
            <v>0</v>
          </cell>
          <cell r="HG721">
            <v>0</v>
          </cell>
          <cell r="HH721">
            <v>2317</v>
          </cell>
          <cell r="HI721" t="str">
            <v>CODO PVC UPSE   90° X 63MM</v>
          </cell>
          <cell r="HJ721" t="str">
            <v>U</v>
          </cell>
          <cell r="HS721">
            <v>0</v>
          </cell>
          <cell r="HT721">
            <v>0</v>
          </cell>
          <cell r="HU721">
            <v>0</v>
          </cell>
          <cell r="HV721">
            <v>0</v>
          </cell>
        </row>
        <row r="722">
          <cell r="A722">
            <v>717</v>
          </cell>
          <cell r="HE722">
            <v>717</v>
          </cell>
          <cell r="HF722">
            <v>0</v>
          </cell>
          <cell r="HG722">
            <v>0</v>
          </cell>
          <cell r="HH722">
            <v>290</v>
          </cell>
          <cell r="HI722" t="str">
            <v>CODO PVC-P C/C  90   110 MM L/R 1MPA</v>
          </cell>
          <cell r="HJ722" t="str">
            <v>U</v>
          </cell>
          <cell r="HS722">
            <v>0</v>
          </cell>
          <cell r="HT722">
            <v>0</v>
          </cell>
          <cell r="HU722">
            <v>0</v>
          </cell>
          <cell r="HV722">
            <v>0</v>
          </cell>
        </row>
        <row r="723">
          <cell r="A723">
            <v>718</v>
          </cell>
          <cell r="HE723">
            <v>718</v>
          </cell>
          <cell r="HF723">
            <v>0</v>
          </cell>
          <cell r="HG723">
            <v>0</v>
          </cell>
          <cell r="HH723">
            <v>288</v>
          </cell>
          <cell r="HI723" t="str">
            <v>CODO PVC-P C/C  90   63 MM</v>
          </cell>
          <cell r="HJ723" t="str">
            <v>U</v>
          </cell>
          <cell r="HS723">
            <v>0</v>
          </cell>
          <cell r="HT723">
            <v>0</v>
          </cell>
          <cell r="HU723">
            <v>0</v>
          </cell>
          <cell r="HV723">
            <v>0</v>
          </cell>
        </row>
        <row r="724">
          <cell r="A724">
            <v>719</v>
          </cell>
          <cell r="HE724">
            <v>719</v>
          </cell>
          <cell r="HF724">
            <v>0</v>
          </cell>
          <cell r="HG724">
            <v>0</v>
          </cell>
          <cell r="HH724">
            <v>289</v>
          </cell>
          <cell r="HI724" t="str">
            <v>CODO PVC-P C/C  90   63 MM L/R 1MPA</v>
          </cell>
          <cell r="HJ724" t="str">
            <v>U</v>
          </cell>
          <cell r="HS724">
            <v>0</v>
          </cell>
          <cell r="HT724">
            <v>0</v>
          </cell>
          <cell r="HU724">
            <v>0</v>
          </cell>
          <cell r="HV724">
            <v>0</v>
          </cell>
        </row>
        <row r="725">
          <cell r="A725">
            <v>720</v>
          </cell>
          <cell r="HE725">
            <v>720</v>
          </cell>
          <cell r="HF725">
            <v>0</v>
          </cell>
          <cell r="HG725">
            <v>0</v>
          </cell>
          <cell r="HH725">
            <v>2674</v>
          </cell>
          <cell r="HI725" t="str">
            <v>CODO PVC-P C/C  90°   20 MM</v>
          </cell>
          <cell r="HJ725" t="str">
            <v>U</v>
          </cell>
          <cell r="HS725">
            <v>0</v>
          </cell>
          <cell r="HT725">
            <v>0</v>
          </cell>
          <cell r="HU725">
            <v>0</v>
          </cell>
          <cell r="HV725">
            <v>0</v>
          </cell>
        </row>
        <row r="726">
          <cell r="A726">
            <v>721</v>
          </cell>
          <cell r="HE726">
            <v>721</v>
          </cell>
          <cell r="HF726">
            <v>0</v>
          </cell>
          <cell r="HG726">
            <v>0</v>
          </cell>
          <cell r="HH726">
            <v>2622</v>
          </cell>
          <cell r="HI726" t="str">
            <v>CODO PVC-P C/C  90°   25 MM</v>
          </cell>
          <cell r="HJ726" t="str">
            <v>U</v>
          </cell>
          <cell r="HS726">
            <v>0</v>
          </cell>
          <cell r="HT726">
            <v>0</v>
          </cell>
          <cell r="HU726">
            <v>0</v>
          </cell>
          <cell r="HV726">
            <v>0</v>
          </cell>
        </row>
        <row r="727">
          <cell r="A727">
            <v>722</v>
          </cell>
          <cell r="HE727">
            <v>722</v>
          </cell>
          <cell r="HF727">
            <v>0</v>
          </cell>
          <cell r="HG727">
            <v>0</v>
          </cell>
          <cell r="HH727">
            <v>2630</v>
          </cell>
          <cell r="HI727" t="str">
            <v>CODO PVC-P C/C  90°   40 MM</v>
          </cell>
          <cell r="HJ727" t="str">
            <v>U</v>
          </cell>
          <cell r="HS727">
            <v>0</v>
          </cell>
          <cell r="HT727">
            <v>0</v>
          </cell>
          <cell r="HU727">
            <v>0</v>
          </cell>
          <cell r="HV727">
            <v>0</v>
          </cell>
        </row>
        <row r="728">
          <cell r="A728">
            <v>723</v>
          </cell>
          <cell r="HE728">
            <v>723</v>
          </cell>
          <cell r="HF728">
            <v>0</v>
          </cell>
          <cell r="HG728">
            <v>0</v>
          </cell>
          <cell r="HH728">
            <v>2668</v>
          </cell>
          <cell r="HI728" t="str">
            <v>CODO PVC-P C/C  90°   50 MM</v>
          </cell>
          <cell r="HJ728" t="str">
            <v>U</v>
          </cell>
          <cell r="HS728">
            <v>0</v>
          </cell>
          <cell r="HT728">
            <v>0</v>
          </cell>
          <cell r="HU728">
            <v>0</v>
          </cell>
          <cell r="HV728">
            <v>0</v>
          </cell>
        </row>
        <row r="729">
          <cell r="A729">
            <v>724</v>
          </cell>
          <cell r="HE729">
            <v>724</v>
          </cell>
          <cell r="HF729">
            <v>0</v>
          </cell>
          <cell r="HG729">
            <v>0</v>
          </cell>
          <cell r="HH729">
            <v>262</v>
          </cell>
          <cell r="HI729" t="str">
            <v xml:space="preserve">CODO PVC-P C/C 45    90MM </v>
          </cell>
          <cell r="HJ729" t="str">
            <v>U</v>
          </cell>
          <cell r="HS729">
            <v>0</v>
          </cell>
          <cell r="HT729">
            <v>0</v>
          </cell>
          <cell r="HU729">
            <v>0</v>
          </cell>
          <cell r="HV729">
            <v>0</v>
          </cell>
        </row>
        <row r="730">
          <cell r="A730">
            <v>725</v>
          </cell>
          <cell r="HE730">
            <v>725</v>
          </cell>
          <cell r="HF730">
            <v>0</v>
          </cell>
          <cell r="HG730">
            <v>0</v>
          </cell>
          <cell r="HH730">
            <v>2645</v>
          </cell>
          <cell r="HI730" t="str">
            <v xml:space="preserve">CODO PVC-P C/C 45°   40MM </v>
          </cell>
          <cell r="HJ730" t="str">
            <v>U</v>
          </cell>
          <cell r="HS730">
            <v>0</v>
          </cell>
          <cell r="HT730">
            <v>0</v>
          </cell>
          <cell r="HU730">
            <v>0</v>
          </cell>
          <cell r="HV730">
            <v>0</v>
          </cell>
        </row>
        <row r="731">
          <cell r="A731">
            <v>726</v>
          </cell>
          <cell r="HE731">
            <v>726</v>
          </cell>
          <cell r="HF731">
            <v>0</v>
          </cell>
          <cell r="HG731">
            <v>0</v>
          </cell>
          <cell r="HH731">
            <v>2650</v>
          </cell>
          <cell r="HI731" t="str">
            <v xml:space="preserve">CODO PVC-P C/C 45°  20MM </v>
          </cell>
          <cell r="HJ731" t="str">
            <v>U</v>
          </cell>
          <cell r="HS731">
            <v>0</v>
          </cell>
          <cell r="HT731">
            <v>0</v>
          </cell>
          <cell r="HU731">
            <v>0</v>
          </cell>
          <cell r="HV731">
            <v>0</v>
          </cell>
        </row>
        <row r="732">
          <cell r="A732">
            <v>727</v>
          </cell>
          <cell r="HE732">
            <v>727</v>
          </cell>
          <cell r="HF732">
            <v>0</v>
          </cell>
          <cell r="HG732">
            <v>0</v>
          </cell>
          <cell r="HH732">
            <v>2649</v>
          </cell>
          <cell r="HI732" t="str">
            <v xml:space="preserve">CODO PVC-P C/C 45°  25MM </v>
          </cell>
          <cell r="HJ732" t="str">
            <v>U</v>
          </cell>
          <cell r="HS732">
            <v>0</v>
          </cell>
          <cell r="HT732">
            <v>0</v>
          </cell>
          <cell r="HU732">
            <v>0</v>
          </cell>
          <cell r="HV732">
            <v>0</v>
          </cell>
        </row>
        <row r="733">
          <cell r="A733">
            <v>728</v>
          </cell>
          <cell r="HE733">
            <v>728</v>
          </cell>
          <cell r="HF733">
            <v>0</v>
          </cell>
          <cell r="HG733">
            <v>0</v>
          </cell>
          <cell r="HH733">
            <v>2651</v>
          </cell>
          <cell r="HI733" t="str">
            <v xml:space="preserve">CODO PVC-P C/C 45°  32MM </v>
          </cell>
          <cell r="HJ733" t="str">
            <v>U</v>
          </cell>
          <cell r="HS733">
            <v>0</v>
          </cell>
          <cell r="HT733">
            <v>0</v>
          </cell>
          <cell r="HU733">
            <v>0</v>
          </cell>
          <cell r="HV733">
            <v>0</v>
          </cell>
        </row>
        <row r="734">
          <cell r="A734">
            <v>729</v>
          </cell>
          <cell r="HE734">
            <v>729</v>
          </cell>
          <cell r="HF734">
            <v>0</v>
          </cell>
          <cell r="HG734">
            <v>0</v>
          </cell>
          <cell r="HH734">
            <v>2580</v>
          </cell>
          <cell r="HI734" t="str">
            <v>CODO PVC-P E/C 45° 25MM L/R 1.0 MPA</v>
          </cell>
          <cell r="HJ734" t="str">
            <v>U</v>
          </cell>
          <cell r="HS734">
            <v>0</v>
          </cell>
          <cell r="HT734">
            <v>0</v>
          </cell>
          <cell r="HU734">
            <v>0</v>
          </cell>
          <cell r="HV734">
            <v>0</v>
          </cell>
        </row>
        <row r="735">
          <cell r="A735">
            <v>730</v>
          </cell>
          <cell r="HE735">
            <v>730</v>
          </cell>
          <cell r="HF735">
            <v>0</v>
          </cell>
          <cell r="HG735">
            <v>0</v>
          </cell>
          <cell r="HH735">
            <v>2579</v>
          </cell>
          <cell r="HI735" t="str">
            <v>CODO PVC-P E/C 45° 32MM L/R 1.0 MPA</v>
          </cell>
          <cell r="HJ735" t="str">
            <v>U</v>
          </cell>
          <cell r="HS735">
            <v>0</v>
          </cell>
          <cell r="HT735">
            <v>0</v>
          </cell>
          <cell r="HU735">
            <v>0</v>
          </cell>
          <cell r="HV735">
            <v>0</v>
          </cell>
        </row>
        <row r="736">
          <cell r="A736">
            <v>731</v>
          </cell>
          <cell r="HE736">
            <v>731</v>
          </cell>
          <cell r="HF736">
            <v>0</v>
          </cell>
          <cell r="HG736">
            <v>0</v>
          </cell>
          <cell r="HH736">
            <v>2578</v>
          </cell>
          <cell r="HI736" t="str">
            <v>CODO PVC-P E/C 45° 40MM L/R 1.0 MPA</v>
          </cell>
          <cell r="HJ736" t="str">
            <v>U</v>
          </cell>
          <cell r="HS736">
            <v>0</v>
          </cell>
          <cell r="HT736">
            <v>0</v>
          </cell>
          <cell r="HU736">
            <v>0</v>
          </cell>
          <cell r="HV736">
            <v>0</v>
          </cell>
        </row>
        <row r="737">
          <cell r="A737">
            <v>732</v>
          </cell>
          <cell r="HE737">
            <v>732</v>
          </cell>
          <cell r="HF737">
            <v>0</v>
          </cell>
          <cell r="HG737">
            <v>0</v>
          </cell>
          <cell r="HH737">
            <v>2609</v>
          </cell>
          <cell r="HI737" t="str">
            <v>CODO PVC-P E/C 90° 32MM L/R 1.0 MPA</v>
          </cell>
          <cell r="HJ737" t="str">
            <v>U</v>
          </cell>
          <cell r="HS737">
            <v>0</v>
          </cell>
          <cell r="HT737">
            <v>0</v>
          </cell>
          <cell r="HU737">
            <v>0</v>
          </cell>
          <cell r="HV737">
            <v>0</v>
          </cell>
        </row>
        <row r="738">
          <cell r="A738">
            <v>733</v>
          </cell>
          <cell r="HE738">
            <v>733</v>
          </cell>
          <cell r="HF738">
            <v>0</v>
          </cell>
          <cell r="HG738">
            <v>0</v>
          </cell>
          <cell r="HH738">
            <v>2679</v>
          </cell>
          <cell r="HI738" t="str">
            <v>CODO PVC-P E/C 90° 40MM L/R 1.0 MPA</v>
          </cell>
          <cell r="HJ738" t="str">
            <v>U</v>
          </cell>
          <cell r="HS738">
            <v>0</v>
          </cell>
          <cell r="HT738">
            <v>0</v>
          </cell>
          <cell r="HU738">
            <v>0</v>
          </cell>
          <cell r="HV738">
            <v>0</v>
          </cell>
        </row>
        <row r="739">
          <cell r="A739">
            <v>734</v>
          </cell>
          <cell r="HE739">
            <v>734</v>
          </cell>
          <cell r="HF739">
            <v>0</v>
          </cell>
          <cell r="HG739">
            <v>0</v>
          </cell>
          <cell r="HH739">
            <v>2632</v>
          </cell>
          <cell r="HI739" t="str">
            <v>CODO PVC-P E/C 90° 50MM L/R 1.0 MPA</v>
          </cell>
          <cell r="HJ739" t="str">
            <v>U</v>
          </cell>
          <cell r="HS739">
            <v>0</v>
          </cell>
          <cell r="HT739">
            <v>0</v>
          </cell>
          <cell r="HU739">
            <v>0</v>
          </cell>
          <cell r="HV739">
            <v>0</v>
          </cell>
        </row>
        <row r="740">
          <cell r="A740">
            <v>735</v>
          </cell>
          <cell r="HE740">
            <v>735</v>
          </cell>
          <cell r="HF740">
            <v>0</v>
          </cell>
          <cell r="HG740">
            <v>0</v>
          </cell>
          <cell r="HH740">
            <v>2610</v>
          </cell>
          <cell r="HI740" t="str">
            <v>CODO PVC-P E/C 90° 63MM L/R 1.0 MPA</v>
          </cell>
          <cell r="HJ740" t="str">
            <v>U</v>
          </cell>
          <cell r="HS740">
            <v>0</v>
          </cell>
          <cell r="HT740">
            <v>0</v>
          </cell>
          <cell r="HU740">
            <v>0</v>
          </cell>
          <cell r="HV740">
            <v>0</v>
          </cell>
        </row>
        <row r="741">
          <cell r="A741">
            <v>736</v>
          </cell>
          <cell r="HE741">
            <v>736</v>
          </cell>
          <cell r="HF741">
            <v>0</v>
          </cell>
          <cell r="HG741">
            <v>0</v>
          </cell>
          <cell r="HH741">
            <v>978</v>
          </cell>
          <cell r="HI741" t="str">
            <v>CODO PVC-P U/RC 45ª 1/2"</v>
          </cell>
          <cell r="HJ741" t="str">
            <v>U</v>
          </cell>
          <cell r="HS741">
            <v>0</v>
          </cell>
          <cell r="HT741">
            <v>0</v>
          </cell>
          <cell r="HU741">
            <v>0</v>
          </cell>
          <cell r="HV741">
            <v>0</v>
          </cell>
        </row>
        <row r="742">
          <cell r="A742">
            <v>737</v>
          </cell>
          <cell r="HE742">
            <v>737</v>
          </cell>
          <cell r="HF742">
            <v>0</v>
          </cell>
          <cell r="HG742">
            <v>0</v>
          </cell>
          <cell r="HH742">
            <v>979</v>
          </cell>
          <cell r="HI742" t="str">
            <v>CODO PVC-P U/RC 45ª 2 1/2"</v>
          </cell>
          <cell r="HJ742" t="str">
            <v>U</v>
          </cell>
          <cell r="HS742">
            <v>0</v>
          </cell>
          <cell r="HT742">
            <v>0</v>
          </cell>
          <cell r="HU742">
            <v>0</v>
          </cell>
          <cell r="HV742">
            <v>0</v>
          </cell>
        </row>
        <row r="743">
          <cell r="A743">
            <v>738</v>
          </cell>
          <cell r="HE743">
            <v>738</v>
          </cell>
          <cell r="HF743">
            <v>0</v>
          </cell>
          <cell r="HG743">
            <v>0</v>
          </cell>
          <cell r="HH743">
            <v>981</v>
          </cell>
          <cell r="HI743" t="str">
            <v>CODO PVC-P U/RC 90ª  11/4"</v>
          </cell>
          <cell r="HJ743" t="str">
            <v>U</v>
          </cell>
          <cell r="HS743">
            <v>0</v>
          </cell>
          <cell r="HT743">
            <v>0</v>
          </cell>
          <cell r="HU743">
            <v>0</v>
          </cell>
          <cell r="HV743">
            <v>0</v>
          </cell>
        </row>
        <row r="744">
          <cell r="A744">
            <v>739</v>
          </cell>
          <cell r="HE744">
            <v>739</v>
          </cell>
          <cell r="HF744">
            <v>0</v>
          </cell>
          <cell r="HG744">
            <v>0</v>
          </cell>
          <cell r="HH744">
            <v>982</v>
          </cell>
          <cell r="HI744" t="str">
            <v>CODO PVC-P U/RC 90ª 1"</v>
          </cell>
          <cell r="HJ744" t="str">
            <v>U</v>
          </cell>
          <cell r="HS744">
            <v>0</v>
          </cell>
          <cell r="HT744">
            <v>0</v>
          </cell>
          <cell r="HU744">
            <v>0</v>
          </cell>
          <cell r="HV744">
            <v>0</v>
          </cell>
        </row>
        <row r="745">
          <cell r="A745">
            <v>740</v>
          </cell>
          <cell r="HE745">
            <v>740</v>
          </cell>
          <cell r="HF745">
            <v>0</v>
          </cell>
          <cell r="HG745">
            <v>0</v>
          </cell>
          <cell r="HH745">
            <v>983</v>
          </cell>
          <cell r="HI745" t="str">
            <v>CODO PVC-P U/RC 90ª 1/2"</v>
          </cell>
          <cell r="HJ745" t="str">
            <v>U</v>
          </cell>
          <cell r="HS745">
            <v>0</v>
          </cell>
          <cell r="HT745">
            <v>0</v>
          </cell>
          <cell r="HU745">
            <v>0</v>
          </cell>
          <cell r="HV745">
            <v>0</v>
          </cell>
        </row>
        <row r="746">
          <cell r="A746">
            <v>741</v>
          </cell>
          <cell r="HE746">
            <v>741</v>
          </cell>
          <cell r="HF746">
            <v>0</v>
          </cell>
          <cell r="HG746">
            <v>0</v>
          </cell>
          <cell r="HH746">
            <v>980</v>
          </cell>
          <cell r="HI746" t="str">
            <v>CODO PVC-P U/RC 90ª 11/2"</v>
          </cell>
          <cell r="HJ746" t="str">
            <v>U</v>
          </cell>
          <cell r="HS746">
            <v>0</v>
          </cell>
          <cell r="HT746">
            <v>0</v>
          </cell>
          <cell r="HU746">
            <v>0</v>
          </cell>
          <cell r="HV746">
            <v>0</v>
          </cell>
        </row>
        <row r="747">
          <cell r="A747">
            <v>742</v>
          </cell>
          <cell r="HE747">
            <v>742</v>
          </cell>
          <cell r="HF747">
            <v>0</v>
          </cell>
          <cell r="HG747">
            <v>0</v>
          </cell>
          <cell r="HH747">
            <v>985</v>
          </cell>
          <cell r="HI747" t="str">
            <v>CODO PVC-P U/RC 90ª 2 1/2"</v>
          </cell>
          <cell r="HJ747" t="str">
            <v>U</v>
          </cell>
          <cell r="HS747">
            <v>0</v>
          </cell>
          <cell r="HT747">
            <v>0</v>
          </cell>
          <cell r="HU747">
            <v>0</v>
          </cell>
          <cell r="HV747">
            <v>0</v>
          </cell>
        </row>
        <row r="748">
          <cell r="A748">
            <v>743</v>
          </cell>
          <cell r="HE748">
            <v>743</v>
          </cell>
          <cell r="HF748">
            <v>0</v>
          </cell>
          <cell r="HG748">
            <v>0</v>
          </cell>
          <cell r="HH748">
            <v>988</v>
          </cell>
          <cell r="HI748" t="str">
            <v>CODO PVC-P U/RC 90ª 3/4</v>
          </cell>
          <cell r="HJ748" t="str">
            <v>U</v>
          </cell>
          <cell r="HS748">
            <v>0</v>
          </cell>
          <cell r="HT748">
            <v>0</v>
          </cell>
          <cell r="HU748">
            <v>0</v>
          </cell>
          <cell r="HV748">
            <v>0</v>
          </cell>
        </row>
        <row r="749">
          <cell r="A749">
            <v>744</v>
          </cell>
          <cell r="HE749">
            <v>744</v>
          </cell>
          <cell r="HF749">
            <v>0</v>
          </cell>
          <cell r="HG749">
            <v>0</v>
          </cell>
          <cell r="HH749">
            <v>986</v>
          </cell>
          <cell r="HI749" t="str">
            <v>CODO PVC-P U/RC90ª 2"</v>
          </cell>
          <cell r="HJ749" t="str">
            <v>U</v>
          </cell>
          <cell r="HS749">
            <v>0</v>
          </cell>
          <cell r="HT749">
            <v>0</v>
          </cell>
          <cell r="HU749">
            <v>0</v>
          </cell>
          <cell r="HV749">
            <v>0</v>
          </cell>
        </row>
        <row r="750">
          <cell r="A750">
            <v>745</v>
          </cell>
          <cell r="HE750">
            <v>745</v>
          </cell>
          <cell r="HF750">
            <v>0</v>
          </cell>
          <cell r="HG750">
            <v>0</v>
          </cell>
          <cell r="HH750">
            <v>925</v>
          </cell>
          <cell r="HI750" t="str">
            <v>CODO PVC-S E/C 45 : 110 MM</v>
          </cell>
          <cell r="HJ750" t="str">
            <v>U</v>
          </cell>
          <cell r="HS750">
            <v>0</v>
          </cell>
          <cell r="HT750">
            <v>0</v>
          </cell>
          <cell r="HU750">
            <v>0</v>
          </cell>
          <cell r="HV750">
            <v>0</v>
          </cell>
        </row>
        <row r="751">
          <cell r="A751">
            <v>746</v>
          </cell>
          <cell r="HE751">
            <v>746</v>
          </cell>
          <cell r="HF751">
            <v>0</v>
          </cell>
          <cell r="HG751">
            <v>0</v>
          </cell>
          <cell r="HH751">
            <v>926</v>
          </cell>
          <cell r="HI751" t="str">
            <v>CODO PVC-S E/C 45 : 160 MM</v>
          </cell>
          <cell r="HJ751" t="str">
            <v>U</v>
          </cell>
          <cell r="HS751">
            <v>0</v>
          </cell>
          <cell r="HT751">
            <v>0</v>
          </cell>
          <cell r="HU751">
            <v>0</v>
          </cell>
          <cell r="HV751">
            <v>0</v>
          </cell>
        </row>
        <row r="752">
          <cell r="A752">
            <v>747</v>
          </cell>
          <cell r="HE752">
            <v>747</v>
          </cell>
          <cell r="HF752">
            <v>0</v>
          </cell>
          <cell r="HG752">
            <v>0</v>
          </cell>
          <cell r="HH752">
            <v>927</v>
          </cell>
          <cell r="HI752" t="str">
            <v>CODO PVC-S E/C 45 : 50MM</v>
          </cell>
          <cell r="HJ752" t="str">
            <v>U</v>
          </cell>
          <cell r="HS752">
            <v>0</v>
          </cell>
          <cell r="HT752">
            <v>0</v>
          </cell>
          <cell r="HU752">
            <v>0</v>
          </cell>
          <cell r="HV752">
            <v>0</v>
          </cell>
        </row>
        <row r="753">
          <cell r="A753">
            <v>748</v>
          </cell>
          <cell r="HE753">
            <v>748</v>
          </cell>
          <cell r="HF753">
            <v>0</v>
          </cell>
          <cell r="HG753">
            <v>0</v>
          </cell>
          <cell r="HH753">
            <v>928</v>
          </cell>
          <cell r="HI753" t="str">
            <v>CODO PVC-S E/C 45 : 75 MM</v>
          </cell>
          <cell r="HJ753" t="str">
            <v>U</v>
          </cell>
          <cell r="HS753">
            <v>0</v>
          </cell>
          <cell r="HT753">
            <v>0</v>
          </cell>
          <cell r="HU753">
            <v>0</v>
          </cell>
          <cell r="HV753">
            <v>0</v>
          </cell>
        </row>
        <row r="754">
          <cell r="A754">
            <v>749</v>
          </cell>
          <cell r="HE754">
            <v>749</v>
          </cell>
          <cell r="HF754">
            <v>0</v>
          </cell>
          <cell r="HG754">
            <v>0</v>
          </cell>
          <cell r="HH754">
            <v>240</v>
          </cell>
          <cell r="HI754" t="str">
            <v>CODO PVC-S E/C 45º   160 MM</v>
          </cell>
          <cell r="HJ754" t="str">
            <v>U</v>
          </cell>
          <cell r="HS754">
            <v>0</v>
          </cell>
          <cell r="HT754">
            <v>0</v>
          </cell>
          <cell r="HU754">
            <v>0</v>
          </cell>
          <cell r="HV754">
            <v>0</v>
          </cell>
        </row>
        <row r="755">
          <cell r="A755">
            <v>750</v>
          </cell>
          <cell r="HE755">
            <v>750</v>
          </cell>
          <cell r="HF755">
            <v>0</v>
          </cell>
          <cell r="HG755">
            <v>0</v>
          </cell>
          <cell r="HH755">
            <v>259</v>
          </cell>
          <cell r="HI755" t="str">
            <v>CODO PVC-S E/C 45º   50MM</v>
          </cell>
          <cell r="HJ755" t="str">
            <v>U</v>
          </cell>
          <cell r="HS755">
            <v>0</v>
          </cell>
          <cell r="HT755">
            <v>0</v>
          </cell>
          <cell r="HU755">
            <v>0</v>
          </cell>
          <cell r="HV755">
            <v>0</v>
          </cell>
        </row>
        <row r="756">
          <cell r="A756">
            <v>751</v>
          </cell>
          <cell r="HE756">
            <v>751</v>
          </cell>
          <cell r="HF756">
            <v>0</v>
          </cell>
          <cell r="HG756">
            <v>0</v>
          </cell>
          <cell r="HH756">
            <v>237</v>
          </cell>
          <cell r="HI756" t="str">
            <v>CODO PVC-S E/C 45º   75MM</v>
          </cell>
          <cell r="HJ756" t="str">
            <v>U</v>
          </cell>
          <cell r="HS756">
            <v>0</v>
          </cell>
          <cell r="HT756">
            <v>0</v>
          </cell>
          <cell r="HU756">
            <v>0</v>
          </cell>
          <cell r="HV756">
            <v>0</v>
          </cell>
        </row>
        <row r="757">
          <cell r="A757">
            <v>752</v>
          </cell>
          <cell r="HE757">
            <v>752</v>
          </cell>
          <cell r="HF757">
            <v>0</v>
          </cell>
          <cell r="HG757">
            <v>0</v>
          </cell>
          <cell r="HH757">
            <v>184</v>
          </cell>
          <cell r="HI757" t="str">
            <v>CODO PVC-S E/C 45º 110MM</v>
          </cell>
          <cell r="HJ757" t="str">
            <v>U</v>
          </cell>
          <cell r="HS757">
            <v>0</v>
          </cell>
          <cell r="HT757">
            <v>0</v>
          </cell>
          <cell r="HU757">
            <v>0</v>
          </cell>
          <cell r="HV757">
            <v>0</v>
          </cell>
        </row>
        <row r="758">
          <cell r="A758">
            <v>753</v>
          </cell>
          <cell r="HE758">
            <v>753</v>
          </cell>
          <cell r="HF758">
            <v>0</v>
          </cell>
          <cell r="HG758">
            <v>0</v>
          </cell>
          <cell r="HH758">
            <v>929</v>
          </cell>
          <cell r="HI758" t="str">
            <v>CODO PVC-S E/C 90 : 110MM</v>
          </cell>
          <cell r="HJ758" t="str">
            <v>U</v>
          </cell>
          <cell r="HS758">
            <v>0</v>
          </cell>
          <cell r="HT758">
            <v>0</v>
          </cell>
          <cell r="HU758">
            <v>0</v>
          </cell>
          <cell r="HV758">
            <v>0</v>
          </cell>
        </row>
        <row r="759">
          <cell r="A759">
            <v>754</v>
          </cell>
          <cell r="HE759">
            <v>754</v>
          </cell>
          <cell r="HF759">
            <v>0</v>
          </cell>
          <cell r="HG759">
            <v>0</v>
          </cell>
          <cell r="HH759">
            <v>931</v>
          </cell>
          <cell r="HI759" t="str">
            <v>CODO PVC-S E/C 90 :50MM</v>
          </cell>
          <cell r="HJ759" t="str">
            <v>U</v>
          </cell>
          <cell r="HS759">
            <v>0</v>
          </cell>
          <cell r="HT759">
            <v>0</v>
          </cell>
          <cell r="HU759">
            <v>0</v>
          </cell>
          <cell r="HV759">
            <v>0</v>
          </cell>
        </row>
        <row r="760">
          <cell r="A760">
            <v>755</v>
          </cell>
          <cell r="HE760">
            <v>755</v>
          </cell>
          <cell r="HF760">
            <v>0</v>
          </cell>
          <cell r="HG760">
            <v>0</v>
          </cell>
          <cell r="HH760">
            <v>932</v>
          </cell>
          <cell r="HI760" t="str">
            <v>CODO PVC-S E/C 90° 75MM</v>
          </cell>
          <cell r="HJ760" t="str">
            <v>U</v>
          </cell>
          <cell r="HS760">
            <v>0</v>
          </cell>
          <cell r="HT760">
            <v>0</v>
          </cell>
          <cell r="HU760">
            <v>0</v>
          </cell>
          <cell r="HV760">
            <v>0</v>
          </cell>
        </row>
        <row r="761">
          <cell r="A761">
            <v>756</v>
          </cell>
          <cell r="HE761">
            <v>756</v>
          </cell>
          <cell r="HF761">
            <v>0</v>
          </cell>
          <cell r="HG761">
            <v>0</v>
          </cell>
          <cell r="HH761">
            <v>239</v>
          </cell>
          <cell r="HI761" t="str">
            <v>CODO PVC-S E/C 90º   110MM L/R</v>
          </cell>
          <cell r="HJ761" t="str">
            <v>U</v>
          </cell>
          <cell r="HS761">
            <v>0</v>
          </cell>
          <cell r="HT761">
            <v>0</v>
          </cell>
          <cell r="HU761">
            <v>0</v>
          </cell>
          <cell r="HV761">
            <v>0</v>
          </cell>
        </row>
        <row r="762">
          <cell r="A762">
            <v>757</v>
          </cell>
          <cell r="HE762">
            <v>757</v>
          </cell>
          <cell r="HF762">
            <v>0</v>
          </cell>
          <cell r="HG762">
            <v>0</v>
          </cell>
          <cell r="HH762">
            <v>236</v>
          </cell>
          <cell r="HI762" t="str">
            <v>CODO PVC-S E/C 90º   50MM</v>
          </cell>
          <cell r="HJ762" t="str">
            <v>U</v>
          </cell>
          <cell r="HS762">
            <v>0</v>
          </cell>
          <cell r="HT762">
            <v>0</v>
          </cell>
          <cell r="HU762">
            <v>0</v>
          </cell>
          <cell r="HV762">
            <v>0</v>
          </cell>
        </row>
        <row r="763">
          <cell r="A763">
            <v>758</v>
          </cell>
          <cell r="HE763">
            <v>758</v>
          </cell>
          <cell r="HF763">
            <v>0</v>
          </cell>
          <cell r="HG763">
            <v>0</v>
          </cell>
          <cell r="HH763">
            <v>238</v>
          </cell>
          <cell r="HI763" t="str">
            <v>CODO PVC-S E/C 90º   75MM L/R</v>
          </cell>
          <cell r="HJ763" t="str">
            <v>U</v>
          </cell>
          <cell r="HS763">
            <v>0</v>
          </cell>
          <cell r="HT763">
            <v>0</v>
          </cell>
          <cell r="HU763">
            <v>0</v>
          </cell>
          <cell r="HV763">
            <v>0</v>
          </cell>
        </row>
        <row r="764">
          <cell r="A764">
            <v>759</v>
          </cell>
          <cell r="HE764">
            <v>759</v>
          </cell>
          <cell r="HF764">
            <v>0</v>
          </cell>
          <cell r="HG764">
            <v>0</v>
          </cell>
          <cell r="HH764">
            <v>309</v>
          </cell>
          <cell r="HI764" t="str">
            <v>CODO PVC-S E/C 90º 160MM</v>
          </cell>
          <cell r="HJ764" t="str">
            <v>U</v>
          </cell>
          <cell r="HS764">
            <v>0</v>
          </cell>
          <cell r="HT764">
            <v>0</v>
          </cell>
          <cell r="HU764">
            <v>0</v>
          </cell>
          <cell r="HV764">
            <v>0</v>
          </cell>
        </row>
        <row r="765">
          <cell r="A765">
            <v>760</v>
          </cell>
          <cell r="HE765">
            <v>760</v>
          </cell>
          <cell r="HF765">
            <v>0</v>
          </cell>
          <cell r="HG765">
            <v>0</v>
          </cell>
          <cell r="HH765">
            <v>930</v>
          </cell>
          <cell r="HI765" t="str">
            <v>CODO PVC-S E/C 9O: 160MM</v>
          </cell>
          <cell r="HJ765" t="str">
            <v>U</v>
          </cell>
          <cell r="HS765">
            <v>0</v>
          </cell>
          <cell r="HT765">
            <v>0</v>
          </cell>
          <cell r="HU765">
            <v>0</v>
          </cell>
          <cell r="HV765">
            <v>0</v>
          </cell>
        </row>
        <row r="766">
          <cell r="A766">
            <v>761</v>
          </cell>
          <cell r="HD766">
            <v>373700015</v>
          </cell>
          <cell r="HE766">
            <v>761</v>
          </cell>
          <cell r="HF766">
            <v>0</v>
          </cell>
          <cell r="HG766">
            <v>0</v>
          </cell>
          <cell r="HH766">
            <v>814</v>
          </cell>
          <cell r="HI766" t="str">
            <v>CODO REVERSIBLE EMT DE 4"</v>
          </cell>
          <cell r="HJ766" t="str">
            <v>M</v>
          </cell>
          <cell r="HS766">
            <v>0</v>
          </cell>
          <cell r="HT766">
            <v>0</v>
          </cell>
          <cell r="HU766">
            <v>0</v>
          </cell>
          <cell r="HV766">
            <v>0</v>
          </cell>
        </row>
        <row r="767">
          <cell r="A767">
            <v>762</v>
          </cell>
          <cell r="HE767">
            <v>762</v>
          </cell>
          <cell r="HF767">
            <v>0</v>
          </cell>
          <cell r="HG767">
            <v>0</v>
          </cell>
          <cell r="HH767">
            <v>2092</v>
          </cell>
          <cell r="HI767" t="str">
            <v>COLCHON DE ARENA PARA TUBERÍA  E=5CM</v>
          </cell>
          <cell r="HJ767" t="str">
            <v>M3</v>
          </cell>
          <cell r="HS767">
            <v>0</v>
          </cell>
          <cell r="HT767">
            <v>0</v>
          </cell>
          <cell r="HU767">
            <v>0</v>
          </cell>
          <cell r="HV767">
            <v>0</v>
          </cell>
        </row>
        <row r="768">
          <cell r="A768">
            <v>763</v>
          </cell>
          <cell r="HE768">
            <v>763</v>
          </cell>
          <cell r="HF768">
            <v>0</v>
          </cell>
          <cell r="HG768">
            <v>0</v>
          </cell>
          <cell r="HH768">
            <v>1521</v>
          </cell>
          <cell r="HI768" t="str">
            <v>COLECTOR DE HORMIGÓN ARMADO SECC= 1.0 X 1.0 M.</v>
          </cell>
          <cell r="HJ768" t="str">
            <v>M</v>
          </cell>
          <cell r="HS768">
            <v>0</v>
          </cell>
          <cell r="HT768">
            <v>0</v>
          </cell>
          <cell r="HU768">
            <v>0</v>
          </cell>
          <cell r="HV768">
            <v>0</v>
          </cell>
        </row>
        <row r="769">
          <cell r="A769">
            <v>764</v>
          </cell>
          <cell r="HE769">
            <v>764</v>
          </cell>
          <cell r="HF769">
            <v>0</v>
          </cell>
          <cell r="HG769">
            <v>0</v>
          </cell>
          <cell r="HH769">
            <v>1870</v>
          </cell>
          <cell r="HI769" t="str">
            <v>COLLAR DERIVACIÓN Ø= 63MM X 1"</v>
          </cell>
          <cell r="HJ769" t="str">
            <v>U</v>
          </cell>
          <cell r="HS769">
            <v>0</v>
          </cell>
          <cell r="HT769">
            <v>0</v>
          </cell>
          <cell r="HU769">
            <v>0</v>
          </cell>
          <cell r="HV769">
            <v>0</v>
          </cell>
        </row>
        <row r="770">
          <cell r="A770">
            <v>765</v>
          </cell>
          <cell r="HE770">
            <v>765</v>
          </cell>
          <cell r="HF770">
            <v>0</v>
          </cell>
          <cell r="HG770">
            <v>0</v>
          </cell>
          <cell r="HH770">
            <v>2598</v>
          </cell>
          <cell r="HI770" t="str">
            <v>COLLAR DERIVACIÓN PVC-P CON SALIDA DE 3/4" 32MM</v>
          </cell>
          <cell r="HJ770" t="str">
            <v>U</v>
          </cell>
          <cell r="HS770">
            <v>0</v>
          </cell>
          <cell r="HT770">
            <v>0</v>
          </cell>
          <cell r="HU770">
            <v>0</v>
          </cell>
          <cell r="HV770">
            <v>0</v>
          </cell>
        </row>
        <row r="771">
          <cell r="A771">
            <v>766</v>
          </cell>
          <cell r="HE771">
            <v>766</v>
          </cell>
          <cell r="HF771">
            <v>0</v>
          </cell>
          <cell r="HG771">
            <v>0</v>
          </cell>
          <cell r="HH771">
            <v>2595</v>
          </cell>
          <cell r="HI771" t="str">
            <v>COLLAR DERIVACIÓN PVC-P CON SALIDA DE 3/4" 40MM</v>
          </cell>
          <cell r="HJ771" t="str">
            <v>U</v>
          </cell>
          <cell r="HS771">
            <v>0</v>
          </cell>
          <cell r="HT771">
            <v>0</v>
          </cell>
          <cell r="HU771">
            <v>0</v>
          </cell>
          <cell r="HV771">
            <v>0</v>
          </cell>
        </row>
        <row r="772">
          <cell r="A772">
            <v>767</v>
          </cell>
          <cell r="HE772">
            <v>767</v>
          </cell>
          <cell r="HF772">
            <v>0</v>
          </cell>
          <cell r="HG772">
            <v>0</v>
          </cell>
          <cell r="HH772">
            <v>2597</v>
          </cell>
          <cell r="HI772" t="str">
            <v>COLLAR DERIVACIÓN PVC-P CON SALIDA DE 3/4" 50MM</v>
          </cell>
          <cell r="HJ772" t="str">
            <v>U</v>
          </cell>
          <cell r="HS772">
            <v>0</v>
          </cell>
          <cell r="HT772">
            <v>0</v>
          </cell>
          <cell r="HU772">
            <v>0</v>
          </cell>
          <cell r="HV772">
            <v>0</v>
          </cell>
        </row>
        <row r="773">
          <cell r="A773">
            <v>768</v>
          </cell>
          <cell r="HE773">
            <v>768</v>
          </cell>
          <cell r="HF773">
            <v>0</v>
          </cell>
          <cell r="HG773">
            <v>0</v>
          </cell>
          <cell r="HH773">
            <v>2043</v>
          </cell>
          <cell r="HI773" t="str">
            <v>COLLARIN HF 315MM X 2"</v>
          </cell>
          <cell r="HJ773" t="str">
            <v>U</v>
          </cell>
          <cell r="HS773">
            <v>0</v>
          </cell>
          <cell r="HT773">
            <v>0</v>
          </cell>
          <cell r="HU773">
            <v>0</v>
          </cell>
          <cell r="HV773">
            <v>0</v>
          </cell>
        </row>
        <row r="774">
          <cell r="A774">
            <v>769</v>
          </cell>
          <cell r="HE774">
            <v>769</v>
          </cell>
          <cell r="HF774">
            <v>0</v>
          </cell>
          <cell r="HG774">
            <v>0</v>
          </cell>
          <cell r="HH774">
            <v>337</v>
          </cell>
          <cell r="HI774" t="str">
            <v>COLLARIN HF 500MM X 2"</v>
          </cell>
          <cell r="HJ774" t="str">
            <v>U</v>
          </cell>
          <cell r="HS774">
            <v>0</v>
          </cell>
          <cell r="HT774">
            <v>0</v>
          </cell>
          <cell r="HU774">
            <v>0</v>
          </cell>
          <cell r="HV774">
            <v>0</v>
          </cell>
        </row>
        <row r="775">
          <cell r="A775">
            <v>770</v>
          </cell>
          <cell r="HE775">
            <v>770</v>
          </cell>
          <cell r="HF775">
            <v>0</v>
          </cell>
          <cell r="HG775">
            <v>0</v>
          </cell>
          <cell r="HH775">
            <v>433</v>
          </cell>
          <cell r="HI775" t="str">
            <v>COLOCACION DE CHICOTES</v>
          </cell>
          <cell r="HJ775" t="str">
            <v>U</v>
          </cell>
          <cell r="HS775">
            <v>0</v>
          </cell>
          <cell r="HT775">
            <v>0</v>
          </cell>
          <cell r="HU775">
            <v>0</v>
          </cell>
          <cell r="HV775">
            <v>0</v>
          </cell>
        </row>
        <row r="776">
          <cell r="A776">
            <v>771</v>
          </cell>
          <cell r="HE776">
            <v>771</v>
          </cell>
          <cell r="HF776">
            <v>0</v>
          </cell>
          <cell r="HG776">
            <v>0</v>
          </cell>
          <cell r="HH776">
            <v>3003</v>
          </cell>
          <cell r="HI776" t="str">
            <v>COLOCACIÓN DE CUBIERTA GALVALUME(Bloques 06,07,08)</v>
          </cell>
          <cell r="HJ776" t="str">
            <v>M2</v>
          </cell>
          <cell r="HS776">
            <v>0</v>
          </cell>
          <cell r="HT776">
            <v>0</v>
          </cell>
          <cell r="HU776">
            <v>0</v>
          </cell>
          <cell r="HV776">
            <v>0</v>
          </cell>
        </row>
        <row r="777">
          <cell r="A777">
            <v>772</v>
          </cell>
          <cell r="HE777">
            <v>772</v>
          </cell>
          <cell r="HF777">
            <v>0</v>
          </cell>
          <cell r="HG777">
            <v>0</v>
          </cell>
          <cell r="HH777">
            <v>200</v>
          </cell>
          <cell r="HI777" t="str">
            <v>COLOCACION DE PIEZAS SANITARIAS</v>
          </cell>
          <cell r="HJ777" t="str">
            <v>U</v>
          </cell>
          <cell r="HS777">
            <v>0</v>
          </cell>
          <cell r="HT777">
            <v>0</v>
          </cell>
          <cell r="HU777">
            <v>0</v>
          </cell>
          <cell r="HV777">
            <v>0</v>
          </cell>
        </row>
        <row r="778">
          <cell r="A778">
            <v>773</v>
          </cell>
          <cell r="HE778">
            <v>773</v>
          </cell>
          <cell r="HF778">
            <v>0</v>
          </cell>
          <cell r="HG778">
            <v>0</v>
          </cell>
          <cell r="HH778">
            <v>2982</v>
          </cell>
          <cell r="HI778" t="str">
            <v>COLOCACIÓN DE PUERTAS DE TOL(0.80)</v>
          </cell>
          <cell r="HJ778" t="str">
            <v>U</v>
          </cell>
          <cell r="HS778">
            <v>0</v>
          </cell>
          <cell r="HT778">
            <v>0</v>
          </cell>
          <cell r="HU778">
            <v>0</v>
          </cell>
          <cell r="HV778">
            <v>0</v>
          </cell>
        </row>
        <row r="779">
          <cell r="A779">
            <v>774</v>
          </cell>
          <cell r="HE779">
            <v>774</v>
          </cell>
          <cell r="HF779">
            <v>0</v>
          </cell>
          <cell r="HG779">
            <v>0</v>
          </cell>
          <cell r="HH779">
            <v>2801</v>
          </cell>
          <cell r="HI779" t="str">
            <v>COLUMNA DE PVC DE 1"</v>
          </cell>
          <cell r="HJ779" t="str">
            <v>U</v>
          </cell>
          <cell r="HS779">
            <v>0</v>
          </cell>
          <cell r="HT779">
            <v>0</v>
          </cell>
          <cell r="HU779">
            <v>0</v>
          </cell>
          <cell r="HV779">
            <v>0</v>
          </cell>
        </row>
        <row r="780">
          <cell r="A780">
            <v>775</v>
          </cell>
          <cell r="HE780">
            <v>775</v>
          </cell>
          <cell r="HF780">
            <v>0</v>
          </cell>
          <cell r="HG780">
            <v>0</v>
          </cell>
          <cell r="HH780">
            <v>810</v>
          </cell>
          <cell r="HI780" t="str">
            <v>COLUMNAS DE DISTRIBUCIÓN SONORA</v>
          </cell>
          <cell r="HJ780" t="str">
            <v>U</v>
          </cell>
          <cell r="HS780">
            <v>0</v>
          </cell>
          <cell r="HT780">
            <v>0</v>
          </cell>
          <cell r="HU780">
            <v>0</v>
          </cell>
          <cell r="HV780">
            <v>0</v>
          </cell>
        </row>
        <row r="781">
          <cell r="A781">
            <v>776</v>
          </cell>
          <cell r="HE781">
            <v>776</v>
          </cell>
          <cell r="HF781">
            <v>0</v>
          </cell>
          <cell r="HG781">
            <v>0</v>
          </cell>
          <cell r="HH781">
            <v>68</v>
          </cell>
          <cell r="HI781" t="str">
            <v>COLUMNAS DE HORMIGON</v>
          </cell>
          <cell r="HJ781" t="str">
            <v>M3</v>
          </cell>
          <cell r="HS781">
            <v>0</v>
          </cell>
          <cell r="HT781">
            <v>0</v>
          </cell>
          <cell r="HU781">
            <v>0</v>
          </cell>
          <cell r="HV781">
            <v>0</v>
          </cell>
        </row>
        <row r="782">
          <cell r="A782">
            <v>777</v>
          </cell>
          <cell r="HE782">
            <v>777</v>
          </cell>
          <cell r="HF782">
            <v>0</v>
          </cell>
          <cell r="HG782">
            <v>0</v>
          </cell>
          <cell r="HH782">
            <v>515</v>
          </cell>
          <cell r="HI782" t="str">
            <v>COLUMNAS DE HORMIGON F'C=280 KG/CM2</v>
          </cell>
          <cell r="HJ782" t="str">
            <v>M3</v>
          </cell>
          <cell r="HS782">
            <v>0</v>
          </cell>
          <cell r="HT782">
            <v>0</v>
          </cell>
          <cell r="HU782">
            <v>0</v>
          </cell>
          <cell r="HV782">
            <v>0</v>
          </cell>
        </row>
        <row r="783">
          <cell r="A783">
            <v>778</v>
          </cell>
          <cell r="HE783">
            <v>778</v>
          </cell>
          <cell r="HF783">
            <v>0</v>
          </cell>
          <cell r="HG783">
            <v>0</v>
          </cell>
          <cell r="HH783">
            <v>1815</v>
          </cell>
          <cell r="HI783" t="str">
            <v>COLUMNAS DE MADERA DE YUMBINGUE 20X20CM</v>
          </cell>
          <cell r="HJ783" t="str">
            <v>M</v>
          </cell>
          <cell r="HS783">
            <v>0</v>
          </cell>
          <cell r="HT783">
            <v>0</v>
          </cell>
          <cell r="HU783">
            <v>0</v>
          </cell>
          <cell r="HV783">
            <v>0</v>
          </cell>
        </row>
        <row r="784">
          <cell r="A784">
            <v>779</v>
          </cell>
          <cell r="HE784">
            <v>779</v>
          </cell>
          <cell r="HF784">
            <v>0</v>
          </cell>
          <cell r="HG784">
            <v>0</v>
          </cell>
          <cell r="HH784">
            <v>1816</v>
          </cell>
          <cell r="HI784" t="str">
            <v>COLUMNAS DE MADERA DE YUMBINGUE Ø=20CM</v>
          </cell>
          <cell r="HJ784" t="str">
            <v>M</v>
          </cell>
          <cell r="HS784">
            <v>0</v>
          </cell>
          <cell r="HT784">
            <v>0</v>
          </cell>
          <cell r="HU784">
            <v>0</v>
          </cell>
          <cell r="HV784">
            <v>0</v>
          </cell>
        </row>
        <row r="785">
          <cell r="A785">
            <v>780</v>
          </cell>
          <cell r="HE785">
            <v>780</v>
          </cell>
          <cell r="HF785">
            <v>0</v>
          </cell>
          <cell r="HG785">
            <v>0</v>
          </cell>
          <cell r="HH785">
            <v>451</v>
          </cell>
          <cell r="HI785" t="str">
            <v>COLUMNAS METÁLICAS (G 125*50*15)</v>
          </cell>
          <cell r="HJ785" t="str">
            <v>M</v>
          </cell>
          <cell r="HS785">
            <v>0</v>
          </cell>
          <cell r="HT785">
            <v>0</v>
          </cell>
          <cell r="HU785">
            <v>0</v>
          </cell>
          <cell r="HV785">
            <v>0</v>
          </cell>
        </row>
        <row r="786">
          <cell r="A786">
            <v>781</v>
          </cell>
          <cell r="HE786">
            <v>781</v>
          </cell>
          <cell r="HF786">
            <v>0</v>
          </cell>
          <cell r="HG786">
            <v>0</v>
          </cell>
          <cell r="HH786">
            <v>3089</v>
          </cell>
          <cell r="HI786" t="str">
            <v>COMPUERTA DE MADERA (INCLUYE VASTAGO Y PERNO)</v>
          </cell>
          <cell r="HJ786" t="str">
            <v>U.</v>
          </cell>
          <cell r="HS786">
            <v>0</v>
          </cell>
          <cell r="HT786">
            <v>0</v>
          </cell>
          <cell r="HU786">
            <v>0</v>
          </cell>
          <cell r="HV786">
            <v>0</v>
          </cell>
        </row>
        <row r="787">
          <cell r="A787">
            <v>782</v>
          </cell>
          <cell r="HE787">
            <v>782</v>
          </cell>
          <cell r="HF787">
            <v>0</v>
          </cell>
          <cell r="HG787">
            <v>0</v>
          </cell>
          <cell r="HH787">
            <v>1536</v>
          </cell>
          <cell r="HI787" t="str">
            <v>COMPUERTA DE VOLANTE</v>
          </cell>
          <cell r="HJ787">
            <v>0</v>
          </cell>
          <cell r="HS787">
            <v>0</v>
          </cell>
          <cell r="HT787">
            <v>0</v>
          </cell>
          <cell r="HU787">
            <v>0</v>
          </cell>
          <cell r="HV787">
            <v>0</v>
          </cell>
        </row>
        <row r="788">
          <cell r="A788">
            <v>783</v>
          </cell>
          <cell r="HE788">
            <v>783</v>
          </cell>
          <cell r="HF788">
            <v>0</v>
          </cell>
          <cell r="HG788">
            <v>0</v>
          </cell>
          <cell r="HH788">
            <v>1540</v>
          </cell>
          <cell r="HI788" t="str">
            <v>COMPUERTA METÁLICA TIPO VOLANTE DE 0.45 X 0.30</v>
          </cell>
          <cell r="HJ788" t="str">
            <v>U</v>
          </cell>
          <cell r="HS788">
            <v>0</v>
          </cell>
          <cell r="HT788">
            <v>0</v>
          </cell>
          <cell r="HU788">
            <v>0</v>
          </cell>
          <cell r="HV788">
            <v>0</v>
          </cell>
        </row>
        <row r="789">
          <cell r="A789">
            <v>784</v>
          </cell>
          <cell r="HE789">
            <v>784</v>
          </cell>
          <cell r="HF789">
            <v>0</v>
          </cell>
          <cell r="HG789">
            <v>0</v>
          </cell>
          <cell r="HH789">
            <v>1943</v>
          </cell>
          <cell r="HI789" t="str">
            <v>COMPUERTAS AREA 1M2</v>
          </cell>
          <cell r="HJ789" t="str">
            <v>U</v>
          </cell>
          <cell r="HS789">
            <v>0</v>
          </cell>
          <cell r="HT789">
            <v>0</v>
          </cell>
          <cell r="HU789">
            <v>0</v>
          </cell>
          <cell r="HV789">
            <v>0</v>
          </cell>
        </row>
        <row r="790">
          <cell r="A790">
            <v>785</v>
          </cell>
          <cell r="HE790">
            <v>785</v>
          </cell>
          <cell r="HF790">
            <v>0</v>
          </cell>
          <cell r="HG790">
            <v>0</v>
          </cell>
          <cell r="HH790">
            <v>1412</v>
          </cell>
          <cell r="HI790" t="str">
            <v>CON REJILLA DIFUSORA DECORATIVA.</v>
          </cell>
          <cell r="HJ790" t="str">
            <v xml:space="preserve"> U</v>
          </cell>
          <cell r="HS790">
            <v>0</v>
          </cell>
          <cell r="HT790">
            <v>0</v>
          </cell>
          <cell r="HU790">
            <v>0</v>
          </cell>
          <cell r="HV790">
            <v>0</v>
          </cell>
        </row>
        <row r="791">
          <cell r="A791">
            <v>786</v>
          </cell>
          <cell r="HE791">
            <v>786</v>
          </cell>
          <cell r="HF791">
            <v>0</v>
          </cell>
          <cell r="HG791">
            <v>0</v>
          </cell>
          <cell r="HH791">
            <v>1395</v>
          </cell>
          <cell r="HI791" t="str">
            <v>CONDUCTOR DE COBRE DESNUDO CABLEADO 2 AWG.</v>
          </cell>
          <cell r="HJ791" t="str">
            <v>M</v>
          </cell>
          <cell r="HS791">
            <v>0</v>
          </cell>
          <cell r="HT791">
            <v>0</v>
          </cell>
          <cell r="HU791">
            <v>0</v>
          </cell>
          <cell r="HV791">
            <v>0</v>
          </cell>
        </row>
        <row r="792">
          <cell r="A792">
            <v>787</v>
          </cell>
          <cell r="HE792">
            <v>787</v>
          </cell>
          <cell r="HF792">
            <v>0</v>
          </cell>
          <cell r="HG792">
            <v>0</v>
          </cell>
          <cell r="HH792">
            <v>843</v>
          </cell>
          <cell r="HI792" t="str">
            <v>CONDUCTOR DE COBRE, TIPO TW, CALIBRE      8 AWG</v>
          </cell>
          <cell r="HJ792" t="str">
            <v>M</v>
          </cell>
          <cell r="HS792">
            <v>0</v>
          </cell>
          <cell r="HT792">
            <v>0</v>
          </cell>
          <cell r="HU792">
            <v>0</v>
          </cell>
          <cell r="HV792">
            <v>0</v>
          </cell>
        </row>
        <row r="793">
          <cell r="A793">
            <v>788</v>
          </cell>
          <cell r="HE793">
            <v>788</v>
          </cell>
          <cell r="HF793">
            <v>0</v>
          </cell>
          <cell r="HG793">
            <v>0</v>
          </cell>
          <cell r="HH793">
            <v>846</v>
          </cell>
          <cell r="HI793" t="str">
            <v>CONDUCTOR DE COBRE, TIPO TW, CALIBRE     2  AWG</v>
          </cell>
          <cell r="HJ793" t="str">
            <v>M</v>
          </cell>
          <cell r="HS793">
            <v>0</v>
          </cell>
          <cell r="HT793">
            <v>0</v>
          </cell>
          <cell r="HU793">
            <v>0</v>
          </cell>
          <cell r="HV793">
            <v>0</v>
          </cell>
        </row>
        <row r="794">
          <cell r="A794">
            <v>789</v>
          </cell>
          <cell r="HE794">
            <v>789</v>
          </cell>
          <cell r="HF794">
            <v>0</v>
          </cell>
          <cell r="HG794">
            <v>0</v>
          </cell>
          <cell r="HH794">
            <v>845</v>
          </cell>
          <cell r="HI794" t="str">
            <v>CONDUCTOR DE COBRE, TIPO TW, CALIBRE     4  AWG</v>
          </cell>
          <cell r="HJ794" t="str">
            <v>M</v>
          </cell>
          <cell r="HS794">
            <v>0</v>
          </cell>
          <cell r="HT794">
            <v>0</v>
          </cell>
          <cell r="HU794">
            <v>0</v>
          </cell>
          <cell r="HV794">
            <v>0</v>
          </cell>
        </row>
        <row r="795">
          <cell r="A795">
            <v>790</v>
          </cell>
          <cell r="HE795">
            <v>790</v>
          </cell>
          <cell r="HF795">
            <v>0</v>
          </cell>
          <cell r="HG795">
            <v>0</v>
          </cell>
          <cell r="HH795">
            <v>844</v>
          </cell>
          <cell r="HI795" t="str">
            <v>CONDUCTOR DE COBRE, TIPO TW, CALIBRE     6  AWG</v>
          </cell>
          <cell r="HJ795" t="str">
            <v>M</v>
          </cell>
          <cell r="HS795">
            <v>0</v>
          </cell>
          <cell r="HT795">
            <v>0</v>
          </cell>
          <cell r="HU795">
            <v>0</v>
          </cell>
          <cell r="HV795">
            <v>0</v>
          </cell>
        </row>
        <row r="796">
          <cell r="A796">
            <v>791</v>
          </cell>
          <cell r="HE796">
            <v>791</v>
          </cell>
          <cell r="HF796">
            <v>0</v>
          </cell>
          <cell r="HG796">
            <v>0</v>
          </cell>
          <cell r="HH796">
            <v>842</v>
          </cell>
          <cell r="HI796" t="str">
            <v>CONDUCTOR DE COBRE, TIPO TW, CALIBRE    10 AWG</v>
          </cell>
          <cell r="HJ796" t="str">
            <v>M</v>
          </cell>
          <cell r="HS796">
            <v>0</v>
          </cell>
          <cell r="HT796">
            <v>0</v>
          </cell>
          <cell r="HU796">
            <v>0</v>
          </cell>
          <cell r="HV796">
            <v>0</v>
          </cell>
        </row>
        <row r="797">
          <cell r="A797">
            <v>792</v>
          </cell>
          <cell r="HE797">
            <v>792</v>
          </cell>
          <cell r="HF797">
            <v>0</v>
          </cell>
          <cell r="HG797">
            <v>0</v>
          </cell>
          <cell r="HH797">
            <v>841</v>
          </cell>
          <cell r="HI797" t="str">
            <v>CONDUCTOR DE COBRE, TIPO TW, CALIBRE    12 AWG</v>
          </cell>
          <cell r="HJ797" t="str">
            <v>M</v>
          </cell>
          <cell r="HS797">
            <v>0</v>
          </cell>
          <cell r="HT797">
            <v>0</v>
          </cell>
          <cell r="HU797">
            <v>0</v>
          </cell>
          <cell r="HV797">
            <v>0</v>
          </cell>
        </row>
        <row r="798">
          <cell r="A798">
            <v>793</v>
          </cell>
          <cell r="HE798">
            <v>793</v>
          </cell>
          <cell r="HF798">
            <v>0</v>
          </cell>
          <cell r="HG798">
            <v>0</v>
          </cell>
          <cell r="HH798">
            <v>847</v>
          </cell>
          <cell r="HI798" t="str">
            <v>CONDUCTOR DE CU DESNUDO     4 AWG</v>
          </cell>
          <cell r="HJ798" t="str">
            <v>M</v>
          </cell>
          <cell r="HS798">
            <v>0</v>
          </cell>
          <cell r="HT798">
            <v>0</v>
          </cell>
          <cell r="HU798">
            <v>0</v>
          </cell>
          <cell r="HV798">
            <v>0</v>
          </cell>
        </row>
        <row r="799">
          <cell r="A799">
            <v>794</v>
          </cell>
          <cell r="HE799">
            <v>794</v>
          </cell>
          <cell r="HF799">
            <v>0</v>
          </cell>
          <cell r="HG799">
            <v>0</v>
          </cell>
          <cell r="HH799">
            <v>848</v>
          </cell>
          <cell r="HI799" t="str">
            <v>CONDUCTOR DE CU DESNUDO     6 AWG</v>
          </cell>
          <cell r="HJ799" t="str">
            <v>M</v>
          </cell>
          <cell r="HS799">
            <v>0</v>
          </cell>
          <cell r="HT799">
            <v>0</v>
          </cell>
          <cell r="HU799">
            <v>0</v>
          </cell>
          <cell r="HV799">
            <v>0</v>
          </cell>
        </row>
        <row r="800">
          <cell r="A800">
            <v>795</v>
          </cell>
          <cell r="HE800">
            <v>795</v>
          </cell>
          <cell r="HF800">
            <v>0</v>
          </cell>
          <cell r="HG800">
            <v>0</v>
          </cell>
          <cell r="HH800">
            <v>849</v>
          </cell>
          <cell r="HI800" t="str">
            <v>CONDUCTOR DE CU DESNUDO     8 AWG</v>
          </cell>
          <cell r="HJ800" t="str">
            <v>M</v>
          </cell>
          <cell r="HS800">
            <v>0</v>
          </cell>
          <cell r="HT800">
            <v>0</v>
          </cell>
          <cell r="HU800">
            <v>0</v>
          </cell>
          <cell r="HV800">
            <v>0</v>
          </cell>
        </row>
        <row r="801">
          <cell r="A801">
            <v>796</v>
          </cell>
          <cell r="HE801">
            <v>796</v>
          </cell>
          <cell r="HF801">
            <v>0</v>
          </cell>
          <cell r="HG801">
            <v>0</v>
          </cell>
          <cell r="HH801">
            <v>816</v>
          </cell>
          <cell r="HI801" t="str">
            <v>CONDUCTOR DE CU, ASILADO, CABLEADO, DESNUDO # 2 AWG</v>
          </cell>
          <cell r="HJ801" t="str">
            <v>M</v>
          </cell>
          <cell r="HS801">
            <v>0</v>
          </cell>
          <cell r="HT801">
            <v>0</v>
          </cell>
          <cell r="HU801">
            <v>0</v>
          </cell>
          <cell r="HV801">
            <v>0</v>
          </cell>
        </row>
        <row r="802">
          <cell r="A802">
            <v>797</v>
          </cell>
          <cell r="HE802">
            <v>797</v>
          </cell>
          <cell r="HF802">
            <v>0</v>
          </cell>
          <cell r="HG802">
            <v>0</v>
          </cell>
          <cell r="HH802">
            <v>817</v>
          </cell>
          <cell r="HI802" t="str">
            <v>CONDUCTOR DE CU, ASILADO, CABLEADO, DESNUDO # 2/0 AWG</v>
          </cell>
          <cell r="HJ802" t="str">
            <v>M</v>
          </cell>
          <cell r="HS802">
            <v>0</v>
          </cell>
          <cell r="HT802">
            <v>0</v>
          </cell>
          <cell r="HU802">
            <v>0</v>
          </cell>
          <cell r="HV802">
            <v>0</v>
          </cell>
        </row>
        <row r="803">
          <cell r="A803">
            <v>798</v>
          </cell>
          <cell r="HE803">
            <v>798</v>
          </cell>
          <cell r="HF803">
            <v>0</v>
          </cell>
          <cell r="HG803">
            <v>0</v>
          </cell>
          <cell r="HH803">
            <v>815</v>
          </cell>
          <cell r="HI803" t="str">
            <v>CONDUCTOR DE CU, ASILADO, CABLEADO, TIPO TTU, CALIBRE 250 MCM</v>
          </cell>
          <cell r="HJ803" t="str">
            <v>M</v>
          </cell>
          <cell r="HS803">
            <v>0</v>
          </cell>
          <cell r="HT803">
            <v>0</v>
          </cell>
          <cell r="HU803">
            <v>0</v>
          </cell>
          <cell r="HV803">
            <v>0</v>
          </cell>
        </row>
        <row r="804">
          <cell r="A804">
            <v>799</v>
          </cell>
          <cell r="HE804">
            <v>799</v>
          </cell>
          <cell r="HF804">
            <v>0</v>
          </cell>
          <cell r="HG804">
            <v>0</v>
          </cell>
          <cell r="HH804">
            <v>818</v>
          </cell>
          <cell r="HI804" t="str">
            <v>CONDUCTOR DE CU, ASILADO, PARA 15 KV, TIPO XLPE #2 AWG</v>
          </cell>
          <cell r="HJ804" t="str">
            <v>M</v>
          </cell>
          <cell r="HS804">
            <v>0</v>
          </cell>
          <cell r="HT804">
            <v>0</v>
          </cell>
          <cell r="HU804">
            <v>0</v>
          </cell>
          <cell r="HV804">
            <v>0</v>
          </cell>
        </row>
        <row r="805">
          <cell r="A805">
            <v>800</v>
          </cell>
          <cell r="HE805">
            <v>800</v>
          </cell>
          <cell r="HF805">
            <v>0</v>
          </cell>
          <cell r="HG805">
            <v>0</v>
          </cell>
          <cell r="HH805">
            <v>801</v>
          </cell>
          <cell r="HI805" t="str">
            <v>CONDUIT EMT 1/2</v>
          </cell>
          <cell r="HJ805" t="str">
            <v>M</v>
          </cell>
          <cell r="HS805">
            <v>0</v>
          </cell>
          <cell r="HT805">
            <v>0</v>
          </cell>
          <cell r="HU805">
            <v>0</v>
          </cell>
          <cell r="HV805">
            <v>0</v>
          </cell>
        </row>
        <row r="806">
          <cell r="A806">
            <v>801</v>
          </cell>
          <cell r="HE806">
            <v>801</v>
          </cell>
          <cell r="HF806">
            <v>0</v>
          </cell>
          <cell r="HG806">
            <v>0</v>
          </cell>
          <cell r="HH806">
            <v>783</v>
          </cell>
          <cell r="HI806" t="str">
            <v>CONDUIT EMT 2"</v>
          </cell>
          <cell r="HJ806" t="str">
            <v>M</v>
          </cell>
          <cell r="HS806">
            <v>0</v>
          </cell>
          <cell r="HT806">
            <v>0</v>
          </cell>
          <cell r="HU806">
            <v>0</v>
          </cell>
          <cell r="HV806">
            <v>0</v>
          </cell>
        </row>
        <row r="807">
          <cell r="A807">
            <v>802</v>
          </cell>
          <cell r="HE807">
            <v>802</v>
          </cell>
          <cell r="HF807">
            <v>0</v>
          </cell>
          <cell r="HG807">
            <v>0</v>
          </cell>
          <cell r="HH807">
            <v>911</v>
          </cell>
          <cell r="HI807" t="str">
            <v>CONECTOR CONDUIT TIPO EMT DE 1/2"</v>
          </cell>
          <cell r="HJ807" t="str">
            <v>U</v>
          </cell>
          <cell r="HS807">
            <v>0</v>
          </cell>
          <cell r="HT807">
            <v>0</v>
          </cell>
          <cell r="HU807">
            <v>0</v>
          </cell>
          <cell r="HV807">
            <v>0</v>
          </cell>
        </row>
        <row r="808">
          <cell r="A808">
            <v>803</v>
          </cell>
          <cell r="HE808">
            <v>803</v>
          </cell>
          <cell r="HF808">
            <v>0</v>
          </cell>
          <cell r="HG808">
            <v>0</v>
          </cell>
          <cell r="HH808">
            <v>914</v>
          </cell>
          <cell r="HI808" t="str">
            <v>CONECTOR CONDUIT TIPO EMT DE 1-1/2"</v>
          </cell>
          <cell r="HJ808" t="str">
            <v>U</v>
          </cell>
          <cell r="HS808">
            <v>0</v>
          </cell>
          <cell r="HT808">
            <v>0</v>
          </cell>
          <cell r="HU808">
            <v>0</v>
          </cell>
          <cell r="HV808">
            <v>0</v>
          </cell>
        </row>
        <row r="809">
          <cell r="A809">
            <v>804</v>
          </cell>
          <cell r="HE809">
            <v>804</v>
          </cell>
          <cell r="HF809">
            <v>0</v>
          </cell>
          <cell r="HG809">
            <v>0</v>
          </cell>
          <cell r="HH809">
            <v>915</v>
          </cell>
          <cell r="HI809" t="str">
            <v>CONECTOR CONDUIT TIPO EMT DE 2"</v>
          </cell>
          <cell r="HJ809" t="str">
            <v>U</v>
          </cell>
          <cell r="HS809">
            <v>0</v>
          </cell>
          <cell r="HT809">
            <v>0</v>
          </cell>
          <cell r="HU809">
            <v>0</v>
          </cell>
          <cell r="HV809">
            <v>0</v>
          </cell>
        </row>
        <row r="810">
          <cell r="A810">
            <v>805</v>
          </cell>
          <cell r="HE810">
            <v>805</v>
          </cell>
          <cell r="HF810">
            <v>0</v>
          </cell>
          <cell r="HG810">
            <v>0</v>
          </cell>
          <cell r="HH810">
            <v>916</v>
          </cell>
          <cell r="HI810" t="str">
            <v>CONECTOR CONDUIT TIPO EMT DE 2-1/2"</v>
          </cell>
          <cell r="HJ810" t="str">
            <v>U</v>
          </cell>
          <cell r="HS810">
            <v>0</v>
          </cell>
          <cell r="HT810">
            <v>0</v>
          </cell>
          <cell r="HU810">
            <v>0</v>
          </cell>
          <cell r="HV810">
            <v>0</v>
          </cell>
        </row>
        <row r="811">
          <cell r="A811">
            <v>806</v>
          </cell>
          <cell r="HE811">
            <v>806</v>
          </cell>
          <cell r="HF811">
            <v>0</v>
          </cell>
          <cell r="HG811">
            <v>0</v>
          </cell>
          <cell r="HH811">
            <v>917</v>
          </cell>
          <cell r="HI811" t="str">
            <v>CONECTOR CONDUIT TIPO EMT DE 3"</v>
          </cell>
          <cell r="HJ811" t="str">
            <v>U</v>
          </cell>
          <cell r="HS811">
            <v>0</v>
          </cell>
          <cell r="HT811">
            <v>0</v>
          </cell>
          <cell r="HU811">
            <v>0</v>
          </cell>
          <cell r="HV811">
            <v>0</v>
          </cell>
        </row>
        <row r="812">
          <cell r="A812">
            <v>807</v>
          </cell>
          <cell r="HE812">
            <v>807</v>
          </cell>
          <cell r="HF812">
            <v>0</v>
          </cell>
          <cell r="HG812">
            <v>0</v>
          </cell>
          <cell r="HH812">
            <v>912</v>
          </cell>
          <cell r="HI812" t="str">
            <v>CONECTOR CONDUIT TIPO EMT DE 3/4"</v>
          </cell>
          <cell r="HJ812" t="str">
            <v>U</v>
          </cell>
          <cell r="HS812">
            <v>0</v>
          </cell>
          <cell r="HT812">
            <v>0</v>
          </cell>
          <cell r="HU812">
            <v>0</v>
          </cell>
          <cell r="HV812">
            <v>0</v>
          </cell>
        </row>
        <row r="813">
          <cell r="A813">
            <v>808</v>
          </cell>
          <cell r="HE813">
            <v>808</v>
          </cell>
          <cell r="HF813">
            <v>0</v>
          </cell>
          <cell r="HG813">
            <v>0</v>
          </cell>
          <cell r="HH813">
            <v>918</v>
          </cell>
          <cell r="HI813" t="str">
            <v>CONECTOR CONDUIT TIPO EMT DE 4"</v>
          </cell>
          <cell r="HJ813" t="str">
            <v>U</v>
          </cell>
          <cell r="HS813">
            <v>0</v>
          </cell>
          <cell r="HT813">
            <v>0</v>
          </cell>
          <cell r="HU813">
            <v>0</v>
          </cell>
          <cell r="HV813">
            <v>0</v>
          </cell>
        </row>
        <row r="814">
          <cell r="A814">
            <v>809</v>
          </cell>
          <cell r="HE814">
            <v>809</v>
          </cell>
          <cell r="HF814">
            <v>0</v>
          </cell>
          <cell r="HG814">
            <v>0</v>
          </cell>
          <cell r="HH814">
            <v>913</v>
          </cell>
          <cell r="HI814" t="str">
            <v>CONECTOR CONDUIT TIPO EMT DE1"</v>
          </cell>
          <cell r="HJ814" t="str">
            <v>U</v>
          </cell>
          <cell r="HS814">
            <v>0</v>
          </cell>
          <cell r="HT814">
            <v>0</v>
          </cell>
          <cell r="HU814">
            <v>0</v>
          </cell>
          <cell r="HV814">
            <v>0</v>
          </cell>
        </row>
        <row r="815">
          <cell r="A815">
            <v>810</v>
          </cell>
          <cell r="HE815">
            <v>810</v>
          </cell>
          <cell r="HF815">
            <v>0</v>
          </cell>
          <cell r="HG815">
            <v>0</v>
          </cell>
          <cell r="HH815">
            <v>3182</v>
          </cell>
          <cell r="HI815" t="str">
            <v>CONECTOR EMT 1"</v>
          </cell>
          <cell r="HJ815" t="str">
            <v>U</v>
          </cell>
          <cell r="HS815">
            <v>0</v>
          </cell>
          <cell r="HT815">
            <v>0</v>
          </cell>
          <cell r="HU815">
            <v>0</v>
          </cell>
          <cell r="HV815">
            <v>0</v>
          </cell>
        </row>
        <row r="816">
          <cell r="A816">
            <v>811</v>
          </cell>
          <cell r="HE816">
            <v>811</v>
          </cell>
          <cell r="HF816">
            <v>0</v>
          </cell>
          <cell r="HG816">
            <v>0</v>
          </cell>
          <cell r="HH816">
            <v>3181</v>
          </cell>
          <cell r="HI816" t="str">
            <v>CONECTOR EMT 3/4"</v>
          </cell>
          <cell r="HJ816" t="str">
            <v>U</v>
          </cell>
          <cell r="HS816">
            <v>0</v>
          </cell>
          <cell r="HT816">
            <v>0</v>
          </cell>
          <cell r="HU816">
            <v>0</v>
          </cell>
          <cell r="HV816">
            <v>0</v>
          </cell>
        </row>
        <row r="817">
          <cell r="A817">
            <v>812</v>
          </cell>
          <cell r="HE817">
            <v>812</v>
          </cell>
          <cell r="HF817">
            <v>0</v>
          </cell>
          <cell r="HG817">
            <v>0</v>
          </cell>
          <cell r="HH817">
            <v>819</v>
          </cell>
          <cell r="HI817" t="str">
            <v>CONECTOR PERNO HENDIDO CU, AL DE 10 A 2 AWG (KSU 22)</v>
          </cell>
          <cell r="HJ817" t="str">
            <v>M</v>
          </cell>
          <cell r="HS817">
            <v>0</v>
          </cell>
          <cell r="HT817">
            <v>0</v>
          </cell>
          <cell r="HU817">
            <v>0</v>
          </cell>
          <cell r="HV817">
            <v>0</v>
          </cell>
        </row>
        <row r="818">
          <cell r="A818">
            <v>813</v>
          </cell>
          <cell r="HE818">
            <v>813</v>
          </cell>
          <cell r="HF818">
            <v>0</v>
          </cell>
          <cell r="HG818">
            <v>0</v>
          </cell>
          <cell r="HH818">
            <v>820</v>
          </cell>
          <cell r="HI818" t="str">
            <v xml:space="preserve">CONECTOR RANURA PARALELA AL-AL  DE 8 A 2/0 AWG </v>
          </cell>
          <cell r="HJ818" t="str">
            <v>U</v>
          </cell>
          <cell r="HS818">
            <v>0</v>
          </cell>
          <cell r="HT818">
            <v>0</v>
          </cell>
          <cell r="HU818">
            <v>0</v>
          </cell>
          <cell r="HV818">
            <v>0</v>
          </cell>
        </row>
        <row r="819">
          <cell r="A819">
            <v>814</v>
          </cell>
          <cell r="HE819">
            <v>814</v>
          </cell>
          <cell r="HF819">
            <v>0</v>
          </cell>
          <cell r="HG819">
            <v>0</v>
          </cell>
          <cell r="HH819">
            <v>461</v>
          </cell>
          <cell r="HI819" t="str">
            <v>CONECTORES</v>
          </cell>
          <cell r="HJ819" t="str">
            <v>M</v>
          </cell>
          <cell r="HS819">
            <v>0</v>
          </cell>
          <cell r="HT819">
            <v>0</v>
          </cell>
          <cell r="HU819">
            <v>0</v>
          </cell>
          <cell r="HV819">
            <v>0</v>
          </cell>
        </row>
        <row r="820">
          <cell r="A820">
            <v>815</v>
          </cell>
          <cell r="HE820">
            <v>815</v>
          </cell>
          <cell r="HF820">
            <v>0</v>
          </cell>
          <cell r="HG820">
            <v>0</v>
          </cell>
          <cell r="HH820">
            <v>1444</v>
          </cell>
          <cell r="HI820" t="str">
            <v>CONECTORES</v>
          </cell>
          <cell r="HJ820" t="str">
            <v>M</v>
          </cell>
          <cell r="HS820">
            <v>0</v>
          </cell>
          <cell r="HT820">
            <v>0</v>
          </cell>
          <cell r="HU820">
            <v>0</v>
          </cell>
          <cell r="HV820">
            <v>0</v>
          </cell>
        </row>
        <row r="821">
          <cell r="A821">
            <v>816</v>
          </cell>
          <cell r="HE821">
            <v>816</v>
          </cell>
          <cell r="HF821">
            <v>0</v>
          </cell>
          <cell r="HG821">
            <v>0</v>
          </cell>
          <cell r="HH821">
            <v>1090</v>
          </cell>
          <cell r="HI821" t="str">
            <v>CONECTORES PARA TOMAS DE MICRÓFONO C3F</v>
          </cell>
          <cell r="HJ821" t="str">
            <v>U</v>
          </cell>
          <cell r="HS821">
            <v>0</v>
          </cell>
          <cell r="HT821">
            <v>0</v>
          </cell>
          <cell r="HU821">
            <v>0</v>
          </cell>
          <cell r="HV821">
            <v>0</v>
          </cell>
        </row>
        <row r="822">
          <cell r="A822">
            <v>817</v>
          </cell>
          <cell r="HE822">
            <v>817</v>
          </cell>
          <cell r="HF822">
            <v>0</v>
          </cell>
          <cell r="HG822">
            <v>0</v>
          </cell>
          <cell r="HH822">
            <v>1471</v>
          </cell>
          <cell r="HI822" t="str">
            <v>CONEXION DOMICILIARIA 1/2" MEDIDOR DE 1/2" Y ACCESORIOS</v>
          </cell>
          <cell r="HJ822" t="str">
            <v>U</v>
          </cell>
          <cell r="HS822">
            <v>0</v>
          </cell>
          <cell r="HT822">
            <v>0</v>
          </cell>
          <cell r="HU822">
            <v>0</v>
          </cell>
          <cell r="HV822">
            <v>0</v>
          </cell>
        </row>
        <row r="823">
          <cell r="A823">
            <v>818</v>
          </cell>
          <cell r="HE823">
            <v>818</v>
          </cell>
          <cell r="HF823">
            <v>0</v>
          </cell>
          <cell r="HG823">
            <v>0</v>
          </cell>
          <cell r="HH823">
            <v>3006</v>
          </cell>
          <cell r="HI823" t="str">
            <v>CONFERENCIAS DE EDUCACIÓN AMBIENTAL</v>
          </cell>
          <cell r="HJ823" t="str">
            <v>HORA</v>
          </cell>
          <cell r="HS823">
            <v>0</v>
          </cell>
          <cell r="HT823">
            <v>0</v>
          </cell>
          <cell r="HU823">
            <v>0</v>
          </cell>
          <cell r="HV823">
            <v>0</v>
          </cell>
        </row>
        <row r="824">
          <cell r="A824">
            <v>819</v>
          </cell>
          <cell r="HE824">
            <v>819</v>
          </cell>
          <cell r="HF824">
            <v>0</v>
          </cell>
          <cell r="HG824">
            <v>0</v>
          </cell>
          <cell r="HH824">
            <v>497</v>
          </cell>
          <cell r="HI824" t="str">
            <v>CONFINACION DUCTO EJES B3-C4 CON LOSA DE H.A. F'C=280 KG/CM2</v>
          </cell>
          <cell r="HJ824" t="str">
            <v>M3</v>
          </cell>
          <cell r="HS824">
            <v>0</v>
          </cell>
          <cell r="HT824">
            <v>0</v>
          </cell>
          <cell r="HU824">
            <v>0</v>
          </cell>
          <cell r="HV824">
            <v>0</v>
          </cell>
        </row>
        <row r="825">
          <cell r="A825">
            <v>820</v>
          </cell>
          <cell r="HE825">
            <v>820</v>
          </cell>
          <cell r="HF825">
            <v>0</v>
          </cell>
          <cell r="HG825">
            <v>0</v>
          </cell>
          <cell r="HH825">
            <v>1426</v>
          </cell>
          <cell r="HI825" t="str">
            <v>CONFORMACION DE RELLENO HACIA LA ESTRUCTURA</v>
          </cell>
          <cell r="HJ825" t="str">
            <v>M2</v>
          </cell>
          <cell r="HS825">
            <v>0</v>
          </cell>
          <cell r="HT825">
            <v>0</v>
          </cell>
          <cell r="HU825">
            <v>0</v>
          </cell>
          <cell r="HV825">
            <v>0</v>
          </cell>
        </row>
        <row r="826">
          <cell r="A826">
            <v>821</v>
          </cell>
          <cell r="HE826">
            <v>821</v>
          </cell>
          <cell r="HF826">
            <v>0</v>
          </cell>
          <cell r="HG826">
            <v>0</v>
          </cell>
          <cell r="HH826">
            <v>444</v>
          </cell>
          <cell r="HI826" t="str">
            <v>CONMUTADOR DOBLE DE LUZ(INTERRUPTOR)</v>
          </cell>
          <cell r="HJ826" t="str">
            <v>PTO</v>
          </cell>
          <cell r="HS826">
            <v>0</v>
          </cell>
          <cell r="HT826">
            <v>0</v>
          </cell>
          <cell r="HU826">
            <v>0</v>
          </cell>
          <cell r="HV826">
            <v>0</v>
          </cell>
        </row>
        <row r="827">
          <cell r="A827">
            <v>822</v>
          </cell>
          <cell r="HE827">
            <v>822</v>
          </cell>
          <cell r="HF827">
            <v>0</v>
          </cell>
          <cell r="HG827">
            <v>0</v>
          </cell>
          <cell r="HH827">
            <v>867</v>
          </cell>
          <cell r="HI827" t="str">
            <v>CONMUTADOR SIMPLE</v>
          </cell>
          <cell r="HJ827" t="str">
            <v>U</v>
          </cell>
          <cell r="HS827">
            <v>0</v>
          </cell>
          <cell r="HT827">
            <v>0</v>
          </cell>
          <cell r="HU827">
            <v>0</v>
          </cell>
          <cell r="HV827">
            <v>0</v>
          </cell>
        </row>
        <row r="828">
          <cell r="A828">
            <v>823</v>
          </cell>
          <cell r="HE828">
            <v>823</v>
          </cell>
          <cell r="HF828">
            <v>0</v>
          </cell>
          <cell r="HG828">
            <v>0</v>
          </cell>
          <cell r="HH828">
            <v>3209</v>
          </cell>
          <cell r="HI828" t="str">
            <v>CONSOLA DE AUDIO</v>
          </cell>
          <cell r="HJ828" t="str">
            <v>U</v>
          </cell>
          <cell r="HS828">
            <v>0</v>
          </cell>
          <cell r="HT828">
            <v>0</v>
          </cell>
          <cell r="HU828">
            <v>0</v>
          </cell>
          <cell r="HV828">
            <v>0</v>
          </cell>
        </row>
        <row r="829">
          <cell r="A829">
            <v>824</v>
          </cell>
          <cell r="HE829">
            <v>824</v>
          </cell>
          <cell r="HF829">
            <v>0</v>
          </cell>
          <cell r="HG829">
            <v>0</v>
          </cell>
          <cell r="HH829">
            <v>3226</v>
          </cell>
          <cell r="HI829" t="str">
            <v>Consola de Audio Marca yamaha MG120C</v>
          </cell>
          <cell r="HJ829" t="str">
            <v>U</v>
          </cell>
          <cell r="HS829">
            <v>0</v>
          </cell>
          <cell r="HT829">
            <v>0</v>
          </cell>
          <cell r="HU829">
            <v>0</v>
          </cell>
          <cell r="HV829">
            <v>0</v>
          </cell>
        </row>
        <row r="830">
          <cell r="A830">
            <v>825</v>
          </cell>
          <cell r="HE830">
            <v>825</v>
          </cell>
          <cell r="HF830">
            <v>0</v>
          </cell>
          <cell r="HG830">
            <v>0</v>
          </cell>
          <cell r="HH830">
            <v>809</v>
          </cell>
          <cell r="HI830" t="str">
            <v>CONSOLA MEZCLADORA DE SONIDO</v>
          </cell>
          <cell r="HJ830" t="str">
            <v>GLB</v>
          </cell>
          <cell r="HS830">
            <v>0</v>
          </cell>
          <cell r="HT830">
            <v>0</v>
          </cell>
          <cell r="HU830">
            <v>0</v>
          </cell>
          <cell r="HV830">
            <v>0</v>
          </cell>
        </row>
        <row r="831">
          <cell r="A831">
            <v>826</v>
          </cell>
          <cell r="HE831">
            <v>826</v>
          </cell>
          <cell r="HF831">
            <v>0</v>
          </cell>
          <cell r="HG831">
            <v>0</v>
          </cell>
          <cell r="HH831">
            <v>3118</v>
          </cell>
          <cell r="HI831" t="str">
            <v>CONSTRUCCION DE CERCA VIVA</v>
          </cell>
          <cell r="HJ831" t="str">
            <v>ML.</v>
          </cell>
          <cell r="HS831">
            <v>0</v>
          </cell>
          <cell r="HT831">
            <v>0</v>
          </cell>
          <cell r="HU831">
            <v>0</v>
          </cell>
          <cell r="HV831">
            <v>0</v>
          </cell>
        </row>
        <row r="832">
          <cell r="A832">
            <v>827</v>
          </cell>
          <cell r="HE832">
            <v>827</v>
          </cell>
          <cell r="HF832">
            <v>0</v>
          </cell>
          <cell r="HG832">
            <v>0</v>
          </cell>
          <cell r="HH832">
            <v>499</v>
          </cell>
          <cell r="HI832" t="str">
            <v>CONSTRUCCIÓN GUARDIANIA PROVISIONAL</v>
          </cell>
          <cell r="HJ832" t="str">
            <v>M2</v>
          </cell>
          <cell r="HS832">
            <v>0</v>
          </cell>
          <cell r="HT832">
            <v>0</v>
          </cell>
          <cell r="HU832">
            <v>0</v>
          </cell>
          <cell r="HV832">
            <v>0</v>
          </cell>
        </row>
        <row r="833">
          <cell r="A833">
            <v>828</v>
          </cell>
          <cell r="HE833">
            <v>828</v>
          </cell>
          <cell r="HF833">
            <v>0</v>
          </cell>
          <cell r="HG833">
            <v>0</v>
          </cell>
          <cell r="HH833">
            <v>501</v>
          </cell>
          <cell r="HI833" t="str">
            <v>CONSTRUCCIÓN OFICINA Y BODEGAS PROVISIONAL</v>
          </cell>
          <cell r="HJ833" t="str">
            <v>M2</v>
          </cell>
          <cell r="HS833">
            <v>0</v>
          </cell>
          <cell r="HT833">
            <v>0</v>
          </cell>
          <cell r="HU833">
            <v>0</v>
          </cell>
          <cell r="HV833">
            <v>0</v>
          </cell>
        </row>
        <row r="834">
          <cell r="A834">
            <v>829</v>
          </cell>
          <cell r="HE834">
            <v>829</v>
          </cell>
          <cell r="HF834">
            <v>0</v>
          </cell>
          <cell r="HG834">
            <v>0</v>
          </cell>
          <cell r="HH834">
            <v>500</v>
          </cell>
          <cell r="HI834" t="str">
            <v>CONSTRUCCIÓN SERVICIOS SANITARIOS PROVISIONAL</v>
          </cell>
          <cell r="HJ834" t="str">
            <v>U</v>
          </cell>
          <cell r="HS834">
            <v>0</v>
          </cell>
          <cell r="HT834">
            <v>0</v>
          </cell>
          <cell r="HU834">
            <v>0</v>
          </cell>
          <cell r="HV834">
            <v>0</v>
          </cell>
        </row>
        <row r="835">
          <cell r="A835">
            <v>830</v>
          </cell>
          <cell r="HE835">
            <v>830</v>
          </cell>
          <cell r="HF835">
            <v>0</v>
          </cell>
          <cell r="HG835">
            <v>0</v>
          </cell>
          <cell r="HH835">
            <v>2743</v>
          </cell>
          <cell r="HI835" t="str">
            <v>CONTACTOS MAGNÉTICOS INSTALADOS</v>
          </cell>
          <cell r="HJ835" t="str">
            <v>U</v>
          </cell>
          <cell r="HS835">
            <v>0</v>
          </cell>
          <cell r="HT835">
            <v>0</v>
          </cell>
          <cell r="HU835">
            <v>0</v>
          </cell>
          <cell r="HV835">
            <v>0</v>
          </cell>
        </row>
        <row r="836">
          <cell r="A836">
            <v>831</v>
          </cell>
          <cell r="HE836">
            <v>831</v>
          </cell>
          <cell r="HF836">
            <v>0</v>
          </cell>
          <cell r="HG836">
            <v>0</v>
          </cell>
          <cell r="HH836">
            <v>2930</v>
          </cell>
          <cell r="HI836" t="str">
            <v>CONTENEDORES DE BASURA</v>
          </cell>
          <cell r="HJ836" t="str">
            <v>PAR</v>
          </cell>
          <cell r="HS836">
            <v>0</v>
          </cell>
          <cell r="HT836">
            <v>0</v>
          </cell>
          <cell r="HU836">
            <v>0</v>
          </cell>
          <cell r="HV836">
            <v>0</v>
          </cell>
        </row>
        <row r="837">
          <cell r="A837">
            <v>832</v>
          </cell>
          <cell r="HE837">
            <v>832</v>
          </cell>
          <cell r="HF837">
            <v>0</v>
          </cell>
          <cell r="HG837">
            <v>0</v>
          </cell>
          <cell r="HH837">
            <v>2718</v>
          </cell>
          <cell r="HI837" t="str">
            <v>CONTRAPISO H.S 210 KG/CM2, E=10CM PIEDRA BOLA, MALLA ELECTROSOLDADA Y POLIETILENO</v>
          </cell>
          <cell r="HJ837" t="str">
            <v>M2</v>
          </cell>
          <cell r="HS837">
            <v>0</v>
          </cell>
          <cell r="HT837">
            <v>0</v>
          </cell>
          <cell r="HU837">
            <v>0</v>
          </cell>
          <cell r="HV837">
            <v>0</v>
          </cell>
        </row>
        <row r="838">
          <cell r="A838">
            <v>833</v>
          </cell>
          <cell r="HE838">
            <v>833</v>
          </cell>
          <cell r="HF838">
            <v>0</v>
          </cell>
          <cell r="HG838">
            <v>0</v>
          </cell>
          <cell r="HH838">
            <v>116</v>
          </cell>
          <cell r="HI838" t="str">
            <v>CONTRAPISO H.SIMPLE F'C=180KG/CM2(ACERA)</v>
          </cell>
          <cell r="HJ838" t="str">
            <v>M2</v>
          </cell>
          <cell r="HS838">
            <v>0</v>
          </cell>
          <cell r="HT838">
            <v>0</v>
          </cell>
          <cell r="HU838">
            <v>0</v>
          </cell>
          <cell r="HV838">
            <v>0</v>
          </cell>
        </row>
        <row r="839">
          <cell r="A839">
            <v>834</v>
          </cell>
          <cell r="HE839">
            <v>834</v>
          </cell>
          <cell r="HF839">
            <v>0</v>
          </cell>
          <cell r="HG839">
            <v>0</v>
          </cell>
          <cell r="HH839">
            <v>2708</v>
          </cell>
          <cell r="HI839" t="str">
            <v>Contrapiso hormigon fc=180 kg/cm2 E=7 cm incluye malla electrosoldada d=0.05 10X10 cm</v>
          </cell>
          <cell r="HJ839" t="str">
            <v>M2</v>
          </cell>
          <cell r="HS839">
            <v>0</v>
          </cell>
          <cell r="HT839">
            <v>0</v>
          </cell>
          <cell r="HU839">
            <v>0</v>
          </cell>
          <cell r="HV839">
            <v>0</v>
          </cell>
        </row>
        <row r="840">
          <cell r="A840">
            <v>835</v>
          </cell>
          <cell r="HE840">
            <v>835</v>
          </cell>
          <cell r="HF840">
            <v>0</v>
          </cell>
          <cell r="HG840">
            <v>0</v>
          </cell>
          <cell r="HH840">
            <v>2977</v>
          </cell>
          <cell r="HI840" t="str">
            <v>CONTRAPISO HS. e=6cm.Fc=180Kg/cm2 CON EMPEDRADO</v>
          </cell>
          <cell r="HJ840" t="str">
            <v>M2</v>
          </cell>
          <cell r="HS840">
            <v>0</v>
          </cell>
          <cell r="HT840">
            <v>0</v>
          </cell>
          <cell r="HU840">
            <v>0</v>
          </cell>
          <cell r="HV840">
            <v>0</v>
          </cell>
        </row>
        <row r="841">
          <cell r="A841">
            <v>836</v>
          </cell>
          <cell r="HE841">
            <v>836</v>
          </cell>
          <cell r="HF841">
            <v>0</v>
          </cell>
          <cell r="HG841">
            <v>0</v>
          </cell>
          <cell r="HH841">
            <v>460</v>
          </cell>
          <cell r="HI841" t="str">
            <v>CONTRAVIENTOS</v>
          </cell>
          <cell r="HJ841" t="str">
            <v>M</v>
          </cell>
          <cell r="HS841">
            <v>0</v>
          </cell>
          <cell r="HT841">
            <v>0</v>
          </cell>
          <cell r="HU841">
            <v>0</v>
          </cell>
          <cell r="HV841">
            <v>0</v>
          </cell>
        </row>
        <row r="842">
          <cell r="A842">
            <v>837</v>
          </cell>
          <cell r="HE842">
            <v>837</v>
          </cell>
          <cell r="HF842">
            <v>0</v>
          </cell>
          <cell r="HG842">
            <v>0</v>
          </cell>
          <cell r="HH842">
            <v>1443</v>
          </cell>
          <cell r="HI842" t="str">
            <v>CONTRAVIENTOS</v>
          </cell>
          <cell r="HJ842" t="str">
            <v>M</v>
          </cell>
          <cell r="HS842">
            <v>0</v>
          </cell>
          <cell r="HT842">
            <v>0</v>
          </cell>
          <cell r="HU842">
            <v>0</v>
          </cell>
          <cell r="HV842">
            <v>0</v>
          </cell>
        </row>
        <row r="843">
          <cell r="A843">
            <v>838</v>
          </cell>
          <cell r="HE843">
            <v>838</v>
          </cell>
          <cell r="HF843">
            <v>0</v>
          </cell>
          <cell r="HG843">
            <v>0</v>
          </cell>
          <cell r="HH843">
            <v>753</v>
          </cell>
          <cell r="HI843" t="str">
            <v>CONTROL REMOTO CENTRAL</v>
          </cell>
          <cell r="HJ843" t="str">
            <v>U</v>
          </cell>
          <cell r="HS843">
            <v>0</v>
          </cell>
          <cell r="HT843">
            <v>0</v>
          </cell>
          <cell r="HU843">
            <v>0</v>
          </cell>
          <cell r="HV843">
            <v>0</v>
          </cell>
        </row>
        <row r="844">
          <cell r="A844">
            <v>839</v>
          </cell>
          <cell r="HE844">
            <v>839</v>
          </cell>
          <cell r="HF844">
            <v>0</v>
          </cell>
          <cell r="HG844">
            <v>0</v>
          </cell>
          <cell r="HH844">
            <v>754</v>
          </cell>
          <cell r="HI844" t="str">
            <v>CONTROL REMOTO UNIFICADO</v>
          </cell>
          <cell r="HJ844" t="str">
            <v>U</v>
          </cell>
          <cell r="HS844">
            <v>0</v>
          </cell>
          <cell r="HT844">
            <v>0</v>
          </cell>
          <cell r="HU844">
            <v>0</v>
          </cell>
          <cell r="HV844">
            <v>0</v>
          </cell>
        </row>
        <row r="845">
          <cell r="A845">
            <v>840</v>
          </cell>
          <cell r="HE845">
            <v>840</v>
          </cell>
          <cell r="HF845">
            <v>0</v>
          </cell>
          <cell r="HG845">
            <v>0</v>
          </cell>
          <cell r="HH845">
            <v>1093</v>
          </cell>
          <cell r="HI845" t="str">
            <v>CONTROLADOR DE REALIMENTACIÓN</v>
          </cell>
          <cell r="HJ845" t="str">
            <v>U</v>
          </cell>
          <cell r="HS845">
            <v>0</v>
          </cell>
          <cell r="HT845">
            <v>0</v>
          </cell>
          <cell r="HU845">
            <v>0</v>
          </cell>
          <cell r="HV845">
            <v>0</v>
          </cell>
        </row>
        <row r="846">
          <cell r="A846">
            <v>841</v>
          </cell>
          <cell r="HE846">
            <v>841</v>
          </cell>
          <cell r="HF846">
            <v>0</v>
          </cell>
          <cell r="HG846">
            <v>0</v>
          </cell>
          <cell r="HH846">
            <v>119</v>
          </cell>
          <cell r="HI846" t="str">
            <v>CORCHADO (AMURADO) PERIMETRAL CUBIERTA MORTERO 1:5</v>
          </cell>
          <cell r="HJ846" t="str">
            <v>M</v>
          </cell>
          <cell r="HS846">
            <v>0</v>
          </cell>
          <cell r="HT846">
            <v>0</v>
          </cell>
          <cell r="HU846">
            <v>0</v>
          </cell>
          <cell r="HV846">
            <v>0</v>
          </cell>
        </row>
        <row r="847">
          <cell r="A847">
            <v>842</v>
          </cell>
          <cell r="HE847">
            <v>842</v>
          </cell>
          <cell r="HF847">
            <v>0</v>
          </cell>
          <cell r="HG847">
            <v>0</v>
          </cell>
          <cell r="HH847">
            <v>546</v>
          </cell>
          <cell r="HI847" t="str">
            <v>CORNIZAS DE GYPSUM</v>
          </cell>
          <cell r="HJ847" t="str">
            <v>M</v>
          </cell>
          <cell r="HS847">
            <v>0</v>
          </cell>
          <cell r="HT847">
            <v>0</v>
          </cell>
          <cell r="HU847">
            <v>0</v>
          </cell>
          <cell r="HV847">
            <v>0</v>
          </cell>
        </row>
        <row r="848">
          <cell r="A848">
            <v>843</v>
          </cell>
          <cell r="HE848">
            <v>843</v>
          </cell>
          <cell r="HF848">
            <v>0</v>
          </cell>
          <cell r="HG848">
            <v>0</v>
          </cell>
          <cell r="HH848">
            <v>382</v>
          </cell>
          <cell r="HI848" t="str">
            <v>CORRAL DE MADERA H=1.5M</v>
          </cell>
          <cell r="HJ848" t="str">
            <v>M</v>
          </cell>
          <cell r="HS848">
            <v>0</v>
          </cell>
          <cell r="HT848">
            <v>0</v>
          </cell>
          <cell r="HU848">
            <v>0</v>
          </cell>
          <cell r="HV848">
            <v>0</v>
          </cell>
        </row>
        <row r="849">
          <cell r="A849">
            <v>844</v>
          </cell>
          <cell r="HE849">
            <v>844</v>
          </cell>
          <cell r="HF849">
            <v>0</v>
          </cell>
          <cell r="HG849">
            <v>0</v>
          </cell>
          <cell r="HH849">
            <v>3001</v>
          </cell>
          <cell r="HI849" t="str">
            <v>CORREA METÁLICA 100X50X15X3 MM</v>
          </cell>
          <cell r="HJ849" t="str">
            <v>M</v>
          </cell>
          <cell r="HS849">
            <v>0</v>
          </cell>
          <cell r="HT849">
            <v>0</v>
          </cell>
          <cell r="HU849">
            <v>0</v>
          </cell>
          <cell r="HV849">
            <v>0</v>
          </cell>
        </row>
        <row r="850">
          <cell r="A850">
            <v>845</v>
          </cell>
          <cell r="HE850">
            <v>845</v>
          </cell>
          <cell r="HF850">
            <v>0</v>
          </cell>
          <cell r="HG850">
            <v>0</v>
          </cell>
          <cell r="HH850">
            <v>491</v>
          </cell>
          <cell r="HI850" t="str">
            <v>CORREAS CUBIERTA G(150*50*15)</v>
          </cell>
          <cell r="HJ850" t="str">
            <v>UN</v>
          </cell>
          <cell r="HS850">
            <v>0</v>
          </cell>
          <cell r="HT850">
            <v>0</v>
          </cell>
          <cell r="HU850">
            <v>0</v>
          </cell>
          <cell r="HV850">
            <v>0</v>
          </cell>
        </row>
        <row r="851">
          <cell r="A851">
            <v>846</v>
          </cell>
          <cell r="HE851">
            <v>846</v>
          </cell>
          <cell r="HF851">
            <v>0</v>
          </cell>
          <cell r="HG851">
            <v>0</v>
          </cell>
          <cell r="HH851">
            <v>1463</v>
          </cell>
          <cell r="HI851" t="str">
            <v>CORTADO DE PLANCHAS DE ARMCO</v>
          </cell>
          <cell r="HJ851" t="str">
            <v>M2</v>
          </cell>
          <cell r="HS851">
            <v>0</v>
          </cell>
          <cell r="HT851">
            <v>0</v>
          </cell>
          <cell r="HU851">
            <v>0</v>
          </cell>
          <cell r="HV851">
            <v>0</v>
          </cell>
        </row>
        <row r="852">
          <cell r="A852">
            <v>847</v>
          </cell>
          <cell r="HE852">
            <v>847</v>
          </cell>
          <cell r="HF852">
            <v>0</v>
          </cell>
          <cell r="HG852">
            <v>0</v>
          </cell>
          <cell r="HH852">
            <v>1477</v>
          </cell>
          <cell r="HI852" t="str">
            <v>CORTADORA FV 1/2"</v>
          </cell>
          <cell r="HJ852" t="str">
            <v>U</v>
          </cell>
          <cell r="HS852">
            <v>0</v>
          </cell>
          <cell r="HT852">
            <v>0</v>
          </cell>
          <cell r="HU852">
            <v>0</v>
          </cell>
          <cell r="HV852">
            <v>0</v>
          </cell>
        </row>
        <row r="853">
          <cell r="A853">
            <v>848</v>
          </cell>
          <cell r="HE853">
            <v>848</v>
          </cell>
          <cell r="HF853">
            <v>0</v>
          </cell>
          <cell r="HG853">
            <v>0</v>
          </cell>
          <cell r="HH853">
            <v>3241</v>
          </cell>
          <cell r="HI853" t="str">
            <v>CREACION DE UN NUEVO RUBRO</v>
          </cell>
          <cell r="HJ853" t="str">
            <v>M2</v>
          </cell>
          <cell r="HS853">
            <v>0</v>
          </cell>
          <cell r="HT853">
            <v>0</v>
          </cell>
          <cell r="HU853">
            <v>0</v>
          </cell>
          <cell r="HV853">
            <v>0</v>
          </cell>
        </row>
        <row r="854">
          <cell r="A854">
            <v>849</v>
          </cell>
          <cell r="HE854">
            <v>849</v>
          </cell>
          <cell r="HF854">
            <v>0</v>
          </cell>
          <cell r="HG854">
            <v>0</v>
          </cell>
          <cell r="HH854">
            <v>821</v>
          </cell>
          <cell r="HI854" t="str">
            <v>CRUCETA METALICA 1.5M PARA MONTAJE SECCIONAD. EN CÁMARA TRANSFORMAC.</v>
          </cell>
          <cell r="HJ854" t="str">
            <v>U</v>
          </cell>
          <cell r="HS854">
            <v>0</v>
          </cell>
          <cell r="HT854">
            <v>0</v>
          </cell>
          <cell r="HU854">
            <v>0</v>
          </cell>
          <cell r="HV854">
            <v>0</v>
          </cell>
        </row>
        <row r="855">
          <cell r="A855">
            <v>850</v>
          </cell>
          <cell r="HE855">
            <v>850</v>
          </cell>
          <cell r="HF855">
            <v>0</v>
          </cell>
          <cell r="HG855">
            <v>0</v>
          </cell>
          <cell r="HH855">
            <v>990</v>
          </cell>
          <cell r="HI855" t="str">
            <v>CRUZ HG 1 1/2"</v>
          </cell>
          <cell r="HJ855" t="str">
            <v>U</v>
          </cell>
          <cell r="HS855">
            <v>0</v>
          </cell>
          <cell r="HT855">
            <v>0</v>
          </cell>
          <cell r="HU855">
            <v>0</v>
          </cell>
          <cell r="HV855">
            <v>0</v>
          </cell>
        </row>
        <row r="856">
          <cell r="A856">
            <v>851</v>
          </cell>
          <cell r="HE856">
            <v>851</v>
          </cell>
          <cell r="HF856">
            <v>0</v>
          </cell>
          <cell r="HG856">
            <v>0</v>
          </cell>
          <cell r="HH856">
            <v>2604</v>
          </cell>
          <cell r="HI856" t="str">
            <v xml:space="preserve">CRUZ HG 1" </v>
          </cell>
          <cell r="HJ856" t="str">
            <v>U</v>
          </cell>
          <cell r="HS856">
            <v>0</v>
          </cell>
          <cell r="HT856">
            <v>0</v>
          </cell>
          <cell r="HU856">
            <v>0</v>
          </cell>
          <cell r="HV856">
            <v>0</v>
          </cell>
        </row>
        <row r="857">
          <cell r="A857">
            <v>852</v>
          </cell>
          <cell r="HE857">
            <v>852</v>
          </cell>
          <cell r="HF857">
            <v>0</v>
          </cell>
          <cell r="HG857">
            <v>0</v>
          </cell>
          <cell r="HH857">
            <v>2316</v>
          </cell>
          <cell r="HI857" t="str">
            <v>CRUZ HG 2 1/2"</v>
          </cell>
          <cell r="HJ857" t="str">
            <v>U</v>
          </cell>
          <cell r="HS857">
            <v>0</v>
          </cell>
          <cell r="HT857">
            <v>0</v>
          </cell>
          <cell r="HU857">
            <v>0</v>
          </cell>
          <cell r="HV857">
            <v>0</v>
          </cell>
        </row>
        <row r="858">
          <cell r="A858">
            <v>853</v>
          </cell>
          <cell r="HE858">
            <v>853</v>
          </cell>
          <cell r="HF858">
            <v>0</v>
          </cell>
          <cell r="HG858">
            <v>0</v>
          </cell>
          <cell r="HH858">
            <v>1686</v>
          </cell>
          <cell r="HI858" t="str">
            <v>CRUZ LA LL  63MM E=6MM</v>
          </cell>
          <cell r="HJ858" t="str">
            <v>U</v>
          </cell>
          <cell r="HS858">
            <v>0</v>
          </cell>
          <cell r="HT858">
            <v>0</v>
          </cell>
          <cell r="HU858">
            <v>0</v>
          </cell>
          <cell r="HV858">
            <v>0</v>
          </cell>
        </row>
        <row r="859">
          <cell r="A859">
            <v>854</v>
          </cell>
          <cell r="HE859">
            <v>854</v>
          </cell>
          <cell r="HF859">
            <v>0</v>
          </cell>
          <cell r="HG859">
            <v>0</v>
          </cell>
          <cell r="HH859">
            <v>1687</v>
          </cell>
          <cell r="HI859" t="str">
            <v>CRUZ LA LL 110MM  E=6MM</v>
          </cell>
          <cell r="HJ859" t="str">
            <v>U</v>
          </cell>
          <cell r="HS859">
            <v>0</v>
          </cell>
          <cell r="HT859">
            <v>0</v>
          </cell>
          <cell r="HU859">
            <v>0</v>
          </cell>
          <cell r="HV859">
            <v>0</v>
          </cell>
        </row>
        <row r="860">
          <cell r="A860">
            <v>855</v>
          </cell>
          <cell r="HE860">
            <v>855</v>
          </cell>
          <cell r="HF860">
            <v>0</v>
          </cell>
          <cell r="HG860">
            <v>0</v>
          </cell>
          <cell r="HH860">
            <v>1683</v>
          </cell>
          <cell r="HI860" t="str">
            <v>CRUZ LA LL 110MM X 63MM E=6MM</v>
          </cell>
          <cell r="HJ860" t="str">
            <v>U</v>
          </cell>
          <cell r="HS860">
            <v>0</v>
          </cell>
          <cell r="HT860">
            <v>0</v>
          </cell>
          <cell r="HU860">
            <v>0</v>
          </cell>
          <cell r="HV860">
            <v>0</v>
          </cell>
        </row>
        <row r="861">
          <cell r="A861">
            <v>856</v>
          </cell>
          <cell r="HE861">
            <v>856</v>
          </cell>
          <cell r="HF861">
            <v>0</v>
          </cell>
          <cell r="HG861">
            <v>0</v>
          </cell>
          <cell r="HH861">
            <v>1799</v>
          </cell>
          <cell r="HI861" t="str">
            <v>CRUZ LA LL 110MM X 90MM E=6MM</v>
          </cell>
          <cell r="HJ861" t="str">
            <v>U</v>
          </cell>
          <cell r="HS861">
            <v>0</v>
          </cell>
          <cell r="HT861">
            <v>0</v>
          </cell>
          <cell r="HU861">
            <v>0</v>
          </cell>
          <cell r="HV861">
            <v>0</v>
          </cell>
        </row>
        <row r="862">
          <cell r="A862">
            <v>857</v>
          </cell>
          <cell r="HE862">
            <v>857</v>
          </cell>
          <cell r="HF862">
            <v>0</v>
          </cell>
          <cell r="HG862">
            <v>0</v>
          </cell>
          <cell r="HH862">
            <v>1753</v>
          </cell>
          <cell r="HI862" t="str">
            <v>CRUZ LA LL 160MM  E=6MM</v>
          </cell>
          <cell r="HJ862" t="str">
            <v>U</v>
          </cell>
          <cell r="HS862">
            <v>0</v>
          </cell>
          <cell r="HT862">
            <v>0</v>
          </cell>
          <cell r="HU862">
            <v>0</v>
          </cell>
          <cell r="HV862">
            <v>0</v>
          </cell>
        </row>
        <row r="863">
          <cell r="A863">
            <v>858</v>
          </cell>
          <cell r="HE863">
            <v>858</v>
          </cell>
          <cell r="HF863">
            <v>0</v>
          </cell>
          <cell r="HG863">
            <v>0</v>
          </cell>
          <cell r="HH863">
            <v>1684</v>
          </cell>
          <cell r="HI863" t="str">
            <v>CRUZ LA LL 160MM X 110MM E=6MM</v>
          </cell>
          <cell r="HJ863" t="str">
            <v>U</v>
          </cell>
          <cell r="HS863">
            <v>0</v>
          </cell>
          <cell r="HT863">
            <v>0</v>
          </cell>
          <cell r="HU863">
            <v>0</v>
          </cell>
          <cell r="HV863">
            <v>0</v>
          </cell>
        </row>
        <row r="864">
          <cell r="A864">
            <v>859</v>
          </cell>
          <cell r="HE864">
            <v>859</v>
          </cell>
          <cell r="HF864">
            <v>0</v>
          </cell>
          <cell r="HG864">
            <v>0</v>
          </cell>
          <cell r="HH864">
            <v>1685</v>
          </cell>
          <cell r="HI864" t="str">
            <v>CRUZ LA LL 160MM X 63MM E=6MM</v>
          </cell>
          <cell r="HJ864" t="str">
            <v>U</v>
          </cell>
          <cell r="HS864">
            <v>0</v>
          </cell>
          <cell r="HT864">
            <v>0</v>
          </cell>
          <cell r="HU864">
            <v>0</v>
          </cell>
          <cell r="HV864">
            <v>0</v>
          </cell>
        </row>
        <row r="865">
          <cell r="A865">
            <v>860</v>
          </cell>
          <cell r="HE865">
            <v>860</v>
          </cell>
          <cell r="HF865">
            <v>0</v>
          </cell>
          <cell r="HG865">
            <v>0</v>
          </cell>
          <cell r="HH865">
            <v>2037</v>
          </cell>
          <cell r="HI865" t="str">
            <v>CRUZ LA LL 160MM X 90MM E=6MM</v>
          </cell>
          <cell r="HJ865" t="str">
            <v>U</v>
          </cell>
          <cell r="HS865">
            <v>0</v>
          </cell>
          <cell r="HT865">
            <v>0</v>
          </cell>
          <cell r="HU865">
            <v>0</v>
          </cell>
          <cell r="HV865">
            <v>0</v>
          </cell>
        </row>
        <row r="866">
          <cell r="A866">
            <v>861</v>
          </cell>
          <cell r="HE866">
            <v>861</v>
          </cell>
          <cell r="HF866">
            <v>0</v>
          </cell>
          <cell r="HG866">
            <v>0</v>
          </cell>
          <cell r="HH866">
            <v>1828</v>
          </cell>
          <cell r="HI866" t="str">
            <v>CRUZ LA LL 200MM  E=6MM</v>
          </cell>
          <cell r="HJ866" t="str">
            <v>U</v>
          </cell>
          <cell r="HS866">
            <v>0</v>
          </cell>
          <cell r="HT866">
            <v>0</v>
          </cell>
          <cell r="HU866">
            <v>0</v>
          </cell>
          <cell r="HV866">
            <v>0</v>
          </cell>
        </row>
        <row r="867">
          <cell r="A867">
            <v>862</v>
          </cell>
          <cell r="HE867">
            <v>862</v>
          </cell>
          <cell r="HF867">
            <v>0</v>
          </cell>
          <cell r="HG867">
            <v>0</v>
          </cell>
          <cell r="HH867">
            <v>2056</v>
          </cell>
          <cell r="HI867" t="str">
            <v>CRUZ LA LL 200MM X 110MM</v>
          </cell>
          <cell r="HJ867" t="str">
            <v>U</v>
          </cell>
          <cell r="HS867">
            <v>0</v>
          </cell>
          <cell r="HT867">
            <v>0</v>
          </cell>
          <cell r="HU867">
            <v>0</v>
          </cell>
          <cell r="HV867">
            <v>0</v>
          </cell>
        </row>
        <row r="868">
          <cell r="A868">
            <v>863</v>
          </cell>
          <cell r="HE868">
            <v>863</v>
          </cell>
          <cell r="HF868">
            <v>0</v>
          </cell>
          <cell r="HG868">
            <v>0</v>
          </cell>
          <cell r="HH868">
            <v>2106</v>
          </cell>
          <cell r="HI868" t="str">
            <v>CRUZ LA LL 200MM X 160MM</v>
          </cell>
          <cell r="HJ868" t="str">
            <v>U</v>
          </cell>
          <cell r="HS868">
            <v>0</v>
          </cell>
          <cell r="HT868">
            <v>0</v>
          </cell>
          <cell r="HU868">
            <v>0</v>
          </cell>
          <cell r="HV868">
            <v>0</v>
          </cell>
        </row>
        <row r="869">
          <cell r="A869">
            <v>864</v>
          </cell>
          <cell r="HE869">
            <v>864</v>
          </cell>
          <cell r="HF869">
            <v>0</v>
          </cell>
          <cell r="HG869">
            <v>0</v>
          </cell>
          <cell r="HH869">
            <v>1835</v>
          </cell>
          <cell r="HI869" t="str">
            <v>CRUZ LA LL 200MM X 90MM E=6MM</v>
          </cell>
          <cell r="HJ869" t="str">
            <v>U</v>
          </cell>
          <cell r="HS869">
            <v>0</v>
          </cell>
          <cell r="HT869">
            <v>0</v>
          </cell>
          <cell r="HU869">
            <v>0</v>
          </cell>
          <cell r="HV869">
            <v>0</v>
          </cell>
        </row>
        <row r="870">
          <cell r="A870">
            <v>865</v>
          </cell>
          <cell r="HE870">
            <v>865</v>
          </cell>
          <cell r="HF870">
            <v>0</v>
          </cell>
          <cell r="HG870">
            <v>0</v>
          </cell>
          <cell r="HH870">
            <v>2462</v>
          </cell>
          <cell r="HI870" t="str">
            <v>CRUZ LA LL 250MM X 63MM E=6MM</v>
          </cell>
          <cell r="HJ870" t="str">
            <v>U</v>
          </cell>
          <cell r="HS870">
            <v>0</v>
          </cell>
          <cell r="HT870">
            <v>0</v>
          </cell>
          <cell r="HU870">
            <v>0</v>
          </cell>
          <cell r="HV870">
            <v>0</v>
          </cell>
        </row>
        <row r="871">
          <cell r="A871">
            <v>866</v>
          </cell>
          <cell r="HE871">
            <v>866</v>
          </cell>
          <cell r="HF871">
            <v>0</v>
          </cell>
          <cell r="HG871">
            <v>0</v>
          </cell>
          <cell r="HH871">
            <v>2562</v>
          </cell>
          <cell r="HI871" t="str">
            <v>CRUZ LA LL 355MM X 355MM E=6MM</v>
          </cell>
          <cell r="HJ871" t="str">
            <v>U</v>
          </cell>
          <cell r="HS871">
            <v>0</v>
          </cell>
          <cell r="HT871">
            <v>0</v>
          </cell>
          <cell r="HU871">
            <v>0</v>
          </cell>
          <cell r="HV871">
            <v>0</v>
          </cell>
        </row>
        <row r="872">
          <cell r="A872">
            <v>867</v>
          </cell>
          <cell r="HE872">
            <v>867</v>
          </cell>
          <cell r="HF872">
            <v>0</v>
          </cell>
          <cell r="HG872">
            <v>0</v>
          </cell>
          <cell r="HH872">
            <v>1760</v>
          </cell>
          <cell r="HI872" t="str">
            <v>CRUZ LA LL 63MM X 50MM</v>
          </cell>
          <cell r="HJ872" t="str">
            <v>U</v>
          </cell>
          <cell r="HS872">
            <v>0</v>
          </cell>
          <cell r="HT872">
            <v>0</v>
          </cell>
          <cell r="HU872">
            <v>0</v>
          </cell>
          <cell r="HV872">
            <v>0</v>
          </cell>
        </row>
        <row r="873">
          <cell r="A873">
            <v>868</v>
          </cell>
          <cell r="HE873">
            <v>868</v>
          </cell>
          <cell r="HF873">
            <v>0</v>
          </cell>
          <cell r="HG873">
            <v>0</v>
          </cell>
          <cell r="HH873">
            <v>1766</v>
          </cell>
          <cell r="HI873" t="str">
            <v>CRUZ LA LL 90MM  E=6MM</v>
          </cell>
          <cell r="HJ873" t="str">
            <v>U</v>
          </cell>
          <cell r="HS873">
            <v>0</v>
          </cell>
          <cell r="HT873">
            <v>0</v>
          </cell>
          <cell r="HU873">
            <v>0</v>
          </cell>
          <cell r="HV873">
            <v>0</v>
          </cell>
        </row>
        <row r="874">
          <cell r="A874">
            <v>869</v>
          </cell>
          <cell r="HE874">
            <v>869</v>
          </cell>
          <cell r="HF874">
            <v>0</v>
          </cell>
          <cell r="HG874">
            <v>0</v>
          </cell>
          <cell r="HH874">
            <v>1958</v>
          </cell>
          <cell r="HI874" t="str">
            <v>CRUZ LA LL 90MM X 63MM E=6MM</v>
          </cell>
          <cell r="HJ874" t="str">
            <v>U</v>
          </cell>
          <cell r="HS874">
            <v>0</v>
          </cell>
          <cell r="HT874">
            <v>0</v>
          </cell>
          <cell r="HU874">
            <v>0</v>
          </cell>
          <cell r="HV874">
            <v>0</v>
          </cell>
        </row>
        <row r="875">
          <cell r="A875">
            <v>870</v>
          </cell>
          <cell r="HE875">
            <v>870</v>
          </cell>
          <cell r="HF875">
            <v>0</v>
          </cell>
          <cell r="HG875">
            <v>0</v>
          </cell>
          <cell r="HH875">
            <v>2131</v>
          </cell>
          <cell r="HI875" t="str">
            <v>CRUZ PVC PR 1 "</v>
          </cell>
          <cell r="HJ875" t="str">
            <v>U</v>
          </cell>
          <cell r="HS875">
            <v>0</v>
          </cell>
          <cell r="HT875">
            <v>0</v>
          </cell>
          <cell r="HU875">
            <v>0</v>
          </cell>
          <cell r="HV875">
            <v>0</v>
          </cell>
        </row>
        <row r="876">
          <cell r="A876">
            <v>871</v>
          </cell>
          <cell r="HE876">
            <v>871</v>
          </cell>
          <cell r="HF876">
            <v>0</v>
          </cell>
          <cell r="HG876">
            <v>0</v>
          </cell>
          <cell r="HH876">
            <v>2286</v>
          </cell>
          <cell r="HI876" t="str">
            <v>CRUZ PVC PR 2"</v>
          </cell>
          <cell r="HJ876" t="str">
            <v>U</v>
          </cell>
          <cell r="HS876">
            <v>0</v>
          </cell>
          <cell r="HT876">
            <v>0</v>
          </cell>
          <cell r="HU876">
            <v>0</v>
          </cell>
          <cell r="HV876">
            <v>0</v>
          </cell>
        </row>
        <row r="877">
          <cell r="A877">
            <v>872</v>
          </cell>
          <cell r="HE877">
            <v>872</v>
          </cell>
          <cell r="HF877">
            <v>0</v>
          </cell>
          <cell r="HG877">
            <v>0</v>
          </cell>
          <cell r="HH877">
            <v>225</v>
          </cell>
          <cell r="HI877" t="str">
            <v>CRUZ PVC-P C/C 110 MM</v>
          </cell>
          <cell r="HJ877" t="str">
            <v>U</v>
          </cell>
          <cell r="HS877">
            <v>0</v>
          </cell>
          <cell r="HT877">
            <v>0</v>
          </cell>
          <cell r="HU877">
            <v>0</v>
          </cell>
          <cell r="HV877">
            <v>0</v>
          </cell>
        </row>
        <row r="878">
          <cell r="A878">
            <v>873</v>
          </cell>
          <cell r="HE878">
            <v>873</v>
          </cell>
          <cell r="HF878">
            <v>0</v>
          </cell>
          <cell r="HG878">
            <v>0</v>
          </cell>
          <cell r="HH878">
            <v>2574</v>
          </cell>
          <cell r="HI878" t="str">
            <v>CRUZ PVC-P C/C 50MM</v>
          </cell>
          <cell r="HJ878" t="str">
            <v>U</v>
          </cell>
          <cell r="HS878">
            <v>0</v>
          </cell>
          <cell r="HT878">
            <v>0</v>
          </cell>
          <cell r="HU878">
            <v>0</v>
          </cell>
          <cell r="HV878">
            <v>0</v>
          </cell>
        </row>
        <row r="879">
          <cell r="A879">
            <v>874</v>
          </cell>
          <cell r="HE879">
            <v>874</v>
          </cell>
          <cell r="HF879">
            <v>0</v>
          </cell>
          <cell r="HG879">
            <v>0</v>
          </cell>
          <cell r="HH879">
            <v>2669</v>
          </cell>
          <cell r="HI879" t="str">
            <v>CRUZ PVC-P C/C 63MM</v>
          </cell>
          <cell r="HJ879" t="str">
            <v>U</v>
          </cell>
          <cell r="HS879">
            <v>0</v>
          </cell>
          <cell r="HT879">
            <v>0</v>
          </cell>
          <cell r="HU879">
            <v>0</v>
          </cell>
          <cell r="HV879">
            <v>0</v>
          </cell>
        </row>
        <row r="880">
          <cell r="A880">
            <v>875</v>
          </cell>
          <cell r="HE880">
            <v>875</v>
          </cell>
          <cell r="HF880">
            <v>0</v>
          </cell>
          <cell r="HG880">
            <v>0</v>
          </cell>
          <cell r="HH880">
            <v>291</v>
          </cell>
          <cell r="HI880" t="str">
            <v>CRUZ PVC-P C/C 90MM</v>
          </cell>
          <cell r="HJ880" t="str">
            <v>U</v>
          </cell>
          <cell r="HS880">
            <v>0</v>
          </cell>
          <cell r="HT880">
            <v>0</v>
          </cell>
          <cell r="HU880">
            <v>0</v>
          </cell>
          <cell r="HV880">
            <v>0</v>
          </cell>
        </row>
        <row r="881">
          <cell r="A881">
            <v>876</v>
          </cell>
          <cell r="HE881">
            <v>876</v>
          </cell>
          <cell r="HF881">
            <v>0</v>
          </cell>
          <cell r="HG881">
            <v>0</v>
          </cell>
          <cell r="HH881">
            <v>218</v>
          </cell>
          <cell r="HI881" t="str">
            <v>CUBIERTA DE MADERA</v>
          </cell>
          <cell r="HJ881" t="str">
            <v>M2</v>
          </cell>
          <cell r="HS881">
            <v>0</v>
          </cell>
          <cell r="HT881">
            <v>0</v>
          </cell>
          <cell r="HU881">
            <v>0</v>
          </cell>
          <cell r="HV881">
            <v>0</v>
          </cell>
        </row>
        <row r="882">
          <cell r="A882">
            <v>877</v>
          </cell>
          <cell r="HE882">
            <v>877</v>
          </cell>
          <cell r="HF882">
            <v>0</v>
          </cell>
          <cell r="HG882">
            <v>0</v>
          </cell>
          <cell r="HH882">
            <v>3153</v>
          </cell>
          <cell r="HI882" t="str">
            <v>CUBIERTA DE POLICARBONATO</v>
          </cell>
          <cell r="HJ882" t="str">
            <v>M2</v>
          </cell>
          <cell r="HS882">
            <v>0</v>
          </cell>
          <cell r="HT882">
            <v>0</v>
          </cell>
          <cell r="HU882">
            <v>0</v>
          </cell>
          <cell r="HV882">
            <v>0</v>
          </cell>
        </row>
        <row r="883">
          <cell r="A883">
            <v>878</v>
          </cell>
          <cell r="HE883">
            <v>878</v>
          </cell>
          <cell r="HF883">
            <v>0</v>
          </cell>
          <cell r="HG883">
            <v>0</v>
          </cell>
          <cell r="HH883">
            <v>2765</v>
          </cell>
          <cell r="HI883" t="str">
            <v>CUBIERTA DE POLICARBONATO DE 6MM INC. ESTRUCTURA METÁLICA</v>
          </cell>
          <cell r="HJ883" t="str">
            <v>M2</v>
          </cell>
          <cell r="HS883">
            <v>0</v>
          </cell>
          <cell r="HT883">
            <v>0</v>
          </cell>
          <cell r="HU883">
            <v>0</v>
          </cell>
          <cell r="HV883">
            <v>0</v>
          </cell>
        </row>
        <row r="884">
          <cell r="A884">
            <v>879</v>
          </cell>
          <cell r="HE884">
            <v>879</v>
          </cell>
          <cell r="HF884">
            <v>0</v>
          </cell>
          <cell r="HG884">
            <v>0</v>
          </cell>
          <cell r="HH884">
            <v>1810</v>
          </cell>
          <cell r="HI884" t="str">
            <v>CUBIERTA DE TEJA COMUN, INCLUYE ENDUELADO Y TIREADO</v>
          </cell>
          <cell r="HJ884" t="str">
            <v>M2</v>
          </cell>
          <cell r="HS884">
            <v>0</v>
          </cell>
          <cell r="HT884">
            <v>0</v>
          </cell>
          <cell r="HU884">
            <v>0</v>
          </cell>
          <cell r="HV884">
            <v>0</v>
          </cell>
        </row>
        <row r="885">
          <cell r="A885">
            <v>880</v>
          </cell>
          <cell r="HE885">
            <v>880</v>
          </cell>
          <cell r="HF885">
            <v>0</v>
          </cell>
          <cell r="HG885">
            <v>0</v>
          </cell>
          <cell r="HH885">
            <v>454</v>
          </cell>
          <cell r="HI885" t="str">
            <v>CUBIERTA DE TIPO STEEL PANEL</v>
          </cell>
          <cell r="HJ885" t="str">
            <v>M2</v>
          </cell>
          <cell r="HS885">
            <v>0</v>
          </cell>
          <cell r="HT885">
            <v>0</v>
          </cell>
          <cell r="HU885">
            <v>0</v>
          </cell>
          <cell r="HV885">
            <v>0</v>
          </cell>
        </row>
        <row r="886">
          <cell r="A886">
            <v>881</v>
          </cell>
          <cell r="HE886">
            <v>881</v>
          </cell>
          <cell r="HF886">
            <v>0</v>
          </cell>
          <cell r="HG886">
            <v>0</v>
          </cell>
          <cell r="HH886">
            <v>106</v>
          </cell>
          <cell r="HI886" t="str">
            <v>CUBIERTA PLANCHA SUPER GRAN ONDA</v>
          </cell>
          <cell r="HJ886" t="str">
            <v>M2</v>
          </cell>
          <cell r="HS886">
            <v>0</v>
          </cell>
          <cell r="HT886">
            <v>0</v>
          </cell>
          <cell r="HU886">
            <v>0</v>
          </cell>
          <cell r="HV886">
            <v>0</v>
          </cell>
        </row>
        <row r="887">
          <cell r="A887">
            <v>882</v>
          </cell>
          <cell r="HE887">
            <v>882</v>
          </cell>
          <cell r="HF887">
            <v>0</v>
          </cell>
          <cell r="HG887">
            <v>0</v>
          </cell>
          <cell r="HH887">
            <v>207</v>
          </cell>
          <cell r="HI887" t="str">
            <v>CUBIERTA PROVISIONAL CON PLANCHAS DE EUROLIT G0B</v>
          </cell>
          <cell r="HJ887" t="str">
            <v>M2</v>
          </cell>
          <cell r="HS887">
            <v>0</v>
          </cell>
          <cell r="HT887">
            <v>0</v>
          </cell>
          <cell r="HU887">
            <v>0</v>
          </cell>
          <cell r="HV887">
            <v>0</v>
          </cell>
        </row>
        <row r="888">
          <cell r="A888">
            <v>883</v>
          </cell>
          <cell r="HE888">
            <v>883</v>
          </cell>
          <cell r="HF888">
            <v>0</v>
          </cell>
          <cell r="HG888">
            <v>0</v>
          </cell>
          <cell r="HH888">
            <v>758</v>
          </cell>
          <cell r="HI888" t="str">
            <v>CUBREJUNTAS DE ALFOMBRA</v>
          </cell>
          <cell r="HJ888" t="str">
            <v>M</v>
          </cell>
          <cell r="HS888">
            <v>0</v>
          </cell>
          <cell r="HT888">
            <v>0</v>
          </cell>
          <cell r="HU888">
            <v>0</v>
          </cell>
          <cell r="HV888">
            <v>0</v>
          </cell>
        </row>
        <row r="889">
          <cell r="A889">
            <v>884</v>
          </cell>
          <cell r="HE889">
            <v>884</v>
          </cell>
          <cell r="HF889">
            <v>0</v>
          </cell>
          <cell r="HG889">
            <v>0</v>
          </cell>
          <cell r="HH889">
            <v>219</v>
          </cell>
          <cell r="HI889" t="str">
            <v>CUMBRERO DE TEJA COMUN</v>
          </cell>
          <cell r="HJ889" t="str">
            <v>M</v>
          </cell>
          <cell r="HS889">
            <v>0</v>
          </cell>
          <cell r="HT889">
            <v>0</v>
          </cell>
          <cell r="HU889">
            <v>0</v>
          </cell>
          <cell r="HV889">
            <v>0</v>
          </cell>
        </row>
        <row r="890">
          <cell r="A890">
            <v>885</v>
          </cell>
          <cell r="HE890">
            <v>885</v>
          </cell>
          <cell r="HF890">
            <v>0</v>
          </cell>
          <cell r="HG890">
            <v>0</v>
          </cell>
          <cell r="HH890">
            <v>37</v>
          </cell>
          <cell r="HI890" t="str">
            <v>CUMBRERO METAL E=0,5MM PREPINTADO D=0,40M</v>
          </cell>
          <cell r="HJ890" t="str">
            <v>M</v>
          </cell>
          <cell r="HS890">
            <v>0</v>
          </cell>
          <cell r="HT890">
            <v>0</v>
          </cell>
          <cell r="HU890">
            <v>0</v>
          </cell>
          <cell r="HV890">
            <v>0</v>
          </cell>
        </row>
        <row r="891">
          <cell r="A891">
            <v>886</v>
          </cell>
          <cell r="HE891">
            <v>886</v>
          </cell>
          <cell r="HF891">
            <v>0</v>
          </cell>
          <cell r="HG891">
            <v>0</v>
          </cell>
          <cell r="HH891">
            <v>38</v>
          </cell>
          <cell r="HI891" t="str">
            <v>CUMBRERO METAL E=0,5MM PREPINTADO D=0,80M</v>
          </cell>
          <cell r="HJ891" t="str">
            <v>M</v>
          </cell>
          <cell r="HS891">
            <v>0</v>
          </cell>
          <cell r="HT891">
            <v>0</v>
          </cell>
          <cell r="HU891">
            <v>0</v>
          </cell>
          <cell r="HV891">
            <v>0</v>
          </cell>
        </row>
        <row r="892">
          <cell r="A892">
            <v>887</v>
          </cell>
          <cell r="HE892">
            <v>887</v>
          </cell>
          <cell r="HF892">
            <v>0</v>
          </cell>
          <cell r="HG892">
            <v>0</v>
          </cell>
          <cell r="HH892">
            <v>2127</v>
          </cell>
          <cell r="HI892" t="str">
            <v>CUNETAS LATERALES H.S. 210 KG/CM2</v>
          </cell>
          <cell r="HJ892" t="str">
            <v>M</v>
          </cell>
          <cell r="HS892">
            <v>0</v>
          </cell>
          <cell r="HT892">
            <v>0</v>
          </cell>
          <cell r="HU892">
            <v>0</v>
          </cell>
          <cell r="HV892">
            <v>0</v>
          </cell>
        </row>
        <row r="893">
          <cell r="A893">
            <v>888</v>
          </cell>
          <cell r="HE893">
            <v>888</v>
          </cell>
          <cell r="HF893">
            <v>0</v>
          </cell>
          <cell r="HG893">
            <v>0</v>
          </cell>
          <cell r="HH893">
            <v>2128</v>
          </cell>
          <cell r="HI893" t="str">
            <v>CUNETAS LATERALES H.S. 210 KG/CM2, INCLUYE BORDILLO H=0.50, BM=0.15, BM=0.30</v>
          </cell>
          <cell r="HJ893" t="str">
            <v>M</v>
          </cell>
          <cell r="HS893">
            <v>0</v>
          </cell>
          <cell r="HT893">
            <v>0</v>
          </cell>
          <cell r="HU893">
            <v>0</v>
          </cell>
          <cell r="HV893">
            <v>0</v>
          </cell>
        </row>
        <row r="894">
          <cell r="A894">
            <v>889</v>
          </cell>
          <cell r="HE894">
            <v>889</v>
          </cell>
          <cell r="HF894">
            <v>0</v>
          </cell>
          <cell r="HG894">
            <v>0</v>
          </cell>
          <cell r="HH894">
            <v>603</v>
          </cell>
          <cell r="HI894" t="str">
            <v>CUPULA CENTRAL DE ALUMINIO</v>
          </cell>
          <cell r="HJ894" t="str">
            <v>M2</v>
          </cell>
          <cell r="HS894">
            <v>0</v>
          </cell>
          <cell r="HT894">
            <v>0</v>
          </cell>
          <cell r="HU894">
            <v>0</v>
          </cell>
          <cell r="HV894">
            <v>0</v>
          </cell>
        </row>
        <row r="895">
          <cell r="A895">
            <v>890</v>
          </cell>
          <cell r="HE895">
            <v>890</v>
          </cell>
          <cell r="HF895">
            <v>0</v>
          </cell>
          <cell r="HG895">
            <v>0</v>
          </cell>
          <cell r="HH895">
            <v>3189</v>
          </cell>
          <cell r="HI895" t="str">
            <v>CURVA HORIZAONTAL 90 GRADOS PARA BANDEJA TIPO ESCALERILLA 200X100 MM GALVANIZADA</v>
          </cell>
          <cell r="HJ895" t="str">
            <v>U</v>
          </cell>
          <cell r="HS895">
            <v>0</v>
          </cell>
          <cell r="HT895">
            <v>0</v>
          </cell>
          <cell r="HU895">
            <v>0</v>
          </cell>
          <cell r="HV895">
            <v>0</v>
          </cell>
        </row>
        <row r="896">
          <cell r="A896">
            <v>891</v>
          </cell>
          <cell r="HE896">
            <v>891</v>
          </cell>
          <cell r="HF896">
            <v>0</v>
          </cell>
          <cell r="HG896">
            <v>0</v>
          </cell>
          <cell r="HH896">
            <v>3190</v>
          </cell>
          <cell r="HI896" t="str">
            <v>CURVA VERTICAL EXTREMA 90 GRADOS PARA BANDEJA TIPO ESCALERILLA 200X100 MM GALVANIZADA</v>
          </cell>
          <cell r="HJ896" t="str">
            <v>U</v>
          </cell>
          <cell r="HS896">
            <v>0</v>
          </cell>
          <cell r="HT896">
            <v>0</v>
          </cell>
          <cell r="HU896">
            <v>0</v>
          </cell>
          <cell r="HV896">
            <v>0</v>
          </cell>
        </row>
        <row r="897">
          <cell r="A897">
            <v>892</v>
          </cell>
          <cell r="HE897">
            <v>892</v>
          </cell>
          <cell r="HF897">
            <v>0</v>
          </cell>
          <cell r="HG897">
            <v>0</v>
          </cell>
          <cell r="HH897">
            <v>3117</v>
          </cell>
          <cell r="HI897" t="str">
            <v>DADOS DE Ho.Co DE 0.50*0.50*0.50 (M) EN PILARETES</v>
          </cell>
          <cell r="HJ897" t="str">
            <v>U.</v>
          </cell>
          <cell r="HS897">
            <v>0</v>
          </cell>
          <cell r="HT897">
            <v>0</v>
          </cell>
          <cell r="HU897">
            <v>0</v>
          </cell>
          <cell r="HV897">
            <v>0</v>
          </cell>
        </row>
        <row r="898">
          <cell r="A898">
            <v>893</v>
          </cell>
          <cell r="HE898">
            <v>893</v>
          </cell>
          <cell r="HF898">
            <v>0</v>
          </cell>
          <cell r="HG898">
            <v>0</v>
          </cell>
          <cell r="HH898">
            <v>2352</v>
          </cell>
          <cell r="HI898" t="str">
            <v>DEMOLICION DE HORMIGÓN EN ANCLAJES</v>
          </cell>
          <cell r="HJ898" t="str">
            <v>M3</v>
          </cell>
          <cell r="HS898">
            <v>0</v>
          </cell>
          <cell r="HT898">
            <v>0</v>
          </cell>
          <cell r="HU898">
            <v>0</v>
          </cell>
          <cell r="HV898">
            <v>0</v>
          </cell>
        </row>
        <row r="899">
          <cell r="A899">
            <v>894</v>
          </cell>
          <cell r="HE899">
            <v>894</v>
          </cell>
          <cell r="HF899">
            <v>0</v>
          </cell>
          <cell r="HG899">
            <v>0</v>
          </cell>
          <cell r="HH899">
            <v>196</v>
          </cell>
          <cell r="HI899" t="str">
            <v>DEMOLICIÓN DE PAREDES</v>
          </cell>
          <cell r="HJ899" t="str">
            <v>M2</v>
          </cell>
          <cell r="HS899">
            <v>0</v>
          </cell>
          <cell r="HT899">
            <v>0</v>
          </cell>
          <cell r="HU899">
            <v>0</v>
          </cell>
          <cell r="HV899">
            <v>0</v>
          </cell>
        </row>
        <row r="900">
          <cell r="A900">
            <v>895</v>
          </cell>
          <cell r="HE900">
            <v>895</v>
          </cell>
          <cell r="HF900">
            <v>0</v>
          </cell>
          <cell r="HG900">
            <v>0</v>
          </cell>
          <cell r="HH900">
            <v>1567</v>
          </cell>
          <cell r="HI900" t="str">
            <v>DEMOLICION DE VEREDAS DE H.S.</v>
          </cell>
          <cell r="HJ900" t="str">
            <v>M2</v>
          </cell>
          <cell r="HS900">
            <v>0</v>
          </cell>
          <cell r="HT900">
            <v>0</v>
          </cell>
          <cell r="HU900">
            <v>0</v>
          </cell>
          <cell r="HV900">
            <v>0</v>
          </cell>
        </row>
        <row r="901">
          <cell r="A901">
            <v>896</v>
          </cell>
          <cell r="HE901">
            <v>896</v>
          </cell>
          <cell r="HF901">
            <v>0</v>
          </cell>
          <cell r="HG901">
            <v>0</v>
          </cell>
          <cell r="HH901">
            <v>2375</v>
          </cell>
          <cell r="HI901" t="str">
            <v>DEMOLICION MANUAL DE PANTALLA DE HORMIGON ARMADO  EN SEDIMENTADOR CENTRAL</v>
          </cell>
          <cell r="HJ901" t="str">
            <v>M3</v>
          </cell>
          <cell r="HS901">
            <v>0</v>
          </cell>
          <cell r="HT901">
            <v>0</v>
          </cell>
          <cell r="HU901">
            <v>0</v>
          </cell>
          <cell r="HV901">
            <v>0</v>
          </cell>
        </row>
        <row r="902">
          <cell r="A902">
            <v>897</v>
          </cell>
          <cell r="HE902">
            <v>897</v>
          </cell>
          <cell r="HF902">
            <v>0</v>
          </cell>
          <cell r="HG902">
            <v>0</v>
          </cell>
          <cell r="HH902">
            <v>495</v>
          </cell>
          <cell r="HI902" t="str">
            <v>DERROCAMIENTO DE HORMIGON</v>
          </cell>
          <cell r="HJ902" t="str">
            <v>M3</v>
          </cell>
          <cell r="HS902">
            <v>0</v>
          </cell>
          <cell r="HT902">
            <v>0</v>
          </cell>
          <cell r="HU902">
            <v>0</v>
          </cell>
          <cell r="HV902">
            <v>0</v>
          </cell>
        </row>
        <row r="903">
          <cell r="A903">
            <v>898</v>
          </cell>
          <cell r="HE903">
            <v>898</v>
          </cell>
          <cell r="HF903">
            <v>0</v>
          </cell>
          <cell r="HG903">
            <v>0</v>
          </cell>
          <cell r="HH903">
            <v>206</v>
          </cell>
          <cell r="HI903" t="str">
            <v>DERROCAMIENTO DE LOSA h=20cm</v>
          </cell>
          <cell r="HJ903" t="str">
            <v>M2</v>
          </cell>
          <cell r="HS903">
            <v>0</v>
          </cell>
          <cell r="HT903">
            <v>0</v>
          </cell>
          <cell r="HU903">
            <v>0</v>
          </cell>
          <cell r="HV903">
            <v>0</v>
          </cell>
        </row>
        <row r="904">
          <cell r="A904">
            <v>899</v>
          </cell>
          <cell r="HE904">
            <v>899</v>
          </cell>
          <cell r="HF904">
            <v>0</v>
          </cell>
          <cell r="HG904">
            <v>0</v>
          </cell>
          <cell r="HH904">
            <v>3119</v>
          </cell>
          <cell r="HI904" t="str">
            <v>DERROCAMIENTO PAREDES DE HORMIGON ARMADO</v>
          </cell>
          <cell r="HJ904" t="str">
            <v>M2</v>
          </cell>
          <cell r="HS904">
            <v>0</v>
          </cell>
          <cell r="HT904">
            <v>0</v>
          </cell>
          <cell r="HU904">
            <v>0</v>
          </cell>
          <cell r="HV904">
            <v>0</v>
          </cell>
        </row>
        <row r="905">
          <cell r="A905">
            <v>900</v>
          </cell>
          <cell r="HE905">
            <v>900</v>
          </cell>
          <cell r="HF905">
            <v>0</v>
          </cell>
          <cell r="HG905">
            <v>0</v>
          </cell>
          <cell r="HH905">
            <v>215</v>
          </cell>
          <cell r="HI905" t="str">
            <v>DESAGUE DE AGUAS NEGRAS CON TUBERIA PVC 110MM</v>
          </cell>
          <cell r="HJ905" t="str">
            <v>M</v>
          </cell>
          <cell r="HS905">
            <v>0</v>
          </cell>
          <cell r="HT905">
            <v>0</v>
          </cell>
          <cell r="HU905">
            <v>0</v>
          </cell>
          <cell r="HV905">
            <v>0</v>
          </cell>
        </row>
        <row r="906">
          <cell r="A906">
            <v>901</v>
          </cell>
          <cell r="HE906">
            <v>901</v>
          </cell>
          <cell r="HF906">
            <v>0</v>
          </cell>
          <cell r="HG906">
            <v>0</v>
          </cell>
          <cell r="HH906">
            <v>129</v>
          </cell>
          <cell r="HI906" t="str">
            <v>DESAGUE DE AGUAS NEGRAS CON TUBERIA PVC 50MM</v>
          </cell>
          <cell r="HJ906" t="str">
            <v>PT</v>
          </cell>
          <cell r="HS906">
            <v>0</v>
          </cell>
          <cell r="HT906">
            <v>0</v>
          </cell>
          <cell r="HU906">
            <v>0</v>
          </cell>
          <cell r="HV906">
            <v>0</v>
          </cell>
        </row>
        <row r="907">
          <cell r="A907">
            <v>902</v>
          </cell>
          <cell r="HE907">
            <v>902</v>
          </cell>
          <cell r="HF907">
            <v>0</v>
          </cell>
          <cell r="HG907">
            <v>0</v>
          </cell>
          <cell r="HH907">
            <v>440</v>
          </cell>
          <cell r="HI907" t="str">
            <v>DESAGUES  PVC 110MM TIPO B (INCLUYE ACCESORIOS)</v>
          </cell>
          <cell r="HJ907" t="str">
            <v>PTO</v>
          </cell>
          <cell r="HS907">
            <v>0</v>
          </cell>
          <cell r="HT907">
            <v>0</v>
          </cell>
          <cell r="HU907">
            <v>0</v>
          </cell>
          <cell r="HV907">
            <v>0</v>
          </cell>
        </row>
        <row r="908">
          <cell r="A908">
            <v>903</v>
          </cell>
          <cell r="HE908">
            <v>903</v>
          </cell>
          <cell r="HF908">
            <v>0</v>
          </cell>
          <cell r="HG908">
            <v>0</v>
          </cell>
          <cell r="HH908">
            <v>438</v>
          </cell>
          <cell r="HI908" t="str">
            <v>DESAGUES PVC 50 MM. TIPO B(INCLUYE ACCESORIOS)</v>
          </cell>
          <cell r="HJ908" t="str">
            <v>PTO</v>
          </cell>
          <cell r="HS908">
            <v>0</v>
          </cell>
          <cell r="HT908">
            <v>0</v>
          </cell>
          <cell r="HU908">
            <v>0</v>
          </cell>
          <cell r="HV908">
            <v>0</v>
          </cell>
        </row>
        <row r="909">
          <cell r="A909">
            <v>904</v>
          </cell>
          <cell r="HE909">
            <v>904</v>
          </cell>
          <cell r="HF909">
            <v>0</v>
          </cell>
          <cell r="HG909">
            <v>0</v>
          </cell>
          <cell r="HH909">
            <v>2825</v>
          </cell>
          <cell r="HI909" t="str">
            <v>DESAGUES PVC 75 MM. TIPO B (INCLUYE ACCESORIOS)</v>
          </cell>
          <cell r="HJ909" t="str">
            <v>PTO</v>
          </cell>
          <cell r="HS909">
            <v>0</v>
          </cell>
          <cell r="HT909">
            <v>0</v>
          </cell>
          <cell r="HU909">
            <v>0</v>
          </cell>
          <cell r="HV909">
            <v>0</v>
          </cell>
        </row>
        <row r="910">
          <cell r="A910">
            <v>905</v>
          </cell>
          <cell r="HE910">
            <v>905</v>
          </cell>
          <cell r="HF910">
            <v>0</v>
          </cell>
          <cell r="HG910">
            <v>0</v>
          </cell>
          <cell r="HH910">
            <v>10</v>
          </cell>
          <cell r="HI910" t="str">
            <v xml:space="preserve">DESALOJO  DE MATERIAL  </v>
          </cell>
          <cell r="HJ910" t="str">
            <v>M3*KM</v>
          </cell>
          <cell r="HS910">
            <v>0</v>
          </cell>
          <cell r="HT910">
            <v>0</v>
          </cell>
          <cell r="HU910">
            <v>0</v>
          </cell>
          <cell r="HV910">
            <v>0</v>
          </cell>
        </row>
        <row r="911">
          <cell r="A911">
            <v>906</v>
          </cell>
          <cell r="HE911">
            <v>906</v>
          </cell>
          <cell r="HF911">
            <v>0</v>
          </cell>
          <cell r="HG911">
            <v>0</v>
          </cell>
          <cell r="HH911">
            <v>2144</v>
          </cell>
          <cell r="HI911" t="str">
            <v>DESALOJO  DE MATERIAL  NO  INCLUYE CARGADA</v>
          </cell>
          <cell r="HJ911" t="str">
            <v>M3*KM</v>
          </cell>
          <cell r="HS911">
            <v>0</v>
          </cell>
          <cell r="HT911">
            <v>0</v>
          </cell>
          <cell r="HU911">
            <v>0</v>
          </cell>
          <cell r="HV911">
            <v>0</v>
          </cell>
        </row>
        <row r="912">
          <cell r="A912">
            <v>907</v>
          </cell>
          <cell r="HE912">
            <v>907</v>
          </cell>
          <cell r="HF912">
            <v>0</v>
          </cell>
          <cell r="HG912">
            <v>0</v>
          </cell>
          <cell r="HH912">
            <v>351</v>
          </cell>
          <cell r="HI912" t="str">
            <v>DESALOJO DE CIMIENTOS  VOLQUETA</v>
          </cell>
          <cell r="HJ912" t="str">
            <v>M3</v>
          </cell>
          <cell r="HS912">
            <v>0</v>
          </cell>
          <cell r="HT912">
            <v>0</v>
          </cell>
          <cell r="HU912">
            <v>0</v>
          </cell>
          <cell r="HV912">
            <v>0</v>
          </cell>
        </row>
        <row r="913">
          <cell r="A913">
            <v>908</v>
          </cell>
          <cell r="HE913">
            <v>908</v>
          </cell>
          <cell r="HF913">
            <v>0</v>
          </cell>
          <cell r="HG913">
            <v>0</v>
          </cell>
          <cell r="HH913">
            <v>3104</v>
          </cell>
          <cell r="HI913" t="str">
            <v>DESALOJO DE MAT. SOBRANTE HASTA 3 KM. CARG. MEC.</v>
          </cell>
          <cell r="HJ913" t="str">
            <v>M3</v>
          </cell>
          <cell r="HS913">
            <v>0</v>
          </cell>
          <cell r="HT913">
            <v>0</v>
          </cell>
          <cell r="HU913">
            <v>0</v>
          </cell>
          <cell r="HV913">
            <v>0</v>
          </cell>
        </row>
        <row r="914">
          <cell r="A914">
            <v>909</v>
          </cell>
          <cell r="HE914">
            <v>909</v>
          </cell>
          <cell r="HF914">
            <v>0</v>
          </cell>
          <cell r="HG914">
            <v>0</v>
          </cell>
          <cell r="HH914">
            <v>133</v>
          </cell>
          <cell r="HI914" t="str">
            <v>DESALOJO MANUAL TIERRA/ ESCOMBROS  50M</v>
          </cell>
          <cell r="HJ914" t="str">
            <v>M3</v>
          </cell>
          <cell r="HS914">
            <v>0</v>
          </cell>
          <cell r="HT914">
            <v>0</v>
          </cell>
          <cell r="HU914">
            <v>0</v>
          </cell>
          <cell r="HV914">
            <v>0</v>
          </cell>
        </row>
        <row r="915">
          <cell r="A915">
            <v>910</v>
          </cell>
          <cell r="HE915">
            <v>910</v>
          </cell>
          <cell r="HF915">
            <v>0</v>
          </cell>
          <cell r="HG915">
            <v>0</v>
          </cell>
          <cell r="HH915">
            <v>9</v>
          </cell>
          <cell r="HI915" t="str">
            <v>DESALOJO MAT. SOBRANTE HASTA 5 KM. CARGADO A MAQ.</v>
          </cell>
          <cell r="HJ915" t="str">
            <v>M3</v>
          </cell>
          <cell r="HS915">
            <v>0</v>
          </cell>
          <cell r="HT915">
            <v>0</v>
          </cell>
          <cell r="HU915">
            <v>0</v>
          </cell>
          <cell r="HV915">
            <v>0</v>
          </cell>
        </row>
        <row r="916">
          <cell r="A916">
            <v>911</v>
          </cell>
          <cell r="HE916">
            <v>911</v>
          </cell>
          <cell r="HF916">
            <v>0</v>
          </cell>
          <cell r="HG916">
            <v>0</v>
          </cell>
          <cell r="HH916">
            <v>3050</v>
          </cell>
          <cell r="HI916" t="str">
            <v>DESALOJO MAT. SOBRANTE HASTA 5 KM. CARGADO MAQUINA</v>
          </cell>
          <cell r="HJ916" t="str">
            <v>M3</v>
          </cell>
          <cell r="HS916">
            <v>0</v>
          </cell>
          <cell r="HT916">
            <v>0</v>
          </cell>
          <cell r="HU916">
            <v>0</v>
          </cell>
          <cell r="HV916">
            <v>0</v>
          </cell>
        </row>
        <row r="917">
          <cell r="A917">
            <v>912</v>
          </cell>
          <cell r="HE917">
            <v>912</v>
          </cell>
          <cell r="HF917">
            <v>0</v>
          </cell>
          <cell r="HG917">
            <v>0</v>
          </cell>
          <cell r="HH917">
            <v>193</v>
          </cell>
          <cell r="HI917" t="str">
            <v>DESARMADA CIELO RASO</v>
          </cell>
          <cell r="HJ917" t="str">
            <v>M2</v>
          </cell>
          <cell r="HS917">
            <v>0</v>
          </cell>
          <cell r="HT917">
            <v>0</v>
          </cell>
          <cell r="HU917">
            <v>0</v>
          </cell>
          <cell r="HV917">
            <v>0</v>
          </cell>
        </row>
        <row r="918">
          <cell r="A918">
            <v>913</v>
          </cell>
          <cell r="HE918">
            <v>913</v>
          </cell>
          <cell r="HF918">
            <v>0</v>
          </cell>
          <cell r="HG918">
            <v>0</v>
          </cell>
          <cell r="HH918">
            <v>192</v>
          </cell>
          <cell r="HI918" t="str">
            <v>DESARMADA ENTABLADO PISO Y VIGAS</v>
          </cell>
          <cell r="HJ918" t="str">
            <v>M2</v>
          </cell>
          <cell r="HS918">
            <v>0</v>
          </cell>
          <cell r="HT918">
            <v>0</v>
          </cell>
          <cell r="HU918">
            <v>0</v>
          </cell>
          <cell r="HV918">
            <v>0</v>
          </cell>
        </row>
        <row r="919">
          <cell r="A919">
            <v>914</v>
          </cell>
          <cell r="HE919">
            <v>914</v>
          </cell>
          <cell r="HF919">
            <v>0</v>
          </cell>
          <cell r="HG919">
            <v>0</v>
          </cell>
          <cell r="HH919">
            <v>194</v>
          </cell>
          <cell r="HI919" t="str">
            <v>DESARMADA MADERA-TEJA CUBIERTA</v>
          </cell>
          <cell r="HJ919" t="str">
            <v>M2</v>
          </cell>
          <cell r="HS919">
            <v>0</v>
          </cell>
          <cell r="HT919">
            <v>0</v>
          </cell>
          <cell r="HU919">
            <v>0</v>
          </cell>
          <cell r="HV919">
            <v>0</v>
          </cell>
        </row>
        <row r="920">
          <cell r="A920">
            <v>915</v>
          </cell>
          <cell r="HE920">
            <v>915</v>
          </cell>
          <cell r="HF920">
            <v>0</v>
          </cell>
          <cell r="HG920">
            <v>0</v>
          </cell>
          <cell r="HH920">
            <v>195</v>
          </cell>
          <cell r="HI920" t="str">
            <v>DESARMADA PLANCHAS DE CUBIERTA</v>
          </cell>
          <cell r="HJ920" t="str">
            <v>M2</v>
          </cell>
          <cell r="HS920">
            <v>0</v>
          </cell>
          <cell r="HT920">
            <v>0</v>
          </cell>
          <cell r="HU920">
            <v>0</v>
          </cell>
          <cell r="HV920">
            <v>0</v>
          </cell>
        </row>
        <row r="921">
          <cell r="A921">
            <v>916</v>
          </cell>
          <cell r="HE921">
            <v>916</v>
          </cell>
          <cell r="HF921">
            <v>0</v>
          </cell>
          <cell r="HG921">
            <v>0</v>
          </cell>
          <cell r="HH921">
            <v>3</v>
          </cell>
          <cell r="HI921" t="str">
            <v>DESBANQUE Y NIVELACION A MANO</v>
          </cell>
          <cell r="HJ921" t="str">
            <v>M3</v>
          </cell>
          <cell r="HS921">
            <v>0</v>
          </cell>
          <cell r="HT921">
            <v>0</v>
          </cell>
          <cell r="HU921">
            <v>0</v>
          </cell>
          <cell r="HV921">
            <v>0</v>
          </cell>
        </row>
        <row r="922">
          <cell r="A922">
            <v>917</v>
          </cell>
          <cell r="HE922">
            <v>917</v>
          </cell>
          <cell r="HF922">
            <v>0</v>
          </cell>
          <cell r="HG922">
            <v>0</v>
          </cell>
          <cell r="HH922">
            <v>473</v>
          </cell>
          <cell r="HI922" t="str">
            <v>DESBROCE, DESBOSQUE Y LIMPIEZA</v>
          </cell>
          <cell r="HJ922" t="str">
            <v>HA</v>
          </cell>
          <cell r="HS922">
            <v>0</v>
          </cell>
          <cell r="HT922">
            <v>0</v>
          </cell>
          <cell r="HU922">
            <v>0</v>
          </cell>
          <cell r="HV922">
            <v>0</v>
          </cell>
        </row>
        <row r="923">
          <cell r="A923">
            <v>918</v>
          </cell>
          <cell r="HE923">
            <v>918</v>
          </cell>
          <cell r="HF923">
            <v>0</v>
          </cell>
          <cell r="HG923">
            <v>0</v>
          </cell>
          <cell r="HH923">
            <v>1456</v>
          </cell>
          <cell r="HI923" t="str">
            <v>DESBROCE, DESBOSQUE Y LIMPIEZA</v>
          </cell>
          <cell r="HJ923" t="str">
            <v>HA</v>
          </cell>
          <cell r="HS923">
            <v>0</v>
          </cell>
          <cell r="HT923">
            <v>0</v>
          </cell>
          <cell r="HU923">
            <v>0</v>
          </cell>
          <cell r="HV923">
            <v>0</v>
          </cell>
        </row>
        <row r="924">
          <cell r="A924">
            <v>919</v>
          </cell>
          <cell r="HE924">
            <v>919</v>
          </cell>
          <cell r="HF924">
            <v>0</v>
          </cell>
          <cell r="HG924">
            <v>0</v>
          </cell>
          <cell r="HH924">
            <v>1978</v>
          </cell>
          <cell r="HI924" t="str">
            <v>DESENCOFRADO</v>
          </cell>
          <cell r="HJ924" t="str">
            <v>M2</v>
          </cell>
          <cell r="HS924">
            <v>0</v>
          </cell>
          <cell r="HT924">
            <v>0</v>
          </cell>
          <cell r="HU924">
            <v>0</v>
          </cell>
          <cell r="HV924">
            <v>0</v>
          </cell>
        </row>
        <row r="925">
          <cell r="A925">
            <v>920</v>
          </cell>
          <cell r="HE925">
            <v>920</v>
          </cell>
          <cell r="HF925">
            <v>0</v>
          </cell>
          <cell r="HG925">
            <v>0</v>
          </cell>
          <cell r="HH925">
            <v>2980</v>
          </cell>
          <cell r="HI925" t="str">
            <v>DESENTECHADO</v>
          </cell>
          <cell r="HJ925" t="str">
            <v>M2</v>
          </cell>
          <cell r="HS925">
            <v>0</v>
          </cell>
          <cell r="HT925">
            <v>0</v>
          </cell>
          <cell r="HU925">
            <v>0</v>
          </cell>
          <cell r="HV925">
            <v>0</v>
          </cell>
        </row>
        <row r="926">
          <cell r="A926">
            <v>921</v>
          </cell>
          <cell r="HE926">
            <v>921</v>
          </cell>
          <cell r="HF926">
            <v>0</v>
          </cell>
          <cell r="HG926">
            <v>0</v>
          </cell>
          <cell r="HH926">
            <v>1609</v>
          </cell>
          <cell r="HI926" t="str">
            <v>DESINFECCIÓN DE TUBERÍAS</v>
          </cell>
          <cell r="HJ926" t="str">
            <v>M</v>
          </cell>
          <cell r="HS926">
            <v>0</v>
          </cell>
          <cell r="HT926">
            <v>0</v>
          </cell>
          <cell r="HU926">
            <v>0</v>
          </cell>
          <cell r="HV926">
            <v>0</v>
          </cell>
        </row>
        <row r="927">
          <cell r="A927">
            <v>922</v>
          </cell>
          <cell r="HE927">
            <v>922</v>
          </cell>
          <cell r="HF927">
            <v>0</v>
          </cell>
          <cell r="HG927">
            <v>0</v>
          </cell>
          <cell r="HH927">
            <v>1580</v>
          </cell>
          <cell r="HI927" t="str">
            <v xml:space="preserve">DESMONTAJE DE CIELO RASO </v>
          </cell>
          <cell r="HJ927" t="str">
            <v>M2</v>
          </cell>
          <cell r="HS927">
            <v>0</v>
          </cell>
          <cell r="HT927">
            <v>0</v>
          </cell>
          <cell r="HU927">
            <v>0</v>
          </cell>
          <cell r="HV927">
            <v>0</v>
          </cell>
        </row>
        <row r="928">
          <cell r="A928">
            <v>923</v>
          </cell>
          <cell r="HE928">
            <v>923</v>
          </cell>
          <cell r="HF928">
            <v>0</v>
          </cell>
          <cell r="HG928">
            <v>0</v>
          </cell>
          <cell r="HH928">
            <v>364</v>
          </cell>
          <cell r="HI928" t="str">
            <v>DESMONTAJE DE CIELO RASO DE ESTUCO</v>
          </cell>
          <cell r="HJ928" t="str">
            <v>PLANCHA</v>
          </cell>
          <cell r="HS928">
            <v>0</v>
          </cell>
          <cell r="HT928">
            <v>0</v>
          </cell>
          <cell r="HU928">
            <v>0</v>
          </cell>
          <cell r="HV928">
            <v>0</v>
          </cell>
        </row>
        <row r="929">
          <cell r="A929">
            <v>924</v>
          </cell>
          <cell r="HE929">
            <v>924</v>
          </cell>
          <cell r="HF929">
            <v>0</v>
          </cell>
          <cell r="HG929">
            <v>0</v>
          </cell>
          <cell r="HH929">
            <v>3002</v>
          </cell>
          <cell r="HI929" t="str">
            <v>DESMONTAJE DE CUBIERTA BLOQUES 06,07,08</v>
          </cell>
          <cell r="HJ929" t="str">
            <v>M2</v>
          </cell>
          <cell r="HS929">
            <v>0</v>
          </cell>
          <cell r="HT929">
            <v>0</v>
          </cell>
          <cell r="HU929">
            <v>0</v>
          </cell>
          <cell r="HV929">
            <v>0</v>
          </cell>
        </row>
        <row r="930">
          <cell r="A930">
            <v>925</v>
          </cell>
          <cell r="HE930">
            <v>925</v>
          </cell>
          <cell r="HF930">
            <v>0</v>
          </cell>
          <cell r="HG930">
            <v>0</v>
          </cell>
          <cell r="HH930">
            <v>2976</v>
          </cell>
          <cell r="HI930" t="str">
            <v>DESMONTAJE DE ENTABLADO</v>
          </cell>
          <cell r="HJ930" t="str">
            <v>M2</v>
          </cell>
          <cell r="HS930">
            <v>0</v>
          </cell>
          <cell r="HT930">
            <v>0</v>
          </cell>
          <cell r="HU930">
            <v>0</v>
          </cell>
          <cell r="HV930">
            <v>0</v>
          </cell>
        </row>
        <row r="931">
          <cell r="A931">
            <v>926</v>
          </cell>
          <cell r="HE931">
            <v>926</v>
          </cell>
          <cell r="HF931">
            <v>0</v>
          </cell>
          <cell r="HG931">
            <v>0</v>
          </cell>
          <cell r="HH931">
            <v>511</v>
          </cell>
          <cell r="HI931" t="str">
            <v xml:space="preserve">DESMONTAJE DE ESTRUCTURA EN CUBIERTA </v>
          </cell>
          <cell r="HJ931" t="str">
            <v>M2</v>
          </cell>
          <cell r="HS931">
            <v>0</v>
          </cell>
          <cell r="HT931">
            <v>0</v>
          </cell>
          <cell r="HU931">
            <v>0</v>
          </cell>
          <cell r="HV931">
            <v>0</v>
          </cell>
        </row>
        <row r="932">
          <cell r="A932">
            <v>927</v>
          </cell>
          <cell r="HE932">
            <v>927</v>
          </cell>
          <cell r="HF932">
            <v>0</v>
          </cell>
          <cell r="HG932">
            <v>0</v>
          </cell>
          <cell r="HH932">
            <v>1579</v>
          </cell>
          <cell r="HI932" t="str">
            <v>DESMONTAJE DE GRADA DE MADERA EXISTENTE</v>
          </cell>
          <cell r="HJ932" t="str">
            <v>GLOBAL</v>
          </cell>
          <cell r="HS932">
            <v>0</v>
          </cell>
          <cell r="HT932">
            <v>0</v>
          </cell>
          <cell r="HU932">
            <v>0</v>
          </cell>
          <cell r="HV932">
            <v>0</v>
          </cell>
        </row>
        <row r="933">
          <cell r="A933">
            <v>928</v>
          </cell>
          <cell r="HE933">
            <v>928</v>
          </cell>
          <cell r="HF933">
            <v>0</v>
          </cell>
          <cell r="HG933">
            <v>0</v>
          </cell>
          <cell r="HH933">
            <v>1789</v>
          </cell>
          <cell r="HI933" t="str">
            <v>DESMONTAJE DE PASAMANO TUBERÍA HG</v>
          </cell>
          <cell r="HJ933" t="str">
            <v>M</v>
          </cell>
          <cell r="HS933">
            <v>0</v>
          </cell>
          <cell r="HT933">
            <v>0</v>
          </cell>
          <cell r="HU933">
            <v>0</v>
          </cell>
          <cell r="HV933">
            <v>0</v>
          </cell>
        </row>
        <row r="934">
          <cell r="A934">
            <v>929</v>
          </cell>
          <cell r="HE934">
            <v>929</v>
          </cell>
          <cell r="HF934">
            <v>0</v>
          </cell>
          <cell r="HG934">
            <v>0</v>
          </cell>
          <cell r="HH934">
            <v>509</v>
          </cell>
          <cell r="HI934" t="str">
            <v>DESMONTAJE DE PROTECCIONES METALICAS</v>
          </cell>
          <cell r="HJ934" t="str">
            <v>M</v>
          </cell>
          <cell r="HS934">
            <v>0</v>
          </cell>
          <cell r="HT934">
            <v>0</v>
          </cell>
          <cell r="HU934">
            <v>0</v>
          </cell>
          <cell r="HV934">
            <v>0</v>
          </cell>
        </row>
        <row r="935">
          <cell r="A935">
            <v>930</v>
          </cell>
          <cell r="HE935">
            <v>930</v>
          </cell>
          <cell r="HF935">
            <v>0</v>
          </cell>
          <cell r="HG935">
            <v>0</v>
          </cell>
          <cell r="HH935">
            <v>510</v>
          </cell>
          <cell r="HI935" t="str">
            <v>DESMONTAJE DE VENTANAS</v>
          </cell>
          <cell r="HJ935" t="str">
            <v>M</v>
          </cell>
          <cell r="HS935">
            <v>0</v>
          </cell>
          <cell r="HT935">
            <v>0</v>
          </cell>
          <cell r="HU935">
            <v>0</v>
          </cell>
          <cell r="HV935">
            <v>0</v>
          </cell>
        </row>
        <row r="936">
          <cell r="A936">
            <v>931</v>
          </cell>
          <cell r="HE936">
            <v>931</v>
          </cell>
          <cell r="HF936">
            <v>0</v>
          </cell>
          <cell r="HG936">
            <v>0</v>
          </cell>
          <cell r="HH936">
            <v>755</v>
          </cell>
          <cell r="HI936" t="str">
            <v>DESMONTAJE PUERTAS Y VENTANAS ENROLLABLES</v>
          </cell>
          <cell r="HJ936" t="str">
            <v>M2</v>
          </cell>
          <cell r="HS936">
            <v>0</v>
          </cell>
          <cell r="HT936">
            <v>0</v>
          </cell>
          <cell r="HU936">
            <v>0</v>
          </cell>
          <cell r="HV936">
            <v>0</v>
          </cell>
        </row>
        <row r="937">
          <cell r="A937">
            <v>932</v>
          </cell>
          <cell r="HE937">
            <v>932</v>
          </cell>
          <cell r="HF937">
            <v>0</v>
          </cell>
          <cell r="HG937">
            <v>0</v>
          </cell>
          <cell r="HH937">
            <v>2376</v>
          </cell>
          <cell r="HI937" t="str">
            <v>DESMONTAJE Y ALMACENAMIENTO DE PLACAS DE ASBESTO CEMENTO EXISTENTES EN SEDIMENTADOR CENTRAL</v>
          </cell>
          <cell r="HJ937" t="str">
            <v>GLOBAL</v>
          </cell>
          <cell r="HS937">
            <v>0</v>
          </cell>
          <cell r="HT937">
            <v>0</v>
          </cell>
          <cell r="HU937">
            <v>0</v>
          </cell>
          <cell r="HV937">
            <v>0</v>
          </cell>
        </row>
        <row r="938">
          <cell r="A938">
            <v>933</v>
          </cell>
          <cell r="HE938">
            <v>933</v>
          </cell>
          <cell r="HF938">
            <v>0</v>
          </cell>
          <cell r="HG938">
            <v>0</v>
          </cell>
          <cell r="HH938">
            <v>2347</v>
          </cell>
          <cell r="HI938" t="str">
            <v>DESMONTAJE Y ALMACENAMIENTO DE VALVULA EXISTENTE Ø=110MM</v>
          </cell>
          <cell r="HJ938" t="str">
            <v>U</v>
          </cell>
          <cell r="HS938">
            <v>0</v>
          </cell>
          <cell r="HT938">
            <v>0</v>
          </cell>
          <cell r="HU938">
            <v>0</v>
          </cell>
          <cell r="HV938">
            <v>0</v>
          </cell>
        </row>
        <row r="939">
          <cell r="A939">
            <v>934</v>
          </cell>
          <cell r="HE939">
            <v>934</v>
          </cell>
          <cell r="HF939">
            <v>0</v>
          </cell>
          <cell r="HG939">
            <v>0</v>
          </cell>
          <cell r="HH939">
            <v>2349</v>
          </cell>
          <cell r="HI939" t="str">
            <v>DESMONTAJE Y ALMACENAMIENTO DE VALVULA EXISTENTE Ø=160MM</v>
          </cell>
          <cell r="HJ939" t="str">
            <v>U</v>
          </cell>
          <cell r="HS939">
            <v>0</v>
          </cell>
          <cell r="HT939">
            <v>0</v>
          </cell>
          <cell r="HU939">
            <v>0</v>
          </cell>
          <cell r="HV939">
            <v>0</v>
          </cell>
        </row>
        <row r="940">
          <cell r="A940">
            <v>935</v>
          </cell>
          <cell r="HE940">
            <v>935</v>
          </cell>
          <cell r="HF940">
            <v>0</v>
          </cell>
          <cell r="HG940">
            <v>0</v>
          </cell>
          <cell r="HH940">
            <v>2350</v>
          </cell>
          <cell r="HI940" t="str">
            <v>DESMONTAJE Y ALMACENAMIENTO DE VALVULA EXISTENTE Ø=200MM</v>
          </cell>
          <cell r="HJ940" t="str">
            <v>U</v>
          </cell>
          <cell r="HS940">
            <v>0</v>
          </cell>
          <cell r="HT940">
            <v>0</v>
          </cell>
          <cell r="HU940">
            <v>0</v>
          </cell>
          <cell r="HV940">
            <v>0</v>
          </cell>
        </row>
        <row r="941">
          <cell r="A941">
            <v>936</v>
          </cell>
          <cell r="HE941">
            <v>936</v>
          </cell>
          <cell r="HF941">
            <v>0</v>
          </cell>
          <cell r="HG941">
            <v>0</v>
          </cell>
          <cell r="HH941">
            <v>2351</v>
          </cell>
          <cell r="HI941" t="str">
            <v>DESMONTAJE Y ALMACENAMIENTO DE VALVULA EXISTENTE Ø=250MM</v>
          </cell>
          <cell r="HJ941" t="str">
            <v>U</v>
          </cell>
          <cell r="HS941">
            <v>0</v>
          </cell>
          <cell r="HT941">
            <v>0</v>
          </cell>
          <cell r="HU941">
            <v>0</v>
          </cell>
          <cell r="HV941">
            <v>0</v>
          </cell>
        </row>
        <row r="942">
          <cell r="A942">
            <v>937</v>
          </cell>
          <cell r="HE942">
            <v>937</v>
          </cell>
          <cell r="HF942">
            <v>0</v>
          </cell>
          <cell r="HG942">
            <v>0</v>
          </cell>
          <cell r="HH942">
            <v>2398</v>
          </cell>
          <cell r="HI942" t="str">
            <v>DESMONTAJE Y ALMACENAMIENTO DE VALVULA EXISTENTE Ø=315MM</v>
          </cell>
          <cell r="HJ942" t="str">
            <v>U</v>
          </cell>
          <cell r="HS942">
            <v>0</v>
          </cell>
          <cell r="HT942">
            <v>0</v>
          </cell>
          <cell r="HU942">
            <v>0</v>
          </cell>
          <cell r="HV942">
            <v>0</v>
          </cell>
        </row>
        <row r="943">
          <cell r="A943">
            <v>938</v>
          </cell>
          <cell r="HE943">
            <v>938</v>
          </cell>
          <cell r="HF943">
            <v>0</v>
          </cell>
          <cell r="HG943">
            <v>0</v>
          </cell>
          <cell r="HH943">
            <v>2346</v>
          </cell>
          <cell r="HI943" t="str">
            <v>DESMONTAJE Y ALMACENAMIENTO DE VALVULA EXISTENTE Ø=63MM</v>
          </cell>
          <cell r="HJ943" t="str">
            <v>U</v>
          </cell>
          <cell r="HS943">
            <v>0</v>
          </cell>
          <cell r="HT943">
            <v>0</v>
          </cell>
          <cell r="HU943">
            <v>0</v>
          </cell>
          <cell r="HV943">
            <v>0</v>
          </cell>
        </row>
        <row r="944">
          <cell r="A944">
            <v>939</v>
          </cell>
          <cell r="HE944">
            <v>939</v>
          </cell>
          <cell r="HF944">
            <v>0</v>
          </cell>
          <cell r="HG944">
            <v>0</v>
          </cell>
          <cell r="HH944">
            <v>2348</v>
          </cell>
          <cell r="HI944" t="str">
            <v>DESMONTAJE Y ALMACENAMIENTO DE VALVULA EXISTENTE Ø=90MM</v>
          </cell>
          <cell r="HJ944" t="str">
            <v>U</v>
          </cell>
          <cell r="HS944">
            <v>0</v>
          </cell>
          <cell r="HT944">
            <v>0</v>
          </cell>
          <cell r="HU944">
            <v>0</v>
          </cell>
          <cell r="HV944">
            <v>0</v>
          </cell>
        </row>
        <row r="945">
          <cell r="A945">
            <v>940</v>
          </cell>
          <cell r="HE945">
            <v>940</v>
          </cell>
          <cell r="HF945">
            <v>0</v>
          </cell>
          <cell r="HG945">
            <v>0</v>
          </cell>
          <cell r="HH945">
            <v>2827</v>
          </cell>
          <cell r="HI945" t="str">
            <v>DETECTOR DE CALOR TÉRMICO INSTALADO</v>
          </cell>
          <cell r="HJ945" t="str">
            <v>U</v>
          </cell>
          <cell r="HS945">
            <v>0</v>
          </cell>
          <cell r="HT945">
            <v>0</v>
          </cell>
          <cell r="HU945">
            <v>0</v>
          </cell>
          <cell r="HV945">
            <v>0</v>
          </cell>
        </row>
        <row r="946">
          <cell r="A946">
            <v>941</v>
          </cell>
          <cell r="HE946">
            <v>941</v>
          </cell>
          <cell r="HF946">
            <v>0</v>
          </cell>
          <cell r="HG946">
            <v>0</v>
          </cell>
          <cell r="HH946">
            <v>2755</v>
          </cell>
          <cell r="HI946" t="str">
            <v>DETECTOR DE HUMO DIRECCIONABLE FOTOELÉCTRICO</v>
          </cell>
          <cell r="HJ946" t="str">
            <v>U</v>
          </cell>
          <cell r="HS946">
            <v>0</v>
          </cell>
          <cell r="HT946">
            <v>0</v>
          </cell>
          <cell r="HU946">
            <v>0</v>
          </cell>
          <cell r="HV946">
            <v>0</v>
          </cell>
        </row>
        <row r="947">
          <cell r="A947">
            <v>942</v>
          </cell>
          <cell r="HE947">
            <v>942</v>
          </cell>
          <cell r="HF947">
            <v>0</v>
          </cell>
          <cell r="HG947">
            <v>0</v>
          </cell>
          <cell r="HH947">
            <v>2773</v>
          </cell>
          <cell r="HI947" t="str">
            <v>DETECTOR DE MOVIMIENTO DOBLE TECNOLOGÍA</v>
          </cell>
          <cell r="HJ947" t="str">
            <v>U</v>
          </cell>
          <cell r="HS947">
            <v>0</v>
          </cell>
          <cell r="HT947">
            <v>0</v>
          </cell>
          <cell r="HU947">
            <v>0</v>
          </cell>
          <cell r="HV947">
            <v>0</v>
          </cell>
        </row>
        <row r="948">
          <cell r="A948">
            <v>943</v>
          </cell>
          <cell r="HE948">
            <v>943</v>
          </cell>
          <cell r="HF948">
            <v>0</v>
          </cell>
          <cell r="HG948">
            <v>0</v>
          </cell>
          <cell r="HH948">
            <v>658</v>
          </cell>
          <cell r="HI948" t="str">
            <v>DETECTORES DE HUMO</v>
          </cell>
          <cell r="HJ948" t="str">
            <v>U</v>
          </cell>
          <cell r="HS948">
            <v>0</v>
          </cell>
          <cell r="HT948">
            <v>0</v>
          </cell>
          <cell r="HU948">
            <v>0</v>
          </cell>
          <cell r="HV948">
            <v>0</v>
          </cell>
        </row>
        <row r="949">
          <cell r="A949">
            <v>944</v>
          </cell>
          <cell r="HE949">
            <v>944</v>
          </cell>
          <cell r="HF949">
            <v>0</v>
          </cell>
          <cell r="HG949">
            <v>0</v>
          </cell>
          <cell r="HH949">
            <v>2778</v>
          </cell>
          <cell r="HI949" t="str">
            <v>DIFUSOR DE SUMINISTRO 8"X8"</v>
          </cell>
          <cell r="HJ949" t="str">
            <v>U</v>
          </cell>
          <cell r="HS949">
            <v>0</v>
          </cell>
          <cell r="HT949">
            <v>0</v>
          </cell>
          <cell r="HU949">
            <v>0</v>
          </cell>
          <cell r="HV949">
            <v>0</v>
          </cell>
        </row>
        <row r="950">
          <cell r="A950">
            <v>945</v>
          </cell>
          <cell r="HE950">
            <v>945</v>
          </cell>
          <cell r="HF950">
            <v>0</v>
          </cell>
          <cell r="HG950">
            <v>0</v>
          </cell>
          <cell r="HH950">
            <v>66</v>
          </cell>
          <cell r="HI950" t="str">
            <v>DINTELES 10 X 20 CM (2Ø 10 + 1Ø8 C/20 CM.)</v>
          </cell>
          <cell r="HJ950" t="str">
            <v>M</v>
          </cell>
          <cell r="HS950">
            <v>0</v>
          </cell>
          <cell r="HT950">
            <v>0</v>
          </cell>
          <cell r="HU950">
            <v>0</v>
          </cell>
          <cell r="HV950">
            <v>0</v>
          </cell>
        </row>
        <row r="951">
          <cell r="A951">
            <v>946</v>
          </cell>
          <cell r="HE951">
            <v>946</v>
          </cell>
          <cell r="HF951">
            <v>0</v>
          </cell>
          <cell r="HG951">
            <v>0</v>
          </cell>
          <cell r="HH951">
            <v>629</v>
          </cell>
          <cell r="HI951" t="str">
            <v>DISPENSADOR DE JABON LIQUIDO</v>
          </cell>
          <cell r="HJ951" t="str">
            <v>U</v>
          </cell>
          <cell r="HS951">
            <v>0</v>
          </cell>
          <cell r="HT951">
            <v>0</v>
          </cell>
          <cell r="HU951">
            <v>0</v>
          </cell>
          <cell r="HV951">
            <v>0</v>
          </cell>
        </row>
        <row r="952">
          <cell r="A952">
            <v>947</v>
          </cell>
          <cell r="HE952">
            <v>947</v>
          </cell>
          <cell r="HF952">
            <v>0</v>
          </cell>
          <cell r="HG952">
            <v>0</v>
          </cell>
          <cell r="HH952">
            <v>627</v>
          </cell>
          <cell r="HI952" t="str">
            <v>DISPENSADORES PARA INODOROS</v>
          </cell>
          <cell r="HJ952" t="str">
            <v>U</v>
          </cell>
          <cell r="HS952">
            <v>0</v>
          </cell>
          <cell r="HT952">
            <v>0</v>
          </cell>
          <cell r="HU952">
            <v>0</v>
          </cell>
          <cell r="HV952">
            <v>0</v>
          </cell>
        </row>
        <row r="953">
          <cell r="A953">
            <v>948</v>
          </cell>
          <cell r="HE953">
            <v>948</v>
          </cell>
          <cell r="HF953">
            <v>0</v>
          </cell>
          <cell r="HG953">
            <v>0</v>
          </cell>
          <cell r="HH953">
            <v>628</v>
          </cell>
          <cell r="HI953" t="str">
            <v>DISPENSADORES PARA PAPEL HIGIENICO</v>
          </cell>
          <cell r="HJ953" t="str">
            <v>U</v>
          </cell>
          <cell r="HS953">
            <v>0</v>
          </cell>
          <cell r="HT953">
            <v>0</v>
          </cell>
          <cell r="HU953">
            <v>0</v>
          </cell>
          <cell r="HV953">
            <v>0</v>
          </cell>
        </row>
        <row r="954">
          <cell r="A954">
            <v>949</v>
          </cell>
          <cell r="HE954">
            <v>949</v>
          </cell>
          <cell r="HF954">
            <v>0</v>
          </cell>
          <cell r="HG954">
            <v>0</v>
          </cell>
          <cell r="HH954">
            <v>2764</v>
          </cell>
          <cell r="HI954" t="str">
            <v>DIVISIONES MODULARES DE ALUMINIO Y MELAMINAS DE 12MM</v>
          </cell>
          <cell r="HJ954" t="str">
            <v>M2</v>
          </cell>
          <cell r="HS954">
            <v>0</v>
          </cell>
          <cell r="HT954">
            <v>0</v>
          </cell>
          <cell r="HU954">
            <v>0</v>
          </cell>
          <cell r="HV954">
            <v>0</v>
          </cell>
        </row>
        <row r="955">
          <cell r="A955">
            <v>950</v>
          </cell>
          <cell r="HE955">
            <v>950</v>
          </cell>
          <cell r="HF955">
            <v>0</v>
          </cell>
          <cell r="HG955">
            <v>0</v>
          </cell>
          <cell r="HH955">
            <v>123</v>
          </cell>
          <cell r="HI955" t="str">
            <v>DREN PVC NORMAL 110 MM</v>
          </cell>
          <cell r="HJ955" t="str">
            <v>M</v>
          </cell>
          <cell r="HS955">
            <v>0</v>
          </cell>
          <cell r="HT955">
            <v>0</v>
          </cell>
          <cell r="HU955">
            <v>0</v>
          </cell>
          <cell r="HV955">
            <v>0</v>
          </cell>
        </row>
        <row r="956">
          <cell r="A956">
            <v>951</v>
          </cell>
          <cell r="HE956">
            <v>951</v>
          </cell>
          <cell r="HF956">
            <v>0</v>
          </cell>
          <cell r="HG956">
            <v>0</v>
          </cell>
          <cell r="HH956">
            <v>1430</v>
          </cell>
          <cell r="HI956" t="str">
            <v>DRENAJES DE SUBESTRUCTURA TUBO PVC 2"</v>
          </cell>
          <cell r="HJ956" t="str">
            <v>M</v>
          </cell>
          <cell r="HS956">
            <v>0</v>
          </cell>
          <cell r="HT956">
            <v>0</v>
          </cell>
          <cell r="HU956">
            <v>0</v>
          </cell>
          <cell r="HV956">
            <v>0</v>
          </cell>
        </row>
        <row r="957">
          <cell r="A957">
            <v>952</v>
          </cell>
          <cell r="HE957">
            <v>952</v>
          </cell>
          <cell r="HF957">
            <v>0</v>
          </cell>
          <cell r="HG957">
            <v>0</v>
          </cell>
          <cell r="HH957">
            <v>1434</v>
          </cell>
          <cell r="HI957" t="str">
            <v>DRENAJES DE SUPERESTRUCTURA TUBO PVC 4"</v>
          </cell>
          <cell r="HJ957" t="str">
            <v>M</v>
          </cell>
          <cell r="HS957">
            <v>0</v>
          </cell>
          <cell r="HT957">
            <v>0</v>
          </cell>
          <cell r="HU957">
            <v>0</v>
          </cell>
          <cell r="HV957">
            <v>0</v>
          </cell>
        </row>
        <row r="958">
          <cell r="A958">
            <v>953</v>
          </cell>
          <cell r="HE958">
            <v>953</v>
          </cell>
          <cell r="HF958">
            <v>0</v>
          </cell>
          <cell r="HG958">
            <v>0</v>
          </cell>
          <cell r="HH958">
            <v>1975</v>
          </cell>
          <cell r="HI958" t="str">
            <v>DRENES CON TUBERÍA PVC  E/C Ø=160MM</v>
          </cell>
          <cell r="HJ958" t="str">
            <v>M</v>
          </cell>
          <cell r="HS958">
            <v>0</v>
          </cell>
          <cell r="HT958">
            <v>0</v>
          </cell>
          <cell r="HU958">
            <v>0</v>
          </cell>
          <cell r="HV958">
            <v>0</v>
          </cell>
        </row>
        <row r="959">
          <cell r="A959">
            <v>954</v>
          </cell>
          <cell r="HE959">
            <v>954</v>
          </cell>
          <cell r="HF959">
            <v>0</v>
          </cell>
          <cell r="HG959">
            <v>0</v>
          </cell>
          <cell r="HH959">
            <v>1584</v>
          </cell>
          <cell r="HI959" t="str">
            <v>DRENES CON TUBERÍA PVC  Ø=160MM</v>
          </cell>
          <cell r="HJ959" t="str">
            <v>M</v>
          </cell>
          <cell r="HS959">
            <v>0</v>
          </cell>
          <cell r="HT959">
            <v>0</v>
          </cell>
          <cell r="HU959">
            <v>0</v>
          </cell>
          <cell r="HV959">
            <v>0</v>
          </cell>
        </row>
        <row r="960">
          <cell r="A960">
            <v>955</v>
          </cell>
          <cell r="HE960">
            <v>955</v>
          </cell>
          <cell r="HF960">
            <v>0</v>
          </cell>
          <cell r="HG960">
            <v>0</v>
          </cell>
          <cell r="HH960">
            <v>2086</v>
          </cell>
          <cell r="HI960" t="str">
            <v>DRENES CON TUBERÍA PVC  Ø=200MM</v>
          </cell>
          <cell r="HJ960" t="str">
            <v>M</v>
          </cell>
          <cell r="HS960">
            <v>0</v>
          </cell>
          <cell r="HT960">
            <v>0</v>
          </cell>
          <cell r="HU960">
            <v>0</v>
          </cell>
          <cell r="HV960">
            <v>0</v>
          </cell>
        </row>
        <row r="961">
          <cell r="A961">
            <v>956</v>
          </cell>
          <cell r="HE961">
            <v>956</v>
          </cell>
          <cell r="HF961">
            <v>0</v>
          </cell>
          <cell r="HG961">
            <v>0</v>
          </cell>
          <cell r="HH961">
            <v>276</v>
          </cell>
          <cell r="HI961" t="str">
            <v>DRENES DE TUBERÍA PVC D=110 MM</v>
          </cell>
          <cell r="HJ961" t="str">
            <v>M</v>
          </cell>
          <cell r="HS961">
            <v>0</v>
          </cell>
          <cell r="HT961">
            <v>0</v>
          </cell>
          <cell r="HU961">
            <v>0</v>
          </cell>
          <cell r="HV961">
            <v>0</v>
          </cell>
        </row>
        <row r="962">
          <cell r="A962">
            <v>957</v>
          </cell>
          <cell r="HE962">
            <v>957</v>
          </cell>
          <cell r="HF962">
            <v>0</v>
          </cell>
          <cell r="HG962">
            <v>0</v>
          </cell>
          <cell r="HH962">
            <v>3221</v>
          </cell>
          <cell r="HI962" t="str">
            <v>DS-7308HI-S     DVR   GRABADOR DIGITAL X 8CH H.264 CIF 240IPS</v>
          </cell>
          <cell r="HJ962" t="str">
            <v>U</v>
          </cell>
          <cell r="HS962">
            <v>0</v>
          </cell>
          <cell r="HT962">
            <v>0</v>
          </cell>
          <cell r="HU962">
            <v>0</v>
          </cell>
          <cell r="HV962">
            <v>0</v>
          </cell>
        </row>
        <row r="963">
          <cell r="A963">
            <v>958</v>
          </cell>
          <cell r="HE963">
            <v>958</v>
          </cell>
          <cell r="HF963">
            <v>0</v>
          </cell>
          <cell r="HG963">
            <v>0</v>
          </cell>
          <cell r="HH963">
            <v>92</v>
          </cell>
          <cell r="HI963" t="str">
            <v>Ducha de acero inoxidable</v>
          </cell>
          <cell r="HJ963" t="str">
            <v>U</v>
          </cell>
          <cell r="HS963">
            <v>0</v>
          </cell>
          <cell r="HT963">
            <v>0</v>
          </cell>
          <cell r="HU963">
            <v>0</v>
          </cell>
          <cell r="HV963">
            <v>0</v>
          </cell>
        </row>
        <row r="964">
          <cell r="A964">
            <v>959</v>
          </cell>
          <cell r="HE964">
            <v>959</v>
          </cell>
          <cell r="HF964">
            <v>0</v>
          </cell>
          <cell r="HG964">
            <v>0</v>
          </cell>
          <cell r="HH964">
            <v>639</v>
          </cell>
          <cell r="HI964" t="str">
            <v>DUCTO DE 4" EMT ACOMETIDA ALTA TENSION</v>
          </cell>
          <cell r="HJ964" t="str">
            <v>M</v>
          </cell>
          <cell r="HS964">
            <v>0</v>
          </cell>
          <cell r="HT964">
            <v>0</v>
          </cell>
          <cell r="HU964">
            <v>0</v>
          </cell>
          <cell r="HV964">
            <v>0</v>
          </cell>
        </row>
        <row r="965">
          <cell r="A965">
            <v>960</v>
          </cell>
          <cell r="HE965">
            <v>960</v>
          </cell>
          <cell r="HF965">
            <v>0</v>
          </cell>
          <cell r="HG965">
            <v>0</v>
          </cell>
          <cell r="HH965">
            <v>651</v>
          </cell>
          <cell r="HI965" t="str">
            <v>DUCTO DE 4" EMT ACOMETIDA TELEFÓNICA</v>
          </cell>
          <cell r="HJ965" t="str">
            <v>M</v>
          </cell>
          <cell r="HS965">
            <v>0</v>
          </cell>
          <cell r="HT965">
            <v>0</v>
          </cell>
          <cell r="HU965">
            <v>0</v>
          </cell>
          <cell r="HV965">
            <v>0</v>
          </cell>
        </row>
        <row r="966">
          <cell r="A966">
            <v>961</v>
          </cell>
          <cell r="HE966">
            <v>961</v>
          </cell>
          <cell r="HF966">
            <v>0</v>
          </cell>
          <cell r="HG966">
            <v>0</v>
          </cell>
          <cell r="HH966">
            <v>687</v>
          </cell>
          <cell r="HI966" t="str">
            <v>DUCTO DE TOL GALVANIZADO SIN AISLAMIENTO</v>
          </cell>
          <cell r="HJ966" t="str">
            <v>KG</v>
          </cell>
          <cell r="HS966">
            <v>0</v>
          </cell>
          <cell r="HT966">
            <v>0</v>
          </cell>
          <cell r="HU966">
            <v>0</v>
          </cell>
          <cell r="HV966">
            <v>0</v>
          </cell>
        </row>
        <row r="967">
          <cell r="A967">
            <v>962</v>
          </cell>
          <cell r="HE967">
            <v>962</v>
          </cell>
          <cell r="HF967">
            <v>0</v>
          </cell>
          <cell r="HG967">
            <v>0</v>
          </cell>
          <cell r="HH967">
            <v>1078</v>
          </cell>
          <cell r="HI967" t="str">
            <v>DUCTO METÁLICO PARA BASURA</v>
          </cell>
          <cell r="HJ967" t="str">
            <v>M</v>
          </cell>
          <cell r="HS967">
            <v>0</v>
          </cell>
          <cell r="HT967">
            <v>0</v>
          </cell>
          <cell r="HU967">
            <v>0</v>
          </cell>
          <cell r="HV967">
            <v>0</v>
          </cell>
        </row>
        <row r="968">
          <cell r="A968">
            <v>963</v>
          </cell>
          <cell r="HE968">
            <v>963</v>
          </cell>
          <cell r="HF968">
            <v>0</v>
          </cell>
          <cell r="HG968">
            <v>0</v>
          </cell>
          <cell r="HH968">
            <v>688</v>
          </cell>
          <cell r="HI968" t="str">
            <v>DUCTOS DE TOL GALVANIZADO CON AISLAMIENTO</v>
          </cell>
          <cell r="HJ968" t="str">
            <v>KG</v>
          </cell>
          <cell r="HS968">
            <v>0</v>
          </cell>
          <cell r="HT968">
            <v>0</v>
          </cell>
          <cell r="HU968">
            <v>0</v>
          </cell>
          <cell r="HV968">
            <v>0</v>
          </cell>
        </row>
        <row r="969">
          <cell r="A969">
            <v>964</v>
          </cell>
          <cell r="HE969">
            <v>964</v>
          </cell>
          <cell r="HF969">
            <v>0</v>
          </cell>
          <cell r="HG969">
            <v>0</v>
          </cell>
          <cell r="HH969">
            <v>197</v>
          </cell>
          <cell r="HI969" t="str">
            <v>DUELA</v>
          </cell>
          <cell r="HJ969" t="str">
            <v>M2</v>
          </cell>
          <cell r="HS969">
            <v>0</v>
          </cell>
          <cell r="HT969">
            <v>0</v>
          </cell>
          <cell r="HU969">
            <v>0</v>
          </cell>
          <cell r="HV969">
            <v>0</v>
          </cell>
        </row>
        <row r="970">
          <cell r="A970">
            <v>965</v>
          </cell>
          <cell r="HE970">
            <v>965</v>
          </cell>
          <cell r="HF970">
            <v>0</v>
          </cell>
          <cell r="HG970">
            <v>0</v>
          </cell>
          <cell r="HH970">
            <v>2706</v>
          </cell>
          <cell r="HI970" t="str">
            <v>E NCOFRADO</v>
          </cell>
          <cell r="HJ970" t="str">
            <v>0</v>
          </cell>
          <cell r="HS970">
            <v>0</v>
          </cell>
          <cell r="HT970">
            <v>0</v>
          </cell>
          <cell r="HU970">
            <v>0</v>
          </cell>
          <cell r="HV970">
            <v>0</v>
          </cell>
        </row>
        <row r="971">
          <cell r="A971">
            <v>966</v>
          </cell>
          <cell r="HE971">
            <v>966</v>
          </cell>
          <cell r="HF971">
            <v>0</v>
          </cell>
          <cell r="HG971">
            <v>0</v>
          </cell>
          <cell r="HH971">
            <v>894</v>
          </cell>
          <cell r="HI971" t="str">
            <v>ELECTRO CANAL IMPERMEABLE DE 20X15X244 CM</v>
          </cell>
          <cell r="HJ971" t="str">
            <v>U</v>
          </cell>
          <cell r="HS971">
            <v>0</v>
          </cell>
          <cell r="HT971">
            <v>0</v>
          </cell>
          <cell r="HU971">
            <v>0</v>
          </cell>
          <cell r="HV971">
            <v>0</v>
          </cell>
        </row>
        <row r="972">
          <cell r="A972">
            <v>967</v>
          </cell>
          <cell r="HE972">
            <v>967</v>
          </cell>
          <cell r="HF972">
            <v>0</v>
          </cell>
          <cell r="HG972">
            <v>0</v>
          </cell>
          <cell r="HH972">
            <v>800</v>
          </cell>
          <cell r="HI972" t="str">
            <v>ELECTROCANAL EMPERNABLE GALVANIZADO DE 20X15X244 CM</v>
          </cell>
          <cell r="HJ972" t="str">
            <v>U</v>
          </cell>
          <cell r="HS972">
            <v>0</v>
          </cell>
          <cell r="HT972">
            <v>0</v>
          </cell>
          <cell r="HU972">
            <v>0</v>
          </cell>
          <cell r="HV972">
            <v>0</v>
          </cell>
        </row>
        <row r="973">
          <cell r="A973">
            <v>968</v>
          </cell>
          <cell r="HE973">
            <v>968</v>
          </cell>
          <cell r="HF973">
            <v>0</v>
          </cell>
          <cell r="HG973">
            <v>0</v>
          </cell>
          <cell r="HH973">
            <v>1701</v>
          </cell>
          <cell r="HI973" t="str">
            <v>EMPAQUES DE AMIANTO</v>
          </cell>
          <cell r="HJ973" t="str">
            <v>M2</v>
          </cell>
          <cell r="HS973">
            <v>0</v>
          </cell>
          <cell r="HT973">
            <v>0</v>
          </cell>
          <cell r="HU973">
            <v>0</v>
          </cell>
          <cell r="HV973">
            <v>0</v>
          </cell>
        </row>
        <row r="974">
          <cell r="A974">
            <v>969</v>
          </cell>
          <cell r="HE974">
            <v>969</v>
          </cell>
          <cell r="HF974">
            <v>0</v>
          </cell>
          <cell r="HG974">
            <v>0</v>
          </cell>
          <cell r="HH974">
            <v>531</v>
          </cell>
          <cell r="HI974" t="str">
            <v>Empaste exterior</v>
          </cell>
          <cell r="HJ974" t="str">
            <v>M2</v>
          </cell>
          <cell r="HS974">
            <v>0</v>
          </cell>
          <cell r="HT974">
            <v>0</v>
          </cell>
          <cell r="HU974">
            <v>0</v>
          </cell>
          <cell r="HV974">
            <v>0</v>
          </cell>
        </row>
        <row r="975">
          <cell r="A975">
            <v>970</v>
          </cell>
          <cell r="HD975">
            <v>4299217228</v>
          </cell>
          <cell r="HE975">
            <v>970</v>
          </cell>
          <cell r="HF975">
            <v>0</v>
          </cell>
          <cell r="HG975">
            <v>0</v>
          </cell>
          <cell r="HH975">
            <v>530</v>
          </cell>
          <cell r="HI975" t="str">
            <v xml:space="preserve">Empaste Interior </v>
          </cell>
          <cell r="HJ975" t="str">
            <v>M2</v>
          </cell>
          <cell r="HS975">
            <v>0</v>
          </cell>
          <cell r="HT975">
            <v>0</v>
          </cell>
          <cell r="HU975">
            <v>0</v>
          </cell>
          <cell r="HV975">
            <v>0</v>
          </cell>
        </row>
        <row r="976">
          <cell r="A976">
            <v>971</v>
          </cell>
          <cell r="HE976">
            <v>971</v>
          </cell>
          <cell r="HF976">
            <v>0</v>
          </cell>
          <cell r="HG976">
            <v>0</v>
          </cell>
          <cell r="HH976">
            <v>3049</v>
          </cell>
          <cell r="HI976" t="str">
            <v>EMPATES DE TIRANTES DE RED A POZO PRINCIPAL</v>
          </cell>
          <cell r="HJ976" t="str">
            <v>U.</v>
          </cell>
          <cell r="HS976">
            <v>0</v>
          </cell>
          <cell r="HT976">
            <v>0</v>
          </cell>
          <cell r="HU976">
            <v>0</v>
          </cell>
          <cell r="HV976">
            <v>0</v>
          </cell>
        </row>
        <row r="977">
          <cell r="A977">
            <v>972</v>
          </cell>
          <cell r="HE977">
            <v>972</v>
          </cell>
          <cell r="HF977">
            <v>0</v>
          </cell>
          <cell r="HG977">
            <v>0</v>
          </cell>
          <cell r="HH977">
            <v>3024</v>
          </cell>
          <cell r="HI977" t="str">
            <v>EMPATES DE TUB. D=200mm. A POZO PRINCIPAL</v>
          </cell>
          <cell r="HJ977" t="str">
            <v>U.</v>
          </cell>
          <cell r="HS977">
            <v>0</v>
          </cell>
          <cell r="HT977">
            <v>0</v>
          </cell>
          <cell r="HU977">
            <v>0</v>
          </cell>
          <cell r="HV977">
            <v>0</v>
          </cell>
        </row>
        <row r="978">
          <cell r="A978">
            <v>973</v>
          </cell>
          <cell r="HE978">
            <v>973</v>
          </cell>
          <cell r="HF978">
            <v>0</v>
          </cell>
          <cell r="HG978">
            <v>0</v>
          </cell>
          <cell r="HH978">
            <v>3025</v>
          </cell>
          <cell r="HI978" t="str">
            <v>EMPATES DE TUB. D=250mm. A POZO PRINCIPAL</v>
          </cell>
          <cell r="HJ978" t="str">
            <v>U.</v>
          </cell>
          <cell r="HS978">
            <v>0</v>
          </cell>
          <cell r="HT978">
            <v>0</v>
          </cell>
          <cell r="HU978">
            <v>0</v>
          </cell>
          <cell r="HV978">
            <v>0</v>
          </cell>
        </row>
        <row r="979">
          <cell r="A979">
            <v>974</v>
          </cell>
          <cell r="HE979">
            <v>974</v>
          </cell>
          <cell r="HF979">
            <v>0</v>
          </cell>
          <cell r="HG979">
            <v>0</v>
          </cell>
          <cell r="HH979">
            <v>3026</v>
          </cell>
          <cell r="HI979" t="str">
            <v>EMPATES DE TUB. D=315mm. A POZO PRINCIPAL</v>
          </cell>
          <cell r="HJ979" t="str">
            <v>U.</v>
          </cell>
          <cell r="HS979">
            <v>0</v>
          </cell>
          <cell r="HT979">
            <v>0</v>
          </cell>
          <cell r="HU979">
            <v>0</v>
          </cell>
          <cell r="HV979">
            <v>0</v>
          </cell>
        </row>
        <row r="980">
          <cell r="A980">
            <v>975</v>
          </cell>
          <cell r="HE980">
            <v>975</v>
          </cell>
          <cell r="HF980">
            <v>0</v>
          </cell>
          <cell r="HG980">
            <v>0</v>
          </cell>
          <cell r="HH980">
            <v>3075</v>
          </cell>
          <cell r="HI980" t="str">
            <v>EMPATES DE TUB. D=400mm. A POZO PRINCIPAL</v>
          </cell>
          <cell r="HJ980" t="str">
            <v>U.</v>
          </cell>
          <cell r="HS980">
            <v>0</v>
          </cell>
          <cell r="HT980">
            <v>0</v>
          </cell>
          <cell r="HU980">
            <v>0</v>
          </cell>
          <cell r="HV980">
            <v>0</v>
          </cell>
        </row>
        <row r="981">
          <cell r="A981">
            <v>976</v>
          </cell>
          <cell r="HE981">
            <v>976</v>
          </cell>
          <cell r="HF981">
            <v>0</v>
          </cell>
          <cell r="HG981">
            <v>0</v>
          </cell>
          <cell r="HH981">
            <v>3108</v>
          </cell>
          <cell r="HI981" t="str">
            <v>EMPATES DE TUB. PVC ALC. A POZOS DE REVISION</v>
          </cell>
          <cell r="HJ981" t="str">
            <v>U.</v>
          </cell>
          <cell r="HS981">
            <v>0</v>
          </cell>
          <cell r="HT981">
            <v>0</v>
          </cell>
          <cell r="HU981">
            <v>0</v>
          </cell>
          <cell r="HV981">
            <v>0</v>
          </cell>
        </row>
        <row r="982">
          <cell r="A982">
            <v>977</v>
          </cell>
          <cell r="HE982">
            <v>977</v>
          </cell>
          <cell r="HF982">
            <v>0</v>
          </cell>
          <cell r="HG982">
            <v>0</v>
          </cell>
          <cell r="HH982">
            <v>2657</v>
          </cell>
          <cell r="HI982" t="str">
            <v>EMPEDRADO BASE ESP.=20 CMS.</v>
          </cell>
          <cell r="HJ982" t="str">
            <v>M3</v>
          </cell>
          <cell r="HS982">
            <v>0</v>
          </cell>
          <cell r="HT982">
            <v>0</v>
          </cell>
          <cell r="HU982">
            <v>0</v>
          </cell>
          <cell r="HV982">
            <v>0</v>
          </cell>
        </row>
        <row r="983">
          <cell r="A983">
            <v>978</v>
          </cell>
          <cell r="HE983">
            <v>978</v>
          </cell>
          <cell r="HF983">
            <v>0</v>
          </cell>
          <cell r="HG983">
            <v>0</v>
          </cell>
          <cell r="HH983">
            <v>2087</v>
          </cell>
          <cell r="HI983" t="str">
            <v>EMPEDRADO BASE ESPESOR=15CM</v>
          </cell>
          <cell r="HJ983" t="str">
            <v>M2</v>
          </cell>
          <cell r="HS983">
            <v>0</v>
          </cell>
          <cell r="HT983">
            <v>0</v>
          </cell>
          <cell r="HU983">
            <v>0</v>
          </cell>
          <cell r="HV983">
            <v>0</v>
          </cell>
        </row>
        <row r="984">
          <cell r="A984">
            <v>979</v>
          </cell>
          <cell r="HE984">
            <v>979</v>
          </cell>
          <cell r="HF984">
            <v>0</v>
          </cell>
          <cell r="HG984">
            <v>0</v>
          </cell>
          <cell r="HH984">
            <v>1568</v>
          </cell>
          <cell r="HI984" t="str">
            <v>EMPEDRADO BASE ESPESOR=20CM</v>
          </cell>
          <cell r="HJ984" t="str">
            <v>M2</v>
          </cell>
          <cell r="HS984">
            <v>0</v>
          </cell>
          <cell r="HT984">
            <v>0</v>
          </cell>
          <cell r="HU984">
            <v>0</v>
          </cell>
          <cell r="HV984">
            <v>0</v>
          </cell>
        </row>
        <row r="985">
          <cell r="A985">
            <v>980</v>
          </cell>
          <cell r="HE985">
            <v>980</v>
          </cell>
          <cell r="HF985">
            <v>0</v>
          </cell>
          <cell r="HG985">
            <v>0</v>
          </cell>
          <cell r="HH985">
            <v>69</v>
          </cell>
          <cell r="HI985" t="str">
            <v>EMPEDRADO BASE ESPESOR=40CM</v>
          </cell>
          <cell r="HJ985" t="str">
            <v>M2</v>
          </cell>
          <cell r="HS985">
            <v>0</v>
          </cell>
          <cell r="HT985">
            <v>0</v>
          </cell>
          <cell r="HU985">
            <v>0</v>
          </cell>
          <cell r="HV985">
            <v>0</v>
          </cell>
        </row>
        <row r="986">
          <cell r="A986">
            <v>981</v>
          </cell>
          <cell r="HE986">
            <v>981</v>
          </cell>
          <cell r="HF986">
            <v>0</v>
          </cell>
          <cell r="HG986">
            <v>0</v>
          </cell>
          <cell r="HH986">
            <v>131</v>
          </cell>
          <cell r="HI986" t="str">
            <v>EMPOTRAM. TUBO (CERRAM.= H.S. 180 KG/CM2)</v>
          </cell>
          <cell r="HJ986" t="str">
            <v>U</v>
          </cell>
          <cell r="HS986">
            <v>0</v>
          </cell>
          <cell r="HT986">
            <v>0</v>
          </cell>
          <cell r="HU986">
            <v>0</v>
          </cell>
          <cell r="HV986">
            <v>0</v>
          </cell>
        </row>
        <row r="987">
          <cell r="A987">
            <v>982</v>
          </cell>
          <cell r="HE987">
            <v>982</v>
          </cell>
          <cell r="HF987">
            <v>0</v>
          </cell>
          <cell r="HG987">
            <v>0</v>
          </cell>
          <cell r="HH987">
            <v>2707</v>
          </cell>
          <cell r="HI987" t="str">
            <v>EN COFRADO</v>
          </cell>
          <cell r="HJ987">
            <v>0</v>
          </cell>
          <cell r="HS987">
            <v>0</v>
          </cell>
          <cell r="HT987">
            <v>0</v>
          </cell>
          <cell r="HU987">
            <v>0</v>
          </cell>
          <cell r="HV987">
            <v>0</v>
          </cell>
        </row>
        <row r="988">
          <cell r="A988">
            <v>983</v>
          </cell>
          <cell r="HE988">
            <v>983</v>
          </cell>
          <cell r="HF988">
            <v>0</v>
          </cell>
          <cell r="HG988">
            <v>0</v>
          </cell>
          <cell r="HH988">
            <v>3041</v>
          </cell>
          <cell r="HI988" t="str">
            <v>ENCAMADO + RELLENO INICIAL DE ARENA</v>
          </cell>
          <cell r="HJ988" t="str">
            <v>M3</v>
          </cell>
          <cell r="HS988">
            <v>0</v>
          </cell>
          <cell r="HT988">
            <v>0</v>
          </cell>
          <cell r="HU988">
            <v>0</v>
          </cell>
          <cell r="HV988">
            <v>0</v>
          </cell>
        </row>
        <row r="989">
          <cell r="A989">
            <v>984</v>
          </cell>
          <cell r="HE989">
            <v>984</v>
          </cell>
          <cell r="HF989">
            <v>0</v>
          </cell>
          <cell r="HG989">
            <v>0</v>
          </cell>
          <cell r="HH989">
            <v>1501</v>
          </cell>
          <cell r="HI989" t="str">
            <v>ENCAMADO+RELLENO INICIAL (ARENA)</v>
          </cell>
          <cell r="HJ989" t="str">
            <v>M3</v>
          </cell>
          <cell r="HS989">
            <v>0</v>
          </cell>
          <cell r="HT989">
            <v>0</v>
          </cell>
          <cell r="HU989">
            <v>0</v>
          </cell>
          <cell r="HV989">
            <v>0</v>
          </cell>
        </row>
        <row r="990">
          <cell r="A990">
            <v>985</v>
          </cell>
          <cell r="HE990">
            <v>985</v>
          </cell>
          <cell r="HF990">
            <v>0</v>
          </cell>
          <cell r="HG990">
            <v>0</v>
          </cell>
          <cell r="HH990">
            <v>1292</v>
          </cell>
          <cell r="HI990" t="str">
            <v>ENCESPADO Y PLANTAS ORNAMENTALES</v>
          </cell>
          <cell r="HJ990" t="str">
            <v>M2</v>
          </cell>
          <cell r="HS990">
            <v>0</v>
          </cell>
          <cell r="HT990">
            <v>0</v>
          </cell>
          <cell r="HU990">
            <v>0</v>
          </cell>
          <cell r="HV990">
            <v>0</v>
          </cell>
        </row>
        <row r="991">
          <cell r="A991">
            <v>986</v>
          </cell>
          <cell r="HE991">
            <v>986</v>
          </cell>
          <cell r="HF991">
            <v>0</v>
          </cell>
          <cell r="HG991">
            <v>0</v>
          </cell>
          <cell r="HH991">
            <v>204</v>
          </cell>
          <cell r="HI991" t="str">
            <v>ENCOF-DESEN. COLUMNAS (2 LADOS) L=15-20 CM</v>
          </cell>
          <cell r="HJ991" t="str">
            <v>M</v>
          </cell>
          <cell r="HS991">
            <v>0</v>
          </cell>
          <cell r="HT991">
            <v>0</v>
          </cell>
          <cell r="HU991">
            <v>0</v>
          </cell>
          <cell r="HV991">
            <v>0</v>
          </cell>
        </row>
        <row r="992">
          <cell r="A992">
            <v>987</v>
          </cell>
          <cell r="HE992">
            <v>987</v>
          </cell>
          <cell r="HF992">
            <v>0</v>
          </cell>
          <cell r="HG992">
            <v>0</v>
          </cell>
          <cell r="HH992">
            <v>178</v>
          </cell>
          <cell r="HI992" t="str">
            <v>ENCOFRADO / DESENCOFRADO</v>
          </cell>
          <cell r="HJ992" t="str">
            <v>M2</v>
          </cell>
          <cell r="HS992">
            <v>0</v>
          </cell>
          <cell r="HT992">
            <v>0</v>
          </cell>
          <cell r="HU992">
            <v>0</v>
          </cell>
          <cell r="HV992">
            <v>0</v>
          </cell>
        </row>
        <row r="993">
          <cell r="A993">
            <v>988</v>
          </cell>
          <cell r="HE993">
            <v>988</v>
          </cell>
          <cell r="HF993">
            <v>0</v>
          </cell>
          <cell r="HG993">
            <v>0</v>
          </cell>
          <cell r="HH993">
            <v>2613</v>
          </cell>
          <cell r="HI993" t="str">
            <v xml:space="preserve">ENCOFRADO CIRCULAR DE PAREDES </v>
          </cell>
          <cell r="HJ993" t="str">
            <v>M2</v>
          </cell>
          <cell r="HS993">
            <v>0</v>
          </cell>
          <cell r="HT993">
            <v>0</v>
          </cell>
          <cell r="HU993">
            <v>0</v>
          </cell>
          <cell r="HV993">
            <v>0</v>
          </cell>
        </row>
        <row r="994">
          <cell r="A994">
            <v>989</v>
          </cell>
          <cell r="HE994">
            <v>989</v>
          </cell>
          <cell r="HF994">
            <v>0</v>
          </cell>
          <cell r="HG994">
            <v>0</v>
          </cell>
          <cell r="HH994">
            <v>277</v>
          </cell>
          <cell r="HI994" t="str">
            <v>ENCOFRADO CIRCULAR DE PAREDES RESERVA</v>
          </cell>
          <cell r="HJ994" t="str">
            <v>M2</v>
          </cell>
          <cell r="HS994">
            <v>0</v>
          </cell>
          <cell r="HT994">
            <v>0</v>
          </cell>
          <cell r="HU994">
            <v>0</v>
          </cell>
          <cell r="HV994">
            <v>0</v>
          </cell>
        </row>
        <row r="995">
          <cell r="A995">
            <v>990</v>
          </cell>
          <cell r="HE995">
            <v>990</v>
          </cell>
          <cell r="HF995">
            <v>0</v>
          </cell>
          <cell r="HG995">
            <v>0</v>
          </cell>
          <cell r="HH995">
            <v>121</v>
          </cell>
          <cell r="HI995" t="str">
            <v>ENCOFRADO CURVO</v>
          </cell>
          <cell r="HJ995" t="str">
            <v>M2</v>
          </cell>
          <cell r="HS995">
            <v>0</v>
          </cell>
          <cell r="HT995">
            <v>0</v>
          </cell>
          <cell r="HU995">
            <v>0</v>
          </cell>
          <cell r="HV995">
            <v>0</v>
          </cell>
        </row>
        <row r="996">
          <cell r="A996">
            <v>991</v>
          </cell>
          <cell r="HE996">
            <v>991</v>
          </cell>
          <cell r="HF996">
            <v>0</v>
          </cell>
          <cell r="HG996">
            <v>0</v>
          </cell>
          <cell r="HH996">
            <v>2088</v>
          </cell>
          <cell r="HI996" t="str">
            <v>ENCOFRADO CURVO ANILLO DE CIMENTACIÓN</v>
          </cell>
          <cell r="HJ996" t="str">
            <v>M2</v>
          </cell>
          <cell r="HS996">
            <v>0</v>
          </cell>
          <cell r="HT996">
            <v>0</v>
          </cell>
          <cell r="HU996">
            <v>0</v>
          </cell>
          <cell r="HV996">
            <v>0</v>
          </cell>
        </row>
        <row r="997">
          <cell r="A997">
            <v>992</v>
          </cell>
          <cell r="HE997">
            <v>992</v>
          </cell>
          <cell r="HF997">
            <v>0</v>
          </cell>
          <cell r="HG997">
            <v>0</v>
          </cell>
          <cell r="HH997">
            <v>1431</v>
          </cell>
          <cell r="HI997" t="str">
            <v>ENCOFRADO DE SUBESTRUCTURA</v>
          </cell>
          <cell r="HJ997" t="str">
            <v>M2</v>
          </cell>
          <cell r="HS997">
            <v>0</v>
          </cell>
          <cell r="HT997">
            <v>0</v>
          </cell>
          <cell r="HU997">
            <v>0</v>
          </cell>
          <cell r="HV997">
            <v>0</v>
          </cell>
        </row>
        <row r="998">
          <cell r="A998">
            <v>993</v>
          </cell>
          <cell r="HE998">
            <v>993</v>
          </cell>
          <cell r="HF998">
            <v>0</v>
          </cell>
          <cell r="HG998">
            <v>0</v>
          </cell>
          <cell r="HH998">
            <v>463</v>
          </cell>
          <cell r="HI998" t="str">
            <v>ENCOFRADO DE SUPERESTRUCTURA</v>
          </cell>
          <cell r="HJ998" t="str">
            <v>M2</v>
          </cell>
          <cell r="HS998">
            <v>0</v>
          </cell>
          <cell r="HT998">
            <v>0</v>
          </cell>
          <cell r="HU998">
            <v>0</v>
          </cell>
          <cell r="HV998">
            <v>0</v>
          </cell>
        </row>
        <row r="999">
          <cell r="A999">
            <v>994</v>
          </cell>
          <cell r="HE999">
            <v>994</v>
          </cell>
          <cell r="HF999">
            <v>0</v>
          </cell>
          <cell r="HG999">
            <v>0</v>
          </cell>
          <cell r="HH999">
            <v>1446</v>
          </cell>
          <cell r="HI999" t="str">
            <v>ENCOFRADO DE SUPERESTRUCTURA</v>
          </cell>
          <cell r="HJ999" t="str">
            <v>M2</v>
          </cell>
          <cell r="HS999">
            <v>0</v>
          </cell>
          <cell r="HT999">
            <v>0</v>
          </cell>
          <cell r="HU999">
            <v>0</v>
          </cell>
          <cell r="HV999">
            <v>0</v>
          </cell>
        </row>
        <row r="1000">
          <cell r="A1000">
            <v>995</v>
          </cell>
          <cell r="HE1000">
            <v>995</v>
          </cell>
          <cell r="HF1000">
            <v>0</v>
          </cell>
          <cell r="HG1000">
            <v>0</v>
          </cell>
          <cell r="HH1000">
            <v>1905</v>
          </cell>
          <cell r="HI1000" t="str">
            <v xml:space="preserve">ENCOFRADO DESENCOFRADO </v>
          </cell>
          <cell r="HJ1000" t="str">
            <v>M2</v>
          </cell>
          <cell r="HS1000">
            <v>0</v>
          </cell>
          <cell r="HT1000">
            <v>0</v>
          </cell>
          <cell r="HU1000">
            <v>0</v>
          </cell>
          <cell r="HV1000">
            <v>0</v>
          </cell>
        </row>
        <row r="1001">
          <cell r="A1001">
            <v>996</v>
          </cell>
          <cell r="HE1001">
            <v>996</v>
          </cell>
          <cell r="HF1001">
            <v>0</v>
          </cell>
          <cell r="HG1001">
            <v>0</v>
          </cell>
          <cell r="HH1001">
            <v>13</v>
          </cell>
          <cell r="HI1001" t="str">
            <v>ENCOFRADO DESENCOFRADO CADENAS H=30 CM A = 20 CM</v>
          </cell>
          <cell r="HJ1001" t="str">
            <v>M</v>
          </cell>
          <cell r="HS1001">
            <v>0</v>
          </cell>
          <cell r="HT1001">
            <v>0</v>
          </cell>
          <cell r="HU1001">
            <v>0</v>
          </cell>
          <cell r="HV1001">
            <v>0</v>
          </cell>
        </row>
        <row r="1002">
          <cell r="A1002">
            <v>997</v>
          </cell>
          <cell r="HE1002">
            <v>997</v>
          </cell>
          <cell r="HF1002">
            <v>0</v>
          </cell>
          <cell r="HG1002">
            <v>0</v>
          </cell>
          <cell r="HH1002">
            <v>161</v>
          </cell>
          <cell r="HI1002" t="str">
            <v>ENCOFRADO DESENCOFRADO VIGAS H=20CM A=15CM</v>
          </cell>
          <cell r="HJ1002" t="str">
            <v>M</v>
          </cell>
          <cell r="HS1002">
            <v>0</v>
          </cell>
          <cell r="HT1002">
            <v>0</v>
          </cell>
          <cell r="HU1002">
            <v>0</v>
          </cell>
          <cell r="HV1002">
            <v>0</v>
          </cell>
        </row>
        <row r="1003">
          <cell r="A1003">
            <v>998</v>
          </cell>
          <cell r="HE1003">
            <v>998</v>
          </cell>
          <cell r="HF1003">
            <v>0</v>
          </cell>
          <cell r="HG1003">
            <v>0</v>
          </cell>
          <cell r="HH1003">
            <v>19</v>
          </cell>
          <cell r="HI1003" t="str">
            <v>ENCOFRADO DESENCOFRADO VIGAS H=25CM A=20CM</v>
          </cell>
          <cell r="HJ1003" t="str">
            <v>M</v>
          </cell>
          <cell r="HS1003">
            <v>0</v>
          </cell>
          <cell r="HT1003">
            <v>0</v>
          </cell>
          <cell r="HU1003">
            <v>0</v>
          </cell>
          <cell r="HV1003">
            <v>0</v>
          </cell>
        </row>
        <row r="1004">
          <cell r="A1004">
            <v>999</v>
          </cell>
          <cell r="HE1004">
            <v>999</v>
          </cell>
          <cell r="HF1004">
            <v>0</v>
          </cell>
          <cell r="HG1004">
            <v>0</v>
          </cell>
          <cell r="HH1004">
            <v>18</v>
          </cell>
          <cell r="HI1004" t="str">
            <v>ENCOFRADO DESENCOFRADO VIGAS H=30CM A=20CM</v>
          </cell>
          <cell r="HJ1004" t="str">
            <v>M</v>
          </cell>
          <cell r="HS1004">
            <v>0</v>
          </cell>
          <cell r="HT1004">
            <v>0</v>
          </cell>
          <cell r="HU1004">
            <v>0</v>
          </cell>
          <cell r="HV1004">
            <v>0</v>
          </cell>
        </row>
        <row r="1005">
          <cell r="A1005">
            <v>1000</v>
          </cell>
          <cell r="HE1005">
            <v>1000</v>
          </cell>
          <cell r="HF1005">
            <v>0</v>
          </cell>
          <cell r="HG1005">
            <v>0</v>
          </cell>
          <cell r="HH1005">
            <v>20</v>
          </cell>
          <cell r="HI1005" t="str">
            <v>ENCOFRADO DESENCOFRADO VIGAS H=30CM A=25CM</v>
          </cell>
          <cell r="HJ1005" t="str">
            <v>M</v>
          </cell>
          <cell r="HS1005">
            <v>0</v>
          </cell>
          <cell r="HT1005">
            <v>0</v>
          </cell>
          <cell r="HU1005">
            <v>0</v>
          </cell>
          <cell r="HV1005">
            <v>0</v>
          </cell>
        </row>
        <row r="1006">
          <cell r="A1006">
            <v>1001</v>
          </cell>
          <cell r="HE1006">
            <v>1001</v>
          </cell>
          <cell r="HF1006">
            <v>0</v>
          </cell>
          <cell r="HG1006">
            <v>0</v>
          </cell>
          <cell r="HH1006">
            <v>1790</v>
          </cell>
          <cell r="HI1006" t="str">
            <v>ENCOFRADO EN MUROS DE CIMENTACIÓN</v>
          </cell>
          <cell r="HJ1006" t="str">
            <v>M2</v>
          </cell>
          <cell r="HS1006">
            <v>0</v>
          </cell>
          <cell r="HT1006">
            <v>0</v>
          </cell>
          <cell r="HU1006">
            <v>0</v>
          </cell>
          <cell r="HV1006">
            <v>0</v>
          </cell>
        </row>
        <row r="1007">
          <cell r="A1007">
            <v>1002</v>
          </cell>
          <cell r="HE1007">
            <v>1002</v>
          </cell>
          <cell r="HF1007">
            <v>0</v>
          </cell>
          <cell r="HG1007">
            <v>0</v>
          </cell>
          <cell r="HH1007">
            <v>2627</v>
          </cell>
          <cell r="HI1007" t="str">
            <v xml:space="preserve">ENCOFRADO ESPECIAL CUPULA </v>
          </cell>
          <cell r="HJ1007" t="str">
            <v>M2</v>
          </cell>
          <cell r="HS1007">
            <v>0</v>
          </cell>
          <cell r="HT1007">
            <v>0</v>
          </cell>
          <cell r="HU1007">
            <v>0</v>
          </cell>
          <cell r="HV1007">
            <v>0</v>
          </cell>
        </row>
        <row r="1008">
          <cell r="A1008">
            <v>1003</v>
          </cell>
          <cell r="HE1008">
            <v>1003</v>
          </cell>
          <cell r="HF1008">
            <v>0</v>
          </cell>
          <cell r="HG1008">
            <v>0</v>
          </cell>
          <cell r="HH1008">
            <v>346</v>
          </cell>
          <cell r="HI1008" t="str">
            <v>ENCOFRADO ESPECIAL CUPULA RESERVA 1000M3</v>
          </cell>
          <cell r="HJ1008" t="str">
            <v>M2</v>
          </cell>
          <cell r="HS1008">
            <v>0</v>
          </cell>
          <cell r="HT1008">
            <v>0</v>
          </cell>
          <cell r="HU1008">
            <v>0</v>
          </cell>
          <cell r="HV1008">
            <v>0</v>
          </cell>
        </row>
        <row r="1009">
          <cell r="A1009">
            <v>1004</v>
          </cell>
          <cell r="HE1009">
            <v>1004</v>
          </cell>
          <cell r="HF1009">
            <v>0</v>
          </cell>
          <cell r="HG1009">
            <v>0</v>
          </cell>
          <cell r="HH1009">
            <v>2536</v>
          </cell>
          <cell r="HI1009" t="str">
            <v>ENCOFRADO ESPECIAL CUPULA RESERVA 600M3</v>
          </cell>
          <cell r="HJ1009" t="str">
            <v>M2</v>
          </cell>
          <cell r="HS1009">
            <v>0</v>
          </cell>
          <cell r="HT1009">
            <v>0</v>
          </cell>
          <cell r="HU1009">
            <v>0</v>
          </cell>
          <cell r="HV1009">
            <v>0</v>
          </cell>
        </row>
        <row r="1010">
          <cell r="A1010">
            <v>1005</v>
          </cell>
          <cell r="HE1010">
            <v>1005</v>
          </cell>
          <cell r="HF1010">
            <v>0</v>
          </cell>
          <cell r="HG1010">
            <v>0</v>
          </cell>
          <cell r="HH1010">
            <v>2620</v>
          </cell>
          <cell r="HI1010" t="str">
            <v>ENCOFRADO LATERAL LOSA H=15CM</v>
          </cell>
          <cell r="HJ1010" t="str">
            <v>M</v>
          </cell>
          <cell r="HS1010">
            <v>0</v>
          </cell>
          <cell r="HT1010">
            <v>0</v>
          </cell>
          <cell r="HU1010">
            <v>0</v>
          </cell>
          <cell r="HV1010">
            <v>0</v>
          </cell>
        </row>
        <row r="1011">
          <cell r="A1011">
            <v>1006</v>
          </cell>
          <cell r="HE1011">
            <v>1006</v>
          </cell>
          <cell r="HF1011">
            <v>0</v>
          </cell>
          <cell r="HG1011">
            <v>0</v>
          </cell>
          <cell r="HH1011">
            <v>1823</v>
          </cell>
          <cell r="HI1011" t="str">
            <v>ENCOFRADO RECTO PAREDES CAMARA</v>
          </cell>
          <cell r="HJ1011" t="str">
            <v>M2</v>
          </cell>
          <cell r="HS1011">
            <v>0</v>
          </cell>
          <cell r="HT1011">
            <v>0</v>
          </cell>
          <cell r="HU1011">
            <v>0</v>
          </cell>
          <cell r="HV1011">
            <v>0</v>
          </cell>
        </row>
        <row r="1012">
          <cell r="A1012">
            <v>1007</v>
          </cell>
          <cell r="HE1012">
            <v>1007</v>
          </cell>
          <cell r="HF1012">
            <v>0</v>
          </cell>
          <cell r="HG1012">
            <v>0</v>
          </cell>
          <cell r="HH1012">
            <v>475</v>
          </cell>
          <cell r="HI1012" t="str">
            <v>ENCOFRADO SUBESTRUCTURA</v>
          </cell>
          <cell r="HJ1012" t="str">
            <v>M2</v>
          </cell>
          <cell r="HS1012">
            <v>0</v>
          </cell>
          <cell r="HT1012">
            <v>0</v>
          </cell>
          <cell r="HU1012">
            <v>0</v>
          </cell>
          <cell r="HV1012">
            <v>0</v>
          </cell>
        </row>
        <row r="1013">
          <cell r="A1013">
            <v>1008</v>
          </cell>
          <cell r="HE1013">
            <v>1008</v>
          </cell>
          <cell r="HF1013">
            <v>0</v>
          </cell>
          <cell r="HG1013">
            <v>0</v>
          </cell>
          <cell r="HH1013">
            <v>1458</v>
          </cell>
          <cell r="HI1013" t="str">
            <v>ENCOFRADO SUBESTRUCTURA</v>
          </cell>
          <cell r="HJ1013" t="str">
            <v>M2</v>
          </cell>
          <cell r="HS1013">
            <v>0</v>
          </cell>
          <cell r="HT1013">
            <v>0</v>
          </cell>
          <cell r="HU1013">
            <v>0</v>
          </cell>
          <cell r="HV1013">
            <v>0</v>
          </cell>
        </row>
        <row r="1014">
          <cell r="A1014">
            <v>1009</v>
          </cell>
          <cell r="HE1014">
            <v>1009</v>
          </cell>
          <cell r="HF1014">
            <v>0</v>
          </cell>
          <cell r="HG1014">
            <v>0</v>
          </cell>
          <cell r="HH1014">
            <v>136</v>
          </cell>
          <cell r="HI1014" t="str">
            <v>ENCOFRADO-DESEN. ARRIOSTRAMIENTO(VIGUETA)</v>
          </cell>
          <cell r="HJ1014" t="str">
            <v>M</v>
          </cell>
          <cell r="HS1014">
            <v>0</v>
          </cell>
          <cell r="HT1014">
            <v>0</v>
          </cell>
          <cell r="HU1014">
            <v>0</v>
          </cell>
          <cell r="HV1014">
            <v>0</v>
          </cell>
        </row>
        <row r="1015">
          <cell r="A1015">
            <v>1010</v>
          </cell>
          <cell r="HE1015">
            <v>1010</v>
          </cell>
          <cell r="HF1015">
            <v>0</v>
          </cell>
          <cell r="HG1015">
            <v>0</v>
          </cell>
          <cell r="HH1015">
            <v>12</v>
          </cell>
          <cell r="HI1015" t="str">
            <v>ENCOFRADO-DESEN. CADENAS H=20CM A=15-20CM.</v>
          </cell>
          <cell r="HJ1015" t="str">
            <v>M</v>
          </cell>
          <cell r="HS1015">
            <v>0</v>
          </cell>
          <cell r="HT1015">
            <v>0</v>
          </cell>
          <cell r="HU1015">
            <v>0</v>
          </cell>
          <cell r="HV1015">
            <v>0</v>
          </cell>
        </row>
        <row r="1016">
          <cell r="A1016">
            <v>1011</v>
          </cell>
          <cell r="HE1016">
            <v>1011</v>
          </cell>
          <cell r="HF1016">
            <v>0</v>
          </cell>
          <cell r="HG1016">
            <v>0</v>
          </cell>
          <cell r="HH1016">
            <v>2619</v>
          </cell>
          <cell r="HI1016" t="str">
            <v>ENCOFRADO-DESEN. CADENAS(RIOSTRA) H=20CM A=15-20CM</v>
          </cell>
          <cell r="HJ1016" t="str">
            <v>M</v>
          </cell>
          <cell r="HS1016">
            <v>0</v>
          </cell>
          <cell r="HT1016">
            <v>0</v>
          </cell>
          <cell r="HU1016">
            <v>0</v>
          </cell>
          <cell r="HV1016">
            <v>0</v>
          </cell>
        </row>
        <row r="1017">
          <cell r="A1017">
            <v>1012</v>
          </cell>
          <cell r="HE1017">
            <v>1012</v>
          </cell>
          <cell r="HF1017">
            <v>0</v>
          </cell>
          <cell r="HG1017">
            <v>0</v>
          </cell>
          <cell r="HH1017">
            <v>14</v>
          </cell>
          <cell r="HI1017" t="str">
            <v xml:space="preserve">ENCOFRADO-DESEN. COLUMNAS </v>
          </cell>
          <cell r="HJ1017" t="str">
            <v>M2</v>
          </cell>
          <cell r="HS1017">
            <v>0</v>
          </cell>
          <cell r="HT1017">
            <v>0</v>
          </cell>
          <cell r="HU1017">
            <v>0</v>
          </cell>
          <cell r="HV1017">
            <v>0</v>
          </cell>
        </row>
        <row r="1018">
          <cell r="A1018">
            <v>1013</v>
          </cell>
          <cell r="HE1018">
            <v>1013</v>
          </cell>
          <cell r="HF1018">
            <v>0</v>
          </cell>
          <cell r="HG1018">
            <v>0</v>
          </cell>
          <cell r="HH1018">
            <v>135</v>
          </cell>
          <cell r="HI1018" t="str">
            <v>ENCOFRADO-DESEN. COLUMNAS A=20CM B=15CM.</v>
          </cell>
          <cell r="HJ1018" t="str">
            <v>M</v>
          </cell>
          <cell r="HS1018">
            <v>0</v>
          </cell>
          <cell r="HT1018">
            <v>0</v>
          </cell>
          <cell r="HU1018">
            <v>0</v>
          </cell>
          <cell r="HV1018">
            <v>0</v>
          </cell>
        </row>
        <row r="1019">
          <cell r="A1019">
            <v>1014</v>
          </cell>
          <cell r="HE1019">
            <v>1014</v>
          </cell>
          <cell r="HF1019">
            <v>0</v>
          </cell>
          <cell r="HG1019">
            <v>0</v>
          </cell>
          <cell r="HH1019">
            <v>15</v>
          </cell>
          <cell r="HI1019" t="str">
            <v xml:space="preserve">ENCOFRADO-DESEN. COLUMNAS B =15-20CM A=30CM </v>
          </cell>
          <cell r="HJ1019" t="str">
            <v>M</v>
          </cell>
          <cell r="HS1019">
            <v>0</v>
          </cell>
          <cell r="HT1019">
            <v>0</v>
          </cell>
          <cell r="HU1019">
            <v>0</v>
          </cell>
          <cell r="HV1019">
            <v>0</v>
          </cell>
        </row>
        <row r="1020">
          <cell r="A1020">
            <v>1015</v>
          </cell>
          <cell r="HE1020">
            <v>1015</v>
          </cell>
          <cell r="HF1020">
            <v>0</v>
          </cell>
          <cell r="HG1020">
            <v>0</v>
          </cell>
          <cell r="HH1020">
            <v>16</v>
          </cell>
          <cell r="HI1020" t="str">
            <v>ENCOFRADO-DESEN. COLUMNAS H =25CM A =25CM.</v>
          </cell>
          <cell r="HJ1020" t="str">
            <v>M</v>
          </cell>
          <cell r="HS1020">
            <v>0</v>
          </cell>
          <cell r="HT1020">
            <v>0</v>
          </cell>
          <cell r="HU1020">
            <v>0</v>
          </cell>
          <cell r="HV1020">
            <v>0</v>
          </cell>
        </row>
        <row r="1021">
          <cell r="A1021">
            <v>1016</v>
          </cell>
          <cell r="HE1021">
            <v>1016</v>
          </cell>
          <cell r="HF1021">
            <v>0</v>
          </cell>
          <cell r="HG1021">
            <v>0</v>
          </cell>
          <cell r="HH1021">
            <v>17</v>
          </cell>
          <cell r="HI1021" t="str">
            <v>ENCOFRADO-DESEN. DINTELES</v>
          </cell>
          <cell r="HJ1021" t="str">
            <v>M</v>
          </cell>
          <cell r="HS1021">
            <v>0</v>
          </cell>
          <cell r="HT1021">
            <v>0</v>
          </cell>
          <cell r="HU1021">
            <v>0</v>
          </cell>
          <cell r="HV1021">
            <v>0</v>
          </cell>
        </row>
        <row r="1022">
          <cell r="A1022">
            <v>1017</v>
          </cell>
          <cell r="HE1022">
            <v>1017</v>
          </cell>
          <cell r="HF1022">
            <v>0</v>
          </cell>
          <cell r="HG1022">
            <v>0</v>
          </cell>
          <cell r="HH1022">
            <v>21</v>
          </cell>
          <cell r="HI1022" t="str">
            <v>ENCOFRADO-DESEN. LOSA  ALT. ENTREPISO 2.5M</v>
          </cell>
          <cell r="HJ1022" t="str">
            <v>M2</v>
          </cell>
          <cell r="HS1022">
            <v>0</v>
          </cell>
          <cell r="HT1022">
            <v>0</v>
          </cell>
          <cell r="HU1022">
            <v>0</v>
          </cell>
          <cell r="HV1022">
            <v>0</v>
          </cell>
        </row>
        <row r="1023">
          <cell r="A1023">
            <v>1018</v>
          </cell>
          <cell r="HE1023">
            <v>1018</v>
          </cell>
          <cell r="HF1023">
            <v>0</v>
          </cell>
          <cell r="HG1023">
            <v>0</v>
          </cell>
          <cell r="HH1023">
            <v>2612</v>
          </cell>
          <cell r="HI1023" t="str">
            <v xml:space="preserve">ENCOFRADO-DESEN. MURETE </v>
          </cell>
          <cell r="HJ1023" t="str">
            <v>M2</v>
          </cell>
          <cell r="HS1023">
            <v>0</v>
          </cell>
          <cell r="HT1023">
            <v>0</v>
          </cell>
          <cell r="HU1023">
            <v>0</v>
          </cell>
          <cell r="HV1023">
            <v>0</v>
          </cell>
        </row>
        <row r="1024">
          <cell r="A1024">
            <v>1019</v>
          </cell>
          <cell r="HE1024">
            <v>1019</v>
          </cell>
          <cell r="HF1024">
            <v>0</v>
          </cell>
          <cell r="HG1024">
            <v>0</v>
          </cell>
          <cell r="HH1024">
            <v>137</v>
          </cell>
          <cell r="HI1024" t="str">
            <v>ENCOFRADO-DESEN.MURO</v>
          </cell>
          <cell r="HJ1024" t="str">
            <v>M2</v>
          </cell>
          <cell r="HS1024">
            <v>0</v>
          </cell>
          <cell r="HT1024">
            <v>0</v>
          </cell>
          <cell r="HU1024">
            <v>0</v>
          </cell>
          <cell r="HV1024">
            <v>0</v>
          </cell>
        </row>
        <row r="1025">
          <cell r="A1025">
            <v>1020</v>
          </cell>
          <cell r="HE1025">
            <v>1020</v>
          </cell>
          <cell r="HF1025">
            <v>0</v>
          </cell>
          <cell r="HG1025">
            <v>0</v>
          </cell>
          <cell r="HH1025">
            <v>1977</v>
          </cell>
          <cell r="HI1025" t="str">
            <v>ENCOFRADOS</v>
          </cell>
          <cell r="HJ1025" t="str">
            <v>M2</v>
          </cell>
          <cell r="HS1025">
            <v>0</v>
          </cell>
          <cell r="HT1025">
            <v>0</v>
          </cell>
          <cell r="HU1025">
            <v>0</v>
          </cell>
          <cell r="HV1025">
            <v>0</v>
          </cell>
        </row>
        <row r="1026">
          <cell r="A1026">
            <v>1021</v>
          </cell>
          <cell r="HE1026">
            <v>1021</v>
          </cell>
          <cell r="HF1026">
            <v>0</v>
          </cell>
          <cell r="HG1026">
            <v>0</v>
          </cell>
          <cell r="HH1026">
            <v>22</v>
          </cell>
          <cell r="HI1026" t="str">
            <v>ENCOFRADOS RECTOS</v>
          </cell>
          <cell r="HJ1026" t="str">
            <v>M2</v>
          </cell>
          <cell r="HS1026">
            <v>0</v>
          </cell>
          <cell r="HT1026">
            <v>0</v>
          </cell>
          <cell r="HU1026">
            <v>0</v>
          </cell>
          <cell r="HV1026">
            <v>0</v>
          </cell>
        </row>
        <row r="1027">
          <cell r="A1027">
            <v>1022</v>
          </cell>
          <cell r="HE1027">
            <v>1022</v>
          </cell>
          <cell r="HF1027">
            <v>0</v>
          </cell>
          <cell r="HG1027">
            <v>0</v>
          </cell>
          <cell r="HH1027">
            <v>2891</v>
          </cell>
          <cell r="HI1027" t="str">
            <v>ENLACE DE FIBRA ÓPTICA MULTIMODO DE 12 HILOS INSTALADO</v>
          </cell>
          <cell r="HJ1027" t="str">
            <v>M</v>
          </cell>
          <cell r="HS1027">
            <v>0</v>
          </cell>
          <cell r="HT1027">
            <v>0</v>
          </cell>
          <cell r="HU1027">
            <v>0</v>
          </cell>
          <cell r="HV1027">
            <v>0</v>
          </cell>
        </row>
        <row r="1028">
          <cell r="A1028">
            <v>1023</v>
          </cell>
          <cell r="HE1028">
            <v>1023</v>
          </cell>
          <cell r="HF1028">
            <v>0</v>
          </cell>
          <cell r="HG1028">
            <v>0</v>
          </cell>
          <cell r="HH1028">
            <v>431</v>
          </cell>
          <cell r="HI1028" t="str">
            <v xml:space="preserve">ENLUCIDO  PALETEADO FINO EXTERIOR  </v>
          </cell>
          <cell r="HJ1028" t="str">
            <v>M2</v>
          </cell>
          <cell r="HS1028">
            <v>0</v>
          </cell>
          <cell r="HT1028">
            <v>0</v>
          </cell>
          <cell r="HU1028">
            <v>0</v>
          </cell>
          <cell r="HV1028">
            <v>0</v>
          </cell>
        </row>
        <row r="1029">
          <cell r="A1029">
            <v>1024</v>
          </cell>
          <cell r="HE1029">
            <v>1024</v>
          </cell>
          <cell r="HF1029">
            <v>0</v>
          </cell>
          <cell r="HG1029">
            <v>0</v>
          </cell>
          <cell r="HH1029">
            <v>117</v>
          </cell>
          <cell r="HI1029" t="str">
            <v>ENLUCIDO CIELO RASO</v>
          </cell>
          <cell r="HJ1029" t="str">
            <v>M2</v>
          </cell>
          <cell r="HS1029">
            <v>0</v>
          </cell>
          <cell r="HT1029">
            <v>0</v>
          </cell>
          <cell r="HU1029">
            <v>0</v>
          </cell>
          <cell r="HV1029">
            <v>0</v>
          </cell>
        </row>
        <row r="1030">
          <cell r="A1030">
            <v>1025</v>
          </cell>
          <cell r="HE1030">
            <v>1025</v>
          </cell>
          <cell r="HF1030">
            <v>0</v>
          </cell>
          <cell r="HG1030">
            <v>0</v>
          </cell>
          <cell r="HH1030">
            <v>1196</v>
          </cell>
          <cell r="HI1030" t="str">
            <v>ENLUCIDO CON  IMPERMEABILIZANTE E=2CM MORTERO 1:3</v>
          </cell>
          <cell r="HJ1030" t="str">
            <v>M2</v>
          </cell>
          <cell r="HS1030">
            <v>0</v>
          </cell>
          <cell r="HT1030">
            <v>0</v>
          </cell>
          <cell r="HU1030">
            <v>0</v>
          </cell>
          <cell r="HV1030">
            <v>0</v>
          </cell>
        </row>
        <row r="1031">
          <cell r="A1031">
            <v>1026</v>
          </cell>
          <cell r="HE1031">
            <v>1026</v>
          </cell>
          <cell r="HF1031">
            <v>0</v>
          </cell>
          <cell r="HG1031">
            <v>0</v>
          </cell>
          <cell r="HH1031">
            <v>2950</v>
          </cell>
          <cell r="HI1031" t="str">
            <v>ENLUCIDO DE BLOQUE 03 (CASA DEL MAESTRO)</v>
          </cell>
          <cell r="HJ1031" t="str">
            <v>M2</v>
          </cell>
          <cell r="HS1031">
            <v>0</v>
          </cell>
          <cell r="HT1031">
            <v>0</v>
          </cell>
          <cell r="HU1031">
            <v>0</v>
          </cell>
          <cell r="HV1031">
            <v>0</v>
          </cell>
        </row>
        <row r="1032">
          <cell r="A1032">
            <v>1027</v>
          </cell>
          <cell r="HE1032">
            <v>1027</v>
          </cell>
          <cell r="HF1032">
            <v>0</v>
          </cell>
          <cell r="HG1032">
            <v>0</v>
          </cell>
          <cell r="HH1032">
            <v>118</v>
          </cell>
          <cell r="HI1032" t="str">
            <v xml:space="preserve">enlucido de filos </v>
          </cell>
          <cell r="HJ1032" t="str">
            <v>M</v>
          </cell>
          <cell r="HS1032">
            <v>0</v>
          </cell>
          <cell r="HT1032">
            <v>0</v>
          </cell>
          <cell r="HU1032">
            <v>0</v>
          </cell>
          <cell r="HV1032">
            <v>0</v>
          </cell>
        </row>
        <row r="1033">
          <cell r="A1033">
            <v>1028</v>
          </cell>
          <cell r="HE1033">
            <v>1028</v>
          </cell>
          <cell r="HF1033">
            <v>0</v>
          </cell>
          <cell r="HG1033">
            <v>0</v>
          </cell>
          <cell r="HH1033">
            <v>2334</v>
          </cell>
          <cell r="HI1033" t="str">
            <v>Enlucido de paredes exterior</v>
          </cell>
          <cell r="HJ1033" t="str">
            <v>M2</v>
          </cell>
          <cell r="HS1033">
            <v>0</v>
          </cell>
          <cell r="HT1033">
            <v>0</v>
          </cell>
          <cell r="HU1033">
            <v>0</v>
          </cell>
          <cell r="HV1033">
            <v>0</v>
          </cell>
        </row>
        <row r="1034">
          <cell r="A1034">
            <v>1029</v>
          </cell>
          <cell r="HE1034">
            <v>1029</v>
          </cell>
          <cell r="HF1034">
            <v>0</v>
          </cell>
          <cell r="HG1034">
            <v>0</v>
          </cell>
          <cell r="HH1034">
            <v>1588</v>
          </cell>
          <cell r="HI1034" t="str">
            <v>Enlucido de paredes interior</v>
          </cell>
          <cell r="HJ1034" t="str">
            <v>M2</v>
          </cell>
          <cell r="HS1034">
            <v>0</v>
          </cell>
          <cell r="HT1034">
            <v>0</v>
          </cell>
          <cell r="HU1034">
            <v>0</v>
          </cell>
          <cell r="HV1034">
            <v>0</v>
          </cell>
        </row>
        <row r="1035">
          <cell r="A1035">
            <v>1030</v>
          </cell>
          <cell r="HE1035">
            <v>1030</v>
          </cell>
          <cell r="HF1035">
            <v>0</v>
          </cell>
          <cell r="HG1035">
            <v>0</v>
          </cell>
          <cell r="HH1035">
            <v>31</v>
          </cell>
          <cell r="HI1035" t="str">
            <v>ENLUCIDO EN PARED DE ADOBE</v>
          </cell>
          <cell r="HJ1035" t="str">
            <v>M2</v>
          </cell>
          <cell r="HS1035">
            <v>0</v>
          </cell>
          <cell r="HT1035">
            <v>0</v>
          </cell>
          <cell r="HU1035">
            <v>0</v>
          </cell>
          <cell r="HV1035">
            <v>0</v>
          </cell>
        </row>
        <row r="1036">
          <cell r="A1036">
            <v>1031</v>
          </cell>
          <cell r="HE1036">
            <v>1031</v>
          </cell>
          <cell r="HF1036">
            <v>0</v>
          </cell>
          <cell r="HG1036">
            <v>0</v>
          </cell>
          <cell r="HH1036">
            <v>2957</v>
          </cell>
          <cell r="HI1036" t="str">
            <v>ENLUCIDO ESTUCADO</v>
          </cell>
          <cell r="HJ1036" t="str">
            <v>M2</v>
          </cell>
          <cell r="HS1036">
            <v>0</v>
          </cell>
          <cell r="HT1036">
            <v>0</v>
          </cell>
          <cell r="HU1036">
            <v>0</v>
          </cell>
          <cell r="HV1036">
            <v>0</v>
          </cell>
        </row>
        <row r="1037">
          <cell r="A1037">
            <v>1032</v>
          </cell>
          <cell r="HE1037">
            <v>1032</v>
          </cell>
          <cell r="HF1037">
            <v>0</v>
          </cell>
          <cell r="HG1037">
            <v>0</v>
          </cell>
          <cell r="HH1037">
            <v>2995</v>
          </cell>
          <cell r="HI1037" t="str">
            <v>ENLUCIDO ESTUCADO</v>
          </cell>
          <cell r="HJ1037" t="str">
            <v>M2</v>
          </cell>
          <cell r="HS1037">
            <v>0</v>
          </cell>
          <cell r="HT1037">
            <v>0</v>
          </cell>
          <cell r="HU1037">
            <v>0</v>
          </cell>
          <cell r="HV1037">
            <v>0</v>
          </cell>
        </row>
        <row r="1038">
          <cell r="A1038">
            <v>1033</v>
          </cell>
          <cell r="HE1038">
            <v>1033</v>
          </cell>
          <cell r="HF1038">
            <v>0</v>
          </cell>
          <cell r="HG1038">
            <v>0</v>
          </cell>
          <cell r="HH1038">
            <v>381</v>
          </cell>
          <cell r="HI1038" t="str">
            <v>ENLUCIDO FILO DE VENTANA</v>
          </cell>
          <cell r="HJ1038" t="str">
            <v>M</v>
          </cell>
          <cell r="HS1038">
            <v>0</v>
          </cell>
          <cell r="HT1038">
            <v>0</v>
          </cell>
          <cell r="HU1038">
            <v>0</v>
          </cell>
          <cell r="HV1038">
            <v>0</v>
          </cell>
        </row>
        <row r="1039">
          <cell r="A1039">
            <v>1034</v>
          </cell>
          <cell r="HE1039">
            <v>1034</v>
          </cell>
          <cell r="HF1039">
            <v>0</v>
          </cell>
          <cell r="HG1039">
            <v>0</v>
          </cell>
          <cell r="HH1039">
            <v>1195</v>
          </cell>
          <cell r="HI1039" t="str">
            <v>Enlucido horizontal en losa</v>
          </cell>
          <cell r="HJ1039" t="str">
            <v>M2</v>
          </cell>
          <cell r="HS1039">
            <v>0</v>
          </cell>
          <cell r="HT1039">
            <v>0</v>
          </cell>
          <cell r="HU1039">
            <v>0</v>
          </cell>
          <cell r="HV1039">
            <v>0</v>
          </cell>
        </row>
        <row r="1040">
          <cell r="A1040">
            <v>1035</v>
          </cell>
          <cell r="HE1040">
            <v>1035</v>
          </cell>
          <cell r="HF1040">
            <v>0</v>
          </cell>
          <cell r="HG1040">
            <v>0</v>
          </cell>
          <cell r="HH1040">
            <v>756</v>
          </cell>
          <cell r="HI1040" t="str">
            <v xml:space="preserve">ENLUCIDO LISO </v>
          </cell>
          <cell r="HJ1040" t="str">
            <v>M2</v>
          </cell>
          <cell r="HS1040">
            <v>0</v>
          </cell>
          <cell r="HT1040">
            <v>0</v>
          </cell>
          <cell r="HU1040">
            <v>0</v>
          </cell>
          <cell r="HV1040">
            <v>0</v>
          </cell>
        </row>
        <row r="1041">
          <cell r="A1041">
            <v>1036</v>
          </cell>
          <cell r="HE1041">
            <v>1036</v>
          </cell>
          <cell r="HF1041">
            <v>0</v>
          </cell>
          <cell r="HG1041">
            <v>0</v>
          </cell>
          <cell r="HH1041">
            <v>529</v>
          </cell>
          <cell r="HI1041" t="str">
            <v xml:space="preserve">ENLUCIDO PALETEADO (1:4) PAREDES </v>
          </cell>
          <cell r="HJ1041" t="str">
            <v>M2</v>
          </cell>
          <cell r="HS1041">
            <v>0</v>
          </cell>
          <cell r="HT1041">
            <v>0</v>
          </cell>
          <cell r="HU1041">
            <v>0</v>
          </cell>
          <cell r="HV1041">
            <v>0</v>
          </cell>
        </row>
        <row r="1042">
          <cell r="A1042">
            <v>1037</v>
          </cell>
          <cell r="HE1042">
            <v>1037</v>
          </cell>
          <cell r="HF1042">
            <v>0</v>
          </cell>
          <cell r="HG1042">
            <v>0</v>
          </cell>
          <cell r="HH1042">
            <v>59</v>
          </cell>
          <cell r="HI1042" t="str">
            <v>ENLUCIDO PALETEADO (1:4) TUMBADO</v>
          </cell>
          <cell r="HJ1042" t="str">
            <v>M2</v>
          </cell>
          <cell r="HS1042">
            <v>0</v>
          </cell>
          <cell r="HT1042">
            <v>0</v>
          </cell>
          <cell r="HU1042">
            <v>0</v>
          </cell>
          <cell r="HV1042">
            <v>0</v>
          </cell>
        </row>
        <row r="1043">
          <cell r="A1043">
            <v>1038</v>
          </cell>
          <cell r="HE1043">
            <v>1038</v>
          </cell>
          <cell r="HF1043">
            <v>0</v>
          </cell>
          <cell r="HG1043">
            <v>0</v>
          </cell>
          <cell r="HH1043">
            <v>2717</v>
          </cell>
          <cell r="HI1043" t="str">
            <v>ENLUCIDO VERTICAL EN ALTO RELIEVE</v>
          </cell>
          <cell r="HJ1043" t="str">
            <v>M2</v>
          </cell>
          <cell r="HS1043">
            <v>0</v>
          </cell>
          <cell r="HT1043">
            <v>0</v>
          </cell>
          <cell r="HU1043">
            <v>0</v>
          </cell>
          <cell r="HV1043">
            <v>0</v>
          </cell>
        </row>
        <row r="1044">
          <cell r="A1044">
            <v>1039</v>
          </cell>
          <cell r="HE1044">
            <v>1039</v>
          </cell>
          <cell r="HF1044">
            <v>0</v>
          </cell>
          <cell r="HG1044">
            <v>0</v>
          </cell>
          <cell r="HH1044">
            <v>1566</v>
          </cell>
          <cell r="HI1044" t="str">
            <v>ENLUCIDO VERTICAL MORTERO 1:2</v>
          </cell>
          <cell r="HJ1044" t="str">
            <v>M2</v>
          </cell>
          <cell r="HS1044">
            <v>0</v>
          </cell>
          <cell r="HT1044">
            <v>0</v>
          </cell>
          <cell r="HU1044">
            <v>0</v>
          </cell>
          <cell r="HV1044">
            <v>0</v>
          </cell>
        </row>
        <row r="1045">
          <cell r="A1045">
            <v>1040</v>
          </cell>
          <cell r="HE1045">
            <v>1040</v>
          </cell>
          <cell r="HF1045">
            <v>0</v>
          </cell>
          <cell r="HG1045">
            <v>0</v>
          </cell>
          <cell r="HH1045">
            <v>1485</v>
          </cell>
          <cell r="HI1045" t="str">
            <v xml:space="preserve">ENLUCIDO VERTICAL-PALETEADO FINO </v>
          </cell>
          <cell r="HJ1045" t="str">
            <v>M2</v>
          </cell>
          <cell r="HS1045">
            <v>0</v>
          </cell>
          <cell r="HT1045">
            <v>0</v>
          </cell>
          <cell r="HU1045">
            <v>0</v>
          </cell>
          <cell r="HV1045">
            <v>0</v>
          </cell>
        </row>
        <row r="1046">
          <cell r="A1046">
            <v>1041</v>
          </cell>
          <cell r="HE1046">
            <v>1041</v>
          </cell>
          <cell r="HF1046">
            <v>0</v>
          </cell>
          <cell r="HG1046">
            <v>0</v>
          </cell>
          <cell r="HH1046">
            <v>1825</v>
          </cell>
          <cell r="HI1046" t="str">
            <v>ENLUCIDO VERTICAL-PALETEADO FINO MORTERO 1:2 + IMPERMEABILIZANTE</v>
          </cell>
          <cell r="HJ1046" t="str">
            <v>M2</v>
          </cell>
          <cell r="HS1046">
            <v>0</v>
          </cell>
          <cell r="HT1046">
            <v>0</v>
          </cell>
          <cell r="HU1046">
            <v>0</v>
          </cell>
          <cell r="HV1046">
            <v>0</v>
          </cell>
        </row>
        <row r="1047">
          <cell r="A1047">
            <v>1042</v>
          </cell>
          <cell r="HE1047">
            <v>1042</v>
          </cell>
          <cell r="HF1047">
            <v>0</v>
          </cell>
          <cell r="HG1047">
            <v>0</v>
          </cell>
          <cell r="HH1047">
            <v>1941</v>
          </cell>
          <cell r="HI1047" t="str">
            <v xml:space="preserve">ENROCADO </v>
          </cell>
          <cell r="HJ1047" t="str">
            <v>M3</v>
          </cell>
          <cell r="HS1047">
            <v>0</v>
          </cell>
          <cell r="HT1047">
            <v>0</v>
          </cell>
          <cell r="HU1047">
            <v>0</v>
          </cell>
          <cell r="HV1047">
            <v>0</v>
          </cell>
        </row>
        <row r="1048">
          <cell r="A1048">
            <v>1043</v>
          </cell>
          <cell r="HE1048">
            <v>1043</v>
          </cell>
          <cell r="HF1048">
            <v>0</v>
          </cell>
          <cell r="HG1048">
            <v>0</v>
          </cell>
          <cell r="HH1048">
            <v>2997</v>
          </cell>
          <cell r="HI1048" t="str">
            <v>ENTECHADO CON PLANCHAS GALVALUME PANEL 0.40 MM NATURAL MAS PINTURA TERMOACÚSTICA</v>
          </cell>
          <cell r="HJ1048" t="str">
            <v>M2</v>
          </cell>
          <cell r="HS1048">
            <v>0</v>
          </cell>
          <cell r="HT1048">
            <v>0</v>
          </cell>
          <cell r="HU1048">
            <v>0</v>
          </cell>
          <cell r="HV1048">
            <v>0</v>
          </cell>
        </row>
        <row r="1049">
          <cell r="A1049">
            <v>1044</v>
          </cell>
          <cell r="HE1049">
            <v>1044</v>
          </cell>
          <cell r="HF1049">
            <v>0</v>
          </cell>
          <cell r="HG1049">
            <v>0</v>
          </cell>
          <cell r="HH1049">
            <v>1500</v>
          </cell>
          <cell r="HI1049" t="str">
            <v>ENTIBADO DE ZANJAS</v>
          </cell>
          <cell r="HJ1049" t="str">
            <v>M2</v>
          </cell>
          <cell r="HS1049">
            <v>0</v>
          </cell>
          <cell r="HT1049">
            <v>0</v>
          </cell>
          <cell r="HU1049">
            <v>0</v>
          </cell>
          <cell r="HV1049">
            <v>0</v>
          </cell>
        </row>
        <row r="1050">
          <cell r="A1050">
            <v>1045</v>
          </cell>
          <cell r="HE1050">
            <v>1045</v>
          </cell>
          <cell r="HF1050">
            <v>0</v>
          </cell>
          <cell r="HG1050">
            <v>0</v>
          </cell>
          <cell r="HH1050">
            <v>991</v>
          </cell>
          <cell r="HI1050" t="str">
            <v>ENTRADA SIAMESA DE 3"</v>
          </cell>
          <cell r="HJ1050" t="str">
            <v>U</v>
          </cell>
          <cell r="HS1050">
            <v>0</v>
          </cell>
          <cell r="HT1050">
            <v>0</v>
          </cell>
          <cell r="HU1050">
            <v>0</v>
          </cell>
          <cell r="HV1050">
            <v>0</v>
          </cell>
        </row>
        <row r="1051">
          <cell r="A1051">
            <v>1046</v>
          </cell>
          <cell r="HE1051">
            <v>1046</v>
          </cell>
          <cell r="HF1051">
            <v>0</v>
          </cell>
          <cell r="HG1051">
            <v>0</v>
          </cell>
          <cell r="HH1051">
            <v>633</v>
          </cell>
          <cell r="HI1051" t="str">
            <v>EQUIPO CENTRAL</v>
          </cell>
          <cell r="HJ1051" t="str">
            <v>U</v>
          </cell>
          <cell r="HS1051">
            <v>0</v>
          </cell>
          <cell r="HT1051">
            <v>0</v>
          </cell>
          <cell r="HU1051">
            <v>0</v>
          </cell>
          <cell r="HV1051">
            <v>0</v>
          </cell>
        </row>
        <row r="1052">
          <cell r="A1052">
            <v>1047</v>
          </cell>
          <cell r="HE1052">
            <v>1047</v>
          </cell>
          <cell r="HF1052">
            <v>0</v>
          </cell>
          <cell r="HG1052">
            <v>0</v>
          </cell>
          <cell r="HH1052">
            <v>2422</v>
          </cell>
          <cell r="HI1052" t="str">
            <v>EQUIPO CONTROL DE AIRE   FORMADO POR: TE 250MMX80MM 1.6 MPA, FUNDICIÓN ; CARRETE 80MM EMBRIDADO 1.6 MPA; VÁLVULA DE COMPUERTA 80MM 1.6 MPA Y VENTOSA 80MM 1.6MPA</v>
          </cell>
          <cell r="HJ1052" t="str">
            <v>U</v>
          </cell>
          <cell r="HS1052">
            <v>0</v>
          </cell>
          <cell r="HT1052">
            <v>0</v>
          </cell>
          <cell r="HU1052">
            <v>0</v>
          </cell>
          <cell r="HV1052">
            <v>0</v>
          </cell>
        </row>
        <row r="1053">
          <cell r="A1053">
            <v>1048</v>
          </cell>
          <cell r="HE1053">
            <v>1048</v>
          </cell>
          <cell r="HF1053">
            <v>0</v>
          </cell>
          <cell r="HG1053">
            <v>0</v>
          </cell>
          <cell r="HH1053">
            <v>2441</v>
          </cell>
          <cell r="HI1053" t="str">
            <v>EQUIPO CONTROL DE AIRE N°. 4  FORMADO POR: TE 300 MM X 80 MM 2,5 MPA. FUNDICIÓN; CARRETE EMBRIDADO 80 MM 2,5 MPA.; VÁLVULA DE COMPUERTA 80 MM 2,5 MPA. Y VENTOSA 80 MM 2,5 MPA..</v>
          </cell>
          <cell r="HJ1053" t="str">
            <v>U</v>
          </cell>
          <cell r="HS1053">
            <v>0</v>
          </cell>
          <cell r="HT1053">
            <v>0</v>
          </cell>
          <cell r="HU1053">
            <v>0</v>
          </cell>
          <cell r="HV1053">
            <v>0</v>
          </cell>
        </row>
        <row r="1054">
          <cell r="A1054">
            <v>1049</v>
          </cell>
          <cell r="HE1054">
            <v>1049</v>
          </cell>
          <cell r="HF1054">
            <v>0</v>
          </cell>
          <cell r="HG1054">
            <v>0</v>
          </cell>
          <cell r="HH1054">
            <v>2442</v>
          </cell>
          <cell r="HI1054" t="str">
            <v>EQUIPO CONTROL DE AIRE N°. 5  FORMADO POR: TE 300 MM X 80 MM 4,0 MPA. FUNDICIÓN; VÁLVULA DE COMPUERTA 80 MM 4,0 MPA. Y VENTOSA 80 MM 4,0 MPA..</v>
          </cell>
          <cell r="HJ1054" t="str">
            <v>U</v>
          </cell>
          <cell r="HS1054">
            <v>0</v>
          </cell>
          <cell r="HT1054">
            <v>0</v>
          </cell>
          <cell r="HU1054">
            <v>0</v>
          </cell>
          <cell r="HV1054">
            <v>0</v>
          </cell>
        </row>
        <row r="1055">
          <cell r="A1055">
            <v>1050</v>
          </cell>
          <cell r="HE1055">
            <v>1050</v>
          </cell>
          <cell r="HF1055">
            <v>0</v>
          </cell>
          <cell r="HG1055">
            <v>0</v>
          </cell>
          <cell r="HH1055">
            <v>2428</v>
          </cell>
          <cell r="HI1055" t="str">
            <v>EQUIPO CONTROL DE AIRE N°. 6  FORMADO POR: TE 350 MM X 50 MM 1,6 MPA. EXTREMOS EMBOQUILLADOS PARA RK; VÁLVULA DE COMPUERTA 50 MM 1,6 MPA. Y VENTOSA 50 MM 1,6 MPA. Y JUNTA RK 350 MM 1,6 MPA..</v>
          </cell>
          <cell r="HJ1055" t="str">
            <v>U</v>
          </cell>
          <cell r="HS1055">
            <v>0</v>
          </cell>
          <cell r="HT1055">
            <v>0</v>
          </cell>
          <cell r="HU1055">
            <v>0</v>
          </cell>
          <cell r="HV1055">
            <v>0</v>
          </cell>
        </row>
        <row r="1056">
          <cell r="A1056">
            <v>1051</v>
          </cell>
          <cell r="HE1056">
            <v>1051</v>
          </cell>
          <cell r="HF1056">
            <v>0</v>
          </cell>
          <cell r="HG1056">
            <v>0</v>
          </cell>
          <cell r="HH1056">
            <v>2429</v>
          </cell>
          <cell r="HI1056" t="str">
            <v>EQUIPO CONTROL DE AIRE N°. 7  FORMADO POR: TE 350 MM X 100 MM 1,6 MPA. EXTREMOS EMBOQUILLADOS PARA RK; VÁLVULA DE COMPUERTA 100 MM 1,6 MPA. Y VENTOSA 100 MM 1,6 MPA. Y JUNTA RK 350 MM 1,6 MPA..</v>
          </cell>
          <cell r="HJ1056" t="str">
            <v>U</v>
          </cell>
          <cell r="HS1056">
            <v>0</v>
          </cell>
          <cell r="HT1056">
            <v>0</v>
          </cell>
          <cell r="HU1056">
            <v>0</v>
          </cell>
          <cell r="HV1056">
            <v>0</v>
          </cell>
        </row>
        <row r="1057">
          <cell r="A1057">
            <v>1052</v>
          </cell>
          <cell r="HE1057">
            <v>1052</v>
          </cell>
          <cell r="HF1057">
            <v>0</v>
          </cell>
          <cell r="HG1057">
            <v>0</v>
          </cell>
          <cell r="HH1057">
            <v>2189</v>
          </cell>
          <cell r="HI1057" t="str">
            <v>EQUIPO CONTROL DE AIRE N°4  FORMADO POR: TE 250MMX80MM 1.6 MPA, FUNDICIÓN ; CARRETE 80MM EMBRIDADO 1.6 MPA; VÁLVULA DE COMPUERTA 80MM 1.6 MPA Y VENTOSA 80MM 1.6MPA</v>
          </cell>
          <cell r="HJ1057" t="str">
            <v>U</v>
          </cell>
          <cell r="HS1057">
            <v>0</v>
          </cell>
          <cell r="HT1057">
            <v>0</v>
          </cell>
          <cell r="HU1057">
            <v>0</v>
          </cell>
          <cell r="HV1057">
            <v>0</v>
          </cell>
        </row>
        <row r="1058">
          <cell r="A1058">
            <v>1053</v>
          </cell>
          <cell r="HE1058">
            <v>1053</v>
          </cell>
          <cell r="HF1058">
            <v>0</v>
          </cell>
          <cell r="HG1058">
            <v>0</v>
          </cell>
          <cell r="HH1058">
            <v>2250</v>
          </cell>
          <cell r="HI1058" t="str">
            <v>EQUIPO CONTROL DE AIRE N°4  FORMADO POR: TE 250MMX80MM 1.6 MPA, FUNDICIÓN ; CARRETE 80MM EMBRIDADO 1.6 MPA; VÁLVULA DE COMPUERTA 80MM 1.6 MPA Y VENTOSA 80MM 1.6MPA</v>
          </cell>
          <cell r="HJ1058" t="str">
            <v>U</v>
          </cell>
          <cell r="HS1058">
            <v>0</v>
          </cell>
          <cell r="HT1058">
            <v>0</v>
          </cell>
          <cell r="HU1058">
            <v>0</v>
          </cell>
          <cell r="HV1058">
            <v>0</v>
          </cell>
        </row>
        <row r="1059">
          <cell r="A1059">
            <v>1054</v>
          </cell>
          <cell r="HE1059">
            <v>1054</v>
          </cell>
          <cell r="HF1059">
            <v>0</v>
          </cell>
          <cell r="HG1059">
            <v>0</v>
          </cell>
          <cell r="HH1059">
            <v>2404</v>
          </cell>
          <cell r="HI1059" t="str">
            <v>EQUIPO CONTROL DE AIRE N°5 FORMADO POR: TE 250MMX80MM 2.5 MPA, FUNDICIÓN ; CARRETE 80MM EMBRIDADO 2.5 MPA; VÁLVULA DE COMPUERTA 80MM 2.5 MPA Y VENTOSA 80MM 2.5MPA</v>
          </cell>
          <cell r="HJ1059" t="str">
            <v>U</v>
          </cell>
          <cell r="HS1059">
            <v>0</v>
          </cell>
          <cell r="HT1059">
            <v>0</v>
          </cell>
          <cell r="HU1059">
            <v>0</v>
          </cell>
          <cell r="HV1059">
            <v>0</v>
          </cell>
        </row>
        <row r="1060">
          <cell r="A1060">
            <v>1055</v>
          </cell>
          <cell r="HE1060">
            <v>1055</v>
          </cell>
          <cell r="HF1060">
            <v>0</v>
          </cell>
          <cell r="HG1060">
            <v>0</v>
          </cell>
          <cell r="HH1060">
            <v>2251</v>
          </cell>
          <cell r="HI1060" t="str">
            <v>EQUIPO CONTROL DE AIRE N°6  FORMADO POR: TE 300MMX80MM 2.5 MPA, FUNDICIÓN PARA PVC; CARRETE 80MM EMBRIDADO 2.5 MPA; VÁLVULA DE COMPUERTA 80MM 2.5 MPA Y VENTOSA 80MM 2.5MPA</v>
          </cell>
          <cell r="HJ1060" t="str">
            <v>U</v>
          </cell>
          <cell r="HS1060">
            <v>0</v>
          </cell>
          <cell r="HT1060">
            <v>0</v>
          </cell>
          <cell r="HU1060">
            <v>0</v>
          </cell>
          <cell r="HV1060">
            <v>0</v>
          </cell>
        </row>
        <row r="1061">
          <cell r="A1061">
            <v>1056</v>
          </cell>
          <cell r="HE1061">
            <v>1056</v>
          </cell>
          <cell r="HF1061">
            <v>0</v>
          </cell>
          <cell r="HG1061">
            <v>0</v>
          </cell>
          <cell r="HH1061">
            <v>2405</v>
          </cell>
          <cell r="HI1061" t="str">
            <v>EQUIPO CONTROL DE AIRE N°6 FORMADO POR: TE 250MMX80MM 4.0 MPA, FUNDICIÓN ; CARRETE 80MM EMBRIDADO 4.0 MPA; VÁLVULA DE COMPUERTA 80MM 4.0 MPA Y VENTOSA AUTOMATICA 80MM 4MPA</v>
          </cell>
          <cell r="HJ1061" t="str">
            <v>U</v>
          </cell>
          <cell r="HS1061">
            <v>0</v>
          </cell>
          <cell r="HT1061">
            <v>0</v>
          </cell>
          <cell r="HU1061">
            <v>0</v>
          </cell>
          <cell r="HV1061">
            <v>0</v>
          </cell>
        </row>
        <row r="1062">
          <cell r="A1062">
            <v>1057</v>
          </cell>
          <cell r="HE1062">
            <v>1057</v>
          </cell>
          <cell r="HF1062">
            <v>0</v>
          </cell>
          <cell r="HG1062">
            <v>0</v>
          </cell>
          <cell r="HH1062">
            <v>2190</v>
          </cell>
          <cell r="HI1062" t="str">
            <v>EQUIPO CONTROL DE AIRE N°7  FORMADO POR: TE 300MMX80MM 2.5 MPA, FUNDICIÓN ; CARRETE 80MM EMBRIDADO 2.5 MPA; VÁLVULA DE COMPUERTA 80MM 2.5 MPA Y VENTOSA 80MM 2.5MPA</v>
          </cell>
          <cell r="HJ1062" t="str">
            <v>U</v>
          </cell>
          <cell r="HS1062">
            <v>0</v>
          </cell>
          <cell r="HT1062">
            <v>0</v>
          </cell>
          <cell r="HU1062">
            <v>0</v>
          </cell>
          <cell r="HV1062">
            <v>0</v>
          </cell>
        </row>
        <row r="1063">
          <cell r="A1063">
            <v>1058</v>
          </cell>
          <cell r="HE1063">
            <v>1058</v>
          </cell>
          <cell r="HF1063">
            <v>0</v>
          </cell>
          <cell r="HG1063">
            <v>0</v>
          </cell>
          <cell r="HH1063">
            <v>2191</v>
          </cell>
          <cell r="HI1063" t="str">
            <v>EQUIPO CONTROL DE AIRE N°8  FORMADO POR: TE 350MMX100MM 1.6 MPA,  EXTREMOS EMBOQUILLADOS PARA RK; VÁLVULA DE COMPUERTA 100MM 1.6 MPA Y VENTOSA 100MM 1.6MPA Y JUNTA RK 350MM 1.6 MPA</v>
          </cell>
          <cell r="HJ1063" t="str">
            <v>U</v>
          </cell>
          <cell r="HS1063">
            <v>0</v>
          </cell>
          <cell r="HT1063">
            <v>0</v>
          </cell>
          <cell r="HU1063">
            <v>0</v>
          </cell>
          <cell r="HV1063">
            <v>0</v>
          </cell>
        </row>
        <row r="1064">
          <cell r="A1064">
            <v>1059</v>
          </cell>
          <cell r="HE1064">
            <v>1059</v>
          </cell>
          <cell r="HF1064">
            <v>0</v>
          </cell>
          <cell r="HG1064">
            <v>0</v>
          </cell>
          <cell r="HH1064">
            <v>2466</v>
          </cell>
          <cell r="HI1064" t="str">
            <v>EQUIPO CONTROL DE AIRE NO. 2  FORMADO POR: TE 60 MM X 50 MM 2,5 MPA. FUNDICIÓN; CARRETE EMBRIDADO 50 MM 2,5 MPA.; VÁLVULA DE COMPUERTA 50 MM 2,5 MPA. Y VENTOSA 50 MM 2,5 MPA..</v>
          </cell>
          <cell r="HJ1064" t="str">
            <v>U</v>
          </cell>
          <cell r="HS1064">
            <v>0</v>
          </cell>
          <cell r="HT1064">
            <v>0</v>
          </cell>
          <cell r="HU1064">
            <v>0</v>
          </cell>
          <cell r="HV1064">
            <v>0</v>
          </cell>
        </row>
        <row r="1065">
          <cell r="A1065">
            <v>1060</v>
          </cell>
          <cell r="HE1065">
            <v>1060</v>
          </cell>
          <cell r="HF1065">
            <v>0</v>
          </cell>
          <cell r="HG1065">
            <v>0</v>
          </cell>
          <cell r="HH1065">
            <v>2482</v>
          </cell>
          <cell r="HI1065" t="str">
            <v>EQUIPO CONTROL DE AIRE NO. 3  FORMADO POR: TE 150 MM X 50 MM 2,5 MPA. FUNDICIÓN; CARRETE EMBRIDADO 50 MM 2,5 MPA.; VÁLVULA DE COMPUERTA 50 MM 2,5 MPA. Y VENTOSA 50 MM 2,5 MPA..</v>
          </cell>
          <cell r="HJ1065" t="str">
            <v>U</v>
          </cell>
          <cell r="HS1065">
            <v>0</v>
          </cell>
          <cell r="HT1065">
            <v>0</v>
          </cell>
          <cell r="HU1065">
            <v>0</v>
          </cell>
          <cell r="HV1065">
            <v>0</v>
          </cell>
        </row>
        <row r="1066">
          <cell r="A1066">
            <v>1061</v>
          </cell>
          <cell r="HE1066">
            <v>1061</v>
          </cell>
          <cell r="HF1066">
            <v>0</v>
          </cell>
          <cell r="HG1066">
            <v>0</v>
          </cell>
          <cell r="HH1066">
            <v>2165</v>
          </cell>
          <cell r="HI1066" t="str">
            <v>EQUIPO DE CONTROL DE AIRE N°10 FORMADO POR : TEE 500MM X 80MM 1.0 MPA, EXTREMOS EMBOQUILLADOS PARA RK; VALVULA DE COMPUERTA 80MM 1.0 MPA, PURGADOR 80 MM 1.6 MPA Y JUNTA RK 500MM 1.6 MPA</v>
          </cell>
          <cell r="HJ1066" t="str">
            <v>U</v>
          </cell>
          <cell r="HS1066">
            <v>0</v>
          </cell>
          <cell r="HT1066">
            <v>0</v>
          </cell>
          <cell r="HU1066">
            <v>0</v>
          </cell>
          <cell r="HV1066">
            <v>0</v>
          </cell>
        </row>
        <row r="1067">
          <cell r="A1067">
            <v>1062</v>
          </cell>
          <cell r="HE1067">
            <v>1062</v>
          </cell>
          <cell r="HF1067">
            <v>0</v>
          </cell>
          <cell r="HG1067">
            <v>0</v>
          </cell>
          <cell r="HH1067">
            <v>2932</v>
          </cell>
          <cell r="HI1067" t="str">
            <v>EQUIPO DE PRIMEROS AUXILIOS</v>
          </cell>
          <cell r="HJ1067" t="str">
            <v>U</v>
          </cell>
          <cell r="HS1067">
            <v>0</v>
          </cell>
          <cell r="HT1067">
            <v>0</v>
          </cell>
          <cell r="HU1067">
            <v>0</v>
          </cell>
          <cell r="HV1067">
            <v>0</v>
          </cell>
        </row>
        <row r="1068">
          <cell r="A1068">
            <v>1063</v>
          </cell>
          <cell r="HE1068">
            <v>1063</v>
          </cell>
          <cell r="HF1068">
            <v>0</v>
          </cell>
          <cell r="HG1068">
            <v>0</v>
          </cell>
          <cell r="HH1068">
            <v>2938</v>
          </cell>
          <cell r="HI1068" t="str">
            <v>EQUIPO DE SEGURIDAD INDUSTRIAL DE TRABAJADORES</v>
          </cell>
          <cell r="HJ1068" t="str">
            <v>U</v>
          </cell>
          <cell r="HS1068">
            <v>0</v>
          </cell>
          <cell r="HT1068">
            <v>0</v>
          </cell>
          <cell r="HU1068">
            <v>0</v>
          </cell>
          <cell r="HV1068">
            <v>0</v>
          </cell>
        </row>
        <row r="1069">
          <cell r="A1069">
            <v>1064</v>
          </cell>
          <cell r="HE1069">
            <v>1064</v>
          </cell>
          <cell r="HF1069">
            <v>0</v>
          </cell>
          <cell r="HG1069">
            <v>0</v>
          </cell>
          <cell r="HH1069">
            <v>788</v>
          </cell>
          <cell r="HI1069" t="str">
            <v>EQUIPO DE VIGILANCIA Y MONITOREO</v>
          </cell>
          <cell r="HJ1069" t="str">
            <v>U</v>
          </cell>
          <cell r="HS1069">
            <v>0</v>
          </cell>
          <cell r="HT1069">
            <v>0</v>
          </cell>
          <cell r="HU1069">
            <v>0</v>
          </cell>
          <cell r="HV1069">
            <v>0</v>
          </cell>
        </row>
        <row r="1070">
          <cell r="A1070">
            <v>1065</v>
          </cell>
          <cell r="HE1070">
            <v>1065</v>
          </cell>
          <cell r="HF1070">
            <v>0</v>
          </cell>
          <cell r="HG1070">
            <v>0</v>
          </cell>
          <cell r="HH1070">
            <v>2423</v>
          </cell>
          <cell r="HI1070" t="str">
            <v>EQUIPO DESAGÜE  FORMADO POR: TE 250MMX100MM 2.5 MPA FUNDICIÓN ; CARRETE EMBRIDADO 100MM 2.5MPA CON VIROLA DE ANCLAJE; VÁLVULA DE ASIENTO 100MM 2.5MPA; CARRETE DE DESMONTAJE 100MM 2.5MPA; CARRETE EMBRIDADO 100MM 2.5MPA ,  DIAFRAGMA 100MM  Y  CARRETE EMBRID</v>
          </cell>
          <cell r="HJ1070" t="str">
            <v>U</v>
          </cell>
          <cell r="HS1070">
            <v>0</v>
          </cell>
          <cell r="HT1070">
            <v>0</v>
          </cell>
          <cell r="HU1070">
            <v>0</v>
          </cell>
          <cell r="HV1070">
            <v>0</v>
          </cell>
        </row>
        <row r="1071">
          <cell r="A1071">
            <v>1066</v>
          </cell>
          <cell r="HE1071">
            <v>1066</v>
          </cell>
          <cell r="HF1071">
            <v>0</v>
          </cell>
          <cell r="HG1071">
            <v>0</v>
          </cell>
          <cell r="HH1071">
            <v>2166</v>
          </cell>
          <cell r="HI1071" t="str">
            <v>EQUIPO DESAGÜE N° 8  FORMADO POR: TE 500X150 1.0 MPA  EXTREMOS EMBOQUILLADOS PARA RK; JUNTAS RK 500 MM 1.0 MPA; VÁLVULA DE ASIENTO 150MM  1.0 MPA; CARRETE DE DESMONTAJE 150MM  1.0 MPA; CARRETE EMBRIDADO 150MM 1.0 MPA; DIAFRAGMA 150 MM 1.0 MPA Y CARRETE EM</v>
          </cell>
          <cell r="HJ1071" t="str">
            <v>U</v>
          </cell>
          <cell r="HS1071">
            <v>0</v>
          </cell>
          <cell r="HT1071">
            <v>0</v>
          </cell>
          <cell r="HU1071">
            <v>0</v>
          </cell>
          <cell r="HV1071">
            <v>0</v>
          </cell>
        </row>
        <row r="1072">
          <cell r="A1072">
            <v>1067</v>
          </cell>
          <cell r="HE1072">
            <v>1067</v>
          </cell>
          <cell r="HF1072">
            <v>0</v>
          </cell>
          <cell r="HG1072">
            <v>0</v>
          </cell>
          <cell r="HH1072">
            <v>2443</v>
          </cell>
          <cell r="HI1072" t="str">
            <v xml:space="preserve">EQUIPO DESAGÜE N°. 5  FORMADO POR: TE 300 MM X 100 MM 4,0 MPA. FUNDICIÓN; CARRETE EMBRIDADO 100 MM 4,0 MPA. CON VIROLA DE ANCLAJE; VÁLVULA DE ASIENTO 100 MM 4,0 MPA.; CARRETE DE DESMONTAJE 100 MM 4,0 MPA.; CARRETE EMBRIDADO 100 MM 4,0 MPA.; DIAFRAGMA 100 </v>
          </cell>
          <cell r="HJ1072" t="str">
            <v>U</v>
          </cell>
          <cell r="HS1072">
            <v>0</v>
          </cell>
          <cell r="HT1072">
            <v>0</v>
          </cell>
          <cell r="HU1072">
            <v>0</v>
          </cell>
          <cell r="HV1072">
            <v>0</v>
          </cell>
        </row>
        <row r="1073">
          <cell r="A1073">
            <v>1068</v>
          </cell>
          <cell r="HE1073">
            <v>1068</v>
          </cell>
          <cell r="HF1073">
            <v>0</v>
          </cell>
          <cell r="HG1073">
            <v>0</v>
          </cell>
          <cell r="HH1073">
            <v>2430</v>
          </cell>
          <cell r="HI1073" t="str">
            <v>EQUIPO DESAGÜE N°. 6  FORMADO POR: TE 350 MM X100 MM 1,6 MPA. EXTREMOS EMBOQUILLADOS PARA RK; JUNTAS RK 350 MM 1,6 MPA.; VÁLVULA DE ASIENTO 100 MM 1,6 MPA.; CARRETE DE DESMONTAJE 100 MM 1,6 MPA.; CARRETE EMBRIDADO 100 MM 1,6 MPA.; DIAFRAGMA 100 MM 1,6 MPA</v>
          </cell>
          <cell r="HJ1073" t="str">
            <v>U</v>
          </cell>
          <cell r="HS1073">
            <v>0</v>
          </cell>
          <cell r="HT1073">
            <v>0</v>
          </cell>
          <cell r="HU1073">
            <v>0</v>
          </cell>
          <cell r="HV1073">
            <v>0</v>
          </cell>
        </row>
        <row r="1074">
          <cell r="A1074">
            <v>1069</v>
          </cell>
          <cell r="HE1074">
            <v>1069</v>
          </cell>
          <cell r="HF1074">
            <v>0</v>
          </cell>
          <cell r="HG1074">
            <v>0</v>
          </cell>
          <cell r="HH1074">
            <v>2252</v>
          </cell>
          <cell r="HI1074" t="str">
            <v>EQUIPO DESAGÜE N°2 FORMADO POR: TE 250MMX100MM 1.6 MPA FUNDICIÓN PARA PVC; CARRETE EMBRIDADO 100MM 1.6 CON VIROLA DE ANCLAJE; VÁLVULA DE ASIENTO 100MM 1.6MPA; CARRETE DE DESMONTAJE 100MM 1.6MPA; CARRETE EMBRIDADO 100MM 1.6MPA; DIAFRAGMA 100MM 1.6MPA Y  CA</v>
          </cell>
          <cell r="HJ1074" t="str">
            <v>U</v>
          </cell>
          <cell r="HS1074">
            <v>0</v>
          </cell>
          <cell r="HT1074">
            <v>0</v>
          </cell>
          <cell r="HU1074">
            <v>0</v>
          </cell>
          <cell r="HV1074">
            <v>0</v>
          </cell>
        </row>
        <row r="1075">
          <cell r="A1075">
            <v>1070</v>
          </cell>
          <cell r="HE1075">
            <v>1070</v>
          </cell>
          <cell r="HF1075">
            <v>0</v>
          </cell>
          <cell r="HG1075">
            <v>0</v>
          </cell>
          <cell r="HH1075">
            <v>2406</v>
          </cell>
          <cell r="HI1075" t="str">
            <v>EQUIPO DESAGÜE N°3 FORMADO POR: TE 250MMX100MM 1.6 MPA FUNDICIÓN PARA PVC; CARRETE EMBRIDADO 100MM 1.6 CON VIROLA DE ANCLAJE; VÁLVULA DE ASIENTO 100MM 1.6MPA; CARRETE DE DESMONTAJE 100MM 1.6MPA; CARRETE EMBRIDADO 100MM 1.6MPA; DIAFRAGMA 100MM 1.6MPA Y  CA</v>
          </cell>
          <cell r="HJ1075" t="str">
            <v>U</v>
          </cell>
          <cell r="HS1075">
            <v>0</v>
          </cell>
          <cell r="HT1075">
            <v>0</v>
          </cell>
          <cell r="HU1075">
            <v>0</v>
          </cell>
          <cell r="HV1075">
            <v>0</v>
          </cell>
        </row>
        <row r="1076">
          <cell r="A1076">
            <v>1071</v>
          </cell>
          <cell r="HE1076">
            <v>1071</v>
          </cell>
          <cell r="HF1076">
            <v>0</v>
          </cell>
          <cell r="HG1076">
            <v>0</v>
          </cell>
          <cell r="HH1076">
            <v>2192</v>
          </cell>
          <cell r="HI1076" t="str">
            <v>EQUIPO DESAGÜE N°4 FORMADO POR: TE 350MMX100MM 2.5 MPA FUNDICIÓN; CARRETE EMBRIDADO 100MM 2.5 CON VIROLA DE ANCLAJE; VÁLVULA DE ASIENTO 100MM 2.5MPA; CARRETE DE DESMONTAJE 100MM 2.5MPA; CARRETE EMBRIDADO 100MM 2.5MPA; DIAFRAGMA 100MM 2.5MPA Y  CARRETE EMB</v>
          </cell>
          <cell r="HJ1076" t="str">
            <v>U</v>
          </cell>
          <cell r="HS1076">
            <v>0</v>
          </cell>
          <cell r="HT1076">
            <v>0</v>
          </cell>
          <cell r="HU1076">
            <v>0</v>
          </cell>
          <cell r="HV1076">
            <v>0</v>
          </cell>
        </row>
        <row r="1077">
          <cell r="A1077">
            <v>1072</v>
          </cell>
          <cell r="HE1077">
            <v>1072</v>
          </cell>
          <cell r="HF1077">
            <v>0</v>
          </cell>
          <cell r="HG1077">
            <v>0</v>
          </cell>
          <cell r="HH1077">
            <v>2236</v>
          </cell>
          <cell r="HI1077" t="str">
            <v>EQUIPO DESAGÜE N°6 FORMADO POR: TE 250MMX100MM 2.5 MPA FUNDICIÓN; CARRETE EMBRIDADO 100MM 2.5 CON VIROLA DE ANCLAJE; VÁLVULA DE ASIENTO 100MM 2.5MPA; CARRETE DE DESMONTAJE 100MM 2.5MPA; CARRETE EMBRIDADO 100MM 2.5MPA; DIAFRAGMA 100MM 2.5MPA Y  CARRETE EMB</v>
          </cell>
          <cell r="HJ1077" t="str">
            <v>U</v>
          </cell>
          <cell r="HS1077">
            <v>0</v>
          </cell>
          <cell r="HT1077">
            <v>0</v>
          </cell>
          <cell r="HU1077">
            <v>0</v>
          </cell>
          <cell r="HV1077">
            <v>0</v>
          </cell>
        </row>
        <row r="1078">
          <cell r="A1078">
            <v>1073</v>
          </cell>
          <cell r="HE1078">
            <v>1073</v>
          </cell>
          <cell r="HF1078">
            <v>0</v>
          </cell>
          <cell r="HG1078">
            <v>0</v>
          </cell>
          <cell r="HH1078">
            <v>2407</v>
          </cell>
          <cell r="HI1078" t="str">
            <v>EQUIPO DESAGÜE N°7 FORMADO POR: TE 250MMX100MM 4.0 MPA FUNDICIÓN; CARRETE EMBRIDADO 100MM 4.0 CON VIROLA DE ANCLAJE; VÁLVULA DE ASIENTO 100MM 4.0MPA; CARRETE DE DESMONTAJE 100MM 4.0MPA; CARRETE EMBRIDADO 100MM 4.0MPA; DIAFRAGMA 100MM 4.0MPA Y  CARRETE EMB</v>
          </cell>
          <cell r="HJ1078" t="str">
            <v>U</v>
          </cell>
          <cell r="HS1078">
            <v>0</v>
          </cell>
          <cell r="HT1078">
            <v>0</v>
          </cell>
          <cell r="HU1078">
            <v>0</v>
          </cell>
          <cell r="HV1078">
            <v>0</v>
          </cell>
        </row>
        <row r="1079">
          <cell r="A1079">
            <v>1074</v>
          </cell>
          <cell r="HE1079">
            <v>1074</v>
          </cell>
          <cell r="HF1079">
            <v>0</v>
          </cell>
          <cell r="HG1079">
            <v>0</v>
          </cell>
          <cell r="HH1079">
            <v>2483</v>
          </cell>
          <cell r="HI1079" t="str">
            <v xml:space="preserve">EQUIPO DESAGÜE NO. 1  FORMADO POR: TE 150 MM X 100 MM 2,5 MPA. FUNDICIÓN; CARRETE EMBRIDADO 100 MM 2,5 MPA. CON VIROLA DE ANCLAJE; VÁLVULA DE ASIENTO 100 MM 2,5 MPA.; CARRETE DE DESMONTAJE 100 MM 2,5 MPA.; CARRETE EMBRIDADO 100 MM 2,5 MPA.; DIAFRAGMA 100 </v>
          </cell>
          <cell r="HJ1079" t="str">
            <v>U</v>
          </cell>
          <cell r="HS1079">
            <v>0</v>
          </cell>
          <cell r="HT1079">
            <v>0</v>
          </cell>
          <cell r="HU1079">
            <v>0</v>
          </cell>
          <cell r="HV1079">
            <v>0</v>
          </cell>
        </row>
        <row r="1080">
          <cell r="A1080">
            <v>1075</v>
          </cell>
          <cell r="HE1080">
            <v>1075</v>
          </cell>
          <cell r="HF1080">
            <v>0</v>
          </cell>
          <cell r="HG1080">
            <v>0</v>
          </cell>
          <cell r="HH1080">
            <v>2467</v>
          </cell>
          <cell r="HI1080" t="str">
            <v xml:space="preserve">EQUIPO DESAGÜE NO. 1  FORMADO POR: TE 60 MM X 60 MM 2,5 MPA. FUNDICIÓN; CARRETE EMBRIDADO 60 MM 2,5 MPA. CON VIROLA DE ANCLAJE; VÁLVULA DE ASIENTO 60 MM 2,5 MPA.; CARRETE DE DESMONTAJE 60 MM 2,5 MPA.; CARRETE EMBRIDADO 60 MM 2,5 MPA.; DIAFRAGMA 60 MM 2,5 </v>
          </cell>
          <cell r="HJ1080" t="str">
            <v>U</v>
          </cell>
          <cell r="HS1080">
            <v>0</v>
          </cell>
          <cell r="HT1080">
            <v>0</v>
          </cell>
          <cell r="HU1080">
            <v>0</v>
          </cell>
          <cell r="HV1080">
            <v>0</v>
          </cell>
        </row>
        <row r="1081">
          <cell r="A1081">
            <v>1076</v>
          </cell>
          <cell r="HE1081">
            <v>1076</v>
          </cell>
          <cell r="HF1081">
            <v>0</v>
          </cell>
          <cell r="HG1081">
            <v>0</v>
          </cell>
          <cell r="HH1081">
            <v>314</v>
          </cell>
          <cell r="HI1081" t="str">
            <v>EQUIPO HIPOCLORADOR 30 LTS</v>
          </cell>
          <cell r="HJ1081" t="str">
            <v>U</v>
          </cell>
          <cell r="HS1081">
            <v>0</v>
          </cell>
          <cell r="HT1081">
            <v>0</v>
          </cell>
          <cell r="HU1081">
            <v>0</v>
          </cell>
          <cell r="HV1081">
            <v>0</v>
          </cell>
        </row>
        <row r="1082">
          <cell r="A1082">
            <v>1077</v>
          </cell>
          <cell r="HE1082">
            <v>1077</v>
          </cell>
          <cell r="HF1082">
            <v>0</v>
          </cell>
          <cell r="HG1082">
            <v>0</v>
          </cell>
          <cell r="HH1082">
            <v>2330</v>
          </cell>
          <cell r="HI1082" t="str">
            <v>ESCALA VOLUMÉTRICA</v>
          </cell>
          <cell r="HJ1082" t="str">
            <v>U</v>
          </cell>
          <cell r="HS1082">
            <v>0</v>
          </cell>
          <cell r="HT1082">
            <v>0</v>
          </cell>
          <cell r="HU1082">
            <v>0</v>
          </cell>
          <cell r="HV1082">
            <v>0</v>
          </cell>
        </row>
        <row r="1083">
          <cell r="A1083">
            <v>1078</v>
          </cell>
          <cell r="HE1083">
            <v>1078</v>
          </cell>
          <cell r="HF1083">
            <v>0</v>
          </cell>
          <cell r="HG1083">
            <v>0</v>
          </cell>
          <cell r="HH1083">
            <v>148</v>
          </cell>
          <cell r="HI1083" t="str">
            <v>Escalera de hormigon fc=210 kg/cm2</v>
          </cell>
          <cell r="HJ1083" t="str">
            <v>M3</v>
          </cell>
          <cell r="HS1083">
            <v>0</v>
          </cell>
          <cell r="HT1083">
            <v>0</v>
          </cell>
          <cell r="HU1083">
            <v>0</v>
          </cell>
          <cell r="HV1083">
            <v>0</v>
          </cell>
        </row>
        <row r="1084">
          <cell r="A1084">
            <v>1079</v>
          </cell>
          <cell r="HE1084">
            <v>1079</v>
          </cell>
          <cell r="HF1084">
            <v>0</v>
          </cell>
          <cell r="HG1084">
            <v>0</v>
          </cell>
          <cell r="HH1084">
            <v>2700</v>
          </cell>
          <cell r="HI1084" t="str">
            <v>ESCALERA HG 1/2" H=1,80 M A=0,40 M</v>
          </cell>
          <cell r="HJ1084" t="str">
            <v>M</v>
          </cell>
          <cell r="HS1084">
            <v>0</v>
          </cell>
          <cell r="HT1084">
            <v>0</v>
          </cell>
          <cell r="HU1084">
            <v>0</v>
          </cell>
          <cell r="HV1084">
            <v>0</v>
          </cell>
        </row>
        <row r="1085">
          <cell r="A1085">
            <v>1080</v>
          </cell>
          <cell r="HE1085">
            <v>1080</v>
          </cell>
          <cell r="HF1085">
            <v>0</v>
          </cell>
          <cell r="HG1085">
            <v>0</v>
          </cell>
          <cell r="HH1085">
            <v>1194</v>
          </cell>
          <cell r="HI1085" t="str">
            <v>ESCALERA HG 3/4" H=3.00M A=0.4 M</v>
          </cell>
          <cell r="HJ1085" t="str">
            <v>U</v>
          </cell>
          <cell r="HS1085">
            <v>0</v>
          </cell>
          <cell r="HT1085">
            <v>0</v>
          </cell>
          <cell r="HU1085">
            <v>0</v>
          </cell>
          <cell r="HV1085">
            <v>0</v>
          </cell>
        </row>
        <row r="1086">
          <cell r="A1086">
            <v>1081</v>
          </cell>
          <cell r="HE1086">
            <v>1081</v>
          </cell>
          <cell r="HF1086">
            <v>0</v>
          </cell>
          <cell r="HG1086">
            <v>0</v>
          </cell>
          <cell r="HH1086">
            <v>2629</v>
          </cell>
          <cell r="HI1086" t="str">
            <v>ESCALERA MARINERA</v>
          </cell>
          <cell r="HJ1086" t="str">
            <v>U</v>
          </cell>
          <cell r="HS1086">
            <v>0</v>
          </cell>
          <cell r="HT1086">
            <v>0</v>
          </cell>
          <cell r="HU1086">
            <v>0</v>
          </cell>
          <cell r="HV1086">
            <v>0</v>
          </cell>
        </row>
        <row r="1087">
          <cell r="A1087">
            <v>1082</v>
          </cell>
          <cell r="HE1087">
            <v>1082</v>
          </cell>
          <cell r="HF1087">
            <v>0</v>
          </cell>
          <cell r="HG1087">
            <v>0</v>
          </cell>
          <cell r="HH1087">
            <v>592</v>
          </cell>
          <cell r="HI1087" t="str">
            <v xml:space="preserve">ESCALERA METALICA DE ACCESO </v>
          </cell>
          <cell r="HJ1087" t="str">
            <v>U</v>
          </cell>
          <cell r="HS1087">
            <v>0</v>
          </cell>
          <cell r="HT1087">
            <v>0</v>
          </cell>
          <cell r="HU1087">
            <v>0</v>
          </cell>
          <cell r="HV1087">
            <v>0</v>
          </cell>
        </row>
        <row r="1088">
          <cell r="A1088">
            <v>1083</v>
          </cell>
          <cell r="HE1088">
            <v>1083</v>
          </cell>
          <cell r="HF1088">
            <v>0</v>
          </cell>
          <cell r="HG1088">
            <v>0</v>
          </cell>
          <cell r="HH1088">
            <v>2169</v>
          </cell>
          <cell r="HI1088" t="str">
            <v xml:space="preserve">ESCALERA METALICA DE ACCESO </v>
          </cell>
          <cell r="HJ1088" t="str">
            <v>KG</v>
          </cell>
          <cell r="HS1088">
            <v>0</v>
          </cell>
          <cell r="HT1088">
            <v>0</v>
          </cell>
          <cell r="HU1088">
            <v>0</v>
          </cell>
          <cell r="HV1088">
            <v>0</v>
          </cell>
        </row>
        <row r="1089">
          <cell r="A1089">
            <v>1084</v>
          </cell>
          <cell r="HE1089">
            <v>1084</v>
          </cell>
          <cell r="HF1089">
            <v>0</v>
          </cell>
          <cell r="HG1089">
            <v>0</v>
          </cell>
          <cell r="HH1089">
            <v>64</v>
          </cell>
          <cell r="HI1089" t="str">
            <v>ESMALTE EN PAREDES / HIERRO</v>
          </cell>
          <cell r="HJ1089" t="str">
            <v>M2</v>
          </cell>
          <cell r="HS1089">
            <v>0</v>
          </cell>
          <cell r="HT1089">
            <v>0</v>
          </cell>
          <cell r="HU1089">
            <v>0</v>
          </cell>
          <cell r="HV1089">
            <v>0</v>
          </cell>
        </row>
        <row r="1090">
          <cell r="A1090">
            <v>1085</v>
          </cell>
          <cell r="HE1090">
            <v>1085</v>
          </cell>
          <cell r="HF1090">
            <v>0</v>
          </cell>
          <cell r="HG1090">
            <v>0</v>
          </cell>
          <cell r="HH1090">
            <v>3138</v>
          </cell>
          <cell r="HI1090" t="str">
            <v>ESPEJOS EN BAÑOS</v>
          </cell>
          <cell r="HJ1090" t="str">
            <v>M2</v>
          </cell>
          <cell r="HS1090">
            <v>0</v>
          </cell>
          <cell r="HT1090">
            <v>0</v>
          </cell>
          <cell r="HU1090">
            <v>0</v>
          </cell>
          <cell r="HV1090">
            <v>0</v>
          </cell>
        </row>
        <row r="1091">
          <cell r="A1091">
            <v>1086</v>
          </cell>
          <cell r="HE1091">
            <v>1086</v>
          </cell>
          <cell r="HF1091">
            <v>0</v>
          </cell>
          <cell r="HG1091">
            <v>0</v>
          </cell>
          <cell r="HH1091">
            <v>492</v>
          </cell>
          <cell r="HI1091" t="str">
            <v>ESPERA CORREAS L 125*25</v>
          </cell>
          <cell r="HJ1091" t="str">
            <v>UN</v>
          </cell>
          <cell r="HS1091">
            <v>0</v>
          </cell>
          <cell r="HT1091">
            <v>0</v>
          </cell>
          <cell r="HU1091">
            <v>0</v>
          </cell>
          <cell r="HV1091">
            <v>0</v>
          </cell>
        </row>
        <row r="1092">
          <cell r="A1092">
            <v>1087</v>
          </cell>
          <cell r="HE1092">
            <v>1087</v>
          </cell>
          <cell r="HF1092">
            <v>0</v>
          </cell>
          <cell r="HG1092">
            <v>0</v>
          </cell>
          <cell r="HH1092">
            <v>465</v>
          </cell>
          <cell r="HI1092" t="str">
            <v>ESPIGONES</v>
          </cell>
          <cell r="HJ1092" t="str">
            <v>M3</v>
          </cell>
          <cell r="HS1092">
            <v>0</v>
          </cell>
          <cell r="HT1092">
            <v>0</v>
          </cell>
          <cell r="HU1092">
            <v>0</v>
          </cell>
          <cell r="HV1092">
            <v>0</v>
          </cell>
        </row>
        <row r="1093">
          <cell r="A1093">
            <v>1088</v>
          </cell>
          <cell r="HE1093">
            <v>1088</v>
          </cell>
          <cell r="HF1093">
            <v>0</v>
          </cell>
          <cell r="HG1093">
            <v>0</v>
          </cell>
          <cell r="HH1093">
            <v>1448</v>
          </cell>
          <cell r="HI1093" t="str">
            <v>ESPIGONES</v>
          </cell>
          <cell r="HJ1093" t="str">
            <v>M3</v>
          </cell>
          <cell r="HS1093">
            <v>0</v>
          </cell>
          <cell r="HT1093">
            <v>0</v>
          </cell>
          <cell r="HU1093">
            <v>0</v>
          </cell>
          <cell r="HV1093">
            <v>0</v>
          </cell>
        </row>
        <row r="1094">
          <cell r="A1094">
            <v>1089</v>
          </cell>
          <cell r="HE1094">
            <v>1089</v>
          </cell>
          <cell r="HF1094">
            <v>0</v>
          </cell>
          <cell r="HG1094">
            <v>0</v>
          </cell>
          <cell r="HH1094">
            <v>1136</v>
          </cell>
          <cell r="HI1094" t="str">
            <v>ESTACION DE BOMBEO</v>
          </cell>
          <cell r="HJ1094" t="str">
            <v>GLB</v>
          </cell>
          <cell r="HS1094">
            <v>0</v>
          </cell>
          <cell r="HT1094">
            <v>0</v>
          </cell>
          <cell r="HU1094">
            <v>0</v>
          </cell>
          <cell r="HV1094">
            <v>0</v>
          </cell>
        </row>
        <row r="1095">
          <cell r="A1095">
            <v>1090</v>
          </cell>
          <cell r="HE1095">
            <v>1090</v>
          </cell>
          <cell r="HF1095">
            <v>0</v>
          </cell>
          <cell r="HG1095">
            <v>0</v>
          </cell>
          <cell r="HH1095">
            <v>2756</v>
          </cell>
          <cell r="HI1095" t="str">
            <v>ESTACIÓN MANUAL PARA ALARMA INCENDIOS(EMERGENCIA)</v>
          </cell>
          <cell r="HJ1095" t="str">
            <v>U</v>
          </cell>
          <cell r="HS1095">
            <v>0</v>
          </cell>
          <cell r="HT1095">
            <v>0</v>
          </cell>
          <cell r="HU1095">
            <v>0</v>
          </cell>
          <cell r="HV1095">
            <v>0</v>
          </cell>
        </row>
        <row r="1096">
          <cell r="A1096">
            <v>1091</v>
          </cell>
          <cell r="HE1096">
            <v>1091</v>
          </cell>
          <cell r="HF1096">
            <v>0</v>
          </cell>
          <cell r="HG1096">
            <v>0</v>
          </cell>
          <cell r="HH1096">
            <v>1396</v>
          </cell>
          <cell r="HI1096" t="str">
            <v>ESTACIÓN PRINCIPAL CON LUCES INDICADORAS Y SONIDO, PARA INDICAR LLAMADA, CON MEMORIA DE RETENCIÓN DE AVISO, CON EQUIPO NECESARIO PARA ASEGURAR BUEN FUNCIONAMIENTO DE CAPACIDAD DE 12 SALIDAS.</v>
          </cell>
          <cell r="HJ1096" t="str">
            <v>C/U</v>
          </cell>
          <cell r="HS1096">
            <v>0</v>
          </cell>
          <cell r="HT1096">
            <v>0</v>
          </cell>
          <cell r="HU1096">
            <v>0</v>
          </cell>
          <cell r="HV1096">
            <v>0</v>
          </cell>
        </row>
        <row r="1097">
          <cell r="A1097">
            <v>1092</v>
          </cell>
          <cell r="HE1097">
            <v>1092</v>
          </cell>
          <cell r="HF1097">
            <v>0</v>
          </cell>
          <cell r="HG1097">
            <v>0</v>
          </cell>
          <cell r="HH1097">
            <v>585</v>
          </cell>
          <cell r="HI1097" t="str">
            <v>ESTANTERIA PARA ARCHIVOS</v>
          </cell>
          <cell r="HJ1097" t="str">
            <v>M2</v>
          </cell>
          <cell r="HS1097">
            <v>0</v>
          </cell>
          <cell r="HT1097">
            <v>0</v>
          </cell>
          <cell r="HU1097">
            <v>0</v>
          </cell>
          <cell r="HV1097">
            <v>0</v>
          </cell>
        </row>
        <row r="1098">
          <cell r="A1098">
            <v>1093</v>
          </cell>
          <cell r="HE1098">
            <v>1093</v>
          </cell>
          <cell r="HF1098">
            <v>0</v>
          </cell>
          <cell r="HG1098">
            <v>0</v>
          </cell>
          <cell r="HH1098">
            <v>598</v>
          </cell>
          <cell r="HI1098" t="str">
            <v>ESTEREO ESTRUCTURA DE ALUMINIO</v>
          </cell>
          <cell r="HJ1098" t="str">
            <v>M2</v>
          </cell>
          <cell r="HS1098">
            <v>0</v>
          </cell>
          <cell r="HT1098">
            <v>0</v>
          </cell>
          <cell r="HU1098">
            <v>0</v>
          </cell>
          <cell r="HV1098">
            <v>0</v>
          </cell>
        </row>
        <row r="1099">
          <cell r="A1099">
            <v>1094</v>
          </cell>
          <cell r="HE1099">
            <v>1094</v>
          </cell>
          <cell r="HF1099">
            <v>0</v>
          </cell>
          <cell r="HG1099">
            <v>0</v>
          </cell>
          <cell r="HH1099">
            <v>2115</v>
          </cell>
          <cell r="HI1099" t="str">
            <v>ESTRUCTURA DE  DESCARGA</v>
          </cell>
          <cell r="HJ1099" t="str">
            <v>U</v>
          </cell>
          <cell r="HS1099">
            <v>0</v>
          </cell>
          <cell r="HT1099">
            <v>0</v>
          </cell>
          <cell r="HU1099">
            <v>0</v>
          </cell>
          <cell r="HV1099">
            <v>0</v>
          </cell>
        </row>
        <row r="1100">
          <cell r="A1100">
            <v>1095</v>
          </cell>
          <cell r="HE1100">
            <v>1095</v>
          </cell>
          <cell r="HF1100">
            <v>0</v>
          </cell>
          <cell r="HG1100">
            <v>0</v>
          </cell>
          <cell r="HH1100">
            <v>590</v>
          </cell>
          <cell r="HI1100" t="str">
            <v>ESTRUCTURA ESTEREOCELOSIA EN CUBIERTA</v>
          </cell>
          <cell r="HJ1100" t="str">
            <v>KG</v>
          </cell>
          <cell r="HS1100">
            <v>0</v>
          </cell>
          <cell r="HT1100">
            <v>0</v>
          </cell>
          <cell r="HU1100">
            <v>0</v>
          </cell>
          <cell r="HV1100">
            <v>0</v>
          </cell>
        </row>
        <row r="1101">
          <cell r="A1101">
            <v>1096</v>
          </cell>
          <cell r="HE1101">
            <v>1096</v>
          </cell>
          <cell r="HF1101">
            <v>0</v>
          </cell>
          <cell r="HG1101">
            <v>0</v>
          </cell>
          <cell r="HH1101">
            <v>594</v>
          </cell>
          <cell r="HI1101" t="str">
            <v>ESTRUCTURA METALICA GALVANIZADA PARA FACHADA PRINCIPAL</v>
          </cell>
          <cell r="HJ1101" t="str">
            <v>KG</v>
          </cell>
          <cell r="HS1101">
            <v>0</v>
          </cell>
          <cell r="HT1101">
            <v>0</v>
          </cell>
          <cell r="HU1101">
            <v>0</v>
          </cell>
          <cell r="HV1101">
            <v>0</v>
          </cell>
        </row>
        <row r="1102">
          <cell r="A1102">
            <v>1097</v>
          </cell>
          <cell r="HE1102">
            <v>1097</v>
          </cell>
          <cell r="HF1102">
            <v>0</v>
          </cell>
          <cell r="HG1102">
            <v>0</v>
          </cell>
          <cell r="HH1102">
            <v>2710</v>
          </cell>
          <cell r="HI1102" t="str">
            <v>ESTUCADO DE PARED</v>
          </cell>
          <cell r="HJ1102" t="str">
            <v>M2</v>
          </cell>
          <cell r="HS1102">
            <v>0</v>
          </cell>
          <cell r="HT1102">
            <v>0</v>
          </cell>
          <cell r="HU1102">
            <v>0</v>
          </cell>
          <cell r="HV1102">
            <v>0</v>
          </cell>
        </row>
        <row r="1103">
          <cell r="A1103">
            <v>1098</v>
          </cell>
          <cell r="HE1103">
            <v>1098</v>
          </cell>
          <cell r="HF1103">
            <v>0</v>
          </cell>
          <cell r="HG1103">
            <v>0</v>
          </cell>
          <cell r="HH1103">
            <v>2766</v>
          </cell>
          <cell r="HI1103" t="str">
            <v>ESTUCADO TUMBADO</v>
          </cell>
          <cell r="HJ1103" t="str">
            <v>M2</v>
          </cell>
          <cell r="HS1103">
            <v>0</v>
          </cell>
          <cell r="HT1103">
            <v>0</v>
          </cell>
          <cell r="HU1103">
            <v>0</v>
          </cell>
          <cell r="HV1103">
            <v>0</v>
          </cell>
        </row>
        <row r="1104">
          <cell r="A1104">
            <v>1099</v>
          </cell>
          <cell r="HE1104">
            <v>1099</v>
          </cell>
          <cell r="HF1104">
            <v>0</v>
          </cell>
          <cell r="HG1104">
            <v>0</v>
          </cell>
          <cell r="HH1104">
            <v>3008</v>
          </cell>
          <cell r="HI1104" t="str">
            <v>EXCAV. A MAQUINA (PROF:2.0-4.0 M.) TERRENO NORMAL</v>
          </cell>
          <cell r="HJ1104" t="str">
            <v>M3</v>
          </cell>
          <cell r="HS1104">
            <v>0</v>
          </cell>
          <cell r="HT1104">
            <v>0</v>
          </cell>
          <cell r="HU1104">
            <v>0</v>
          </cell>
          <cell r="HV1104">
            <v>0</v>
          </cell>
        </row>
        <row r="1105">
          <cell r="A1105">
            <v>1100</v>
          </cell>
          <cell r="HE1105">
            <v>1100</v>
          </cell>
          <cell r="HF1105">
            <v>0</v>
          </cell>
          <cell r="HG1105">
            <v>0</v>
          </cell>
          <cell r="HH1105">
            <v>3066</v>
          </cell>
          <cell r="HI1105" t="str">
            <v>EXCAV. A MAQUINA (PROF:4.0-6.0 M.) TERRENO NORMAL</v>
          </cell>
          <cell r="HJ1105" t="str">
            <v>M3</v>
          </cell>
          <cell r="HS1105">
            <v>0</v>
          </cell>
          <cell r="HT1105">
            <v>0</v>
          </cell>
          <cell r="HU1105">
            <v>0</v>
          </cell>
          <cell r="HV1105">
            <v>0</v>
          </cell>
        </row>
        <row r="1106">
          <cell r="A1106">
            <v>1101</v>
          </cell>
          <cell r="HE1106">
            <v>1101</v>
          </cell>
          <cell r="HF1106">
            <v>0</v>
          </cell>
          <cell r="HG1106">
            <v>0</v>
          </cell>
          <cell r="HH1106">
            <v>3099</v>
          </cell>
          <cell r="HI1106" t="str">
            <v>EXCAV. MAQ. PARA DIQUES Y TERRAPLANES (INC. TRASP)</v>
          </cell>
          <cell r="HJ1106" t="str">
            <v>M3</v>
          </cell>
          <cell r="HS1106">
            <v>0</v>
          </cell>
          <cell r="HT1106">
            <v>0</v>
          </cell>
          <cell r="HU1106">
            <v>0</v>
          </cell>
          <cell r="HV1106">
            <v>0</v>
          </cell>
        </row>
        <row r="1107">
          <cell r="A1107">
            <v>1102</v>
          </cell>
          <cell r="HE1107">
            <v>1102</v>
          </cell>
          <cell r="HF1107">
            <v>0</v>
          </cell>
          <cell r="HG1107">
            <v>0</v>
          </cell>
          <cell r="HH1107">
            <v>350</v>
          </cell>
          <cell r="HI1107" t="str">
            <v>EXCAVACIÓN  A MÁQUINA</v>
          </cell>
          <cell r="HJ1107" t="str">
            <v>M3</v>
          </cell>
          <cell r="HS1107">
            <v>0</v>
          </cell>
          <cell r="HT1107">
            <v>0</v>
          </cell>
          <cell r="HU1107">
            <v>0</v>
          </cell>
          <cell r="HV1107">
            <v>0</v>
          </cell>
        </row>
        <row r="1108">
          <cell r="A1108">
            <v>1103</v>
          </cell>
          <cell r="HE1108">
            <v>1103</v>
          </cell>
          <cell r="HF1108">
            <v>0</v>
          </cell>
          <cell r="HG1108">
            <v>0</v>
          </cell>
          <cell r="HH1108">
            <v>3110</v>
          </cell>
          <cell r="HI1108" t="str">
            <v>EXCAVACION A MANO</v>
          </cell>
          <cell r="HJ1108" t="str">
            <v>M3</v>
          </cell>
          <cell r="HS1108">
            <v>0</v>
          </cell>
          <cell r="HT1108">
            <v>0</v>
          </cell>
          <cell r="HU1108">
            <v>0</v>
          </cell>
          <cell r="HV1108">
            <v>0</v>
          </cell>
        </row>
        <row r="1109">
          <cell r="A1109">
            <v>1104</v>
          </cell>
          <cell r="HE1109">
            <v>1104</v>
          </cell>
          <cell r="HF1109">
            <v>0</v>
          </cell>
          <cell r="HG1109">
            <v>0</v>
          </cell>
          <cell r="HH1109">
            <v>1424</v>
          </cell>
          <cell r="HI1109" t="str">
            <v>EXCAVACION A MANO CIMIENTOS Y PLINTOS</v>
          </cell>
          <cell r="HJ1109" t="str">
            <v>M3</v>
          </cell>
          <cell r="HS1109">
            <v>0</v>
          </cell>
          <cell r="HT1109">
            <v>0</v>
          </cell>
          <cell r="HU1109">
            <v>0</v>
          </cell>
          <cell r="HV1109">
            <v>0</v>
          </cell>
        </row>
        <row r="1110">
          <cell r="A1110">
            <v>1105</v>
          </cell>
          <cell r="HE1110">
            <v>1105</v>
          </cell>
          <cell r="HF1110">
            <v>0</v>
          </cell>
          <cell r="HG1110">
            <v>0</v>
          </cell>
          <cell r="HH1110">
            <v>3106</v>
          </cell>
          <cell r="HI1110" t="str">
            <v>EXCAVACION A MAQUINA (PROF: 0.80-2.0 M) TERRENO N.</v>
          </cell>
          <cell r="HJ1110" t="str">
            <v>M3</v>
          </cell>
          <cell r="HS1110">
            <v>0</v>
          </cell>
          <cell r="HT1110">
            <v>0</v>
          </cell>
          <cell r="HU1110">
            <v>0</v>
          </cell>
          <cell r="HV1110">
            <v>0</v>
          </cell>
        </row>
        <row r="1111">
          <cell r="A1111">
            <v>1106</v>
          </cell>
          <cell r="HE1111">
            <v>1106</v>
          </cell>
          <cell r="HF1111">
            <v>0</v>
          </cell>
          <cell r="HG1111">
            <v>0</v>
          </cell>
          <cell r="HH1111">
            <v>3085</v>
          </cell>
          <cell r="HI1111" t="str">
            <v>EXCAVACION A MAQUINA PROF: 0.80-2.0 (M)</v>
          </cell>
          <cell r="HJ1111" t="str">
            <v>M3</v>
          </cell>
          <cell r="HS1111">
            <v>0</v>
          </cell>
          <cell r="HT1111">
            <v>0</v>
          </cell>
          <cell r="HU1111">
            <v>0</v>
          </cell>
          <cell r="HV1111">
            <v>0</v>
          </cell>
        </row>
        <row r="1112">
          <cell r="A1112">
            <v>1107</v>
          </cell>
          <cell r="HE1112">
            <v>1107</v>
          </cell>
          <cell r="HF1112">
            <v>0</v>
          </cell>
          <cell r="HG1112">
            <v>0</v>
          </cell>
          <cell r="HH1112">
            <v>1995</v>
          </cell>
          <cell r="HI1112" t="str">
            <v>EXCAVACION A MAQUINA SIN CLASIFICAR EN PRESENCIA DE AGUA</v>
          </cell>
          <cell r="HJ1112" t="str">
            <v>M3</v>
          </cell>
          <cell r="HS1112">
            <v>0</v>
          </cell>
          <cell r="HT1112">
            <v>0</v>
          </cell>
          <cell r="HU1112">
            <v>0</v>
          </cell>
          <cell r="HV1112">
            <v>0</v>
          </cell>
        </row>
        <row r="1113">
          <cell r="A1113">
            <v>1108</v>
          </cell>
          <cell r="HE1113">
            <v>1108</v>
          </cell>
          <cell r="HF1113">
            <v>0</v>
          </cell>
          <cell r="HG1113">
            <v>0</v>
          </cell>
          <cell r="HH1113">
            <v>2162</v>
          </cell>
          <cell r="HI1113" t="str">
            <v>Excavación con maquina  para cimentación</v>
          </cell>
          <cell r="HJ1113" t="str">
            <v>M3</v>
          </cell>
          <cell r="HS1113">
            <v>0</v>
          </cell>
          <cell r="HT1113">
            <v>0</v>
          </cell>
          <cell r="HU1113">
            <v>0</v>
          </cell>
          <cell r="HV1113">
            <v>0</v>
          </cell>
        </row>
        <row r="1114">
          <cell r="A1114">
            <v>1109</v>
          </cell>
          <cell r="HE1114">
            <v>1109</v>
          </cell>
          <cell r="HF1114">
            <v>0</v>
          </cell>
          <cell r="HG1114">
            <v>0</v>
          </cell>
          <cell r="HH1114">
            <v>2245</v>
          </cell>
          <cell r="HI1114" t="str">
            <v>EXCAVACION DE ZANJA A MAQUINA H=0.0 - 1.5M ANCHO MIN = 0.60</v>
          </cell>
          <cell r="HJ1114" t="str">
            <v>M3</v>
          </cell>
          <cell r="HS1114">
            <v>0</v>
          </cell>
          <cell r="HT1114">
            <v>0</v>
          </cell>
          <cell r="HU1114">
            <v>0</v>
          </cell>
          <cell r="HV1114">
            <v>0</v>
          </cell>
        </row>
        <row r="1115">
          <cell r="A1115">
            <v>1110</v>
          </cell>
          <cell r="HE1115">
            <v>1110</v>
          </cell>
          <cell r="HF1115">
            <v>0</v>
          </cell>
          <cell r="HG1115">
            <v>0</v>
          </cell>
          <cell r="HH1115">
            <v>1508</v>
          </cell>
          <cell r="HI1115" t="str">
            <v>EXCAVACION EN FANGO</v>
          </cell>
          <cell r="HJ1115" t="str">
            <v>M3</v>
          </cell>
          <cell r="HS1115">
            <v>0</v>
          </cell>
          <cell r="HT1115">
            <v>0</v>
          </cell>
          <cell r="HU1115">
            <v>0</v>
          </cell>
          <cell r="HV1115">
            <v>0</v>
          </cell>
        </row>
        <row r="1116">
          <cell r="A1116">
            <v>1111</v>
          </cell>
          <cell r="HE1116">
            <v>1111</v>
          </cell>
          <cell r="HF1116">
            <v>0</v>
          </cell>
          <cell r="HG1116">
            <v>0</v>
          </cell>
          <cell r="HH1116">
            <v>261</v>
          </cell>
          <cell r="HI1116" t="str">
            <v>EXCAVACIÓN EN FANGO O AGUA</v>
          </cell>
          <cell r="HJ1116" t="str">
            <v>M3</v>
          </cell>
          <cell r="HS1116">
            <v>0</v>
          </cell>
          <cell r="HT1116">
            <v>0</v>
          </cell>
          <cell r="HU1116">
            <v>0</v>
          </cell>
          <cell r="HV1116">
            <v>0</v>
          </cell>
        </row>
        <row r="1117">
          <cell r="A1117">
            <v>1112</v>
          </cell>
          <cell r="HE1117">
            <v>1112</v>
          </cell>
          <cell r="HF1117">
            <v>0</v>
          </cell>
          <cell r="HG1117">
            <v>0</v>
          </cell>
          <cell r="HH1117">
            <v>429</v>
          </cell>
          <cell r="HI1117" t="str">
            <v>EXCAVACION EN PLINTOS</v>
          </cell>
          <cell r="HJ1117" t="str">
            <v>M3</v>
          </cell>
          <cell r="HS1117">
            <v>0</v>
          </cell>
          <cell r="HT1117">
            <v>0</v>
          </cell>
          <cell r="HU1117">
            <v>0</v>
          </cell>
          <cell r="HV1117">
            <v>0</v>
          </cell>
        </row>
        <row r="1118">
          <cell r="A1118">
            <v>1113</v>
          </cell>
          <cell r="HE1118">
            <v>1113</v>
          </cell>
          <cell r="HF1118">
            <v>0</v>
          </cell>
          <cell r="HG1118">
            <v>0</v>
          </cell>
          <cell r="HH1118">
            <v>1940</v>
          </cell>
          <cell r="HI1118" t="str">
            <v>EXCAVACIÓN EN ROCA</v>
          </cell>
          <cell r="HJ1118" t="str">
            <v>M3</v>
          </cell>
          <cell r="HS1118">
            <v>0</v>
          </cell>
          <cell r="HT1118">
            <v>0</v>
          </cell>
          <cell r="HU1118">
            <v>0</v>
          </cell>
          <cell r="HV1118">
            <v>0</v>
          </cell>
        </row>
        <row r="1119">
          <cell r="A1119">
            <v>1114</v>
          </cell>
          <cell r="HE1119">
            <v>1114</v>
          </cell>
          <cell r="HF1119">
            <v>0</v>
          </cell>
          <cell r="HG1119">
            <v>0</v>
          </cell>
          <cell r="HH1119">
            <v>260</v>
          </cell>
          <cell r="HI1119" t="str">
            <v>EXCAVACION EN ROCA CON EXPLOSIVOS, EQUIPO: MARTILLO NEUMATICO Y COMPRESOR</v>
          </cell>
          <cell r="HJ1119" t="str">
            <v>M3</v>
          </cell>
          <cell r="HS1119">
            <v>0</v>
          </cell>
          <cell r="HT1119">
            <v>0</v>
          </cell>
          <cell r="HU1119">
            <v>0</v>
          </cell>
          <cell r="HV1119">
            <v>0</v>
          </cell>
        </row>
        <row r="1120">
          <cell r="A1120">
            <v>1115</v>
          </cell>
          <cell r="HE1120">
            <v>1115</v>
          </cell>
          <cell r="HF1120">
            <v>0</v>
          </cell>
          <cell r="HG1120">
            <v>0</v>
          </cell>
          <cell r="HH1120">
            <v>2702</v>
          </cell>
          <cell r="HI1120" t="str">
            <v xml:space="preserve">EXCAVACION MANUAL </v>
          </cell>
          <cell r="HJ1120" t="str">
            <v>M3</v>
          </cell>
          <cell r="HS1120">
            <v>0</v>
          </cell>
          <cell r="HT1120">
            <v>0</v>
          </cell>
          <cell r="HU1120">
            <v>0</v>
          </cell>
          <cell r="HV1120">
            <v>0</v>
          </cell>
        </row>
        <row r="1121">
          <cell r="A1121">
            <v>1116</v>
          </cell>
          <cell r="HE1121">
            <v>1116</v>
          </cell>
          <cell r="HF1121">
            <v>0</v>
          </cell>
          <cell r="HG1121">
            <v>0</v>
          </cell>
          <cell r="HH1121">
            <v>2690</v>
          </cell>
          <cell r="HI1121" t="str">
            <v xml:space="preserve">EXCAVACION MANUAL DE  ZANJAS </v>
          </cell>
          <cell r="HJ1121" t="str">
            <v>M3</v>
          </cell>
          <cell r="HS1121">
            <v>0</v>
          </cell>
          <cell r="HT1121">
            <v>0</v>
          </cell>
          <cell r="HU1121">
            <v>0</v>
          </cell>
          <cell r="HV1121">
            <v>0</v>
          </cell>
        </row>
        <row r="1122">
          <cell r="A1122">
            <v>1117</v>
          </cell>
          <cell r="HE1122">
            <v>1117</v>
          </cell>
          <cell r="HF1122">
            <v>0</v>
          </cell>
          <cell r="HG1122">
            <v>0</v>
          </cell>
          <cell r="HH1122">
            <v>527</v>
          </cell>
          <cell r="HI1122" t="str">
            <v>EXCAVACION MANUAL DE CIMIENTOS Y ZANJAS EN AGUA</v>
          </cell>
          <cell r="HJ1122" t="str">
            <v>M3</v>
          </cell>
          <cell r="HS1122">
            <v>0</v>
          </cell>
          <cell r="HT1122">
            <v>0</v>
          </cell>
          <cell r="HU1122">
            <v>0</v>
          </cell>
          <cell r="HV1122">
            <v>0</v>
          </cell>
        </row>
        <row r="1123">
          <cell r="A1123">
            <v>1118</v>
          </cell>
          <cell r="HE1123">
            <v>1118</v>
          </cell>
          <cell r="HF1123">
            <v>0</v>
          </cell>
          <cell r="HG1123">
            <v>0</v>
          </cell>
          <cell r="HH1123">
            <v>3009</v>
          </cell>
          <cell r="HI1123" t="str">
            <v>EXCAVACION MANUAL EN TERRENO DURO</v>
          </cell>
          <cell r="HJ1123" t="str">
            <v>M3</v>
          </cell>
          <cell r="HS1123">
            <v>0</v>
          </cell>
          <cell r="HT1123">
            <v>0</v>
          </cell>
          <cell r="HU1123">
            <v>0</v>
          </cell>
          <cell r="HV1123">
            <v>0</v>
          </cell>
        </row>
        <row r="1124">
          <cell r="A1124">
            <v>1119</v>
          </cell>
          <cell r="HE1124">
            <v>1119</v>
          </cell>
          <cell r="HF1124">
            <v>0</v>
          </cell>
          <cell r="HG1124">
            <v>0</v>
          </cell>
          <cell r="HH1124">
            <v>3067</v>
          </cell>
          <cell r="HI1124" t="str">
            <v>EXCAVACION MANUAL EN TERRENO DURO</v>
          </cell>
          <cell r="HJ1124" t="str">
            <v>M3</v>
          </cell>
          <cell r="HS1124">
            <v>0</v>
          </cell>
          <cell r="HT1124">
            <v>0</v>
          </cell>
          <cell r="HU1124">
            <v>0</v>
          </cell>
          <cell r="HV1124">
            <v>0</v>
          </cell>
        </row>
        <row r="1125">
          <cell r="A1125">
            <v>1120</v>
          </cell>
          <cell r="HE1125">
            <v>1120</v>
          </cell>
          <cell r="HF1125">
            <v>0</v>
          </cell>
          <cell r="HG1125">
            <v>0</v>
          </cell>
          <cell r="HH1125">
            <v>3040</v>
          </cell>
          <cell r="HI1125" t="str">
            <v>EXCAVACION MANUAL EN TERRENO NORMAL</v>
          </cell>
          <cell r="HJ1125" t="str">
            <v>M3</v>
          </cell>
          <cell r="HS1125">
            <v>0</v>
          </cell>
          <cell r="HT1125">
            <v>0</v>
          </cell>
          <cell r="HU1125">
            <v>0</v>
          </cell>
          <cell r="HV1125">
            <v>0</v>
          </cell>
        </row>
        <row r="1126">
          <cell r="A1126">
            <v>1121</v>
          </cell>
          <cell r="HE1126">
            <v>1121</v>
          </cell>
          <cell r="HF1126">
            <v>0</v>
          </cell>
          <cell r="HG1126">
            <v>0</v>
          </cell>
          <cell r="HH1126">
            <v>1427</v>
          </cell>
          <cell r="HI1126" t="str">
            <v>EXCAVACION PARA OBRAS DE CIMENTACION EN MARGINAL</v>
          </cell>
          <cell r="HJ1126" t="str">
            <v>M3</v>
          </cell>
          <cell r="HS1126">
            <v>0</v>
          </cell>
          <cell r="HT1126">
            <v>0</v>
          </cell>
          <cell r="HU1126">
            <v>0</v>
          </cell>
          <cell r="HV1126">
            <v>0</v>
          </cell>
        </row>
        <row r="1127">
          <cell r="A1127">
            <v>1122</v>
          </cell>
          <cell r="HE1127">
            <v>1122</v>
          </cell>
          <cell r="HF1127">
            <v>0</v>
          </cell>
          <cell r="HG1127">
            <v>0</v>
          </cell>
          <cell r="HH1127">
            <v>4</v>
          </cell>
          <cell r="HI1127" t="str">
            <v>EXCAVACION Y RELLENO PARA ESTRUCTURAS</v>
          </cell>
          <cell r="HJ1127" t="str">
            <v>M3</v>
          </cell>
          <cell r="HS1127">
            <v>0</v>
          </cell>
          <cell r="HT1127">
            <v>0</v>
          </cell>
          <cell r="HU1127">
            <v>0</v>
          </cell>
          <cell r="HV1127">
            <v>0</v>
          </cell>
        </row>
        <row r="1128">
          <cell r="A1128">
            <v>1123</v>
          </cell>
          <cell r="HE1128">
            <v>1123</v>
          </cell>
          <cell r="HF1128">
            <v>0</v>
          </cell>
          <cell r="HG1128">
            <v>0</v>
          </cell>
          <cell r="HH1128">
            <v>432</v>
          </cell>
          <cell r="HI1128" t="str">
            <v>EXCAVACÓN MANUAL PARA BORDILLOS</v>
          </cell>
          <cell r="HJ1128" t="str">
            <v>M3</v>
          </cell>
          <cell r="HS1128">
            <v>0</v>
          </cell>
          <cell r="HT1128">
            <v>0</v>
          </cell>
          <cell r="HU1128">
            <v>0</v>
          </cell>
          <cell r="HV1128">
            <v>0</v>
          </cell>
        </row>
        <row r="1129">
          <cell r="A1129">
            <v>1124</v>
          </cell>
          <cell r="HE1129">
            <v>1124</v>
          </cell>
          <cell r="HF1129">
            <v>0</v>
          </cell>
          <cell r="HG1129">
            <v>0</v>
          </cell>
          <cell r="HH1129">
            <v>2117</v>
          </cell>
          <cell r="HI1129" t="str">
            <v>EXPLOTACIÓN, CARGADA Y TRANSPORTE DE MATERIAL DE REPOSICIÓN</v>
          </cell>
          <cell r="HJ1129" t="str">
            <v>M3</v>
          </cell>
          <cell r="HS1129">
            <v>0</v>
          </cell>
          <cell r="HT1129">
            <v>0</v>
          </cell>
          <cell r="HU1129">
            <v>0</v>
          </cell>
          <cell r="HV1129">
            <v>0</v>
          </cell>
        </row>
        <row r="1130">
          <cell r="A1130">
            <v>1125</v>
          </cell>
          <cell r="HE1130">
            <v>1125</v>
          </cell>
          <cell r="HF1130">
            <v>0</v>
          </cell>
          <cell r="HG1130">
            <v>0</v>
          </cell>
          <cell r="HH1130">
            <v>1088</v>
          </cell>
          <cell r="HI1130" t="str">
            <v>EXTENSIÓN DE BAJA IMPEDANCIA PARA MICRÓFONO DINÁMICO DE 9 MTS</v>
          </cell>
          <cell r="HJ1130" t="str">
            <v>U</v>
          </cell>
          <cell r="HS1130">
            <v>0</v>
          </cell>
          <cell r="HT1130">
            <v>0</v>
          </cell>
          <cell r="HU1130">
            <v>0</v>
          </cell>
          <cell r="HV1130">
            <v>0</v>
          </cell>
        </row>
        <row r="1131">
          <cell r="A1131">
            <v>1126</v>
          </cell>
          <cell r="HD1131">
            <v>316000111</v>
          </cell>
          <cell r="HE1131">
            <v>1126</v>
          </cell>
          <cell r="HF1131">
            <v>0</v>
          </cell>
          <cell r="HG1131">
            <v>0</v>
          </cell>
          <cell r="HH1131">
            <v>660</v>
          </cell>
          <cell r="HI1131" t="str">
            <v>EXTINTOR CO2, 5 KG</v>
          </cell>
          <cell r="HJ1131" t="str">
            <v>U</v>
          </cell>
          <cell r="HS1131">
            <v>0</v>
          </cell>
          <cell r="HT1131">
            <v>0</v>
          </cell>
          <cell r="HU1131">
            <v>0</v>
          </cell>
          <cell r="HV1131">
            <v>0</v>
          </cell>
        </row>
        <row r="1132">
          <cell r="A1132">
            <v>1127</v>
          </cell>
          <cell r="HE1132">
            <v>1127</v>
          </cell>
          <cell r="HF1132">
            <v>0</v>
          </cell>
          <cell r="HG1132">
            <v>0</v>
          </cell>
          <cell r="HH1132">
            <v>2876</v>
          </cell>
          <cell r="HI1132" t="str">
            <v>EXTINTOR POLVO QUÍMICO ABC, 5 KG (PQS)</v>
          </cell>
          <cell r="HJ1132" t="str">
            <v>U</v>
          </cell>
          <cell r="HS1132">
            <v>0</v>
          </cell>
          <cell r="HT1132">
            <v>0</v>
          </cell>
          <cell r="HU1132">
            <v>0</v>
          </cell>
          <cell r="HV1132">
            <v>0</v>
          </cell>
        </row>
        <row r="1133">
          <cell r="A1133">
            <v>1128</v>
          </cell>
          <cell r="HE1133">
            <v>1128</v>
          </cell>
          <cell r="HF1133">
            <v>0</v>
          </cell>
          <cell r="HG1133">
            <v>0</v>
          </cell>
          <cell r="HH1133">
            <v>648</v>
          </cell>
          <cell r="HI1133" t="str">
            <v>EXTRACTOR DE BAÑO  100 CFM</v>
          </cell>
          <cell r="HJ1133" t="str">
            <v>U</v>
          </cell>
          <cell r="HS1133">
            <v>0</v>
          </cell>
          <cell r="HT1133">
            <v>0</v>
          </cell>
          <cell r="HU1133">
            <v>0</v>
          </cell>
          <cell r="HV1133">
            <v>0</v>
          </cell>
        </row>
        <row r="1134">
          <cell r="A1134">
            <v>1129</v>
          </cell>
          <cell r="HE1134">
            <v>1129</v>
          </cell>
          <cell r="HF1134">
            <v>0</v>
          </cell>
          <cell r="HG1134">
            <v>0</v>
          </cell>
          <cell r="HH1134">
            <v>2815</v>
          </cell>
          <cell r="HI1134" t="str">
            <v>EXTRACTOR DE BAÑO  100 CFM</v>
          </cell>
          <cell r="HJ1134" t="str">
            <v>U</v>
          </cell>
          <cell r="HS1134">
            <v>0</v>
          </cell>
          <cell r="HT1134">
            <v>0</v>
          </cell>
          <cell r="HU1134">
            <v>0</v>
          </cell>
          <cell r="HV1134">
            <v>0</v>
          </cell>
        </row>
        <row r="1135">
          <cell r="A1135">
            <v>1130</v>
          </cell>
          <cell r="HE1135">
            <v>1130</v>
          </cell>
          <cell r="HF1135">
            <v>0</v>
          </cell>
          <cell r="HG1135">
            <v>0</v>
          </cell>
          <cell r="HH1135">
            <v>871</v>
          </cell>
          <cell r="HI1135" t="str">
            <v>EXTRACTOR DE OLORES PARA BAÑOS</v>
          </cell>
          <cell r="HJ1135" t="str">
            <v>U</v>
          </cell>
          <cell r="HS1135">
            <v>0</v>
          </cell>
          <cell r="HT1135">
            <v>0</v>
          </cell>
          <cell r="HU1135">
            <v>0</v>
          </cell>
          <cell r="HV1135">
            <v>0</v>
          </cell>
        </row>
        <row r="1136">
          <cell r="A1136">
            <v>1131</v>
          </cell>
          <cell r="HE1136">
            <v>1131</v>
          </cell>
          <cell r="HF1136">
            <v>0</v>
          </cell>
          <cell r="HG1136">
            <v>0</v>
          </cell>
          <cell r="HH1136">
            <v>2780</v>
          </cell>
          <cell r="HI1136" t="str">
            <v>EXTRACTOR TIPO HONGO, 1200 CFM, INCLUYE ARRANQUE Y PUESTA EN MARCHA</v>
          </cell>
          <cell r="HJ1136" t="str">
            <v>U</v>
          </cell>
          <cell r="HS1136">
            <v>0</v>
          </cell>
          <cell r="HT1136">
            <v>0</v>
          </cell>
          <cell r="HU1136">
            <v>0</v>
          </cell>
          <cell r="HV1136">
            <v>0</v>
          </cell>
        </row>
        <row r="1137">
          <cell r="A1137">
            <v>1132</v>
          </cell>
          <cell r="HD1137">
            <v>381601011</v>
          </cell>
          <cell r="HE1137">
            <v>1132</v>
          </cell>
          <cell r="HF1137">
            <v>0</v>
          </cell>
          <cell r="HG1137">
            <v>0</v>
          </cell>
          <cell r="HH1137">
            <v>2829</v>
          </cell>
          <cell r="HI1137" t="str">
            <v>EXTRACTOR TIPO HONGO, 800 CFM, INCLUYE ARRANQUE Y PUESTA EN MARCHA</v>
          </cell>
          <cell r="HJ1137" t="str">
            <v>U</v>
          </cell>
          <cell r="HS1137">
            <v>0</v>
          </cell>
          <cell r="HT1137">
            <v>0</v>
          </cell>
          <cell r="HU1137">
            <v>0</v>
          </cell>
          <cell r="HV1137">
            <v>0</v>
          </cell>
        </row>
        <row r="1138">
          <cell r="A1138">
            <v>1133</v>
          </cell>
          <cell r="HE1138">
            <v>1133</v>
          </cell>
          <cell r="HF1138">
            <v>0</v>
          </cell>
          <cell r="HG1138">
            <v>0</v>
          </cell>
          <cell r="HH1138">
            <v>710</v>
          </cell>
          <cell r="HI1138" t="str">
            <v>FABRICACION Y MONTAJE CAMPANA EXTRACTORA 1.2 X 0.7</v>
          </cell>
          <cell r="HJ1138" t="str">
            <v>U</v>
          </cell>
          <cell r="HS1138">
            <v>0</v>
          </cell>
          <cell r="HT1138">
            <v>0</v>
          </cell>
          <cell r="HU1138">
            <v>0</v>
          </cell>
          <cell r="HV1138">
            <v>0</v>
          </cell>
        </row>
        <row r="1139">
          <cell r="A1139">
            <v>1134</v>
          </cell>
          <cell r="HE1139">
            <v>1134</v>
          </cell>
          <cell r="HF1139">
            <v>0</v>
          </cell>
          <cell r="HG1139">
            <v>0</v>
          </cell>
          <cell r="HH1139">
            <v>1174</v>
          </cell>
          <cell r="HI1139" t="str">
            <v>FABRICACIÓN Y MONTAJE DE CAMPANA EXTRACTORA EN ACERO INOXIDABLE 304.DIMENSIONES 2.00 X 1.20 X 0.5 M</v>
          </cell>
          <cell r="HJ1139" t="str">
            <v>U</v>
          </cell>
          <cell r="HS1139">
            <v>0</v>
          </cell>
          <cell r="HT1139">
            <v>0</v>
          </cell>
          <cell r="HU1139">
            <v>0</v>
          </cell>
          <cell r="HV1139">
            <v>0</v>
          </cell>
        </row>
        <row r="1140">
          <cell r="A1140">
            <v>1135</v>
          </cell>
          <cell r="HE1140">
            <v>1135</v>
          </cell>
          <cell r="HF1140">
            <v>0</v>
          </cell>
          <cell r="HG1140">
            <v>0</v>
          </cell>
          <cell r="HH1140">
            <v>1154</v>
          </cell>
          <cell r="HI1140" t="str">
            <v>FABRICACIÓN Y MONTAJE DE DUCTOS DE TOOL GALVANIZADO CON AISLAMIENTO TÉRMICO</v>
          </cell>
          <cell r="HJ1140" t="str">
            <v>KG</v>
          </cell>
          <cell r="HS1140">
            <v>0</v>
          </cell>
          <cell r="HT1140">
            <v>0</v>
          </cell>
          <cell r="HU1140">
            <v>0</v>
          </cell>
          <cell r="HV1140">
            <v>0</v>
          </cell>
        </row>
        <row r="1141">
          <cell r="A1141">
            <v>1136</v>
          </cell>
          <cell r="HE1141">
            <v>1136</v>
          </cell>
          <cell r="HF1141">
            <v>0</v>
          </cell>
          <cell r="HG1141">
            <v>0</v>
          </cell>
          <cell r="HH1141">
            <v>1155</v>
          </cell>
          <cell r="HI1141" t="str">
            <v>FABRICACIÓN Y MONTAJE DE DUCTOS DE TOOL GALVANIZADO CON AISLAMIENTO TÉRMICO</v>
          </cell>
          <cell r="HJ1141" t="str">
            <v>KG</v>
          </cell>
          <cell r="HS1141">
            <v>0</v>
          </cell>
          <cell r="HT1141">
            <v>0</v>
          </cell>
          <cell r="HU1141">
            <v>0</v>
          </cell>
          <cell r="HV1141">
            <v>0</v>
          </cell>
        </row>
        <row r="1142">
          <cell r="A1142">
            <v>1137</v>
          </cell>
          <cell r="HE1142">
            <v>1137</v>
          </cell>
          <cell r="HF1142">
            <v>0</v>
          </cell>
          <cell r="HG1142">
            <v>0</v>
          </cell>
          <cell r="HH1142">
            <v>3131</v>
          </cell>
          <cell r="HI1142" t="str">
            <v>FIBROCEMENTO</v>
          </cell>
          <cell r="HJ1142" t="str">
            <v>ML</v>
          </cell>
          <cell r="HS1142">
            <v>0</v>
          </cell>
          <cell r="HT1142">
            <v>0</v>
          </cell>
          <cell r="HU1142">
            <v>0</v>
          </cell>
          <cell r="HV1142">
            <v>0</v>
          </cell>
        </row>
        <row r="1143">
          <cell r="A1143">
            <v>1138</v>
          </cell>
          <cell r="HE1143">
            <v>1138</v>
          </cell>
          <cell r="HF1143">
            <v>0</v>
          </cell>
          <cell r="HG1143">
            <v>0</v>
          </cell>
          <cell r="HH1143">
            <v>3144</v>
          </cell>
          <cell r="HI1143" t="str">
            <v>FILOS DE ALUMINIO EN COLUMNAS</v>
          </cell>
          <cell r="HJ1143" t="str">
            <v>ML</v>
          </cell>
          <cell r="HS1143">
            <v>0</v>
          </cell>
          <cell r="HT1143">
            <v>0</v>
          </cell>
          <cell r="HU1143">
            <v>0</v>
          </cell>
          <cell r="HV1143">
            <v>0</v>
          </cell>
        </row>
        <row r="1144">
          <cell r="A1144">
            <v>1139</v>
          </cell>
          <cell r="HE1144">
            <v>1139</v>
          </cell>
          <cell r="HF1144">
            <v>0</v>
          </cell>
          <cell r="HG1144">
            <v>0</v>
          </cell>
          <cell r="HH1144">
            <v>3145</v>
          </cell>
          <cell r="HI1144" t="str">
            <v>FILOS DE ALUMINIO EN ESCALERAS</v>
          </cell>
          <cell r="HJ1144" t="str">
            <v>ML</v>
          </cell>
          <cell r="HS1144">
            <v>0</v>
          </cell>
          <cell r="HT1144">
            <v>0</v>
          </cell>
          <cell r="HU1144">
            <v>0</v>
          </cell>
          <cell r="HV1144">
            <v>0</v>
          </cell>
        </row>
        <row r="1145">
          <cell r="A1145">
            <v>1140</v>
          </cell>
          <cell r="HE1145">
            <v>1140</v>
          </cell>
          <cell r="HF1145">
            <v>0</v>
          </cell>
          <cell r="HG1145">
            <v>0</v>
          </cell>
          <cell r="HH1145">
            <v>2280</v>
          </cell>
          <cell r="HI1145" t="str">
            <v xml:space="preserve">FLOTADOR AUTOMÁTICO NMAX Y NMIN </v>
          </cell>
          <cell r="HJ1145" t="str">
            <v>U</v>
          </cell>
          <cell r="HS1145">
            <v>0</v>
          </cell>
          <cell r="HT1145">
            <v>0</v>
          </cell>
          <cell r="HU1145">
            <v>0</v>
          </cell>
          <cell r="HV1145">
            <v>0</v>
          </cell>
        </row>
        <row r="1146">
          <cell r="A1146">
            <v>1141</v>
          </cell>
          <cell r="HE1146">
            <v>1141</v>
          </cell>
          <cell r="HF1146">
            <v>0</v>
          </cell>
          <cell r="HG1146">
            <v>0</v>
          </cell>
          <cell r="HH1146">
            <v>2733</v>
          </cell>
          <cell r="HI1146" t="str">
            <v>FOCO AHORRADOR 20 W</v>
          </cell>
          <cell r="HJ1146" t="str">
            <v>U</v>
          </cell>
          <cell r="HS1146">
            <v>0</v>
          </cell>
          <cell r="HT1146">
            <v>0</v>
          </cell>
          <cell r="HU1146">
            <v>0</v>
          </cell>
          <cell r="HV1146">
            <v>0</v>
          </cell>
        </row>
        <row r="1147">
          <cell r="A1147">
            <v>1142</v>
          </cell>
          <cell r="HE1147">
            <v>1142</v>
          </cell>
          <cell r="HF1147">
            <v>0</v>
          </cell>
          <cell r="HG1147">
            <v>0</v>
          </cell>
          <cell r="HH1147">
            <v>445</v>
          </cell>
          <cell r="HI1147" t="str">
            <v xml:space="preserve">FOCO INCANDESCENTE </v>
          </cell>
          <cell r="HJ1147" t="str">
            <v>U</v>
          </cell>
          <cell r="HS1147">
            <v>0</v>
          </cell>
          <cell r="HT1147">
            <v>0</v>
          </cell>
          <cell r="HU1147">
            <v>0</v>
          </cell>
          <cell r="HV1147">
            <v>0</v>
          </cell>
        </row>
        <row r="1148">
          <cell r="A1148">
            <v>1143</v>
          </cell>
          <cell r="HE1148">
            <v>1143</v>
          </cell>
          <cell r="HF1148">
            <v>0</v>
          </cell>
          <cell r="HG1148">
            <v>0</v>
          </cell>
          <cell r="HH1148">
            <v>1306</v>
          </cell>
          <cell r="HI1148" t="str">
            <v>FOSA SÉPTICA SEGÚN DETALLE</v>
          </cell>
          <cell r="HJ1148" t="str">
            <v>U</v>
          </cell>
          <cell r="HS1148">
            <v>0</v>
          </cell>
          <cell r="HT1148">
            <v>0</v>
          </cell>
          <cell r="HU1148">
            <v>0</v>
          </cell>
          <cell r="HV1148">
            <v>0</v>
          </cell>
        </row>
        <row r="1149">
          <cell r="A1149">
            <v>1144</v>
          </cell>
          <cell r="HE1149">
            <v>1144</v>
          </cell>
          <cell r="HF1149">
            <v>0</v>
          </cell>
          <cell r="HG1149">
            <v>0</v>
          </cell>
          <cell r="HH1149">
            <v>969</v>
          </cell>
          <cell r="HI1149" t="str">
            <v>FREGADERO ACERO INOX 2P.</v>
          </cell>
          <cell r="HJ1149" t="str">
            <v>U</v>
          </cell>
          <cell r="HS1149">
            <v>0</v>
          </cell>
          <cell r="HT1149">
            <v>0</v>
          </cell>
          <cell r="HU1149">
            <v>0</v>
          </cell>
          <cell r="HV1149">
            <v>0</v>
          </cell>
        </row>
        <row r="1150">
          <cell r="A1150">
            <v>1145</v>
          </cell>
          <cell r="HE1150">
            <v>1145</v>
          </cell>
          <cell r="HF1150">
            <v>0</v>
          </cell>
          <cell r="HG1150">
            <v>0</v>
          </cell>
          <cell r="HH1150">
            <v>625</v>
          </cell>
          <cell r="HI1150" t="str">
            <v>FREGADERO DE DOS POZOS</v>
          </cell>
          <cell r="HJ1150" t="str">
            <v>U</v>
          </cell>
          <cell r="HS1150">
            <v>0</v>
          </cell>
          <cell r="HT1150">
            <v>0</v>
          </cell>
          <cell r="HU1150">
            <v>0</v>
          </cell>
          <cell r="HV1150">
            <v>0</v>
          </cell>
        </row>
        <row r="1151">
          <cell r="A1151">
            <v>1146</v>
          </cell>
          <cell r="HE1151">
            <v>1146</v>
          </cell>
          <cell r="HF1151">
            <v>0</v>
          </cell>
          <cell r="HG1151">
            <v>0</v>
          </cell>
          <cell r="HH1151">
            <v>968</v>
          </cell>
          <cell r="HI1151" t="str">
            <v>Fregadero para conina doble pozo incluye grifería</v>
          </cell>
          <cell r="HJ1151" t="str">
            <v>U</v>
          </cell>
          <cell r="HS1151">
            <v>0</v>
          </cell>
          <cell r="HT1151">
            <v>0</v>
          </cell>
          <cell r="HU1151">
            <v>0</v>
          </cell>
          <cell r="HV1151">
            <v>0</v>
          </cell>
        </row>
        <row r="1152">
          <cell r="A1152">
            <v>1147</v>
          </cell>
          <cell r="HE1152">
            <v>1147</v>
          </cell>
          <cell r="HF1152">
            <v>0</v>
          </cell>
          <cell r="HG1152">
            <v>0</v>
          </cell>
          <cell r="HH1152">
            <v>3203</v>
          </cell>
          <cell r="HI1152" t="str">
            <v>Fuente de alimentacion 13,8V/10 A</v>
          </cell>
          <cell r="HJ1152" t="str">
            <v>U</v>
          </cell>
          <cell r="HS1152">
            <v>0</v>
          </cell>
          <cell r="HT1152">
            <v>0</v>
          </cell>
          <cell r="HU1152">
            <v>0</v>
          </cell>
          <cell r="HV1152">
            <v>0</v>
          </cell>
        </row>
        <row r="1153">
          <cell r="A1153">
            <v>1148</v>
          </cell>
          <cell r="HE1153">
            <v>1148</v>
          </cell>
          <cell r="HF1153">
            <v>0</v>
          </cell>
          <cell r="HG1153">
            <v>0</v>
          </cell>
          <cell r="HH1153">
            <v>3202</v>
          </cell>
          <cell r="HI1153" t="str">
            <v>Fuente de alimentacion 13,8V/4 A</v>
          </cell>
          <cell r="HJ1153" t="str">
            <v>U</v>
          </cell>
          <cell r="HS1153">
            <v>0</v>
          </cell>
          <cell r="HT1153">
            <v>0</v>
          </cell>
          <cell r="HU1153">
            <v>0</v>
          </cell>
          <cell r="HV1153">
            <v>0</v>
          </cell>
        </row>
        <row r="1154">
          <cell r="A1154">
            <v>1149</v>
          </cell>
          <cell r="HE1154">
            <v>1149</v>
          </cell>
          <cell r="HF1154">
            <v>0</v>
          </cell>
          <cell r="HG1154">
            <v>0</v>
          </cell>
          <cell r="HH1154">
            <v>3194</v>
          </cell>
          <cell r="HI1154" t="str">
            <v>FUNDA BX 1"</v>
          </cell>
          <cell r="HJ1154" t="str">
            <v>ML</v>
          </cell>
          <cell r="HS1154">
            <v>0</v>
          </cell>
          <cell r="HT1154">
            <v>0</v>
          </cell>
          <cell r="HU1154">
            <v>0</v>
          </cell>
          <cell r="HV1154">
            <v>0</v>
          </cell>
        </row>
        <row r="1155">
          <cell r="A1155">
            <v>1150</v>
          </cell>
          <cell r="HE1155">
            <v>1150</v>
          </cell>
          <cell r="HF1155">
            <v>0</v>
          </cell>
          <cell r="HG1155">
            <v>0</v>
          </cell>
          <cell r="HH1155">
            <v>3163</v>
          </cell>
          <cell r="HI1155" t="str">
            <v>FUNDA BX 1/2"</v>
          </cell>
          <cell r="HJ1155" t="str">
            <v>ML</v>
          </cell>
          <cell r="HS1155">
            <v>0</v>
          </cell>
          <cell r="HT1155">
            <v>0</v>
          </cell>
          <cell r="HU1155">
            <v>0</v>
          </cell>
          <cell r="HV1155">
            <v>0</v>
          </cell>
        </row>
        <row r="1156">
          <cell r="A1156">
            <v>1151</v>
          </cell>
          <cell r="HE1156">
            <v>1151</v>
          </cell>
          <cell r="HF1156">
            <v>0</v>
          </cell>
          <cell r="HG1156">
            <v>0</v>
          </cell>
          <cell r="HH1156">
            <v>2919</v>
          </cell>
          <cell r="HI1156" t="str">
            <v>FUNDA BX 3/4"</v>
          </cell>
          <cell r="HJ1156" t="str">
            <v>M</v>
          </cell>
          <cell r="HS1156">
            <v>0</v>
          </cell>
          <cell r="HT1156">
            <v>0</v>
          </cell>
          <cell r="HU1156">
            <v>0</v>
          </cell>
          <cell r="HV1156">
            <v>0</v>
          </cell>
        </row>
        <row r="1157">
          <cell r="A1157">
            <v>1152</v>
          </cell>
          <cell r="HE1157">
            <v>1152</v>
          </cell>
          <cell r="HF1157">
            <v>0</v>
          </cell>
          <cell r="HG1157">
            <v>0</v>
          </cell>
          <cell r="HH1157">
            <v>3164</v>
          </cell>
          <cell r="HI1157" t="str">
            <v>FUNDA BX 3/4"</v>
          </cell>
          <cell r="HJ1157" t="str">
            <v>ML</v>
          </cell>
          <cell r="HS1157">
            <v>0</v>
          </cell>
          <cell r="HT1157">
            <v>0</v>
          </cell>
          <cell r="HU1157">
            <v>0</v>
          </cell>
          <cell r="HV1157">
            <v>0</v>
          </cell>
        </row>
        <row r="1158">
          <cell r="A1158">
            <v>1153</v>
          </cell>
          <cell r="HE1158">
            <v>1153</v>
          </cell>
          <cell r="HF1158">
            <v>0</v>
          </cell>
          <cell r="HG1158">
            <v>0</v>
          </cell>
          <cell r="HH1158">
            <v>822</v>
          </cell>
          <cell r="HI1158" t="str">
            <v>FUSIBLE NH, TAMAÑO DIN 3 DE 500 A</v>
          </cell>
          <cell r="HJ1158" t="str">
            <v>U</v>
          </cell>
          <cell r="HS1158">
            <v>0</v>
          </cell>
          <cell r="HT1158">
            <v>0</v>
          </cell>
          <cell r="HU1158">
            <v>0</v>
          </cell>
          <cell r="HV1158">
            <v>0</v>
          </cell>
        </row>
        <row r="1159">
          <cell r="A1159">
            <v>1154</v>
          </cell>
          <cell r="HE1159">
            <v>1154</v>
          </cell>
          <cell r="HF1159">
            <v>0</v>
          </cell>
          <cell r="HG1159">
            <v>0</v>
          </cell>
          <cell r="HH1159">
            <v>2892</v>
          </cell>
          <cell r="HI1159" t="str">
            <v>FUSIONADO Y CERTIFICADO DE FIBRA ÓPTICA</v>
          </cell>
          <cell r="HJ1159" t="str">
            <v>U</v>
          </cell>
          <cell r="HS1159">
            <v>0</v>
          </cell>
          <cell r="HT1159">
            <v>0</v>
          </cell>
          <cell r="HU1159">
            <v>0</v>
          </cell>
          <cell r="HV1159">
            <v>0</v>
          </cell>
        </row>
        <row r="1160">
          <cell r="A1160">
            <v>1155</v>
          </cell>
          <cell r="HE1160">
            <v>1155</v>
          </cell>
          <cell r="HF1160">
            <v>0</v>
          </cell>
          <cell r="HG1160">
            <v>0</v>
          </cell>
          <cell r="HH1160">
            <v>992</v>
          </cell>
          <cell r="HI1160" t="str">
            <v>GABINETE CONTRAINCENDIOS</v>
          </cell>
          <cell r="HJ1160" t="str">
            <v>U</v>
          </cell>
          <cell r="HS1160">
            <v>0</v>
          </cell>
          <cell r="HT1160">
            <v>0</v>
          </cell>
          <cell r="HU1160">
            <v>0</v>
          </cell>
          <cell r="HV1160">
            <v>0</v>
          </cell>
        </row>
        <row r="1161">
          <cell r="A1161">
            <v>1156</v>
          </cell>
          <cell r="HE1161">
            <v>1156</v>
          </cell>
          <cell r="HF1161">
            <v>0</v>
          </cell>
          <cell r="HG1161">
            <v>0</v>
          </cell>
          <cell r="HH1161">
            <v>972</v>
          </cell>
          <cell r="HI1161" t="str">
            <v>GABINETES DE BAÑO</v>
          </cell>
          <cell r="HJ1161" t="str">
            <v>U</v>
          </cell>
          <cell r="HS1161">
            <v>0</v>
          </cell>
          <cell r="HT1161">
            <v>0</v>
          </cell>
          <cell r="HU1161">
            <v>0</v>
          </cell>
          <cell r="HV1161">
            <v>0</v>
          </cell>
        </row>
        <row r="1162">
          <cell r="A1162">
            <v>1157</v>
          </cell>
          <cell r="HE1162">
            <v>1157</v>
          </cell>
          <cell r="HF1162">
            <v>0</v>
          </cell>
          <cell r="HG1162">
            <v>0</v>
          </cell>
          <cell r="HH1162">
            <v>139</v>
          </cell>
          <cell r="HI1162" t="str">
            <v>GANCHO CROMADO (PERCHA)</v>
          </cell>
          <cell r="HJ1162" t="str">
            <v>U</v>
          </cell>
          <cell r="HS1162">
            <v>0</v>
          </cell>
          <cell r="HT1162">
            <v>0</v>
          </cell>
          <cell r="HU1162">
            <v>0</v>
          </cell>
          <cell r="HV1162">
            <v>0</v>
          </cell>
        </row>
        <row r="1163">
          <cell r="A1163">
            <v>1158</v>
          </cell>
          <cell r="HE1163">
            <v>1158</v>
          </cell>
          <cell r="HF1163">
            <v>0</v>
          </cell>
          <cell r="HG1163">
            <v>0</v>
          </cell>
          <cell r="HH1163">
            <v>2781</v>
          </cell>
          <cell r="HI1163" t="str">
            <v>GAS REFRIGERANTE R 410</v>
          </cell>
          <cell r="HJ1163" t="str">
            <v>KG</v>
          </cell>
          <cell r="HS1163">
            <v>0</v>
          </cell>
          <cell r="HT1163">
            <v>0</v>
          </cell>
          <cell r="HU1163">
            <v>0</v>
          </cell>
          <cell r="HV1163">
            <v>0</v>
          </cell>
        </row>
        <row r="1164">
          <cell r="A1164">
            <v>1159</v>
          </cell>
          <cell r="HE1164">
            <v>1159</v>
          </cell>
          <cell r="HF1164">
            <v>0</v>
          </cell>
          <cell r="HG1164">
            <v>0</v>
          </cell>
          <cell r="HH1164">
            <v>128</v>
          </cell>
          <cell r="HI1164" t="str">
            <v>GAVION DE 0.50 X 3.00 X 1.00 M.</v>
          </cell>
          <cell r="HJ1164" t="str">
            <v>M3</v>
          </cell>
          <cell r="HS1164">
            <v>0</v>
          </cell>
          <cell r="HT1164">
            <v>0</v>
          </cell>
          <cell r="HU1164">
            <v>0</v>
          </cell>
          <cell r="HV1164">
            <v>0</v>
          </cell>
        </row>
        <row r="1165">
          <cell r="A1165">
            <v>1160</v>
          </cell>
          <cell r="HE1165">
            <v>1160</v>
          </cell>
          <cell r="HF1165">
            <v>0</v>
          </cell>
          <cell r="HG1165">
            <v>0</v>
          </cell>
          <cell r="HH1165">
            <v>478</v>
          </cell>
          <cell r="HI1165" t="str">
            <v>GAVIONES</v>
          </cell>
          <cell r="HJ1165" t="str">
            <v>M3</v>
          </cell>
          <cell r="HS1165">
            <v>0</v>
          </cell>
          <cell r="HT1165">
            <v>0</v>
          </cell>
          <cell r="HU1165">
            <v>0</v>
          </cell>
          <cell r="HV1165">
            <v>0</v>
          </cell>
        </row>
        <row r="1166">
          <cell r="A1166">
            <v>1161</v>
          </cell>
          <cell r="HE1166">
            <v>1161</v>
          </cell>
          <cell r="HF1166">
            <v>0</v>
          </cell>
          <cell r="HG1166">
            <v>0</v>
          </cell>
          <cell r="HH1166">
            <v>1461</v>
          </cell>
          <cell r="HI1166" t="str">
            <v>GAVIONES</v>
          </cell>
          <cell r="HJ1166" t="str">
            <v>M3</v>
          </cell>
          <cell r="HS1166">
            <v>0</v>
          </cell>
          <cell r="HT1166">
            <v>0</v>
          </cell>
          <cell r="HU1166">
            <v>0</v>
          </cell>
          <cell r="HV1166">
            <v>0</v>
          </cell>
        </row>
        <row r="1167">
          <cell r="A1167">
            <v>1162</v>
          </cell>
          <cell r="HE1167">
            <v>1162</v>
          </cell>
          <cell r="HF1167">
            <v>0</v>
          </cell>
          <cell r="HG1167">
            <v>0</v>
          </cell>
          <cell r="HH1167">
            <v>641</v>
          </cell>
          <cell r="HI1167" t="str">
            <v>GENERADOR DE EMERGENCIA</v>
          </cell>
          <cell r="HJ1167" t="str">
            <v>U</v>
          </cell>
          <cell r="HS1167">
            <v>0</v>
          </cell>
          <cell r="HT1167">
            <v>0</v>
          </cell>
          <cell r="HU1167">
            <v>0</v>
          </cell>
          <cell r="HV1167">
            <v>0</v>
          </cell>
        </row>
        <row r="1168">
          <cell r="A1168">
            <v>1163</v>
          </cell>
          <cell r="HE1168">
            <v>1163</v>
          </cell>
          <cell r="HF1168">
            <v>0</v>
          </cell>
          <cell r="HG1168">
            <v>0</v>
          </cell>
          <cell r="HH1168">
            <v>3162</v>
          </cell>
          <cell r="HI1168" t="str">
            <v>GENERADOR DE EMERGENCIA, TRIFÁSICO, DE 200 KVA, CON TANQUE DE COMB. Y ACCESORIOS</v>
          </cell>
          <cell r="HJ1168" t="str">
            <v>U</v>
          </cell>
          <cell r="HS1168">
            <v>0</v>
          </cell>
          <cell r="HT1168">
            <v>0</v>
          </cell>
          <cell r="HU1168">
            <v>0</v>
          </cell>
          <cell r="HV1168">
            <v>0</v>
          </cell>
        </row>
        <row r="1169">
          <cell r="A1169">
            <v>1164</v>
          </cell>
          <cell r="HE1169">
            <v>1164</v>
          </cell>
          <cell r="HF1169">
            <v>0</v>
          </cell>
          <cell r="HG1169">
            <v>0</v>
          </cell>
          <cell r="HH1169">
            <v>2920</v>
          </cell>
          <cell r="HI1169" t="str">
            <v>GENERADOR TRIFÁSICO 220V/127V 75KVA</v>
          </cell>
          <cell r="HJ1169" t="str">
            <v>U</v>
          </cell>
          <cell r="HS1169">
            <v>0</v>
          </cell>
          <cell r="HT1169">
            <v>0</v>
          </cell>
          <cell r="HU1169">
            <v>0</v>
          </cell>
          <cell r="HV1169">
            <v>0</v>
          </cell>
        </row>
        <row r="1170">
          <cell r="A1170">
            <v>1165</v>
          </cell>
          <cell r="HE1170">
            <v>1165</v>
          </cell>
          <cell r="HF1170">
            <v>0</v>
          </cell>
          <cell r="HG1170">
            <v>0</v>
          </cell>
          <cell r="HH1170">
            <v>2895</v>
          </cell>
          <cell r="HI1170" t="str">
            <v>GEOTEXTIL NO TEJIDO PAVCO 1600NT</v>
          </cell>
          <cell r="HJ1170" t="str">
            <v>M2</v>
          </cell>
          <cell r="HS1170">
            <v>0</v>
          </cell>
          <cell r="HT1170">
            <v>0</v>
          </cell>
          <cell r="HU1170">
            <v>0</v>
          </cell>
          <cell r="HV1170">
            <v>0</v>
          </cell>
        </row>
        <row r="1171">
          <cell r="A1171">
            <v>1166</v>
          </cell>
          <cell r="HE1171">
            <v>1166</v>
          </cell>
          <cell r="HF1171">
            <v>0</v>
          </cell>
          <cell r="HG1171">
            <v>0</v>
          </cell>
          <cell r="HH1171">
            <v>1410</v>
          </cell>
          <cell r="HI1171" t="str">
            <v>GRABADORA DE CASSETS (DECK), CON SUPRESORES DE RUIDO, MEDIDORES DE NIVEL DE GRABACIÓN, EXPULSIÓN SUAVE AMORTIGUADA, CON IMPEDANCIA COMPATIBLE CON EL AMPLIFICADOR.</v>
          </cell>
          <cell r="HJ1171" t="str">
            <v>U</v>
          </cell>
          <cell r="HS1171">
            <v>0</v>
          </cell>
          <cell r="HT1171">
            <v>0</v>
          </cell>
          <cell r="HU1171">
            <v>0</v>
          </cell>
          <cell r="HV1171">
            <v>0</v>
          </cell>
        </row>
        <row r="1172">
          <cell r="A1172">
            <v>1167</v>
          </cell>
          <cell r="HE1172">
            <v>1167</v>
          </cell>
          <cell r="HF1172">
            <v>0</v>
          </cell>
          <cell r="HG1172">
            <v>0</v>
          </cell>
          <cell r="HH1172">
            <v>1577</v>
          </cell>
          <cell r="HI1172" t="str">
            <v>GRADA DE ACCESO A CAMERINO</v>
          </cell>
          <cell r="HJ1172" t="str">
            <v>M</v>
          </cell>
          <cell r="HS1172">
            <v>0</v>
          </cell>
          <cell r="HT1172">
            <v>0</v>
          </cell>
          <cell r="HU1172">
            <v>0</v>
          </cell>
          <cell r="HV1172">
            <v>0</v>
          </cell>
        </row>
        <row r="1173">
          <cell r="A1173">
            <v>1168</v>
          </cell>
          <cell r="HE1173">
            <v>1168</v>
          </cell>
          <cell r="HF1173">
            <v>0</v>
          </cell>
          <cell r="HG1173">
            <v>0</v>
          </cell>
          <cell r="HH1173">
            <v>484</v>
          </cell>
          <cell r="HI1173" t="str">
            <v>Granito en meson de cocina</v>
          </cell>
          <cell r="HJ1173" t="str">
            <v>M2</v>
          </cell>
          <cell r="HS1173">
            <v>0</v>
          </cell>
          <cell r="HT1173">
            <v>0</v>
          </cell>
          <cell r="HU1173">
            <v>0</v>
          </cell>
          <cell r="HV1173">
            <v>0</v>
          </cell>
        </row>
        <row r="1174">
          <cell r="A1174">
            <v>1169</v>
          </cell>
          <cell r="HE1174">
            <v>1169</v>
          </cell>
          <cell r="HF1174">
            <v>0</v>
          </cell>
          <cell r="HG1174">
            <v>0</v>
          </cell>
          <cell r="HH1174">
            <v>3143</v>
          </cell>
          <cell r="HI1174" t="str">
            <v>GRANO LAVADO EN PISO</v>
          </cell>
          <cell r="HJ1174" t="str">
            <v>M2</v>
          </cell>
          <cell r="HS1174">
            <v>0</v>
          </cell>
          <cell r="HT1174">
            <v>0</v>
          </cell>
          <cell r="HU1174">
            <v>0</v>
          </cell>
          <cell r="HV1174">
            <v>0</v>
          </cell>
        </row>
        <row r="1175">
          <cell r="A1175">
            <v>1170</v>
          </cell>
          <cell r="HE1175">
            <v>1170</v>
          </cell>
          <cell r="HF1175">
            <v>0</v>
          </cell>
          <cell r="HG1175">
            <v>0</v>
          </cell>
          <cell r="HH1175">
            <v>279</v>
          </cell>
          <cell r="HI1175" t="str">
            <v>GRAVA 2" - 1"</v>
          </cell>
          <cell r="HJ1175" t="str">
            <v>M3</v>
          </cell>
          <cell r="HS1175">
            <v>0</v>
          </cell>
          <cell r="HT1175">
            <v>0</v>
          </cell>
          <cell r="HU1175">
            <v>0</v>
          </cell>
          <cell r="HV1175">
            <v>0</v>
          </cell>
        </row>
        <row r="1176">
          <cell r="A1176">
            <v>1171</v>
          </cell>
          <cell r="HE1176">
            <v>1171</v>
          </cell>
          <cell r="HF1176">
            <v>0</v>
          </cell>
          <cell r="HG1176">
            <v>0</v>
          </cell>
          <cell r="HH1176">
            <v>2381</v>
          </cell>
          <cell r="HI1176" t="str">
            <v>GRAVA 3" A 3/4" E=0.30</v>
          </cell>
          <cell r="HJ1176" t="str">
            <v>M3</v>
          </cell>
          <cell r="HS1176">
            <v>0</v>
          </cell>
          <cell r="HT1176">
            <v>0</v>
          </cell>
          <cell r="HU1176">
            <v>0</v>
          </cell>
          <cell r="HV1176">
            <v>0</v>
          </cell>
        </row>
        <row r="1177">
          <cell r="A1177">
            <v>1172</v>
          </cell>
          <cell r="HE1177">
            <v>1172</v>
          </cell>
          <cell r="HF1177">
            <v>0</v>
          </cell>
          <cell r="HG1177">
            <v>0</v>
          </cell>
          <cell r="HH1177">
            <v>2382</v>
          </cell>
          <cell r="HI1177" t="str">
            <v>GRAVA 4" A 5" E=0.20</v>
          </cell>
          <cell r="HJ1177" t="str">
            <v>M3</v>
          </cell>
          <cell r="HS1177">
            <v>0</v>
          </cell>
          <cell r="HT1177">
            <v>0</v>
          </cell>
          <cell r="HU1177">
            <v>0</v>
          </cell>
          <cell r="HV1177">
            <v>0</v>
          </cell>
        </row>
        <row r="1178">
          <cell r="A1178">
            <v>1173</v>
          </cell>
          <cell r="HE1178">
            <v>1173</v>
          </cell>
          <cell r="HF1178">
            <v>0</v>
          </cell>
          <cell r="HG1178">
            <v>0</v>
          </cell>
          <cell r="HH1178">
            <v>2396</v>
          </cell>
          <cell r="HI1178" t="str">
            <v>GRAVA E=10CM EN PISO CAJA VÁLVULA</v>
          </cell>
          <cell r="HJ1178" t="str">
            <v>M3</v>
          </cell>
          <cell r="HS1178">
            <v>0</v>
          </cell>
          <cell r="HT1178">
            <v>0</v>
          </cell>
          <cell r="HU1178">
            <v>0</v>
          </cell>
          <cell r="HV1178">
            <v>0</v>
          </cell>
        </row>
        <row r="1179">
          <cell r="A1179">
            <v>1174</v>
          </cell>
          <cell r="HE1179">
            <v>1174</v>
          </cell>
          <cell r="HF1179">
            <v>0</v>
          </cell>
          <cell r="HG1179">
            <v>0</v>
          </cell>
          <cell r="HH1179">
            <v>1538</v>
          </cell>
          <cell r="HI1179" t="str">
            <v>GRAVA SELECCIONADA (FILTROS O EMPAQUE POZOS)</v>
          </cell>
          <cell r="HJ1179" t="str">
            <v>M3</v>
          </cell>
          <cell r="HS1179">
            <v>0</v>
          </cell>
          <cell r="HT1179">
            <v>0</v>
          </cell>
          <cell r="HU1179">
            <v>0</v>
          </cell>
          <cell r="HV1179">
            <v>0</v>
          </cell>
        </row>
        <row r="1180">
          <cell r="A1180">
            <v>1175</v>
          </cell>
          <cell r="HE1180">
            <v>1175</v>
          </cell>
          <cell r="HF1180">
            <v>0</v>
          </cell>
          <cell r="HG1180">
            <v>0</v>
          </cell>
          <cell r="HH1180">
            <v>130</v>
          </cell>
          <cell r="HI1180" t="str">
            <v>GRAVA Y ARENA PARA DREN</v>
          </cell>
          <cell r="HJ1180" t="str">
            <v>M3</v>
          </cell>
          <cell r="HS1180">
            <v>0</v>
          </cell>
          <cell r="HT1180">
            <v>0</v>
          </cell>
          <cell r="HU1180">
            <v>0</v>
          </cell>
          <cell r="HV1180">
            <v>0</v>
          </cell>
        </row>
        <row r="1181">
          <cell r="A1181">
            <v>1176</v>
          </cell>
          <cell r="HE1181">
            <v>1176</v>
          </cell>
          <cell r="HF1181">
            <v>0</v>
          </cell>
          <cell r="HG1181">
            <v>0</v>
          </cell>
          <cell r="HH1181">
            <v>174</v>
          </cell>
          <cell r="HI1181" t="str">
            <v>GRIFERIA CROMADA TIPO FV LAVADERO P/PARED</v>
          </cell>
          <cell r="HJ1181" t="str">
            <v>U</v>
          </cell>
          <cell r="HS1181">
            <v>0</v>
          </cell>
          <cell r="HT1181">
            <v>0</v>
          </cell>
          <cell r="HU1181">
            <v>0</v>
          </cell>
          <cell r="HV1181">
            <v>0</v>
          </cell>
        </row>
        <row r="1182">
          <cell r="A1182">
            <v>1177</v>
          </cell>
          <cell r="HE1182">
            <v>1177</v>
          </cell>
          <cell r="HF1182">
            <v>0</v>
          </cell>
          <cell r="HG1182">
            <v>0</v>
          </cell>
          <cell r="HH1182">
            <v>623</v>
          </cell>
          <cell r="HI1182" t="str">
            <v>GRIFERIA CROMO ORO</v>
          </cell>
          <cell r="HJ1182" t="str">
            <v>U</v>
          </cell>
          <cell r="HS1182">
            <v>0</v>
          </cell>
          <cell r="HT1182">
            <v>0</v>
          </cell>
          <cell r="HU1182">
            <v>0</v>
          </cell>
          <cell r="HV1182">
            <v>0</v>
          </cell>
        </row>
        <row r="1183">
          <cell r="A1183">
            <v>1178</v>
          </cell>
          <cell r="HE1183">
            <v>1178</v>
          </cell>
          <cell r="HF1183">
            <v>0</v>
          </cell>
          <cell r="HG1183">
            <v>0</v>
          </cell>
          <cell r="HH1183">
            <v>626</v>
          </cell>
          <cell r="HI1183" t="str">
            <v xml:space="preserve">GRIFERIA CROMO ORO </v>
          </cell>
          <cell r="HJ1183" t="str">
            <v>U</v>
          </cell>
          <cell r="HS1183">
            <v>0</v>
          </cell>
          <cell r="HT1183">
            <v>0</v>
          </cell>
          <cell r="HU1183">
            <v>0</v>
          </cell>
          <cell r="HV1183">
            <v>0</v>
          </cell>
        </row>
        <row r="1184">
          <cell r="A1184">
            <v>1179</v>
          </cell>
          <cell r="HE1184">
            <v>1179</v>
          </cell>
          <cell r="HF1184">
            <v>0</v>
          </cell>
          <cell r="HG1184">
            <v>0</v>
          </cell>
          <cell r="HH1184">
            <v>763</v>
          </cell>
          <cell r="HI1184" t="str">
            <v>GRIFERIA CROMO ORO CUELLOS DE GANZO</v>
          </cell>
          <cell r="HJ1184" t="str">
            <v>U</v>
          </cell>
          <cell r="HS1184">
            <v>0</v>
          </cell>
          <cell r="HT1184">
            <v>0</v>
          </cell>
          <cell r="HU1184">
            <v>0</v>
          </cell>
          <cell r="HV1184">
            <v>0</v>
          </cell>
        </row>
        <row r="1185">
          <cell r="A1185">
            <v>1180</v>
          </cell>
          <cell r="HE1185">
            <v>1180</v>
          </cell>
          <cell r="HF1185">
            <v>0</v>
          </cell>
          <cell r="HG1185">
            <v>0</v>
          </cell>
          <cell r="HH1185">
            <v>156</v>
          </cell>
          <cell r="HI1185" t="str">
            <v>GRIFERIA DE BAÑO</v>
          </cell>
          <cell r="HJ1185" t="str">
            <v>U</v>
          </cell>
          <cell r="HS1185">
            <v>0</v>
          </cell>
          <cell r="HT1185">
            <v>0</v>
          </cell>
          <cell r="HU1185">
            <v>0</v>
          </cell>
          <cell r="HV1185">
            <v>0</v>
          </cell>
        </row>
        <row r="1186">
          <cell r="A1186">
            <v>1181</v>
          </cell>
          <cell r="HE1186">
            <v>1181</v>
          </cell>
          <cell r="HF1186">
            <v>0</v>
          </cell>
          <cell r="HG1186">
            <v>0</v>
          </cell>
          <cell r="HH1186">
            <v>1079</v>
          </cell>
          <cell r="HI1186" t="str">
            <v>GRIFERIA PRESMÁTIC</v>
          </cell>
          <cell r="HJ1186" t="str">
            <v>U</v>
          </cell>
          <cell r="HS1186">
            <v>0</v>
          </cell>
          <cell r="HT1186">
            <v>0</v>
          </cell>
          <cell r="HU1186">
            <v>0</v>
          </cell>
          <cell r="HV1186">
            <v>0</v>
          </cell>
        </row>
        <row r="1187">
          <cell r="A1187">
            <v>1182</v>
          </cell>
          <cell r="HE1187">
            <v>1182</v>
          </cell>
          <cell r="HF1187">
            <v>0</v>
          </cell>
          <cell r="HG1187">
            <v>0</v>
          </cell>
          <cell r="HH1187">
            <v>1479</v>
          </cell>
          <cell r="HI1187" t="str">
            <v>GRIFO FV DE 1/2"</v>
          </cell>
          <cell r="HJ1187" t="str">
            <v>U</v>
          </cell>
          <cell r="HS1187">
            <v>0</v>
          </cell>
          <cell r="HT1187">
            <v>0</v>
          </cell>
          <cell r="HU1187">
            <v>0</v>
          </cell>
          <cell r="HV1187">
            <v>0</v>
          </cell>
        </row>
        <row r="1188">
          <cell r="A1188">
            <v>1183</v>
          </cell>
          <cell r="HE1188">
            <v>1183</v>
          </cell>
          <cell r="HF1188">
            <v>0</v>
          </cell>
          <cell r="HG1188">
            <v>0</v>
          </cell>
          <cell r="HH1188">
            <v>1854</v>
          </cell>
          <cell r="HI1188" t="str">
            <v>GRIFO ROSCADO DE 1"</v>
          </cell>
          <cell r="HJ1188">
            <v>0</v>
          </cell>
          <cell r="HS1188">
            <v>0</v>
          </cell>
          <cell r="HT1188">
            <v>0</v>
          </cell>
          <cell r="HU1188">
            <v>0</v>
          </cell>
          <cell r="HV1188">
            <v>0</v>
          </cell>
        </row>
        <row r="1189">
          <cell r="A1189">
            <v>1184</v>
          </cell>
          <cell r="HE1189">
            <v>1184</v>
          </cell>
          <cell r="HF1189">
            <v>0</v>
          </cell>
          <cell r="HG1189">
            <v>0</v>
          </cell>
          <cell r="HH1189">
            <v>823</v>
          </cell>
          <cell r="HI1189" t="str">
            <v>GRUPO ELECTRÓGENO SE 125 KW, 156 KVA</v>
          </cell>
          <cell r="HJ1189" t="str">
            <v>U</v>
          </cell>
          <cell r="HS1189">
            <v>0</v>
          </cell>
          <cell r="HT1189">
            <v>0</v>
          </cell>
          <cell r="HU1189">
            <v>0</v>
          </cell>
          <cell r="HV1189">
            <v>0</v>
          </cell>
        </row>
        <row r="1190">
          <cell r="A1190">
            <v>1185</v>
          </cell>
          <cell r="HE1190">
            <v>1185</v>
          </cell>
          <cell r="HF1190">
            <v>0</v>
          </cell>
          <cell r="HG1190">
            <v>0</v>
          </cell>
          <cell r="HH1190">
            <v>2550</v>
          </cell>
          <cell r="HI1190" t="str">
            <v>GRUPO MOTOR BOMBA TIPO CENTRÍFUGA HORIZONTAL MARCA BERKELEY-USA-MODELO B1 1/2 ZRL. DIMENSIÓN SECCIÓN: 2 PILG., DESCARGA 1 1/2 PULG., CONSTRUCCIÓN HIERRO FUNDIDO , TDH=102 MT, Q=75.6 GPM(4.77 LIT/SEG), MOTOR 15 HP 220V, 60 HZ, PROTECCIÓN TOTALMENTE CERRADO</v>
          </cell>
          <cell r="HJ1190" t="str">
            <v>U</v>
          </cell>
          <cell r="HS1190">
            <v>0</v>
          </cell>
          <cell r="HT1190">
            <v>0</v>
          </cell>
          <cell r="HU1190">
            <v>0</v>
          </cell>
          <cell r="HV1190">
            <v>0</v>
          </cell>
        </row>
        <row r="1191">
          <cell r="A1191">
            <v>1186</v>
          </cell>
          <cell r="HE1191">
            <v>1186</v>
          </cell>
          <cell r="HF1191">
            <v>0</v>
          </cell>
          <cell r="HG1191">
            <v>0</v>
          </cell>
          <cell r="HH1191">
            <v>2593</v>
          </cell>
          <cell r="HI1191" t="str">
            <v>GUARDACABLE 1/2"</v>
          </cell>
          <cell r="HJ1191" t="str">
            <v>U</v>
          </cell>
          <cell r="HS1191">
            <v>0</v>
          </cell>
          <cell r="HT1191">
            <v>0</v>
          </cell>
          <cell r="HU1191">
            <v>0</v>
          </cell>
          <cell r="HV1191">
            <v>0</v>
          </cell>
        </row>
        <row r="1192">
          <cell r="A1192">
            <v>1187</v>
          </cell>
          <cell r="HE1192">
            <v>1187</v>
          </cell>
          <cell r="HF1192">
            <v>0</v>
          </cell>
          <cell r="HG1192">
            <v>0</v>
          </cell>
          <cell r="HH1192">
            <v>2582</v>
          </cell>
          <cell r="HI1192" t="str">
            <v>GUARDACABLE 3/8"</v>
          </cell>
          <cell r="HJ1192" t="str">
            <v>U</v>
          </cell>
          <cell r="HS1192">
            <v>0</v>
          </cell>
          <cell r="HT1192">
            <v>0</v>
          </cell>
          <cell r="HU1192">
            <v>0</v>
          </cell>
          <cell r="HV1192">
            <v>0</v>
          </cell>
        </row>
        <row r="1193">
          <cell r="A1193">
            <v>1188</v>
          </cell>
          <cell r="HE1193">
            <v>1188</v>
          </cell>
          <cell r="HF1193">
            <v>0</v>
          </cell>
          <cell r="HG1193">
            <v>0</v>
          </cell>
          <cell r="HH1193">
            <v>2587</v>
          </cell>
          <cell r="HI1193" t="str">
            <v>GUARDACABLE 5/8"</v>
          </cell>
          <cell r="HJ1193" t="str">
            <v>U</v>
          </cell>
          <cell r="HS1193">
            <v>0</v>
          </cell>
          <cell r="HT1193">
            <v>0</v>
          </cell>
          <cell r="HU1193">
            <v>0</v>
          </cell>
          <cell r="HV1193">
            <v>0</v>
          </cell>
        </row>
        <row r="1194">
          <cell r="A1194">
            <v>1189</v>
          </cell>
          <cell r="HE1194">
            <v>1189</v>
          </cell>
          <cell r="HF1194">
            <v>0</v>
          </cell>
          <cell r="HG1194">
            <v>0</v>
          </cell>
          <cell r="HH1194">
            <v>1553</v>
          </cell>
          <cell r="HI1194" t="str">
            <v>GUARDACABOS Ø=1/2"</v>
          </cell>
          <cell r="HJ1194" t="str">
            <v>U</v>
          </cell>
          <cell r="HS1194">
            <v>0</v>
          </cell>
          <cell r="HT1194">
            <v>0</v>
          </cell>
          <cell r="HU1194">
            <v>0</v>
          </cell>
          <cell r="HV1194">
            <v>0</v>
          </cell>
        </row>
        <row r="1195">
          <cell r="A1195">
            <v>1190</v>
          </cell>
          <cell r="HE1195">
            <v>1190</v>
          </cell>
          <cell r="HF1195">
            <v>0</v>
          </cell>
          <cell r="HG1195">
            <v>0</v>
          </cell>
          <cell r="HH1195">
            <v>3234</v>
          </cell>
          <cell r="HI1195" t="str">
            <v>GUARDIAS DE SEGURIDAD</v>
          </cell>
          <cell r="HJ1195" t="str">
            <v>MES</v>
          </cell>
          <cell r="HS1195">
            <v>0</v>
          </cell>
          <cell r="HT1195">
            <v>0</v>
          </cell>
          <cell r="HU1195">
            <v>0</v>
          </cell>
          <cell r="HV1195">
            <v>0</v>
          </cell>
        </row>
        <row r="1196">
          <cell r="A1196">
            <v>1191</v>
          </cell>
          <cell r="HE1196">
            <v>1191</v>
          </cell>
          <cell r="HF1196">
            <v>0</v>
          </cell>
          <cell r="HG1196">
            <v>0</v>
          </cell>
          <cell r="HH1196">
            <v>385</v>
          </cell>
          <cell r="HI1196" t="str">
            <v>H. S. EN RIOSTRAS F´C=210KG/CM2</v>
          </cell>
          <cell r="HJ1196" t="str">
            <v>M3</v>
          </cell>
          <cell r="HS1196">
            <v>0</v>
          </cell>
          <cell r="HT1196">
            <v>0</v>
          </cell>
          <cell r="HU1196">
            <v>0</v>
          </cell>
          <cell r="HV1196">
            <v>0</v>
          </cell>
        </row>
        <row r="1197">
          <cell r="A1197">
            <v>1192</v>
          </cell>
          <cell r="HE1197">
            <v>1192</v>
          </cell>
          <cell r="HF1197">
            <v>0</v>
          </cell>
          <cell r="HG1197">
            <v>0</v>
          </cell>
          <cell r="HH1197">
            <v>1798</v>
          </cell>
          <cell r="HI1197" t="str">
            <v>HIDRANTE EXTREMOS LISOS CON CUADRO 3 SALIDAS D =3"</v>
          </cell>
          <cell r="HJ1197" t="str">
            <v>U</v>
          </cell>
          <cell r="HS1197">
            <v>0</v>
          </cell>
          <cell r="HT1197">
            <v>0</v>
          </cell>
          <cell r="HU1197">
            <v>0</v>
          </cell>
          <cell r="HV1197">
            <v>0</v>
          </cell>
        </row>
        <row r="1198">
          <cell r="A1198">
            <v>1193</v>
          </cell>
          <cell r="HE1198">
            <v>1193</v>
          </cell>
          <cell r="HF1198">
            <v>0</v>
          </cell>
          <cell r="HG1198">
            <v>0</v>
          </cell>
          <cell r="HH1198">
            <v>1697</v>
          </cell>
          <cell r="HI1198" t="str">
            <v>HIDRANTE EXTREMOS LISOS CON CUADRO 3 SALIDAS D =4"</v>
          </cell>
          <cell r="HJ1198" t="str">
            <v>U</v>
          </cell>
          <cell r="HS1198">
            <v>0</v>
          </cell>
          <cell r="HT1198">
            <v>0</v>
          </cell>
          <cell r="HU1198">
            <v>0</v>
          </cell>
          <cell r="HV1198">
            <v>0</v>
          </cell>
        </row>
        <row r="1199">
          <cell r="A1199">
            <v>1194</v>
          </cell>
          <cell r="HE1199">
            <v>1194</v>
          </cell>
          <cell r="HF1199">
            <v>0</v>
          </cell>
          <cell r="HG1199">
            <v>0</v>
          </cell>
          <cell r="HH1199">
            <v>2296</v>
          </cell>
          <cell r="HI1199" t="str">
            <v>HIDRANTE HF TIPO SIAMESA Ø=100MM</v>
          </cell>
          <cell r="HJ1199" t="str">
            <v>U</v>
          </cell>
          <cell r="HS1199">
            <v>0</v>
          </cell>
          <cell r="HT1199">
            <v>0</v>
          </cell>
          <cell r="HU1199">
            <v>0</v>
          </cell>
          <cell r="HV1199">
            <v>0</v>
          </cell>
        </row>
        <row r="1200">
          <cell r="A1200">
            <v>1195</v>
          </cell>
          <cell r="HE1200">
            <v>1195</v>
          </cell>
          <cell r="HF1200">
            <v>0</v>
          </cell>
          <cell r="HG1200">
            <v>0</v>
          </cell>
          <cell r="HH1200">
            <v>2113</v>
          </cell>
          <cell r="HI1200" t="str">
            <v>HIDRANTE HF TIPO SIAMESA Ø=110MM</v>
          </cell>
          <cell r="HJ1200" t="str">
            <v>U</v>
          </cell>
          <cell r="HS1200">
            <v>0</v>
          </cell>
          <cell r="HT1200">
            <v>0</v>
          </cell>
          <cell r="HU1200">
            <v>0</v>
          </cell>
          <cell r="HV1200">
            <v>0</v>
          </cell>
        </row>
        <row r="1201">
          <cell r="A1201">
            <v>1196</v>
          </cell>
          <cell r="HE1201">
            <v>1196</v>
          </cell>
          <cell r="HF1201">
            <v>0</v>
          </cell>
          <cell r="HG1201">
            <v>0</v>
          </cell>
          <cell r="HH1201">
            <v>2114</v>
          </cell>
          <cell r="HI1201" t="str">
            <v>HIDRANTE HF TIPO SIAMESA Ø=90MM</v>
          </cell>
          <cell r="HJ1201" t="str">
            <v>U</v>
          </cell>
          <cell r="HS1201">
            <v>0</v>
          </cell>
          <cell r="HT1201">
            <v>0</v>
          </cell>
          <cell r="HU1201">
            <v>0</v>
          </cell>
          <cell r="HV1201">
            <v>0</v>
          </cell>
        </row>
        <row r="1202">
          <cell r="A1202">
            <v>1197</v>
          </cell>
          <cell r="HD1202">
            <v>354902417</v>
          </cell>
          <cell r="HE1202">
            <v>1197</v>
          </cell>
          <cell r="HF1202">
            <v>0</v>
          </cell>
          <cell r="HG1202">
            <v>0</v>
          </cell>
          <cell r="HH1202">
            <v>1912</v>
          </cell>
          <cell r="HI1202" t="str">
            <v>HIDRANTE HF-LL Ø=110MM TIPO TRÁFICO,  2 SALIDAS DE 2 1/2"</v>
          </cell>
          <cell r="HJ1202" t="str">
            <v>U</v>
          </cell>
          <cell r="HS1202">
            <v>0</v>
          </cell>
          <cell r="HT1202">
            <v>0</v>
          </cell>
          <cell r="HU1202">
            <v>0</v>
          </cell>
          <cell r="HV1202">
            <v>0</v>
          </cell>
        </row>
        <row r="1203">
          <cell r="A1203">
            <v>1198</v>
          </cell>
          <cell r="HE1203">
            <v>1198</v>
          </cell>
          <cell r="HF1203">
            <v>0</v>
          </cell>
          <cell r="HG1203">
            <v>0</v>
          </cell>
          <cell r="HH1203">
            <v>1979</v>
          </cell>
          <cell r="HI1203" t="str">
            <v>HIDRANTE HF-LL Ø=90MM,  TIPO TRÁFICO 2 SALIDAS DE 2 1/2"</v>
          </cell>
          <cell r="HJ1203" t="str">
            <v>U</v>
          </cell>
          <cell r="HS1203">
            <v>0</v>
          </cell>
          <cell r="HT1203">
            <v>0</v>
          </cell>
          <cell r="HU1203">
            <v>0</v>
          </cell>
          <cell r="HV1203">
            <v>0</v>
          </cell>
        </row>
        <row r="1204">
          <cell r="A1204">
            <v>1199</v>
          </cell>
          <cell r="HE1204">
            <v>1199</v>
          </cell>
          <cell r="HF1204">
            <v>0</v>
          </cell>
          <cell r="HG1204">
            <v>0</v>
          </cell>
          <cell r="HH1204">
            <v>1848</v>
          </cell>
          <cell r="HI1204" t="str">
            <v>HIDRANTE TIPO MILAN 2 SALIDAS Ø=90"</v>
          </cell>
          <cell r="HJ1204" t="str">
            <v>U</v>
          </cell>
          <cell r="HS1204">
            <v>0</v>
          </cell>
          <cell r="HT1204">
            <v>0</v>
          </cell>
          <cell r="HU1204">
            <v>0</v>
          </cell>
          <cell r="HV1204">
            <v>0</v>
          </cell>
        </row>
        <row r="1205">
          <cell r="A1205">
            <v>1200</v>
          </cell>
          <cell r="HE1205">
            <v>1200</v>
          </cell>
          <cell r="HF1205">
            <v>0</v>
          </cell>
          <cell r="HG1205">
            <v>0</v>
          </cell>
          <cell r="HH1205">
            <v>1897</v>
          </cell>
          <cell r="HI1205" t="str">
            <v>HIDROFRESH  0.50 HP, TANQUE 20 LIT. 1800 LIT/HORA  CALIBRACIÓN 1.4-2.8 BAR</v>
          </cell>
          <cell r="HJ1205" t="str">
            <v>U</v>
          </cell>
          <cell r="HS1205">
            <v>0</v>
          </cell>
          <cell r="HT1205">
            <v>0</v>
          </cell>
          <cell r="HU1205">
            <v>0</v>
          </cell>
          <cell r="HV1205">
            <v>0</v>
          </cell>
        </row>
        <row r="1206">
          <cell r="A1206">
            <v>1201</v>
          </cell>
          <cell r="HE1206">
            <v>1201</v>
          </cell>
          <cell r="HF1206">
            <v>0</v>
          </cell>
          <cell r="HG1206">
            <v>0</v>
          </cell>
          <cell r="HH1206">
            <v>2321</v>
          </cell>
          <cell r="HI1206" t="str">
            <v>HIDROFRESH  1.5 HP, TDH=25 M.C.A. Q=2.27 L/S</v>
          </cell>
          <cell r="HJ1206" t="str">
            <v>U</v>
          </cell>
          <cell r="HS1206">
            <v>0</v>
          </cell>
          <cell r="HT1206">
            <v>0</v>
          </cell>
          <cell r="HU1206">
            <v>0</v>
          </cell>
          <cell r="HV1206">
            <v>0</v>
          </cell>
        </row>
        <row r="1207">
          <cell r="A1207">
            <v>1202</v>
          </cell>
          <cell r="HE1207">
            <v>1202</v>
          </cell>
          <cell r="HF1207">
            <v>0</v>
          </cell>
          <cell r="HG1207">
            <v>0</v>
          </cell>
          <cell r="HH1207">
            <v>1718</v>
          </cell>
          <cell r="HI1207" t="str">
            <v xml:space="preserve">HIDRÓMETRO ELECTROMAGNÉTICO  HF BB   Ø=160MM </v>
          </cell>
          <cell r="HJ1207" t="str">
            <v>U</v>
          </cell>
          <cell r="HS1207">
            <v>0</v>
          </cell>
          <cell r="HT1207">
            <v>0</v>
          </cell>
          <cell r="HU1207">
            <v>0</v>
          </cell>
          <cell r="HV1207">
            <v>0</v>
          </cell>
        </row>
        <row r="1208">
          <cell r="A1208">
            <v>1203</v>
          </cell>
          <cell r="HE1208">
            <v>1203</v>
          </cell>
          <cell r="HF1208">
            <v>0</v>
          </cell>
          <cell r="HG1208">
            <v>0</v>
          </cell>
          <cell r="HH1208">
            <v>127</v>
          </cell>
          <cell r="HI1208" t="str">
            <v>HIERRO CIRCUNFERENCIAL DE 8 MM.</v>
          </cell>
          <cell r="HJ1208" t="str">
            <v>M.</v>
          </cell>
          <cell r="HS1208">
            <v>0</v>
          </cell>
          <cell r="HT1208">
            <v>0</v>
          </cell>
          <cell r="HU1208">
            <v>0</v>
          </cell>
          <cell r="HV1208">
            <v>0</v>
          </cell>
        </row>
        <row r="1209">
          <cell r="A1209">
            <v>1204</v>
          </cell>
          <cell r="HE1209">
            <v>1204</v>
          </cell>
          <cell r="HF1209">
            <v>0</v>
          </cell>
          <cell r="HG1209">
            <v>0</v>
          </cell>
          <cell r="HH1209">
            <v>453</v>
          </cell>
          <cell r="HI1209" t="str">
            <v>HIERRO EN PROTECTORES</v>
          </cell>
          <cell r="HJ1209" t="str">
            <v>KG</v>
          </cell>
          <cell r="HS1209">
            <v>0</v>
          </cell>
          <cell r="HT1209">
            <v>0</v>
          </cell>
          <cell r="HU1209">
            <v>0</v>
          </cell>
          <cell r="HV1209">
            <v>0</v>
          </cell>
        </row>
        <row r="1210">
          <cell r="A1210">
            <v>1205</v>
          </cell>
          <cell r="HE1210">
            <v>1205</v>
          </cell>
          <cell r="HF1210">
            <v>0</v>
          </cell>
          <cell r="HG1210">
            <v>0</v>
          </cell>
          <cell r="HH1210">
            <v>23</v>
          </cell>
          <cell r="HI1210" t="str">
            <v>HIERRO EN SOPORTE DE TABLEROS</v>
          </cell>
          <cell r="HJ1210" t="str">
            <v>KG.</v>
          </cell>
          <cell r="HS1210">
            <v>0</v>
          </cell>
          <cell r="HT1210">
            <v>0</v>
          </cell>
          <cell r="HU1210">
            <v>0</v>
          </cell>
          <cell r="HV1210">
            <v>0</v>
          </cell>
        </row>
        <row r="1211">
          <cell r="A1211">
            <v>1206</v>
          </cell>
          <cell r="HE1211">
            <v>1206</v>
          </cell>
          <cell r="HF1211">
            <v>0</v>
          </cell>
          <cell r="HG1211">
            <v>0</v>
          </cell>
          <cell r="HH1211">
            <v>35</v>
          </cell>
          <cell r="HI1211" t="str">
            <v>HIERRO POR TEMPERATURA D=6MM</v>
          </cell>
          <cell r="HJ1211" t="str">
            <v>KG.</v>
          </cell>
          <cell r="HS1211">
            <v>0</v>
          </cell>
          <cell r="HT1211">
            <v>0</v>
          </cell>
          <cell r="HU1211">
            <v>0</v>
          </cell>
          <cell r="HV1211">
            <v>0</v>
          </cell>
        </row>
        <row r="1212">
          <cell r="A1212">
            <v>1207</v>
          </cell>
          <cell r="HE1212">
            <v>1207</v>
          </cell>
          <cell r="HF1212">
            <v>0</v>
          </cell>
          <cell r="HG1212">
            <v>0</v>
          </cell>
          <cell r="HH1212">
            <v>1289</v>
          </cell>
          <cell r="HI1212" t="str">
            <v>HILO</v>
          </cell>
          <cell r="HJ1212" t="str">
            <v>LIB</v>
          </cell>
          <cell r="HS1212">
            <v>0</v>
          </cell>
          <cell r="HT1212">
            <v>0</v>
          </cell>
          <cell r="HU1212">
            <v>0</v>
          </cell>
          <cell r="HV1212">
            <v>0</v>
          </cell>
        </row>
        <row r="1213">
          <cell r="A1213">
            <v>1208</v>
          </cell>
          <cell r="HE1213">
            <v>1208</v>
          </cell>
          <cell r="HF1213">
            <v>0</v>
          </cell>
          <cell r="HG1213">
            <v>0</v>
          </cell>
          <cell r="HH1213">
            <v>2105</v>
          </cell>
          <cell r="HI1213" t="str">
            <v>Ho.So. F`C=210 KG/CM2 -MURO PER. + MAMPARAS MADUR.</v>
          </cell>
          <cell r="HJ1213" t="str">
            <v>M3</v>
          </cell>
          <cell r="HS1213">
            <v>0</v>
          </cell>
          <cell r="HT1213">
            <v>0</v>
          </cell>
          <cell r="HU1213">
            <v>0</v>
          </cell>
          <cell r="HV1213">
            <v>0</v>
          </cell>
        </row>
        <row r="1214">
          <cell r="A1214">
            <v>1209</v>
          </cell>
          <cell r="HE1214">
            <v>1209</v>
          </cell>
          <cell r="HF1214">
            <v>0</v>
          </cell>
          <cell r="HG1214">
            <v>0</v>
          </cell>
          <cell r="HH1214">
            <v>3105</v>
          </cell>
          <cell r="HI1214" t="str">
            <v>Ho.So. F`C=210 KG/CM2 -MURO PER. + MAMPARAS MADUR.</v>
          </cell>
          <cell r="HJ1214" t="str">
            <v>M3</v>
          </cell>
          <cell r="HS1214">
            <v>0</v>
          </cell>
          <cell r="HT1214">
            <v>0</v>
          </cell>
          <cell r="HU1214">
            <v>0</v>
          </cell>
          <cell r="HV1214">
            <v>0</v>
          </cell>
        </row>
        <row r="1215">
          <cell r="A1215">
            <v>1210</v>
          </cell>
          <cell r="HE1215">
            <v>1210</v>
          </cell>
          <cell r="HF1215">
            <v>0</v>
          </cell>
          <cell r="HG1215">
            <v>0</v>
          </cell>
          <cell r="HH1215">
            <v>2084</v>
          </cell>
          <cell r="HI1215" t="str">
            <v xml:space="preserve">HORMIGON ARMADO EN CADENAS </v>
          </cell>
          <cell r="HJ1215" t="str">
            <v>M3</v>
          </cell>
          <cell r="HS1215">
            <v>0</v>
          </cell>
          <cell r="HT1215">
            <v>0</v>
          </cell>
          <cell r="HU1215">
            <v>0</v>
          </cell>
          <cell r="HV1215">
            <v>0</v>
          </cell>
        </row>
        <row r="1216">
          <cell r="A1216">
            <v>1211</v>
          </cell>
          <cell r="HE1216">
            <v>1211</v>
          </cell>
          <cell r="HF1216">
            <v>0</v>
          </cell>
          <cell r="HG1216">
            <v>0</v>
          </cell>
          <cell r="HH1216">
            <v>2083</v>
          </cell>
          <cell r="HI1216" t="str">
            <v>HORMIGÓN ARMADO EN COLUMNAS</v>
          </cell>
          <cell r="HJ1216" t="str">
            <v>M3</v>
          </cell>
          <cell r="HS1216">
            <v>0</v>
          </cell>
          <cell r="HT1216">
            <v>0</v>
          </cell>
          <cell r="HU1216">
            <v>0</v>
          </cell>
          <cell r="HV1216">
            <v>0</v>
          </cell>
        </row>
        <row r="1217">
          <cell r="A1217">
            <v>1212</v>
          </cell>
          <cell r="HE1217">
            <v>1212</v>
          </cell>
          <cell r="HF1217">
            <v>0</v>
          </cell>
          <cell r="HG1217">
            <v>0</v>
          </cell>
          <cell r="HH1217">
            <v>2082</v>
          </cell>
          <cell r="HI1217" t="str">
            <v>HORMIGON ARMADO EN PLINTOS</v>
          </cell>
          <cell r="HJ1217" t="str">
            <v>M3</v>
          </cell>
          <cell r="HS1217">
            <v>0</v>
          </cell>
          <cell r="HT1217">
            <v>0</v>
          </cell>
          <cell r="HU1217">
            <v>0</v>
          </cell>
          <cell r="HV1217">
            <v>0</v>
          </cell>
        </row>
        <row r="1218">
          <cell r="A1218">
            <v>1213</v>
          </cell>
          <cell r="HE1218">
            <v>1213</v>
          </cell>
          <cell r="HF1218">
            <v>0</v>
          </cell>
          <cell r="HG1218">
            <v>0</v>
          </cell>
          <cell r="HH1218">
            <v>2955</v>
          </cell>
          <cell r="HI1218" t="str">
            <v>HORMIGON ARMADO RIOSTRA DE 10 X 15 CM</v>
          </cell>
          <cell r="HJ1218" t="str">
            <v>M</v>
          </cell>
          <cell r="HS1218">
            <v>0</v>
          </cell>
          <cell r="HT1218">
            <v>0</v>
          </cell>
          <cell r="HU1218">
            <v>0</v>
          </cell>
          <cell r="HV1218">
            <v>0</v>
          </cell>
        </row>
        <row r="1219">
          <cell r="A1219">
            <v>1214</v>
          </cell>
          <cell r="HE1219">
            <v>1214</v>
          </cell>
          <cell r="HF1219">
            <v>0</v>
          </cell>
          <cell r="HG1219">
            <v>0</v>
          </cell>
          <cell r="HH1219">
            <v>2956</v>
          </cell>
          <cell r="HI1219" t="str">
            <v>HORMIGON ARMADO RIOSTRA DE 15X15 CM</v>
          </cell>
          <cell r="HJ1219" t="str">
            <v>M</v>
          </cell>
          <cell r="HS1219">
            <v>0</v>
          </cell>
          <cell r="HT1219">
            <v>0</v>
          </cell>
          <cell r="HU1219">
            <v>0</v>
          </cell>
          <cell r="HV1219">
            <v>0</v>
          </cell>
        </row>
        <row r="1220">
          <cell r="A1220">
            <v>1215</v>
          </cell>
          <cell r="HE1220">
            <v>1215</v>
          </cell>
          <cell r="HF1220">
            <v>0</v>
          </cell>
          <cell r="HG1220">
            <v>0</v>
          </cell>
          <cell r="HH1220">
            <v>2991</v>
          </cell>
          <cell r="HI1220" t="str">
            <v>HORMIGON ARMADO RIOSTRA F´C=210 KG/CM2 INC. ENCOFRADO 10 X 15 CM</v>
          </cell>
          <cell r="HJ1220" t="str">
            <v>M</v>
          </cell>
          <cell r="HS1220">
            <v>0</v>
          </cell>
          <cell r="HT1220">
            <v>0</v>
          </cell>
          <cell r="HU1220">
            <v>0</v>
          </cell>
          <cell r="HV1220">
            <v>0</v>
          </cell>
        </row>
        <row r="1221">
          <cell r="A1221">
            <v>1216</v>
          </cell>
          <cell r="HE1221">
            <v>1216</v>
          </cell>
          <cell r="HF1221">
            <v>0</v>
          </cell>
          <cell r="HG1221">
            <v>0</v>
          </cell>
          <cell r="HH1221">
            <v>2336</v>
          </cell>
          <cell r="HI1221" t="str">
            <v>HORMIGÓN CICLÓPEO  F 'C= 180 KG/CM2 (INC. ENCOFRADO)H.S 60% P. 40%</v>
          </cell>
          <cell r="HJ1221" t="str">
            <v>M3</v>
          </cell>
          <cell r="HS1221">
            <v>0</v>
          </cell>
          <cell r="HT1221">
            <v>0</v>
          </cell>
          <cell r="HU1221">
            <v>0</v>
          </cell>
          <cell r="HV1221">
            <v>0</v>
          </cell>
        </row>
        <row r="1222">
          <cell r="A1222">
            <v>1217</v>
          </cell>
          <cell r="HE1222">
            <v>1217</v>
          </cell>
          <cell r="HF1222">
            <v>0</v>
          </cell>
          <cell r="HG1222">
            <v>0</v>
          </cell>
          <cell r="HH1222">
            <v>24</v>
          </cell>
          <cell r="HI1222" t="str">
            <v>HORMIGÓN CICLOPEO 180 KG/CM2</v>
          </cell>
          <cell r="HJ1222" t="str">
            <v>M3</v>
          </cell>
          <cell r="HS1222">
            <v>0</v>
          </cell>
          <cell r="HT1222">
            <v>0</v>
          </cell>
          <cell r="HU1222">
            <v>0</v>
          </cell>
          <cell r="HV1222">
            <v>0</v>
          </cell>
        </row>
        <row r="1223">
          <cell r="A1223">
            <v>1218</v>
          </cell>
          <cell r="HE1223">
            <v>1218</v>
          </cell>
          <cell r="HF1223">
            <v>0</v>
          </cell>
          <cell r="HG1223">
            <v>0</v>
          </cell>
          <cell r="HH1223">
            <v>3122</v>
          </cell>
          <cell r="HI1223" t="str">
            <v>HORMIGÓN EN COLUMNAS</v>
          </cell>
          <cell r="HJ1223" t="str">
            <v>M3</v>
          </cell>
          <cell r="HS1223">
            <v>0</v>
          </cell>
          <cell r="HT1223">
            <v>0</v>
          </cell>
          <cell r="HU1223">
            <v>0</v>
          </cell>
          <cell r="HV1223">
            <v>0</v>
          </cell>
        </row>
        <row r="1224">
          <cell r="A1224">
            <v>1219</v>
          </cell>
          <cell r="HE1224">
            <v>1219</v>
          </cell>
          <cell r="HF1224">
            <v>0</v>
          </cell>
          <cell r="HG1224">
            <v>0</v>
          </cell>
          <cell r="HH1224">
            <v>1406</v>
          </cell>
          <cell r="HI1224" t="str">
            <v>HORMIGÓN SIMPLE  F´C= 210 KG/CM2 SIN ENCOFRADO</v>
          </cell>
          <cell r="HJ1224" t="str">
            <v>M3</v>
          </cell>
          <cell r="HS1224">
            <v>0</v>
          </cell>
          <cell r="HT1224">
            <v>0</v>
          </cell>
          <cell r="HU1224">
            <v>0</v>
          </cell>
          <cell r="HV1224">
            <v>0</v>
          </cell>
        </row>
        <row r="1225">
          <cell r="A1225">
            <v>1220</v>
          </cell>
          <cell r="HE1225">
            <v>1220</v>
          </cell>
          <cell r="HF1225">
            <v>0</v>
          </cell>
          <cell r="HG1225">
            <v>0</v>
          </cell>
          <cell r="HH1225">
            <v>2842</v>
          </cell>
          <cell r="HI1225" t="str">
            <v>HORMIGON SIMPLE  PLINTOS FC=210 KG/CM 2</v>
          </cell>
          <cell r="HJ1225" t="str">
            <v>M3</v>
          </cell>
          <cell r="HS1225">
            <v>0</v>
          </cell>
          <cell r="HT1225">
            <v>0</v>
          </cell>
          <cell r="HU1225">
            <v>0</v>
          </cell>
          <cell r="HV1225">
            <v>0</v>
          </cell>
        </row>
        <row r="1226">
          <cell r="A1226">
            <v>1221</v>
          </cell>
          <cell r="HE1226">
            <v>1221</v>
          </cell>
          <cell r="HF1226">
            <v>0</v>
          </cell>
          <cell r="HG1226">
            <v>0</v>
          </cell>
          <cell r="HH1226">
            <v>2970</v>
          </cell>
          <cell r="HI1226" t="str">
            <v>HORMIGON SIMPLE  PLINTOS FC=210 KG/CM 2</v>
          </cell>
          <cell r="HJ1226" t="str">
            <v>M3</v>
          </cell>
          <cell r="HS1226">
            <v>0</v>
          </cell>
          <cell r="HT1226">
            <v>0</v>
          </cell>
          <cell r="HU1226">
            <v>0</v>
          </cell>
          <cell r="HV1226">
            <v>0</v>
          </cell>
        </row>
        <row r="1227">
          <cell r="A1227">
            <v>1222</v>
          </cell>
          <cell r="HE1227">
            <v>1222</v>
          </cell>
          <cell r="HF1227">
            <v>0</v>
          </cell>
          <cell r="HG1227">
            <v>0</v>
          </cell>
          <cell r="HH1227">
            <v>3088</v>
          </cell>
          <cell r="HI1227" t="str">
            <v xml:space="preserve">HORMIGON SIMPLE 210 kg/cm2 EN ACERAS </v>
          </cell>
          <cell r="HJ1227" t="str">
            <v>M3</v>
          </cell>
          <cell r="HS1227">
            <v>0</v>
          </cell>
          <cell r="HT1227">
            <v>0</v>
          </cell>
          <cell r="HU1227">
            <v>0</v>
          </cell>
          <cell r="HV1227">
            <v>0</v>
          </cell>
        </row>
        <row r="1228">
          <cell r="A1228">
            <v>1223</v>
          </cell>
          <cell r="HE1228">
            <v>1223</v>
          </cell>
          <cell r="HF1228">
            <v>0</v>
          </cell>
          <cell r="HG1228">
            <v>0</v>
          </cell>
          <cell r="HH1228">
            <v>3000</v>
          </cell>
          <cell r="HI1228" t="str">
            <v>HORMIGÓN SIMPLE BORDILLO 30,10,10 (F'C= 180 KG/CM2)</v>
          </cell>
          <cell r="HJ1228" t="str">
            <v>M</v>
          </cell>
          <cell r="HS1228">
            <v>0</v>
          </cell>
          <cell r="HT1228">
            <v>0</v>
          </cell>
          <cell r="HU1228">
            <v>0</v>
          </cell>
          <cell r="HV1228">
            <v>0</v>
          </cell>
        </row>
        <row r="1229">
          <cell r="A1229">
            <v>1224</v>
          </cell>
          <cell r="HE1229">
            <v>1224</v>
          </cell>
          <cell r="HF1229">
            <v>0</v>
          </cell>
          <cell r="HG1229">
            <v>0</v>
          </cell>
          <cell r="HH1229">
            <v>1432</v>
          </cell>
          <cell r="HI1229" t="str">
            <v>HORMIGON SIMPLE CLASE A F'C=210KG/CM2 SUPERESTRUCTURA</v>
          </cell>
          <cell r="HJ1229" t="str">
            <v>M3</v>
          </cell>
          <cell r="HS1229">
            <v>0</v>
          </cell>
          <cell r="HT1229">
            <v>0</v>
          </cell>
          <cell r="HU1229">
            <v>0</v>
          </cell>
          <cell r="HV1229">
            <v>0</v>
          </cell>
        </row>
        <row r="1230">
          <cell r="A1230">
            <v>1225</v>
          </cell>
          <cell r="HE1230">
            <v>1225</v>
          </cell>
          <cell r="HF1230">
            <v>0</v>
          </cell>
          <cell r="HG1230">
            <v>0</v>
          </cell>
          <cell r="HH1230">
            <v>1429</v>
          </cell>
          <cell r="HI1230" t="str">
            <v>HORMIGÓN SIMPLE CLASE B F'C=210KG/CM2 (ESTRIBOS, MUROS ALA)</v>
          </cell>
          <cell r="HJ1230" t="str">
            <v>M3</v>
          </cell>
          <cell r="HS1230">
            <v>0</v>
          </cell>
          <cell r="HT1230">
            <v>0</v>
          </cell>
          <cell r="HU1230">
            <v>0</v>
          </cell>
          <cell r="HV1230">
            <v>0</v>
          </cell>
        </row>
        <row r="1231">
          <cell r="A1231">
            <v>1226</v>
          </cell>
          <cell r="HE1231">
            <v>1226</v>
          </cell>
          <cell r="HF1231">
            <v>0</v>
          </cell>
          <cell r="HG1231">
            <v>0</v>
          </cell>
          <cell r="HH1231">
            <v>1459</v>
          </cell>
          <cell r="HI1231" t="str">
            <v>HORMIGÓN SIMPLE CLASE B F'C=210KG/CM2 (VIGAS, LOSA,DIAFRAGMA)</v>
          </cell>
          <cell r="HJ1231" t="str">
            <v>M3</v>
          </cell>
          <cell r="HS1231">
            <v>0</v>
          </cell>
          <cell r="HT1231">
            <v>0</v>
          </cell>
          <cell r="HU1231">
            <v>0</v>
          </cell>
          <cell r="HV1231">
            <v>0</v>
          </cell>
        </row>
        <row r="1232">
          <cell r="A1232">
            <v>1227</v>
          </cell>
          <cell r="HE1232">
            <v>1227</v>
          </cell>
          <cell r="HF1232">
            <v>0</v>
          </cell>
          <cell r="HG1232">
            <v>0</v>
          </cell>
          <cell r="HH1232">
            <v>3113</v>
          </cell>
          <cell r="HI1232" t="str">
            <v>Hormigon simple de fc=210 kg/cm2 en COLUMNAS y vigas</v>
          </cell>
          <cell r="HJ1232" t="str">
            <v>M3</v>
          </cell>
          <cell r="HS1232">
            <v>0</v>
          </cell>
          <cell r="HT1232">
            <v>0</v>
          </cell>
          <cell r="HU1232">
            <v>0</v>
          </cell>
          <cell r="HV1232">
            <v>0</v>
          </cell>
        </row>
        <row r="1233">
          <cell r="A1233">
            <v>1228</v>
          </cell>
          <cell r="HE1233">
            <v>1228</v>
          </cell>
          <cell r="HF1233">
            <v>0</v>
          </cell>
          <cell r="HG1233">
            <v>0</v>
          </cell>
          <cell r="HH1233">
            <v>2986</v>
          </cell>
          <cell r="HI1233" t="str">
            <v>Hormigon simple de fc=210 kg/cm2 en zapata</v>
          </cell>
          <cell r="HJ1233" t="str">
            <v>M3</v>
          </cell>
          <cell r="HS1233">
            <v>0</v>
          </cell>
          <cell r="HT1233">
            <v>0</v>
          </cell>
          <cell r="HU1233">
            <v>0</v>
          </cell>
          <cell r="HV1233">
            <v>0</v>
          </cell>
        </row>
        <row r="1234">
          <cell r="A1234">
            <v>1229</v>
          </cell>
          <cell r="HE1234">
            <v>1229</v>
          </cell>
          <cell r="HF1234">
            <v>0</v>
          </cell>
          <cell r="HG1234">
            <v>0</v>
          </cell>
          <cell r="HH1234">
            <v>1518</v>
          </cell>
          <cell r="HI1234" t="str">
            <v>HORMIGÓN SIMPLE EN CABEZALES</v>
          </cell>
          <cell r="HJ1234" t="str">
            <v>M3</v>
          </cell>
          <cell r="HS1234">
            <v>0</v>
          </cell>
          <cell r="HT1234">
            <v>0</v>
          </cell>
          <cell r="HU1234">
            <v>0</v>
          </cell>
          <cell r="HV1234">
            <v>0</v>
          </cell>
        </row>
        <row r="1235">
          <cell r="A1235">
            <v>1230</v>
          </cell>
          <cell r="HE1235">
            <v>1230</v>
          </cell>
          <cell r="HF1235">
            <v>0</v>
          </cell>
          <cell r="HG1235">
            <v>0</v>
          </cell>
          <cell r="HH1235">
            <v>516</v>
          </cell>
          <cell r="HI1235" t="str">
            <v>HORMIGON SIMPLE EN CADENAS FC=210 KG/CM2 INCLUYE ENCOFRADO</v>
          </cell>
          <cell r="HJ1235" t="str">
            <v>M3</v>
          </cell>
          <cell r="HS1235">
            <v>0</v>
          </cell>
          <cell r="HT1235">
            <v>0</v>
          </cell>
          <cell r="HU1235">
            <v>0</v>
          </cell>
          <cell r="HV1235">
            <v>0</v>
          </cell>
        </row>
        <row r="1236">
          <cell r="A1236">
            <v>1231</v>
          </cell>
          <cell r="HE1236">
            <v>1231</v>
          </cell>
          <cell r="HF1236">
            <v>0</v>
          </cell>
          <cell r="HG1236">
            <v>0</v>
          </cell>
          <cell r="HH1236">
            <v>2972</v>
          </cell>
          <cell r="HI1236" t="str">
            <v>HORMIGON SIMPLE EN CADENAS FC=210 KG/CM2 INCLUYE ENCOFRADO</v>
          </cell>
          <cell r="HJ1236" t="str">
            <v>M3</v>
          </cell>
          <cell r="HS1236">
            <v>0</v>
          </cell>
          <cell r="HT1236">
            <v>0</v>
          </cell>
          <cell r="HU1236">
            <v>0</v>
          </cell>
          <cell r="HV1236">
            <v>0</v>
          </cell>
        </row>
        <row r="1237">
          <cell r="A1237">
            <v>1232</v>
          </cell>
          <cell r="HE1237">
            <v>1232</v>
          </cell>
          <cell r="HF1237">
            <v>0</v>
          </cell>
          <cell r="HG1237">
            <v>0</v>
          </cell>
          <cell r="HH1237">
            <v>2988</v>
          </cell>
          <cell r="HI1237" t="str">
            <v>HORMIGON SIMPLE EN CADENAS FC=210 KG/CM2 INCLUYE ENCOFRADO</v>
          </cell>
          <cell r="HJ1237" t="str">
            <v>M3</v>
          </cell>
          <cell r="HS1237">
            <v>0</v>
          </cell>
          <cell r="HT1237">
            <v>0</v>
          </cell>
          <cell r="HU1237">
            <v>0</v>
          </cell>
          <cell r="HV1237">
            <v>0</v>
          </cell>
        </row>
        <row r="1238">
          <cell r="A1238">
            <v>1233</v>
          </cell>
          <cell r="HE1238">
            <v>1233</v>
          </cell>
          <cell r="HF1238">
            <v>0</v>
          </cell>
          <cell r="HG1238">
            <v>0</v>
          </cell>
          <cell r="HH1238">
            <v>1824</v>
          </cell>
          <cell r="HI1238" t="str">
            <v>HORMIGÓN SIMPLE EN CADENAS Y COLUMNAS</v>
          </cell>
          <cell r="HJ1238" t="str">
            <v>M3</v>
          </cell>
          <cell r="HS1238">
            <v>0</v>
          </cell>
          <cell r="HT1238">
            <v>0</v>
          </cell>
          <cell r="HU1238">
            <v>0</v>
          </cell>
          <cell r="HV1238">
            <v>0</v>
          </cell>
        </row>
        <row r="1239">
          <cell r="A1239">
            <v>1234</v>
          </cell>
          <cell r="HE1239">
            <v>1234</v>
          </cell>
          <cell r="HF1239">
            <v>0</v>
          </cell>
          <cell r="HG1239">
            <v>0</v>
          </cell>
          <cell r="HH1239">
            <v>522</v>
          </cell>
          <cell r="HI1239" t="str">
            <v>HORMIGON SIMPLE EN CISTERNA F'C=210 KG/CM2</v>
          </cell>
          <cell r="HJ1239" t="str">
            <v>M3</v>
          </cell>
          <cell r="HS1239">
            <v>0</v>
          </cell>
          <cell r="HT1239">
            <v>0</v>
          </cell>
          <cell r="HU1239">
            <v>0</v>
          </cell>
          <cell r="HV1239">
            <v>0</v>
          </cell>
        </row>
        <row r="1240">
          <cell r="A1240">
            <v>1235</v>
          </cell>
          <cell r="HE1240">
            <v>1235</v>
          </cell>
          <cell r="HF1240">
            <v>0</v>
          </cell>
          <cell r="HG1240">
            <v>0</v>
          </cell>
          <cell r="HH1240">
            <v>32</v>
          </cell>
          <cell r="HI1240" t="str">
            <v>HORMIGON SIMPLE EN COLUMNAS FC=210 KG/CM2 INCLUYE ENCOFRADO</v>
          </cell>
          <cell r="HJ1240" t="str">
            <v>M3</v>
          </cell>
          <cell r="HS1240">
            <v>0</v>
          </cell>
          <cell r="HT1240">
            <v>0</v>
          </cell>
          <cell r="HU1240">
            <v>0</v>
          </cell>
          <cell r="HV1240">
            <v>0</v>
          </cell>
        </row>
        <row r="1241">
          <cell r="A1241">
            <v>1236</v>
          </cell>
          <cell r="HE1241">
            <v>1236</v>
          </cell>
          <cell r="HF1241">
            <v>0</v>
          </cell>
          <cell r="HG1241">
            <v>0</v>
          </cell>
          <cell r="HH1241">
            <v>2973</v>
          </cell>
          <cell r="HI1241" t="str">
            <v>HORMIGON SIMPLE EN COLUMNAS FC=210 KG/CM2 INCLUYE ENCOFRADO</v>
          </cell>
          <cell r="HJ1241" t="str">
            <v>M3</v>
          </cell>
          <cell r="HS1241">
            <v>0</v>
          </cell>
          <cell r="HT1241">
            <v>0</v>
          </cell>
          <cell r="HU1241">
            <v>0</v>
          </cell>
          <cell r="HV1241">
            <v>0</v>
          </cell>
        </row>
        <row r="1242">
          <cell r="A1242">
            <v>1237</v>
          </cell>
          <cell r="HE1242">
            <v>1237</v>
          </cell>
          <cell r="HF1242">
            <v>0</v>
          </cell>
          <cell r="HG1242">
            <v>0</v>
          </cell>
          <cell r="HH1242">
            <v>2989</v>
          </cell>
          <cell r="HI1242" t="str">
            <v>HORMIGON SIMPLE EN COLUMNAS FC=210 KG/CM2 INCLUYE ENCOFRADO</v>
          </cell>
          <cell r="HJ1242" t="str">
            <v>M3</v>
          </cell>
          <cell r="HS1242">
            <v>0</v>
          </cell>
          <cell r="HT1242">
            <v>0</v>
          </cell>
          <cell r="HU1242">
            <v>0</v>
          </cell>
          <cell r="HV1242">
            <v>0</v>
          </cell>
        </row>
        <row r="1243">
          <cell r="A1243">
            <v>1238</v>
          </cell>
          <cell r="HE1243">
            <v>1238</v>
          </cell>
          <cell r="HF1243">
            <v>0</v>
          </cell>
          <cell r="HG1243">
            <v>0</v>
          </cell>
          <cell r="HH1243">
            <v>523</v>
          </cell>
          <cell r="HI1243" t="str">
            <v>HORMIGON SIMPLE EN DINTELES F'C=180 KG/CM2</v>
          </cell>
          <cell r="HJ1243" t="str">
            <v>M3</v>
          </cell>
          <cell r="HS1243">
            <v>0</v>
          </cell>
          <cell r="HT1243">
            <v>0</v>
          </cell>
          <cell r="HU1243">
            <v>0</v>
          </cell>
          <cell r="HV1243">
            <v>0</v>
          </cell>
        </row>
        <row r="1244">
          <cell r="A1244">
            <v>1239</v>
          </cell>
          <cell r="HE1244">
            <v>1239</v>
          </cell>
          <cell r="HF1244">
            <v>0</v>
          </cell>
          <cell r="HG1244">
            <v>0</v>
          </cell>
          <cell r="HH1244">
            <v>519</v>
          </cell>
          <cell r="HI1244" t="str">
            <v>HORMIGÓN SIMPLE EN ESCALERA F´C=210KG/CM2 (INCLUYE ENCOFRADO)</v>
          </cell>
          <cell r="HJ1244" t="str">
            <v>M3</v>
          </cell>
          <cell r="HS1244">
            <v>0</v>
          </cell>
          <cell r="HT1244">
            <v>0</v>
          </cell>
          <cell r="HU1244">
            <v>0</v>
          </cell>
          <cell r="HV1244">
            <v>0</v>
          </cell>
        </row>
        <row r="1245">
          <cell r="A1245">
            <v>1240</v>
          </cell>
          <cell r="HE1245">
            <v>1240</v>
          </cell>
          <cell r="HF1245">
            <v>0</v>
          </cell>
          <cell r="HG1245">
            <v>0</v>
          </cell>
          <cell r="HH1245">
            <v>29</v>
          </cell>
          <cell r="HI1245" t="str">
            <v>HORMIGÓN SIMPLE EN LOSA  F 'C= 210 KG/CM2 (INC. ENCOFRADO)</v>
          </cell>
          <cell r="HJ1245" t="str">
            <v>M3</v>
          </cell>
          <cell r="HS1245">
            <v>0</v>
          </cell>
          <cell r="HT1245">
            <v>0</v>
          </cell>
          <cell r="HU1245">
            <v>0</v>
          </cell>
          <cell r="HV1245">
            <v>0</v>
          </cell>
        </row>
        <row r="1246">
          <cell r="A1246">
            <v>1241</v>
          </cell>
          <cell r="HE1246">
            <v>1241</v>
          </cell>
          <cell r="HF1246">
            <v>0</v>
          </cell>
          <cell r="HG1246">
            <v>0</v>
          </cell>
          <cell r="HH1246">
            <v>28</v>
          </cell>
          <cell r="HI1246" t="str">
            <v>HORMIGON SIMPLE EN LOSA DE CUBIERTA FC=210 KG/CM2 INCLUYE ENCOFRADO</v>
          </cell>
          <cell r="HJ1246" t="str">
            <v>M3</v>
          </cell>
          <cell r="HS1246">
            <v>0</v>
          </cell>
          <cell r="HT1246">
            <v>0</v>
          </cell>
          <cell r="HU1246">
            <v>0</v>
          </cell>
          <cell r="HV1246">
            <v>0</v>
          </cell>
        </row>
        <row r="1247">
          <cell r="A1247">
            <v>1242</v>
          </cell>
          <cell r="HE1247">
            <v>1242</v>
          </cell>
          <cell r="HF1247">
            <v>0</v>
          </cell>
          <cell r="HG1247">
            <v>0</v>
          </cell>
          <cell r="HH1247">
            <v>27</v>
          </cell>
          <cell r="HI1247" t="str">
            <v>HORMIGON SIMPLE EN LOSA DE ENTREPISO FC=210 KG/CM2 CON ENCOFRADO</v>
          </cell>
          <cell r="HJ1247" t="str">
            <v>M3</v>
          </cell>
          <cell r="HS1247">
            <v>0</v>
          </cell>
          <cell r="HT1247">
            <v>0</v>
          </cell>
          <cell r="HU1247">
            <v>0</v>
          </cell>
          <cell r="HV1247">
            <v>0</v>
          </cell>
        </row>
        <row r="1248">
          <cell r="A1248">
            <v>1243</v>
          </cell>
          <cell r="HE1248">
            <v>1243</v>
          </cell>
          <cell r="HF1248">
            <v>0</v>
          </cell>
          <cell r="HG1248">
            <v>0</v>
          </cell>
          <cell r="HH1248">
            <v>2763</v>
          </cell>
          <cell r="HI1248" t="str">
            <v>HORMIGÓN SIMPLE EN MUROS  F 'C= 210 KG/CM2 INCLUYE ENCOFRADO</v>
          </cell>
          <cell r="HJ1248" t="str">
            <v>M3</v>
          </cell>
          <cell r="HS1248">
            <v>0</v>
          </cell>
          <cell r="HT1248">
            <v>0</v>
          </cell>
          <cell r="HU1248">
            <v>0</v>
          </cell>
          <cell r="HV1248">
            <v>0</v>
          </cell>
        </row>
        <row r="1249">
          <cell r="A1249">
            <v>1244</v>
          </cell>
          <cell r="HE1249">
            <v>1244</v>
          </cell>
          <cell r="HF1249">
            <v>0</v>
          </cell>
          <cell r="HG1249">
            <v>0</v>
          </cell>
          <cell r="HH1249">
            <v>520</v>
          </cell>
          <cell r="HI1249" t="str">
            <v>HORMIGON SIMPLE EN MUROS F'C=280 KG/CM2</v>
          </cell>
          <cell r="HJ1249" t="str">
            <v>M3</v>
          </cell>
          <cell r="HS1249">
            <v>0</v>
          </cell>
          <cell r="HT1249">
            <v>0</v>
          </cell>
          <cell r="HU1249">
            <v>0</v>
          </cell>
          <cell r="HV1249">
            <v>0</v>
          </cell>
        </row>
        <row r="1250">
          <cell r="A1250">
            <v>1245</v>
          </cell>
          <cell r="HE1250">
            <v>1245</v>
          </cell>
          <cell r="HF1250">
            <v>0</v>
          </cell>
          <cell r="HG1250">
            <v>0</v>
          </cell>
          <cell r="HH1250">
            <v>521</v>
          </cell>
          <cell r="HI1250" t="str">
            <v>HORMIGON SIMPLE EN RIOSTRAS F'C=210 KG/CM2</v>
          </cell>
          <cell r="HJ1250" t="str">
            <v>M3</v>
          </cell>
          <cell r="HS1250">
            <v>0</v>
          </cell>
          <cell r="HT1250">
            <v>0</v>
          </cell>
          <cell r="HU1250">
            <v>0</v>
          </cell>
          <cell r="HV1250">
            <v>0</v>
          </cell>
        </row>
        <row r="1251">
          <cell r="A1251">
            <v>1246</v>
          </cell>
          <cell r="HE1251">
            <v>1246</v>
          </cell>
          <cell r="HF1251">
            <v>0</v>
          </cell>
          <cell r="HG1251">
            <v>0</v>
          </cell>
          <cell r="HH1251">
            <v>2762</v>
          </cell>
          <cell r="HI1251" t="str">
            <v>HORMIGÓN SIMPLE EN VIGAS DE CIMENTACIÓN F 'C= 210 KG/CM2 INCLUYE ENCOFRADO</v>
          </cell>
          <cell r="HJ1251" t="str">
            <v>M3</v>
          </cell>
          <cell r="HS1251">
            <v>0</v>
          </cell>
          <cell r="HT1251">
            <v>0</v>
          </cell>
          <cell r="HU1251">
            <v>0</v>
          </cell>
          <cell r="HV1251">
            <v>0</v>
          </cell>
        </row>
        <row r="1252">
          <cell r="A1252">
            <v>1247</v>
          </cell>
          <cell r="HE1252">
            <v>1247</v>
          </cell>
          <cell r="HF1252">
            <v>0</v>
          </cell>
          <cell r="HG1252">
            <v>0</v>
          </cell>
          <cell r="HH1252">
            <v>2713</v>
          </cell>
          <cell r="HI1252" t="str">
            <v>HORMIGON SIMPLE EN VIGAS FC=210 KG/CM2 INCLUYE ENCOFRADO</v>
          </cell>
          <cell r="HJ1252" t="str">
            <v>M3</v>
          </cell>
          <cell r="HS1252">
            <v>0</v>
          </cell>
          <cell r="HT1252">
            <v>0</v>
          </cell>
          <cell r="HU1252">
            <v>0</v>
          </cell>
          <cell r="HV1252">
            <v>0</v>
          </cell>
        </row>
        <row r="1253">
          <cell r="A1253">
            <v>1248</v>
          </cell>
          <cell r="HE1253">
            <v>1248</v>
          </cell>
          <cell r="HF1253">
            <v>0</v>
          </cell>
          <cell r="HG1253">
            <v>0</v>
          </cell>
          <cell r="HH1253">
            <v>2990</v>
          </cell>
          <cell r="HI1253" t="str">
            <v>HORMIGON SIMPLE EN VIGAS FC=210 KG/CM2 INCLUYE ENCOFRADO</v>
          </cell>
          <cell r="HJ1253" t="str">
            <v>M3</v>
          </cell>
          <cell r="HS1253">
            <v>0</v>
          </cell>
          <cell r="HT1253">
            <v>0</v>
          </cell>
          <cell r="HU1253">
            <v>0</v>
          </cell>
          <cell r="HV1253">
            <v>0</v>
          </cell>
        </row>
        <row r="1254">
          <cell r="A1254">
            <v>1249</v>
          </cell>
          <cell r="HE1254">
            <v>1249</v>
          </cell>
          <cell r="HF1254">
            <v>0</v>
          </cell>
          <cell r="HG1254">
            <v>0</v>
          </cell>
          <cell r="HH1254">
            <v>2714</v>
          </cell>
          <cell r="HI1254" t="str">
            <v>HORMIGÓN SIMPLE EN ZAPATAS F 'C= 210 KG/CM2 INCLUYE ENCOFRADO</v>
          </cell>
          <cell r="HJ1254" t="str">
            <v>M3</v>
          </cell>
          <cell r="HS1254">
            <v>0</v>
          </cell>
          <cell r="HT1254">
            <v>0</v>
          </cell>
          <cell r="HU1254">
            <v>0</v>
          </cell>
          <cell r="HV1254">
            <v>0</v>
          </cell>
        </row>
        <row r="1255">
          <cell r="A1255">
            <v>1250</v>
          </cell>
          <cell r="HE1255">
            <v>1250</v>
          </cell>
          <cell r="HF1255">
            <v>0</v>
          </cell>
          <cell r="HG1255">
            <v>0</v>
          </cell>
          <cell r="HH1255">
            <v>33</v>
          </cell>
          <cell r="HI1255" t="str">
            <v>HORMIGON SIMPLE F´C=300 KG/CM2 PAVIMENTO E=5 CM</v>
          </cell>
          <cell r="HJ1255" t="str">
            <v>M2</v>
          </cell>
          <cell r="HS1255">
            <v>0</v>
          </cell>
          <cell r="HT1255">
            <v>0</v>
          </cell>
          <cell r="HU1255">
            <v>0</v>
          </cell>
          <cell r="HV1255">
            <v>0</v>
          </cell>
        </row>
        <row r="1256">
          <cell r="A1256">
            <v>1251</v>
          </cell>
          <cell r="HE1256">
            <v>1251</v>
          </cell>
          <cell r="HF1256">
            <v>0</v>
          </cell>
          <cell r="HG1256">
            <v>0</v>
          </cell>
          <cell r="HH1256">
            <v>115</v>
          </cell>
          <cell r="HI1256" t="str">
            <v>HORMIGÓN SIMPLE F'C=140 KG/CM2</v>
          </cell>
          <cell r="HJ1256" t="str">
            <v>M3</v>
          </cell>
          <cell r="HS1256">
            <v>0</v>
          </cell>
          <cell r="HT1256">
            <v>0</v>
          </cell>
          <cell r="HU1256">
            <v>0</v>
          </cell>
          <cell r="HV1256">
            <v>0</v>
          </cell>
        </row>
        <row r="1257">
          <cell r="A1257">
            <v>1252</v>
          </cell>
          <cell r="HE1257">
            <v>1252</v>
          </cell>
          <cell r="HF1257">
            <v>0</v>
          </cell>
          <cell r="HG1257">
            <v>0</v>
          </cell>
          <cell r="HH1257">
            <v>25</v>
          </cell>
          <cell r="HI1257" t="str">
            <v>HORMIGON SIMPLE F'C=140KG/CM2 PARA CUBRIR LAS BAJANTES</v>
          </cell>
          <cell r="HJ1257" t="str">
            <v>M3</v>
          </cell>
          <cell r="HS1257">
            <v>0</v>
          </cell>
          <cell r="HT1257">
            <v>0</v>
          </cell>
          <cell r="HU1257">
            <v>0</v>
          </cell>
          <cell r="HV1257">
            <v>0</v>
          </cell>
        </row>
        <row r="1258">
          <cell r="A1258">
            <v>1253</v>
          </cell>
          <cell r="HE1258">
            <v>1253</v>
          </cell>
          <cell r="HF1258">
            <v>0</v>
          </cell>
          <cell r="HG1258">
            <v>0</v>
          </cell>
          <cell r="HH1258">
            <v>2333</v>
          </cell>
          <cell r="HI1258" t="str">
            <v>HORMIGÓN SIMPLE F'C=210 KG/CM2 + IMPERMEABILIZANTE</v>
          </cell>
          <cell r="HJ1258" t="str">
            <v>M3</v>
          </cell>
          <cell r="HS1258">
            <v>0</v>
          </cell>
          <cell r="HT1258">
            <v>0</v>
          </cell>
          <cell r="HU1258">
            <v>0</v>
          </cell>
          <cell r="HV1258">
            <v>0</v>
          </cell>
        </row>
        <row r="1259">
          <cell r="A1259">
            <v>1254</v>
          </cell>
          <cell r="HE1259">
            <v>1254</v>
          </cell>
          <cell r="HF1259">
            <v>0</v>
          </cell>
          <cell r="HG1259">
            <v>0</v>
          </cell>
          <cell r="HH1259">
            <v>1193</v>
          </cell>
          <cell r="HI1259" t="str">
            <v>HORMIGÓN SIMPLE F'C=210 KG/CM2 + IMPERMEABILIZANTE, EN CUPULA</v>
          </cell>
          <cell r="HJ1259" t="str">
            <v>M3</v>
          </cell>
          <cell r="HS1259">
            <v>0</v>
          </cell>
          <cell r="HT1259">
            <v>0</v>
          </cell>
          <cell r="HU1259">
            <v>0</v>
          </cell>
          <cell r="HV1259">
            <v>0</v>
          </cell>
        </row>
        <row r="1260">
          <cell r="A1260">
            <v>1255</v>
          </cell>
          <cell r="HE1260">
            <v>1255</v>
          </cell>
          <cell r="HF1260">
            <v>0</v>
          </cell>
          <cell r="HG1260">
            <v>0</v>
          </cell>
          <cell r="HH1260">
            <v>2328</v>
          </cell>
          <cell r="HI1260" t="str">
            <v>HORMIGÓN SIMPLE F'C=210 KG/CM2 + IMPERMEABILIZANTE, EN PAREDES</v>
          </cell>
          <cell r="HJ1260" t="str">
            <v>M3</v>
          </cell>
          <cell r="HS1260">
            <v>0</v>
          </cell>
          <cell r="HT1260">
            <v>0</v>
          </cell>
          <cell r="HU1260">
            <v>0</v>
          </cell>
          <cell r="HV1260">
            <v>0</v>
          </cell>
        </row>
        <row r="1261">
          <cell r="A1261">
            <v>1256</v>
          </cell>
          <cell r="HE1261">
            <v>1256</v>
          </cell>
          <cell r="HF1261">
            <v>0</v>
          </cell>
          <cell r="HG1261">
            <v>0</v>
          </cell>
          <cell r="HH1261">
            <v>2329</v>
          </cell>
          <cell r="HI1261" t="str">
            <v>HORMIGÓN SIMPLE F'C=210 KG/CM2 + IMPERMEABILIZANTE, EN PISO</v>
          </cell>
          <cell r="HJ1261" t="str">
            <v>M3</v>
          </cell>
          <cell r="HS1261">
            <v>0</v>
          </cell>
          <cell r="HT1261">
            <v>0</v>
          </cell>
          <cell r="HU1261">
            <v>0</v>
          </cell>
          <cell r="HV1261">
            <v>0</v>
          </cell>
        </row>
        <row r="1262">
          <cell r="A1262">
            <v>1257</v>
          </cell>
          <cell r="HE1262">
            <v>1257</v>
          </cell>
          <cell r="HF1262">
            <v>0</v>
          </cell>
          <cell r="HG1262">
            <v>0</v>
          </cell>
          <cell r="HH1262">
            <v>517</v>
          </cell>
          <cell r="HI1262" t="str">
            <v>HORMIGON SIMPLE PLINTOS COSTA FC=210 KG/CM2 INCLUYE ENCOFRADO</v>
          </cell>
          <cell r="HJ1262" t="str">
            <v>M3</v>
          </cell>
          <cell r="HS1262">
            <v>0</v>
          </cell>
          <cell r="HT1262">
            <v>0</v>
          </cell>
          <cell r="HU1262">
            <v>0</v>
          </cell>
          <cell r="HV1262">
            <v>0</v>
          </cell>
        </row>
        <row r="1263">
          <cell r="A1263">
            <v>1258</v>
          </cell>
          <cell r="HE1263">
            <v>1258</v>
          </cell>
          <cell r="HF1263">
            <v>0</v>
          </cell>
          <cell r="HG1263">
            <v>0</v>
          </cell>
          <cell r="HH1263">
            <v>518</v>
          </cell>
          <cell r="HI1263" t="str">
            <v>HORMIGON SIMPLE REPLANTILLO FC=140KG/CM2</v>
          </cell>
          <cell r="HJ1263" t="str">
            <v>M3</v>
          </cell>
          <cell r="HS1263">
            <v>0</v>
          </cell>
          <cell r="HT1263">
            <v>0</v>
          </cell>
          <cell r="HU1263">
            <v>0</v>
          </cell>
          <cell r="HV1263">
            <v>0</v>
          </cell>
        </row>
        <row r="1264">
          <cell r="A1264">
            <v>1259</v>
          </cell>
          <cell r="HE1264">
            <v>1259</v>
          </cell>
          <cell r="HF1264">
            <v>0</v>
          </cell>
          <cell r="HG1264">
            <v>0</v>
          </cell>
          <cell r="HH1264">
            <v>2971</v>
          </cell>
          <cell r="HI1264" t="str">
            <v>HORMIGON SIMPLE REPLANTILLO FC=140KG/CM2</v>
          </cell>
          <cell r="HJ1264" t="str">
            <v>M3</v>
          </cell>
          <cell r="HS1264">
            <v>0</v>
          </cell>
          <cell r="HT1264">
            <v>0</v>
          </cell>
          <cell r="HU1264">
            <v>0</v>
          </cell>
          <cell r="HV1264">
            <v>0</v>
          </cell>
        </row>
        <row r="1265">
          <cell r="A1265">
            <v>1260</v>
          </cell>
          <cell r="HE1265">
            <v>1260</v>
          </cell>
          <cell r="HF1265">
            <v>0</v>
          </cell>
          <cell r="HG1265">
            <v>0</v>
          </cell>
          <cell r="HH1265">
            <v>2987</v>
          </cell>
          <cell r="HI1265" t="str">
            <v>HORMIGON SIMPLE REPLANTILLO FC=140KG/CM2</v>
          </cell>
          <cell r="HJ1265" t="str">
            <v>M3</v>
          </cell>
          <cell r="HS1265">
            <v>0</v>
          </cell>
          <cell r="HT1265">
            <v>0</v>
          </cell>
          <cell r="HU1265">
            <v>0</v>
          </cell>
          <cell r="HV1265">
            <v>0</v>
          </cell>
        </row>
        <row r="1266">
          <cell r="A1266">
            <v>1261</v>
          </cell>
          <cell r="HE1266">
            <v>1261</v>
          </cell>
          <cell r="HF1266">
            <v>0</v>
          </cell>
          <cell r="HG1266">
            <v>0</v>
          </cell>
          <cell r="HH1266">
            <v>775</v>
          </cell>
          <cell r="HI1266" t="str">
            <v>HUB DE 16 PTOS</v>
          </cell>
          <cell r="HJ1266" t="str">
            <v>U</v>
          </cell>
          <cell r="HS1266">
            <v>0</v>
          </cell>
          <cell r="HT1266">
            <v>0</v>
          </cell>
          <cell r="HU1266">
            <v>0</v>
          </cell>
          <cell r="HV1266">
            <v>0</v>
          </cell>
        </row>
        <row r="1267">
          <cell r="A1267">
            <v>1262</v>
          </cell>
          <cell r="HE1267">
            <v>1262</v>
          </cell>
          <cell r="HF1267">
            <v>0</v>
          </cell>
          <cell r="HG1267">
            <v>0</v>
          </cell>
          <cell r="HH1267">
            <v>776</v>
          </cell>
          <cell r="HI1267" t="str">
            <v>HUB DE 24 PTOS</v>
          </cell>
          <cell r="HJ1267" t="str">
            <v>U</v>
          </cell>
          <cell r="HS1267">
            <v>0</v>
          </cell>
          <cell r="HT1267">
            <v>0</v>
          </cell>
          <cell r="HU1267">
            <v>0</v>
          </cell>
          <cell r="HV1267">
            <v>0</v>
          </cell>
        </row>
        <row r="1268">
          <cell r="A1268">
            <v>1263</v>
          </cell>
          <cell r="HE1268">
            <v>1263</v>
          </cell>
          <cell r="HF1268">
            <v>0</v>
          </cell>
          <cell r="HG1268">
            <v>0</v>
          </cell>
          <cell r="HH1268">
            <v>1804</v>
          </cell>
          <cell r="HI1268" t="str">
            <v>IGAS NEGRO</v>
          </cell>
          <cell r="HJ1268" t="str">
            <v>KG</v>
          </cell>
          <cell r="HS1268">
            <v>0</v>
          </cell>
          <cell r="HT1268">
            <v>0</v>
          </cell>
          <cell r="HU1268">
            <v>0</v>
          </cell>
          <cell r="HV1268">
            <v>0</v>
          </cell>
        </row>
        <row r="1269">
          <cell r="A1269">
            <v>1264</v>
          </cell>
          <cell r="HE1269">
            <v>1264</v>
          </cell>
          <cell r="HF1269">
            <v>0</v>
          </cell>
          <cell r="HG1269">
            <v>0</v>
          </cell>
          <cell r="HH1269">
            <v>3102</v>
          </cell>
          <cell r="HI1269" t="str">
            <v>IMPERMEAB. FONDO LAGUNA (ARCILLA ESP.=20CM.)</v>
          </cell>
          <cell r="HJ1269" t="str">
            <v>M3.</v>
          </cell>
          <cell r="HS1269">
            <v>0</v>
          </cell>
          <cell r="HT1269">
            <v>0</v>
          </cell>
          <cell r="HU1269">
            <v>0</v>
          </cell>
          <cell r="HV1269">
            <v>0</v>
          </cell>
        </row>
        <row r="1270">
          <cell r="A1270">
            <v>1265</v>
          </cell>
          <cell r="HE1270">
            <v>1265</v>
          </cell>
          <cell r="HF1270">
            <v>0</v>
          </cell>
          <cell r="HG1270">
            <v>0</v>
          </cell>
          <cell r="HH1270">
            <v>3103</v>
          </cell>
          <cell r="HI1270" t="str">
            <v>IMPERMEABILIZACION DE DIQUE CON ARCILLA E=10 CMS.</v>
          </cell>
          <cell r="HJ1270" t="str">
            <v>M3.</v>
          </cell>
          <cell r="HS1270">
            <v>0</v>
          </cell>
          <cell r="HT1270">
            <v>0</v>
          </cell>
          <cell r="HU1270">
            <v>0</v>
          </cell>
          <cell r="HV1270">
            <v>0</v>
          </cell>
        </row>
        <row r="1271">
          <cell r="A1271">
            <v>1266</v>
          </cell>
          <cell r="HE1271">
            <v>1266</v>
          </cell>
          <cell r="HF1271">
            <v>0</v>
          </cell>
          <cell r="HG1271">
            <v>0</v>
          </cell>
          <cell r="HH1271">
            <v>652</v>
          </cell>
          <cell r="HI1271" t="str">
            <v>IMPERMEABILIZACIÓN DE LOSA</v>
          </cell>
          <cell r="HJ1271" t="str">
            <v>M2</v>
          </cell>
          <cell r="HS1271">
            <v>0</v>
          </cell>
          <cell r="HT1271">
            <v>0</v>
          </cell>
          <cell r="HU1271">
            <v>0</v>
          </cell>
          <cell r="HV1271">
            <v>0</v>
          </cell>
        </row>
        <row r="1272">
          <cell r="A1272">
            <v>1267</v>
          </cell>
          <cell r="HE1272">
            <v>1267</v>
          </cell>
          <cell r="HF1272">
            <v>0</v>
          </cell>
          <cell r="HG1272">
            <v>0</v>
          </cell>
          <cell r="HH1272">
            <v>2378</v>
          </cell>
          <cell r="HI1272" t="str">
            <v>IMPERMEABILIZACIÓN DE PAREDES LATERALES DE UNIDADES DE SEDIMENTACIÓN  CON PINTURA EPOXICA COLOR AZUL E=0.8MM, INCLUYE CURADO DE HORMIGÓN E HIDROBLASTING</v>
          </cell>
          <cell r="HJ1272" t="str">
            <v>M2</v>
          </cell>
          <cell r="HS1272">
            <v>0</v>
          </cell>
          <cell r="HT1272">
            <v>0</v>
          </cell>
          <cell r="HU1272">
            <v>0</v>
          </cell>
          <cell r="HV1272">
            <v>0</v>
          </cell>
        </row>
        <row r="1273">
          <cell r="A1273">
            <v>1268</v>
          </cell>
          <cell r="HE1273">
            <v>1268</v>
          </cell>
          <cell r="HF1273">
            <v>0</v>
          </cell>
          <cell r="HG1273">
            <v>0</v>
          </cell>
          <cell r="HH1273">
            <v>2335</v>
          </cell>
          <cell r="HI1273" t="str">
            <v>IMPERMEABILIZACIÓN DE SUPERFICIES DE HORMIGÓN</v>
          </cell>
          <cell r="HJ1273" t="str">
            <v>M2</v>
          </cell>
          <cell r="HS1273">
            <v>0</v>
          </cell>
          <cell r="HT1273">
            <v>0</v>
          </cell>
          <cell r="HU1273">
            <v>0</v>
          </cell>
          <cell r="HV1273">
            <v>0</v>
          </cell>
        </row>
        <row r="1274">
          <cell r="A1274">
            <v>1269</v>
          </cell>
          <cell r="HE1274">
            <v>1269</v>
          </cell>
          <cell r="HF1274">
            <v>0</v>
          </cell>
          <cell r="HG1274">
            <v>0</v>
          </cell>
          <cell r="HH1274">
            <v>1946</v>
          </cell>
          <cell r="HI1274" t="str">
            <v>IMPERMEABILIZANTE</v>
          </cell>
          <cell r="HJ1274" t="str">
            <v>KG</v>
          </cell>
          <cell r="HS1274">
            <v>0</v>
          </cell>
          <cell r="HT1274">
            <v>0</v>
          </cell>
          <cell r="HU1274">
            <v>0</v>
          </cell>
          <cell r="HV1274">
            <v>0</v>
          </cell>
        </row>
        <row r="1275">
          <cell r="A1275">
            <v>1270</v>
          </cell>
          <cell r="HE1275">
            <v>1270</v>
          </cell>
          <cell r="HF1275">
            <v>0</v>
          </cell>
          <cell r="HG1275">
            <v>0</v>
          </cell>
          <cell r="HH1275">
            <v>970</v>
          </cell>
          <cell r="HI1275" t="str">
            <v>INODORO BLANCO CON FLUXÓMETRO FV</v>
          </cell>
          <cell r="HJ1275" t="str">
            <v>U</v>
          </cell>
          <cell r="HS1275">
            <v>0</v>
          </cell>
          <cell r="HT1275">
            <v>0</v>
          </cell>
          <cell r="HU1275">
            <v>0</v>
          </cell>
          <cell r="HV1275">
            <v>0</v>
          </cell>
        </row>
        <row r="1276">
          <cell r="A1276">
            <v>1271</v>
          </cell>
          <cell r="HE1276">
            <v>1271</v>
          </cell>
          <cell r="HF1276">
            <v>0</v>
          </cell>
          <cell r="HG1276">
            <v>0</v>
          </cell>
          <cell r="HH1276">
            <v>621</v>
          </cell>
          <cell r="HI1276" t="str">
            <v>INODORO DE (FLUXOMETRO)</v>
          </cell>
          <cell r="HJ1276" t="str">
            <v>U</v>
          </cell>
          <cell r="HS1276">
            <v>0</v>
          </cell>
          <cell r="HT1276">
            <v>0</v>
          </cell>
          <cell r="HU1276">
            <v>0</v>
          </cell>
          <cell r="HV1276">
            <v>0</v>
          </cell>
        </row>
        <row r="1277">
          <cell r="A1277">
            <v>1272</v>
          </cell>
          <cell r="HE1277">
            <v>1272</v>
          </cell>
          <cell r="HF1277">
            <v>0</v>
          </cell>
          <cell r="HG1277">
            <v>0</v>
          </cell>
          <cell r="HH1277">
            <v>622</v>
          </cell>
          <cell r="HI1277" t="str">
            <v>INODORO MINUSVALIDOS</v>
          </cell>
          <cell r="HJ1277" t="str">
            <v>U</v>
          </cell>
          <cell r="HS1277">
            <v>0</v>
          </cell>
          <cell r="HT1277">
            <v>0</v>
          </cell>
          <cell r="HU1277">
            <v>0</v>
          </cell>
          <cell r="HV1277">
            <v>0</v>
          </cell>
        </row>
        <row r="1278">
          <cell r="A1278">
            <v>1273</v>
          </cell>
          <cell r="HE1278">
            <v>1273</v>
          </cell>
          <cell r="HF1278">
            <v>0</v>
          </cell>
          <cell r="HG1278">
            <v>0</v>
          </cell>
          <cell r="HH1278">
            <v>386</v>
          </cell>
          <cell r="HI1278" t="str">
            <v>Inodoro Tanque bajo</v>
          </cell>
          <cell r="HJ1278" t="str">
            <v>U</v>
          </cell>
          <cell r="HS1278">
            <v>0</v>
          </cell>
          <cell r="HT1278">
            <v>0</v>
          </cell>
          <cell r="HU1278">
            <v>0</v>
          </cell>
          <cell r="HV1278">
            <v>0</v>
          </cell>
        </row>
        <row r="1279">
          <cell r="A1279">
            <v>1274</v>
          </cell>
          <cell r="HE1279">
            <v>1274</v>
          </cell>
          <cell r="HF1279">
            <v>0</v>
          </cell>
          <cell r="HG1279">
            <v>0</v>
          </cell>
          <cell r="HH1279">
            <v>3043</v>
          </cell>
          <cell r="HI1279" t="str">
            <v>INST. DE TUB PVC-ALC D=160 mm. (PROF:0.8-2.0 M.)</v>
          </cell>
          <cell r="HJ1279" t="str">
            <v>ML.</v>
          </cell>
          <cell r="HS1279">
            <v>0</v>
          </cell>
          <cell r="HT1279">
            <v>0</v>
          </cell>
          <cell r="HU1279">
            <v>0</v>
          </cell>
          <cell r="HV1279">
            <v>0</v>
          </cell>
        </row>
        <row r="1280">
          <cell r="A1280">
            <v>1275</v>
          </cell>
          <cell r="HE1280">
            <v>1275</v>
          </cell>
          <cell r="HF1280">
            <v>0</v>
          </cell>
          <cell r="HG1280">
            <v>0</v>
          </cell>
          <cell r="HH1280">
            <v>3074</v>
          </cell>
          <cell r="HI1280" t="str">
            <v>INST. DE TUB. HS D=200 mm. (PROF: 4.0-6.0)m.</v>
          </cell>
          <cell r="HJ1280" t="str">
            <v>ML.</v>
          </cell>
          <cell r="HS1280">
            <v>0</v>
          </cell>
          <cell r="HT1280">
            <v>0</v>
          </cell>
          <cell r="HU1280">
            <v>0</v>
          </cell>
          <cell r="HV1280">
            <v>0</v>
          </cell>
        </row>
        <row r="1281">
          <cell r="A1281">
            <v>1276</v>
          </cell>
          <cell r="HE1281">
            <v>1276</v>
          </cell>
          <cell r="HF1281">
            <v>0</v>
          </cell>
          <cell r="HG1281">
            <v>0</v>
          </cell>
          <cell r="HH1281">
            <v>3083</v>
          </cell>
          <cell r="HI1281" t="str">
            <v>INST. DE TUB. HS D=250 mm. (PROF: 4.0-6.0)m.</v>
          </cell>
          <cell r="HJ1281" t="str">
            <v>ML.</v>
          </cell>
          <cell r="HS1281">
            <v>0</v>
          </cell>
          <cell r="HT1281">
            <v>0</v>
          </cell>
          <cell r="HU1281">
            <v>0</v>
          </cell>
          <cell r="HV1281">
            <v>0</v>
          </cell>
        </row>
        <row r="1282">
          <cell r="A1282">
            <v>1277</v>
          </cell>
          <cell r="HE1282">
            <v>1277</v>
          </cell>
          <cell r="HF1282">
            <v>0</v>
          </cell>
          <cell r="HG1282">
            <v>0</v>
          </cell>
          <cell r="HH1282">
            <v>3056</v>
          </cell>
          <cell r="HI1282" t="str">
            <v>INST. DE TUB. PVC D=110 mm.(PROF:0.8-2.0 M)</v>
          </cell>
          <cell r="HJ1282" t="str">
            <v>ML.</v>
          </cell>
          <cell r="HS1282">
            <v>0</v>
          </cell>
          <cell r="HT1282">
            <v>0</v>
          </cell>
          <cell r="HU1282">
            <v>0</v>
          </cell>
          <cell r="HV1282">
            <v>0</v>
          </cell>
        </row>
        <row r="1283">
          <cell r="A1283">
            <v>1278</v>
          </cell>
          <cell r="HE1283">
            <v>1278</v>
          </cell>
          <cell r="HF1283">
            <v>0</v>
          </cell>
          <cell r="HG1283">
            <v>0</v>
          </cell>
          <cell r="HH1283">
            <v>3017</v>
          </cell>
          <cell r="HI1283" t="str">
            <v>INST. DE TUB. PVC D=200 mm. (PROF: 0.8-2.0 M.)</v>
          </cell>
          <cell r="HJ1283" t="str">
            <v>ML.</v>
          </cell>
          <cell r="HS1283">
            <v>0</v>
          </cell>
          <cell r="HT1283">
            <v>0</v>
          </cell>
          <cell r="HU1283">
            <v>0</v>
          </cell>
          <cell r="HV1283">
            <v>0</v>
          </cell>
        </row>
        <row r="1284">
          <cell r="A1284">
            <v>1279</v>
          </cell>
          <cell r="HE1284">
            <v>1279</v>
          </cell>
          <cell r="HF1284">
            <v>0</v>
          </cell>
          <cell r="HG1284">
            <v>0</v>
          </cell>
          <cell r="HH1284">
            <v>3045</v>
          </cell>
          <cell r="HI1284" t="str">
            <v>INST. DE TUB. PVC D=200 mm. (PROF: 0.8-2.0 M.)</v>
          </cell>
          <cell r="HJ1284" t="str">
            <v>ML.</v>
          </cell>
          <cell r="HS1284">
            <v>0</v>
          </cell>
          <cell r="HT1284">
            <v>0</v>
          </cell>
          <cell r="HU1284">
            <v>0</v>
          </cell>
          <cell r="HV1284">
            <v>0</v>
          </cell>
        </row>
        <row r="1285">
          <cell r="A1285">
            <v>1280</v>
          </cell>
          <cell r="HE1285">
            <v>1280</v>
          </cell>
          <cell r="HF1285">
            <v>0</v>
          </cell>
          <cell r="HG1285">
            <v>0</v>
          </cell>
          <cell r="HH1285">
            <v>3018</v>
          </cell>
          <cell r="HI1285" t="str">
            <v>INST. DE TUB. PVC D=200 mm. (PROF: 2.0-4.0 M.)</v>
          </cell>
          <cell r="HJ1285" t="str">
            <v>ML.</v>
          </cell>
          <cell r="HS1285">
            <v>0</v>
          </cell>
          <cell r="HT1285">
            <v>0</v>
          </cell>
          <cell r="HU1285">
            <v>0</v>
          </cell>
          <cell r="HV1285">
            <v>0</v>
          </cell>
        </row>
        <row r="1286">
          <cell r="A1286">
            <v>1281</v>
          </cell>
          <cell r="HE1286">
            <v>1281</v>
          </cell>
          <cell r="HF1286">
            <v>0</v>
          </cell>
          <cell r="HG1286">
            <v>0</v>
          </cell>
          <cell r="HH1286">
            <v>3019</v>
          </cell>
          <cell r="HI1286" t="str">
            <v>INST. DE TUB. PVC D=250 mm. (PROF: 0.8-2.0 M.)</v>
          </cell>
          <cell r="HJ1286" t="str">
            <v>ML.</v>
          </cell>
          <cell r="HS1286">
            <v>0</v>
          </cell>
          <cell r="HT1286">
            <v>0</v>
          </cell>
          <cell r="HU1286">
            <v>0</v>
          </cell>
          <cell r="HV1286">
            <v>0</v>
          </cell>
        </row>
        <row r="1287">
          <cell r="A1287">
            <v>1282</v>
          </cell>
          <cell r="HE1287">
            <v>1282</v>
          </cell>
          <cell r="HF1287">
            <v>0</v>
          </cell>
          <cell r="HG1287">
            <v>0</v>
          </cell>
          <cell r="HH1287">
            <v>3020</v>
          </cell>
          <cell r="HI1287" t="str">
            <v>INST. DE TUB. PVC D=250 mm. (PROF: 2.0-4.0 M)</v>
          </cell>
          <cell r="HJ1287" t="str">
            <v>ML.</v>
          </cell>
          <cell r="HS1287">
            <v>0</v>
          </cell>
          <cell r="HT1287">
            <v>0</v>
          </cell>
          <cell r="HU1287">
            <v>0</v>
          </cell>
          <cell r="HV1287">
            <v>0</v>
          </cell>
        </row>
        <row r="1288">
          <cell r="A1288">
            <v>1283</v>
          </cell>
          <cell r="HE1288">
            <v>1283</v>
          </cell>
          <cell r="HF1288">
            <v>0</v>
          </cell>
          <cell r="HG1288">
            <v>0</v>
          </cell>
          <cell r="HH1288">
            <v>3021</v>
          </cell>
          <cell r="HI1288" t="str">
            <v>INST. DE TUB. PVC D=315 mm. (PROF: 0.8-2.0 M.)</v>
          </cell>
          <cell r="HJ1288" t="str">
            <v>ML.</v>
          </cell>
          <cell r="HS1288">
            <v>0</v>
          </cell>
          <cell r="HT1288">
            <v>0</v>
          </cell>
          <cell r="HU1288">
            <v>0</v>
          </cell>
          <cell r="HV1288">
            <v>0</v>
          </cell>
        </row>
        <row r="1289">
          <cell r="A1289">
            <v>1284</v>
          </cell>
          <cell r="HE1289">
            <v>1284</v>
          </cell>
          <cell r="HF1289">
            <v>0</v>
          </cell>
          <cell r="HG1289">
            <v>0</v>
          </cell>
          <cell r="HH1289">
            <v>3022</v>
          </cell>
          <cell r="HI1289" t="str">
            <v>INST. DE TUB. PVC D=315 mm. (PROF: 2.0-4.0 M.)</v>
          </cell>
          <cell r="HJ1289" t="str">
            <v>ML.</v>
          </cell>
          <cell r="HS1289">
            <v>0</v>
          </cell>
          <cell r="HT1289">
            <v>0</v>
          </cell>
          <cell r="HU1289">
            <v>0</v>
          </cell>
          <cell r="HV1289">
            <v>0</v>
          </cell>
        </row>
        <row r="1290">
          <cell r="A1290">
            <v>1285</v>
          </cell>
          <cell r="HE1290">
            <v>1285</v>
          </cell>
          <cell r="HF1290">
            <v>0</v>
          </cell>
          <cell r="HG1290">
            <v>0</v>
          </cell>
          <cell r="HH1290">
            <v>3072</v>
          </cell>
          <cell r="HI1290" t="str">
            <v>INST. DE TUB. PVC D=400 mm. (PROF: 0.8-2.0 M.)</v>
          </cell>
          <cell r="HJ1290" t="str">
            <v>ML.</v>
          </cell>
          <cell r="HS1290">
            <v>0</v>
          </cell>
          <cell r="HT1290">
            <v>0</v>
          </cell>
          <cell r="HU1290">
            <v>0</v>
          </cell>
          <cell r="HV1290">
            <v>0</v>
          </cell>
        </row>
        <row r="1291">
          <cell r="A1291">
            <v>1286</v>
          </cell>
          <cell r="HE1291">
            <v>1286</v>
          </cell>
          <cell r="HF1291">
            <v>0</v>
          </cell>
          <cell r="HG1291">
            <v>0</v>
          </cell>
          <cell r="HH1291">
            <v>3073</v>
          </cell>
          <cell r="HI1291" t="str">
            <v>INST. DE TUB. PVC D=400 mm. (PROF: 2.0-4.0 M.)</v>
          </cell>
          <cell r="HJ1291" t="str">
            <v>ML.</v>
          </cell>
          <cell r="HS1291">
            <v>0</v>
          </cell>
          <cell r="HT1291">
            <v>0</v>
          </cell>
          <cell r="HU1291">
            <v>0</v>
          </cell>
          <cell r="HV1291">
            <v>0</v>
          </cell>
        </row>
        <row r="1292">
          <cell r="A1292">
            <v>1287</v>
          </cell>
          <cell r="HE1292">
            <v>1287</v>
          </cell>
          <cell r="HF1292">
            <v>0</v>
          </cell>
          <cell r="HG1292">
            <v>0</v>
          </cell>
          <cell r="HH1292">
            <v>415</v>
          </cell>
          <cell r="HI1292" t="str">
            <v>INST. Y PRUEBA TUBERIA P.V.C. E/C 0.63 MPA D=90MM</v>
          </cell>
          <cell r="HJ1292" t="str">
            <v>M</v>
          </cell>
          <cell r="HS1292">
            <v>0</v>
          </cell>
          <cell r="HT1292">
            <v>0</v>
          </cell>
          <cell r="HU1292">
            <v>0</v>
          </cell>
          <cell r="HV1292">
            <v>0</v>
          </cell>
        </row>
        <row r="1293">
          <cell r="A1293">
            <v>1288</v>
          </cell>
          <cell r="HE1293">
            <v>1288</v>
          </cell>
          <cell r="HF1293">
            <v>0</v>
          </cell>
          <cell r="HG1293">
            <v>0</v>
          </cell>
          <cell r="HH1293">
            <v>413</v>
          </cell>
          <cell r="HI1293" t="str">
            <v>INST. Y PRUEBA TUBERIA P.V.C. E/C 0.8 MPA D=63MM</v>
          </cell>
          <cell r="HJ1293" t="str">
            <v>M</v>
          </cell>
          <cell r="HS1293">
            <v>0</v>
          </cell>
          <cell r="HT1293">
            <v>0</v>
          </cell>
          <cell r="HU1293">
            <v>0</v>
          </cell>
          <cell r="HV1293">
            <v>0</v>
          </cell>
        </row>
        <row r="1294">
          <cell r="A1294">
            <v>1289</v>
          </cell>
          <cell r="HE1294">
            <v>1289</v>
          </cell>
          <cell r="HF1294">
            <v>0</v>
          </cell>
          <cell r="HG1294">
            <v>0</v>
          </cell>
          <cell r="HH1294">
            <v>414</v>
          </cell>
          <cell r="HI1294" t="str">
            <v>INST. Y PRUEBA TUBERIA P.V.C. E/C 1 MPA D=63MM</v>
          </cell>
          <cell r="HJ1294" t="str">
            <v>M</v>
          </cell>
          <cell r="HS1294">
            <v>0</v>
          </cell>
          <cell r="HT1294">
            <v>0</v>
          </cell>
          <cell r="HU1294">
            <v>0</v>
          </cell>
          <cell r="HV1294">
            <v>0</v>
          </cell>
        </row>
        <row r="1295">
          <cell r="A1295">
            <v>1290</v>
          </cell>
          <cell r="HE1295">
            <v>1290</v>
          </cell>
          <cell r="HF1295">
            <v>0</v>
          </cell>
          <cell r="HG1295">
            <v>0</v>
          </cell>
          <cell r="HH1295">
            <v>411</v>
          </cell>
          <cell r="HI1295" t="str">
            <v>INST. Y PRUEBA TUBERIA P.V.C. E/C 1.0 MPA D=40MM</v>
          </cell>
          <cell r="HJ1295" t="str">
            <v>M</v>
          </cell>
          <cell r="HS1295">
            <v>0</v>
          </cell>
          <cell r="HT1295">
            <v>0</v>
          </cell>
          <cell r="HU1295">
            <v>0</v>
          </cell>
          <cell r="HV1295">
            <v>0</v>
          </cell>
        </row>
        <row r="1296">
          <cell r="A1296">
            <v>1291</v>
          </cell>
          <cell r="HE1296">
            <v>1291</v>
          </cell>
          <cell r="HF1296">
            <v>0</v>
          </cell>
          <cell r="HG1296">
            <v>0</v>
          </cell>
          <cell r="HH1296">
            <v>412</v>
          </cell>
          <cell r="HI1296" t="str">
            <v>INST. Y PRUEBA TUBERIA P.V.C. E/C 1.0 MPA D=50MM</v>
          </cell>
          <cell r="HJ1296" t="str">
            <v>M</v>
          </cell>
          <cell r="HS1296">
            <v>0</v>
          </cell>
          <cell r="HT1296">
            <v>0</v>
          </cell>
          <cell r="HU1296">
            <v>0</v>
          </cell>
          <cell r="HV1296">
            <v>0</v>
          </cell>
        </row>
        <row r="1297">
          <cell r="A1297">
            <v>1292</v>
          </cell>
          <cell r="HE1297">
            <v>1292</v>
          </cell>
          <cell r="HF1297">
            <v>0</v>
          </cell>
          <cell r="HG1297">
            <v>0</v>
          </cell>
          <cell r="HH1297">
            <v>416</v>
          </cell>
          <cell r="HI1297" t="str">
            <v>INST. Y PRUEBA TUBERIA P.V.C. E/C 1.25 MPA D=90MM</v>
          </cell>
          <cell r="HJ1297" t="str">
            <v>M</v>
          </cell>
          <cell r="HS1297">
            <v>0</v>
          </cell>
          <cell r="HT1297">
            <v>0</v>
          </cell>
          <cell r="HU1297">
            <v>0</v>
          </cell>
          <cell r="HV1297">
            <v>0</v>
          </cell>
        </row>
        <row r="1298">
          <cell r="A1298">
            <v>1293</v>
          </cell>
          <cell r="HE1298">
            <v>1293</v>
          </cell>
          <cell r="HF1298">
            <v>0</v>
          </cell>
          <cell r="HG1298">
            <v>0</v>
          </cell>
          <cell r="HH1298">
            <v>654</v>
          </cell>
          <cell r="HI1298" t="str">
            <v>INSTALACION CAJAS DE PASO</v>
          </cell>
          <cell r="HJ1298" t="str">
            <v>PTO</v>
          </cell>
          <cell r="HS1298">
            <v>0</v>
          </cell>
          <cell r="HT1298">
            <v>0</v>
          </cell>
          <cell r="HU1298">
            <v>0</v>
          </cell>
          <cell r="HV1298">
            <v>0</v>
          </cell>
        </row>
        <row r="1299">
          <cell r="A1299">
            <v>1294</v>
          </cell>
          <cell r="HE1299">
            <v>1294</v>
          </cell>
          <cell r="HF1299">
            <v>0</v>
          </cell>
          <cell r="HG1299">
            <v>0</v>
          </cell>
          <cell r="HH1299">
            <v>653</v>
          </cell>
          <cell r="HI1299" t="str">
            <v>INSTALACION CENTRALILLA TELEFONICA</v>
          </cell>
          <cell r="HJ1299" t="str">
            <v>U</v>
          </cell>
          <cell r="HS1299">
            <v>0</v>
          </cell>
          <cell r="HT1299">
            <v>0</v>
          </cell>
          <cell r="HU1299">
            <v>0</v>
          </cell>
          <cell r="HV1299">
            <v>0</v>
          </cell>
        </row>
        <row r="1300">
          <cell r="A1300">
            <v>1295</v>
          </cell>
          <cell r="HE1300">
            <v>1295</v>
          </cell>
          <cell r="HF1300">
            <v>0</v>
          </cell>
          <cell r="HG1300">
            <v>0</v>
          </cell>
          <cell r="HH1300">
            <v>157</v>
          </cell>
          <cell r="HI1300" t="str">
            <v>INSTALACION DE AGUA</v>
          </cell>
          <cell r="HJ1300" t="str">
            <v>PT</v>
          </cell>
          <cell r="HS1300">
            <v>0</v>
          </cell>
          <cell r="HT1300">
            <v>0</v>
          </cell>
          <cell r="HU1300">
            <v>0</v>
          </cell>
          <cell r="HV1300">
            <v>0</v>
          </cell>
        </row>
        <row r="1301">
          <cell r="A1301">
            <v>1296</v>
          </cell>
          <cell r="HE1301">
            <v>1296</v>
          </cell>
          <cell r="HF1301">
            <v>0</v>
          </cell>
          <cell r="HG1301">
            <v>0</v>
          </cell>
          <cell r="HH1301">
            <v>83</v>
          </cell>
          <cell r="HI1301" t="str">
            <v>INSTALACION DE LUZ</v>
          </cell>
          <cell r="HJ1301" t="str">
            <v>PT</v>
          </cell>
          <cell r="HS1301">
            <v>0</v>
          </cell>
          <cell r="HT1301">
            <v>0</v>
          </cell>
          <cell r="HU1301">
            <v>0</v>
          </cell>
          <cell r="HV1301">
            <v>0</v>
          </cell>
        </row>
        <row r="1302">
          <cell r="A1302">
            <v>1297</v>
          </cell>
          <cell r="HE1302">
            <v>1297</v>
          </cell>
          <cell r="HF1302">
            <v>0</v>
          </cell>
          <cell r="HG1302">
            <v>0</v>
          </cell>
          <cell r="HH1302">
            <v>2085</v>
          </cell>
          <cell r="HI1302" t="str">
            <v xml:space="preserve">INSTALACIONES ELECTRICAS </v>
          </cell>
          <cell r="HJ1302" t="str">
            <v>GLOBAL</v>
          </cell>
          <cell r="HS1302">
            <v>0</v>
          </cell>
          <cell r="HT1302">
            <v>0</v>
          </cell>
          <cell r="HU1302">
            <v>0</v>
          </cell>
          <cell r="HV1302">
            <v>0</v>
          </cell>
        </row>
        <row r="1303">
          <cell r="A1303">
            <v>1298</v>
          </cell>
          <cell r="HE1303">
            <v>1298</v>
          </cell>
          <cell r="HF1303">
            <v>0</v>
          </cell>
          <cell r="HG1303">
            <v>0</v>
          </cell>
          <cell r="HH1303">
            <v>2554</v>
          </cell>
          <cell r="HI1303" t="str">
            <v xml:space="preserve">INSTALACIONES ELECTRICAS </v>
          </cell>
          <cell r="HJ1303" t="str">
            <v>GLOBAL</v>
          </cell>
          <cell r="HS1303">
            <v>0</v>
          </cell>
          <cell r="HT1303">
            <v>0</v>
          </cell>
          <cell r="HU1303">
            <v>0</v>
          </cell>
          <cell r="HV1303">
            <v>0</v>
          </cell>
        </row>
        <row r="1304">
          <cell r="A1304">
            <v>1299</v>
          </cell>
          <cell r="HE1304">
            <v>1299</v>
          </cell>
          <cell r="HF1304">
            <v>0</v>
          </cell>
          <cell r="HG1304">
            <v>0</v>
          </cell>
          <cell r="HH1304">
            <v>865</v>
          </cell>
          <cell r="HI1304" t="str">
            <v>INTERRUPTOR DOBLE</v>
          </cell>
          <cell r="HJ1304" t="str">
            <v>U</v>
          </cell>
          <cell r="HS1304">
            <v>0</v>
          </cell>
          <cell r="HT1304">
            <v>0</v>
          </cell>
          <cell r="HU1304">
            <v>0</v>
          </cell>
          <cell r="HV1304">
            <v>0</v>
          </cell>
        </row>
        <row r="1305">
          <cell r="A1305">
            <v>1300</v>
          </cell>
          <cell r="HE1305">
            <v>1300</v>
          </cell>
          <cell r="HF1305">
            <v>0</v>
          </cell>
          <cell r="HG1305">
            <v>0</v>
          </cell>
          <cell r="HH1305">
            <v>2760</v>
          </cell>
          <cell r="HI1305" t="str">
            <v>INTERRUPTOR ON/OFF PARA VENTILADOR</v>
          </cell>
          <cell r="HJ1305" t="str">
            <v>U</v>
          </cell>
          <cell r="HS1305">
            <v>0</v>
          </cell>
          <cell r="HT1305">
            <v>0</v>
          </cell>
          <cell r="HU1305">
            <v>0</v>
          </cell>
          <cell r="HV1305">
            <v>0</v>
          </cell>
        </row>
        <row r="1306">
          <cell r="A1306">
            <v>1301</v>
          </cell>
          <cell r="HE1306">
            <v>1301</v>
          </cell>
          <cell r="HF1306">
            <v>0</v>
          </cell>
          <cell r="HG1306">
            <v>0</v>
          </cell>
          <cell r="HH1306">
            <v>864</v>
          </cell>
          <cell r="HI1306" t="str">
            <v>INTERRUPTOR SIMPLE</v>
          </cell>
          <cell r="HJ1306" t="str">
            <v>U</v>
          </cell>
          <cell r="HS1306">
            <v>0</v>
          </cell>
          <cell r="HT1306">
            <v>0</v>
          </cell>
          <cell r="HU1306">
            <v>0</v>
          </cell>
          <cell r="HV1306">
            <v>0</v>
          </cell>
        </row>
        <row r="1307">
          <cell r="A1307">
            <v>1302</v>
          </cell>
          <cell r="HE1307">
            <v>1302</v>
          </cell>
          <cell r="HF1307">
            <v>0</v>
          </cell>
          <cell r="HG1307">
            <v>0</v>
          </cell>
          <cell r="HH1307">
            <v>880</v>
          </cell>
          <cell r="HI1307" t="str">
            <v>INTERRUPTOR TERMOMAGNETICO BIPOLAR DE  40A</v>
          </cell>
          <cell r="HJ1307" t="str">
            <v>U</v>
          </cell>
          <cell r="HS1307">
            <v>0</v>
          </cell>
          <cell r="HT1307">
            <v>0</v>
          </cell>
          <cell r="HU1307">
            <v>0</v>
          </cell>
          <cell r="HV1307">
            <v>0</v>
          </cell>
        </row>
        <row r="1308">
          <cell r="A1308">
            <v>1303</v>
          </cell>
          <cell r="HE1308">
            <v>1303</v>
          </cell>
          <cell r="HF1308">
            <v>0</v>
          </cell>
          <cell r="HG1308">
            <v>0</v>
          </cell>
          <cell r="HH1308">
            <v>881</v>
          </cell>
          <cell r="HI1308" t="str">
            <v>INTERRUPTOR TERMOMAGNETICO BIPOLAR DE  50 A</v>
          </cell>
          <cell r="HJ1308" t="str">
            <v>U</v>
          </cell>
          <cell r="HS1308">
            <v>0</v>
          </cell>
          <cell r="HT1308">
            <v>0</v>
          </cell>
          <cell r="HU1308">
            <v>0</v>
          </cell>
          <cell r="HV1308">
            <v>0</v>
          </cell>
        </row>
        <row r="1309">
          <cell r="A1309">
            <v>1304</v>
          </cell>
          <cell r="HE1309">
            <v>1304</v>
          </cell>
          <cell r="HF1309">
            <v>0</v>
          </cell>
          <cell r="HG1309">
            <v>0</v>
          </cell>
          <cell r="HH1309">
            <v>879</v>
          </cell>
          <cell r="HI1309" t="str">
            <v>INTERRUPTOR TERMOMAGNETICO BIPOLAR DE 30 A</v>
          </cell>
          <cell r="HJ1309" t="str">
            <v>U</v>
          </cell>
          <cell r="HS1309">
            <v>0</v>
          </cell>
          <cell r="HT1309">
            <v>0</v>
          </cell>
          <cell r="HU1309">
            <v>0</v>
          </cell>
          <cell r="HV1309">
            <v>0</v>
          </cell>
        </row>
        <row r="1310">
          <cell r="A1310">
            <v>1305</v>
          </cell>
          <cell r="HE1310">
            <v>1305</v>
          </cell>
          <cell r="HF1310">
            <v>0</v>
          </cell>
          <cell r="HG1310">
            <v>0</v>
          </cell>
          <cell r="HH1310">
            <v>877</v>
          </cell>
          <cell r="HI1310" t="str">
            <v>INTERRUPTOR TERMOMAGNETICO MONOPOLAR DE 15 A</v>
          </cell>
          <cell r="HJ1310" t="str">
            <v>U</v>
          </cell>
          <cell r="HS1310">
            <v>0</v>
          </cell>
          <cell r="HT1310">
            <v>0</v>
          </cell>
          <cell r="HU1310">
            <v>0</v>
          </cell>
          <cell r="HV1310">
            <v>0</v>
          </cell>
        </row>
        <row r="1311">
          <cell r="A1311">
            <v>1306</v>
          </cell>
          <cell r="HE1311">
            <v>1306</v>
          </cell>
          <cell r="HF1311">
            <v>0</v>
          </cell>
          <cell r="HG1311">
            <v>0</v>
          </cell>
          <cell r="HH1311">
            <v>878</v>
          </cell>
          <cell r="HI1311" t="str">
            <v>INTERRUPTOR TERMOMAGNETICO MONOPOLAR DE 20 A</v>
          </cell>
          <cell r="HJ1311" t="str">
            <v>U</v>
          </cell>
          <cell r="HS1311">
            <v>0</v>
          </cell>
          <cell r="HT1311">
            <v>0</v>
          </cell>
          <cell r="HU1311">
            <v>0</v>
          </cell>
          <cell r="HV1311">
            <v>0</v>
          </cell>
        </row>
        <row r="1312">
          <cell r="A1312">
            <v>1307</v>
          </cell>
          <cell r="HE1312">
            <v>1307</v>
          </cell>
          <cell r="HF1312">
            <v>0</v>
          </cell>
          <cell r="HG1312">
            <v>0</v>
          </cell>
          <cell r="HH1312">
            <v>887</v>
          </cell>
          <cell r="HI1312" t="str">
            <v>INTERRUPTOR TERMOMAGNETICO TRIPOLAR 100A</v>
          </cell>
          <cell r="HJ1312" t="str">
            <v>U</v>
          </cell>
          <cell r="HS1312">
            <v>0</v>
          </cell>
          <cell r="HT1312">
            <v>0</v>
          </cell>
          <cell r="HU1312">
            <v>0</v>
          </cell>
          <cell r="HV1312">
            <v>0</v>
          </cell>
        </row>
        <row r="1313">
          <cell r="A1313">
            <v>1308</v>
          </cell>
          <cell r="HE1313">
            <v>1308</v>
          </cell>
          <cell r="HF1313">
            <v>0</v>
          </cell>
          <cell r="HG1313">
            <v>0</v>
          </cell>
          <cell r="HH1313">
            <v>884</v>
          </cell>
          <cell r="HI1313" t="str">
            <v>INTERRUPTOR TERMOMAGNETICO TRIPOLAR 30A</v>
          </cell>
          <cell r="HJ1313" t="str">
            <v>U</v>
          </cell>
          <cell r="HS1313">
            <v>0</v>
          </cell>
          <cell r="HT1313">
            <v>0</v>
          </cell>
          <cell r="HU1313">
            <v>0</v>
          </cell>
          <cell r="HV1313">
            <v>0</v>
          </cell>
        </row>
        <row r="1314">
          <cell r="A1314">
            <v>1309</v>
          </cell>
          <cell r="HE1314">
            <v>1309</v>
          </cell>
          <cell r="HF1314">
            <v>0</v>
          </cell>
          <cell r="HG1314">
            <v>0</v>
          </cell>
          <cell r="HH1314">
            <v>885</v>
          </cell>
          <cell r="HI1314" t="str">
            <v>INTERRUPTOR TERMOMAGNETICO TRIPOLAR 40 A</v>
          </cell>
          <cell r="HJ1314" t="str">
            <v>U</v>
          </cell>
          <cell r="HS1314">
            <v>0</v>
          </cell>
          <cell r="HT1314">
            <v>0</v>
          </cell>
          <cell r="HU1314">
            <v>0</v>
          </cell>
          <cell r="HV1314">
            <v>0</v>
          </cell>
        </row>
        <row r="1315">
          <cell r="A1315">
            <v>1310</v>
          </cell>
          <cell r="HE1315">
            <v>1310</v>
          </cell>
          <cell r="HF1315">
            <v>0</v>
          </cell>
          <cell r="HG1315">
            <v>0</v>
          </cell>
          <cell r="HH1315">
            <v>886</v>
          </cell>
          <cell r="HI1315" t="str">
            <v>INTERRUPTOR TERMOMAGNETICO TRIPOLAR 50 A</v>
          </cell>
          <cell r="HJ1315" t="str">
            <v>U</v>
          </cell>
          <cell r="HS1315">
            <v>0</v>
          </cell>
          <cell r="HT1315">
            <v>0</v>
          </cell>
          <cell r="HU1315">
            <v>0</v>
          </cell>
          <cell r="HV1315">
            <v>0</v>
          </cell>
        </row>
        <row r="1316">
          <cell r="A1316">
            <v>1311</v>
          </cell>
          <cell r="HE1316">
            <v>1311</v>
          </cell>
          <cell r="HF1316">
            <v>0</v>
          </cell>
          <cell r="HG1316">
            <v>0</v>
          </cell>
          <cell r="HH1316">
            <v>824</v>
          </cell>
          <cell r="HI1316" t="str">
            <v>INTERRUPTOR TERMOMAGNÉTICO TRIPOLAR DE 10A</v>
          </cell>
          <cell r="HJ1316" t="str">
            <v>U</v>
          </cell>
          <cell r="HS1316">
            <v>0</v>
          </cell>
          <cell r="HT1316">
            <v>0</v>
          </cell>
          <cell r="HU1316">
            <v>0</v>
          </cell>
          <cell r="HV1316">
            <v>0</v>
          </cell>
        </row>
        <row r="1317">
          <cell r="A1317">
            <v>1312</v>
          </cell>
          <cell r="HE1317">
            <v>1312</v>
          </cell>
          <cell r="HF1317">
            <v>0</v>
          </cell>
          <cell r="HG1317">
            <v>0</v>
          </cell>
          <cell r="HH1317">
            <v>882</v>
          </cell>
          <cell r="HI1317" t="str">
            <v>INTERRUPTOR TERMOMAGNETICO TRIPOLAR DE 15 A</v>
          </cell>
          <cell r="HJ1317" t="str">
            <v>U</v>
          </cell>
          <cell r="HS1317">
            <v>0</v>
          </cell>
          <cell r="HT1317">
            <v>0</v>
          </cell>
          <cell r="HU1317">
            <v>0</v>
          </cell>
          <cell r="HV1317">
            <v>0</v>
          </cell>
        </row>
        <row r="1318">
          <cell r="A1318">
            <v>1313</v>
          </cell>
          <cell r="HE1318">
            <v>1313</v>
          </cell>
          <cell r="HF1318">
            <v>0</v>
          </cell>
          <cell r="HG1318">
            <v>0</v>
          </cell>
          <cell r="HH1318">
            <v>883</v>
          </cell>
          <cell r="HI1318" t="str">
            <v>INTERRUPTOR TERMOMAGNETICO TRIPOLAR DE 20 A</v>
          </cell>
          <cell r="HJ1318" t="str">
            <v>U</v>
          </cell>
          <cell r="HS1318">
            <v>0</v>
          </cell>
          <cell r="HT1318">
            <v>0</v>
          </cell>
          <cell r="HU1318">
            <v>0</v>
          </cell>
          <cell r="HV1318">
            <v>0</v>
          </cell>
        </row>
        <row r="1319">
          <cell r="A1319">
            <v>1314</v>
          </cell>
          <cell r="HE1319">
            <v>1314</v>
          </cell>
          <cell r="HF1319">
            <v>0</v>
          </cell>
          <cell r="HG1319">
            <v>0</v>
          </cell>
          <cell r="HH1319">
            <v>825</v>
          </cell>
          <cell r="HI1319" t="str">
            <v>INTERRUPTOR TERMOMAGNÉTICO TRIPOLAR DE 30A</v>
          </cell>
          <cell r="HJ1319" t="str">
            <v>U</v>
          </cell>
          <cell r="HS1319">
            <v>0</v>
          </cell>
          <cell r="HT1319">
            <v>0</v>
          </cell>
          <cell r="HU1319">
            <v>0</v>
          </cell>
          <cell r="HV1319">
            <v>0</v>
          </cell>
        </row>
        <row r="1320">
          <cell r="A1320">
            <v>1315</v>
          </cell>
          <cell r="HE1320">
            <v>1315</v>
          </cell>
          <cell r="HF1320">
            <v>0</v>
          </cell>
          <cell r="HG1320">
            <v>0</v>
          </cell>
          <cell r="HH1320">
            <v>826</v>
          </cell>
          <cell r="HI1320" t="str">
            <v>INTERRUPTOR TERMOMAGNÉTICO TRIPOLAR DE 40A</v>
          </cell>
          <cell r="HJ1320" t="str">
            <v>U</v>
          </cell>
          <cell r="HS1320">
            <v>0</v>
          </cell>
          <cell r="HT1320">
            <v>0</v>
          </cell>
          <cell r="HU1320">
            <v>0</v>
          </cell>
          <cell r="HV1320">
            <v>0</v>
          </cell>
        </row>
        <row r="1321">
          <cell r="A1321">
            <v>1316</v>
          </cell>
          <cell r="HE1321">
            <v>1316</v>
          </cell>
          <cell r="HF1321">
            <v>0</v>
          </cell>
          <cell r="HG1321">
            <v>0</v>
          </cell>
          <cell r="HH1321">
            <v>866</v>
          </cell>
          <cell r="HI1321" t="str">
            <v>INTERRUPTOR TRIPLE</v>
          </cell>
          <cell r="HJ1321" t="str">
            <v>U</v>
          </cell>
          <cell r="HS1321">
            <v>0</v>
          </cell>
          <cell r="HT1321">
            <v>0</v>
          </cell>
          <cell r="HU1321">
            <v>0</v>
          </cell>
          <cell r="HV1321">
            <v>0</v>
          </cell>
        </row>
        <row r="1322">
          <cell r="A1322">
            <v>1317</v>
          </cell>
          <cell r="HE1322">
            <v>1317</v>
          </cell>
          <cell r="HF1322">
            <v>0</v>
          </cell>
          <cell r="HG1322">
            <v>0</v>
          </cell>
          <cell r="HH1322">
            <v>446</v>
          </cell>
          <cell r="HI1322" t="str">
            <v>INTERRUPTORES SIMPLES</v>
          </cell>
          <cell r="HJ1322" t="str">
            <v>PTO</v>
          </cell>
          <cell r="HS1322">
            <v>0</v>
          </cell>
          <cell r="HT1322">
            <v>0</v>
          </cell>
          <cell r="HU1322">
            <v>0</v>
          </cell>
          <cell r="HV1322">
            <v>0</v>
          </cell>
        </row>
        <row r="1323">
          <cell r="A1323">
            <v>1318</v>
          </cell>
          <cell r="HE1323">
            <v>1318</v>
          </cell>
          <cell r="HF1323">
            <v>0</v>
          </cell>
          <cell r="HG1323">
            <v>0</v>
          </cell>
          <cell r="HH1323">
            <v>3228</v>
          </cell>
          <cell r="HI1323" t="str">
            <v>Juego Parlantes con amplificacion  MARCA CREATIVE</v>
          </cell>
          <cell r="HJ1323" t="str">
            <v>U</v>
          </cell>
          <cell r="HS1323">
            <v>0</v>
          </cell>
          <cell r="HT1323">
            <v>0</v>
          </cell>
          <cell r="HU1323">
            <v>0</v>
          </cell>
          <cell r="HV1323">
            <v>0</v>
          </cell>
        </row>
        <row r="1324">
          <cell r="A1324">
            <v>1319</v>
          </cell>
          <cell r="HE1324">
            <v>1319</v>
          </cell>
          <cell r="HF1324">
            <v>0</v>
          </cell>
          <cell r="HG1324">
            <v>0</v>
          </cell>
          <cell r="HH1324">
            <v>2953</v>
          </cell>
          <cell r="HI1324" t="str">
            <v>JUEGOS INFANTILES</v>
          </cell>
          <cell r="HJ1324" t="str">
            <v>U</v>
          </cell>
          <cell r="HS1324">
            <v>0</v>
          </cell>
          <cell r="HT1324">
            <v>0</v>
          </cell>
          <cell r="HU1324">
            <v>0</v>
          </cell>
          <cell r="HV1324">
            <v>0</v>
          </cell>
        </row>
        <row r="1325">
          <cell r="A1325">
            <v>1320</v>
          </cell>
          <cell r="HE1325">
            <v>1320</v>
          </cell>
          <cell r="HF1325">
            <v>0</v>
          </cell>
          <cell r="HG1325">
            <v>0</v>
          </cell>
          <cell r="HH1325">
            <v>1445</v>
          </cell>
          <cell r="HI1325" t="str">
            <v>JUNTA DE DILATACIÓN</v>
          </cell>
          <cell r="HJ1325" t="str">
            <v>M</v>
          </cell>
          <cell r="HS1325">
            <v>0</v>
          </cell>
          <cell r="HT1325">
            <v>0</v>
          </cell>
          <cell r="HU1325">
            <v>0</v>
          </cell>
          <cell r="HV1325">
            <v>0</v>
          </cell>
        </row>
        <row r="1326">
          <cell r="A1326">
            <v>1321</v>
          </cell>
          <cell r="HE1326">
            <v>1321</v>
          </cell>
          <cell r="HF1326">
            <v>0</v>
          </cell>
          <cell r="HG1326">
            <v>0</v>
          </cell>
          <cell r="HH1326">
            <v>462</v>
          </cell>
          <cell r="HI1326" t="str">
            <v>JUNTA ESTRUCTURAL DE CONSTRUCCIÓN</v>
          </cell>
          <cell r="HJ1326" t="str">
            <v>M</v>
          </cell>
          <cell r="HS1326">
            <v>0</v>
          </cell>
          <cell r="HT1326">
            <v>0</v>
          </cell>
          <cell r="HU1326">
            <v>0</v>
          </cell>
          <cell r="HV1326">
            <v>0</v>
          </cell>
        </row>
        <row r="1327">
          <cell r="A1327">
            <v>1322</v>
          </cell>
          <cell r="HE1327">
            <v>1322</v>
          </cell>
          <cell r="HF1327">
            <v>0</v>
          </cell>
          <cell r="HG1327">
            <v>0</v>
          </cell>
          <cell r="HH1327">
            <v>551</v>
          </cell>
          <cell r="HI1327" t="str">
            <v>JUNTAS DE HORMIGON EN CUBIERTAS</v>
          </cell>
          <cell r="HJ1327" t="str">
            <v>M</v>
          </cell>
          <cell r="HS1327">
            <v>0</v>
          </cell>
          <cell r="HT1327">
            <v>0</v>
          </cell>
          <cell r="HU1327">
            <v>0</v>
          </cell>
          <cell r="HV1327">
            <v>0</v>
          </cell>
        </row>
        <row r="1328">
          <cell r="A1328">
            <v>1323</v>
          </cell>
          <cell r="HE1328">
            <v>1323</v>
          </cell>
          <cell r="HF1328">
            <v>0</v>
          </cell>
          <cell r="HG1328">
            <v>0</v>
          </cell>
          <cell r="HH1328">
            <v>369</v>
          </cell>
          <cell r="HI1328" t="str">
            <v>JUNTAS DE MADERA AMBOS SENTIDOS</v>
          </cell>
          <cell r="HJ1328" t="str">
            <v>U</v>
          </cell>
          <cell r="HS1328">
            <v>0</v>
          </cell>
          <cell r="HT1328">
            <v>0</v>
          </cell>
          <cell r="HU1328">
            <v>0</v>
          </cell>
          <cell r="HV1328">
            <v>0</v>
          </cell>
        </row>
        <row r="1329">
          <cell r="A1329">
            <v>1324</v>
          </cell>
          <cell r="HE1329">
            <v>1324</v>
          </cell>
          <cell r="HF1329">
            <v>0</v>
          </cell>
          <cell r="HG1329">
            <v>0</v>
          </cell>
          <cell r="HH1329">
            <v>552</v>
          </cell>
          <cell r="HI1329" t="str">
            <v>JUNTAS EN ENTREPISOS</v>
          </cell>
          <cell r="HJ1329" t="str">
            <v>M</v>
          </cell>
          <cell r="HS1329">
            <v>0</v>
          </cell>
          <cell r="HT1329">
            <v>0</v>
          </cell>
          <cell r="HU1329">
            <v>0</v>
          </cell>
          <cell r="HV1329">
            <v>0</v>
          </cell>
        </row>
        <row r="1330">
          <cell r="A1330">
            <v>1325</v>
          </cell>
          <cell r="HE1330">
            <v>1325</v>
          </cell>
          <cell r="HF1330">
            <v>0</v>
          </cell>
          <cell r="HG1330">
            <v>0</v>
          </cell>
          <cell r="HH1330">
            <v>553</v>
          </cell>
          <cell r="HI1330" t="str">
            <v>JUNTAS EN FACHADAS</v>
          </cell>
          <cell r="HJ1330" t="str">
            <v>M</v>
          </cell>
          <cell r="HS1330">
            <v>0</v>
          </cell>
          <cell r="HT1330">
            <v>0</v>
          </cell>
          <cell r="HU1330">
            <v>0</v>
          </cell>
          <cell r="HV1330">
            <v>0</v>
          </cell>
        </row>
        <row r="1331">
          <cell r="A1331">
            <v>1326</v>
          </cell>
          <cell r="HE1331">
            <v>1326</v>
          </cell>
          <cell r="HF1331">
            <v>0</v>
          </cell>
          <cell r="HG1331">
            <v>0</v>
          </cell>
          <cell r="HH1331">
            <v>554</v>
          </cell>
          <cell r="HI1331" t="str">
            <v>JUNTAS EN PAREDES INTERIORES</v>
          </cell>
          <cell r="HJ1331" t="str">
            <v>M</v>
          </cell>
          <cell r="HS1331">
            <v>0</v>
          </cell>
          <cell r="HT1331">
            <v>0</v>
          </cell>
          <cell r="HU1331">
            <v>0</v>
          </cell>
          <cell r="HV1331">
            <v>0</v>
          </cell>
        </row>
        <row r="1332">
          <cell r="A1332">
            <v>1327</v>
          </cell>
          <cell r="HE1332">
            <v>1327</v>
          </cell>
          <cell r="HF1332">
            <v>0</v>
          </cell>
          <cell r="HG1332">
            <v>0</v>
          </cell>
          <cell r="HH1332">
            <v>555</v>
          </cell>
          <cell r="HI1332" t="str">
            <v>JUNTAS EN PISOS</v>
          </cell>
          <cell r="HJ1332" t="str">
            <v>M</v>
          </cell>
          <cell r="HS1332">
            <v>0</v>
          </cell>
          <cell r="HT1332">
            <v>0</v>
          </cell>
          <cell r="HU1332">
            <v>0</v>
          </cell>
          <cell r="HV1332">
            <v>0</v>
          </cell>
        </row>
        <row r="1333">
          <cell r="A1333">
            <v>1328</v>
          </cell>
          <cell r="HE1333">
            <v>1328</v>
          </cell>
          <cell r="HF1333">
            <v>0</v>
          </cell>
          <cell r="HG1333">
            <v>0</v>
          </cell>
          <cell r="HH1333">
            <v>2677</v>
          </cell>
          <cell r="HI1333" t="str">
            <v>KIT DE HERRAMIENTAS SISTEMA DE AGUA POTABLE</v>
          </cell>
          <cell r="HJ1333" t="str">
            <v>U</v>
          </cell>
          <cell r="HS1333">
            <v>0</v>
          </cell>
          <cell r="HT1333">
            <v>0</v>
          </cell>
          <cell r="HU1333">
            <v>0</v>
          </cell>
          <cell r="HV1333">
            <v>0</v>
          </cell>
        </row>
        <row r="1334">
          <cell r="A1334">
            <v>1329</v>
          </cell>
          <cell r="HE1334">
            <v>1329</v>
          </cell>
          <cell r="HF1334">
            <v>0</v>
          </cell>
          <cell r="HG1334">
            <v>0</v>
          </cell>
          <cell r="HH1334">
            <v>3215</v>
          </cell>
          <cell r="HI1334" t="str">
            <v>KVM de 4 puertos interconecion de NVR y monitor TK-407K Trendnet</v>
          </cell>
          <cell r="HJ1334" t="str">
            <v>U</v>
          </cell>
          <cell r="HS1334">
            <v>0</v>
          </cell>
          <cell r="HT1334">
            <v>0</v>
          </cell>
          <cell r="HU1334">
            <v>0</v>
          </cell>
          <cell r="HV1334">
            <v>0</v>
          </cell>
        </row>
        <row r="1335">
          <cell r="A1335">
            <v>1330</v>
          </cell>
          <cell r="HE1335">
            <v>1330</v>
          </cell>
          <cell r="HF1335">
            <v>0</v>
          </cell>
          <cell r="HG1335">
            <v>0</v>
          </cell>
          <cell r="HH1335">
            <v>1134</v>
          </cell>
          <cell r="HI1335" t="str">
            <v>LACADO SOBRE MADERA</v>
          </cell>
          <cell r="HJ1335" t="str">
            <v>M2</v>
          </cell>
          <cell r="HS1335">
            <v>0</v>
          </cell>
          <cell r="HT1335">
            <v>0</v>
          </cell>
          <cell r="HU1335">
            <v>0</v>
          </cell>
          <cell r="HV1335">
            <v>0</v>
          </cell>
        </row>
        <row r="1336">
          <cell r="A1336">
            <v>1331</v>
          </cell>
          <cell r="HE1336">
            <v>1331</v>
          </cell>
          <cell r="HF1336">
            <v>0</v>
          </cell>
          <cell r="HG1336">
            <v>0</v>
          </cell>
          <cell r="HH1336">
            <v>544</v>
          </cell>
          <cell r="HI1336" t="str">
            <v>LAMINA DE 15MM PLYCEN SOBRE ESTRUCTURA METÁLICA</v>
          </cell>
          <cell r="HJ1336" t="str">
            <v>M2</v>
          </cell>
          <cell r="HS1336">
            <v>0</v>
          </cell>
          <cell r="HT1336">
            <v>0</v>
          </cell>
          <cell r="HU1336">
            <v>0</v>
          </cell>
          <cell r="HV1336">
            <v>0</v>
          </cell>
        </row>
        <row r="1337">
          <cell r="A1337">
            <v>1332</v>
          </cell>
          <cell r="HE1337">
            <v>1332</v>
          </cell>
          <cell r="HF1337">
            <v>0</v>
          </cell>
          <cell r="HG1337">
            <v>0</v>
          </cell>
          <cell r="HH1337">
            <v>1129</v>
          </cell>
          <cell r="HI1337" t="str">
            <v>LÁMINA DE PLOMO EN PUERTAS</v>
          </cell>
          <cell r="HJ1337" t="str">
            <v>M2</v>
          </cell>
          <cell r="HS1337">
            <v>0</v>
          </cell>
          <cell r="HT1337">
            <v>0</v>
          </cell>
          <cell r="HU1337">
            <v>0</v>
          </cell>
          <cell r="HV1337">
            <v>0</v>
          </cell>
        </row>
        <row r="1338">
          <cell r="A1338">
            <v>1333</v>
          </cell>
          <cell r="HE1338">
            <v>1333</v>
          </cell>
          <cell r="HF1338">
            <v>0</v>
          </cell>
          <cell r="HG1338">
            <v>0</v>
          </cell>
          <cell r="HH1338">
            <v>1571</v>
          </cell>
          <cell r="HI1338" t="str">
            <v>LAMINA DE POLIETILENO E=1MM</v>
          </cell>
          <cell r="HJ1338" t="str">
            <v>M2</v>
          </cell>
          <cell r="HS1338">
            <v>0</v>
          </cell>
          <cell r="HT1338">
            <v>0</v>
          </cell>
          <cell r="HU1338">
            <v>0</v>
          </cell>
          <cell r="HV1338">
            <v>0</v>
          </cell>
        </row>
        <row r="1339">
          <cell r="A1339">
            <v>1334</v>
          </cell>
          <cell r="HE1339">
            <v>1334</v>
          </cell>
          <cell r="HF1339">
            <v>0</v>
          </cell>
          <cell r="HG1339">
            <v>0</v>
          </cell>
          <cell r="HH1339">
            <v>556</v>
          </cell>
          <cell r="HI1339" t="str">
            <v>LAMINA IMPERMEABILIZANTE</v>
          </cell>
          <cell r="HJ1339" t="str">
            <v>M2</v>
          </cell>
          <cell r="HS1339">
            <v>0</v>
          </cell>
          <cell r="HT1339">
            <v>0</v>
          </cell>
          <cell r="HU1339">
            <v>0</v>
          </cell>
          <cell r="HV1339">
            <v>0</v>
          </cell>
        </row>
        <row r="1340">
          <cell r="A1340">
            <v>1335</v>
          </cell>
          <cell r="HE1340">
            <v>1335</v>
          </cell>
          <cell r="HF1340">
            <v>0</v>
          </cell>
          <cell r="HG1340">
            <v>0</v>
          </cell>
          <cell r="HH1340">
            <v>1399</v>
          </cell>
          <cell r="HI1340" t="str">
            <v>LÁMPARA BICOLOR ROJO VERDE, PARA CORREDOR E INDICACIÓN DE PRESENCIA DE ATENCIÓN Y LLAMADO.</v>
          </cell>
          <cell r="HJ1340" t="str">
            <v>C/U</v>
          </cell>
          <cell r="HS1340">
            <v>0</v>
          </cell>
          <cell r="HT1340">
            <v>0</v>
          </cell>
          <cell r="HU1340">
            <v>0</v>
          </cell>
          <cell r="HV1340">
            <v>0</v>
          </cell>
        </row>
        <row r="1341">
          <cell r="A1341">
            <v>1336</v>
          </cell>
          <cell r="HE1341">
            <v>1336</v>
          </cell>
          <cell r="HF1341">
            <v>0</v>
          </cell>
          <cell r="HG1341">
            <v>0</v>
          </cell>
          <cell r="HH1341">
            <v>2757</v>
          </cell>
          <cell r="HI1341" t="str">
            <v>LÁMPARA DE EMERGENCIA</v>
          </cell>
          <cell r="HJ1341" t="str">
            <v>U</v>
          </cell>
          <cell r="HS1341">
            <v>0</v>
          </cell>
          <cell r="HT1341">
            <v>0</v>
          </cell>
          <cell r="HU1341">
            <v>0</v>
          </cell>
          <cell r="HV1341">
            <v>0</v>
          </cell>
        </row>
        <row r="1342">
          <cell r="A1342">
            <v>1337</v>
          </cell>
          <cell r="HE1342">
            <v>1337</v>
          </cell>
          <cell r="HF1342">
            <v>0</v>
          </cell>
          <cell r="HG1342">
            <v>0</v>
          </cell>
          <cell r="HH1342">
            <v>2758</v>
          </cell>
          <cell r="HI1342" t="str">
            <v>LÁMPARA DE SEÑALIZACIÓN INSTALADA</v>
          </cell>
          <cell r="HJ1342" t="str">
            <v>U</v>
          </cell>
          <cell r="HS1342">
            <v>0</v>
          </cell>
          <cell r="HT1342">
            <v>0</v>
          </cell>
          <cell r="HU1342">
            <v>0</v>
          </cell>
          <cell r="HV1342">
            <v>0</v>
          </cell>
        </row>
        <row r="1343">
          <cell r="A1343">
            <v>1338</v>
          </cell>
          <cell r="HE1343">
            <v>1338</v>
          </cell>
          <cell r="HF1343">
            <v>0</v>
          </cell>
          <cell r="HG1343">
            <v>0</v>
          </cell>
          <cell r="HH1343">
            <v>862</v>
          </cell>
          <cell r="HI1343" t="str">
            <v>LAMPARA FLUORECENTE COMPACTA 25W, SIMILAR A SL*25 PRISMATIC BALASTRO ELECTRÓNICO</v>
          </cell>
          <cell r="HJ1343" t="str">
            <v>U</v>
          </cell>
          <cell r="HS1343">
            <v>0</v>
          </cell>
          <cell r="HT1343">
            <v>0</v>
          </cell>
          <cell r="HU1343">
            <v>0</v>
          </cell>
          <cell r="HV1343">
            <v>0</v>
          </cell>
        </row>
        <row r="1344">
          <cell r="A1344">
            <v>1339</v>
          </cell>
          <cell r="HE1344">
            <v>1339</v>
          </cell>
          <cell r="HF1344">
            <v>0</v>
          </cell>
          <cell r="HG1344">
            <v>0</v>
          </cell>
          <cell r="HH1344">
            <v>448</v>
          </cell>
          <cell r="HI1344" t="str">
            <v>LAMPARA FLUORESCENTE 2X32W CAT T8 SOBREPUESTA</v>
          </cell>
          <cell r="HJ1344" t="str">
            <v>U</v>
          </cell>
          <cell r="HS1344">
            <v>0</v>
          </cell>
          <cell r="HT1344">
            <v>0</v>
          </cell>
          <cell r="HU1344">
            <v>0</v>
          </cell>
          <cell r="HV1344">
            <v>0</v>
          </cell>
        </row>
        <row r="1345">
          <cell r="A1345">
            <v>1340</v>
          </cell>
          <cell r="HE1345">
            <v>1340</v>
          </cell>
          <cell r="HF1345">
            <v>0</v>
          </cell>
          <cell r="HG1345">
            <v>0</v>
          </cell>
          <cell r="HH1345">
            <v>449</v>
          </cell>
          <cell r="HI1345" t="str">
            <v>LAMPARA FLUORESCENTE 4X20W C. DIFUSOR ACRIL Y RAPID START</v>
          </cell>
          <cell r="HJ1345" t="str">
            <v>U</v>
          </cell>
          <cell r="HS1345">
            <v>0</v>
          </cell>
          <cell r="HT1345">
            <v>0</v>
          </cell>
          <cell r="HU1345">
            <v>0</v>
          </cell>
          <cell r="HV1345">
            <v>0</v>
          </cell>
        </row>
        <row r="1346">
          <cell r="A1346">
            <v>1341</v>
          </cell>
          <cell r="HE1346">
            <v>1341</v>
          </cell>
          <cell r="HF1346">
            <v>0</v>
          </cell>
          <cell r="HG1346">
            <v>0</v>
          </cell>
          <cell r="HH1346">
            <v>856</v>
          </cell>
          <cell r="HI1346" t="str">
            <v>LAMPARA INCANDECENTE DECORATIVA,  TIPO APLIQUE DE PARED 60W,120V</v>
          </cell>
          <cell r="HJ1346" t="str">
            <v>U</v>
          </cell>
          <cell r="HS1346">
            <v>0</v>
          </cell>
          <cell r="HT1346">
            <v>0</v>
          </cell>
          <cell r="HU1346">
            <v>0</v>
          </cell>
          <cell r="HV1346">
            <v>0</v>
          </cell>
        </row>
        <row r="1347">
          <cell r="A1347">
            <v>1342</v>
          </cell>
          <cell r="HE1347">
            <v>1342</v>
          </cell>
          <cell r="HF1347">
            <v>0</v>
          </cell>
          <cell r="HG1347">
            <v>0</v>
          </cell>
          <cell r="HH1347">
            <v>854</v>
          </cell>
          <cell r="HI1347" t="str">
            <v>LAMPARA INCANDECENTE NORMAL 100W, 120V</v>
          </cell>
          <cell r="HJ1347" t="str">
            <v>U</v>
          </cell>
          <cell r="HS1347">
            <v>0</v>
          </cell>
          <cell r="HT1347">
            <v>0</v>
          </cell>
          <cell r="HU1347">
            <v>0</v>
          </cell>
          <cell r="HV1347">
            <v>0</v>
          </cell>
        </row>
        <row r="1348">
          <cell r="A1348">
            <v>1343</v>
          </cell>
          <cell r="HE1348">
            <v>1343</v>
          </cell>
          <cell r="HF1348">
            <v>0</v>
          </cell>
          <cell r="HG1348">
            <v>0</v>
          </cell>
          <cell r="HH1348">
            <v>855</v>
          </cell>
          <cell r="HI1348" t="str">
            <v>LAMPARA INCANDECENTE NORMAL, TIPO APLIQUE DE PARED 60W,120V</v>
          </cell>
          <cell r="HJ1348" t="str">
            <v>U</v>
          </cell>
          <cell r="HS1348">
            <v>0</v>
          </cell>
          <cell r="HT1348">
            <v>0</v>
          </cell>
          <cell r="HU1348">
            <v>0</v>
          </cell>
          <cell r="HV1348">
            <v>0</v>
          </cell>
        </row>
        <row r="1349">
          <cell r="A1349">
            <v>1344</v>
          </cell>
          <cell r="HE1349">
            <v>1344</v>
          </cell>
          <cell r="HF1349">
            <v>0</v>
          </cell>
          <cell r="HG1349">
            <v>0</v>
          </cell>
          <cell r="HH1349">
            <v>1372</v>
          </cell>
          <cell r="HI1349" t="str">
            <v>LÁMPARA INCANDESCENTE CON PLAFÓN Y FOCO</v>
          </cell>
          <cell r="HJ1349" t="str">
            <v>C/U</v>
          </cell>
          <cell r="HS1349">
            <v>0</v>
          </cell>
          <cell r="HT1349">
            <v>0</v>
          </cell>
          <cell r="HU1349">
            <v>0</v>
          </cell>
          <cell r="HV1349">
            <v>0</v>
          </cell>
        </row>
        <row r="1350">
          <cell r="A1350">
            <v>1345</v>
          </cell>
          <cell r="HE1350">
            <v>1345</v>
          </cell>
          <cell r="HF1350">
            <v>0</v>
          </cell>
          <cell r="HG1350">
            <v>0</v>
          </cell>
          <cell r="HH1350">
            <v>645</v>
          </cell>
          <cell r="HI1350" t="str">
            <v>LAMPARAS  FLUORESCENTES  ICR 3X32 ELECTRONICA</v>
          </cell>
          <cell r="HJ1350" t="str">
            <v>U</v>
          </cell>
          <cell r="HS1350">
            <v>0</v>
          </cell>
          <cell r="HT1350">
            <v>0</v>
          </cell>
          <cell r="HU1350">
            <v>0</v>
          </cell>
          <cell r="HV1350">
            <v>0</v>
          </cell>
        </row>
        <row r="1351">
          <cell r="A1351">
            <v>1346</v>
          </cell>
          <cell r="HE1351">
            <v>1346</v>
          </cell>
          <cell r="HF1351">
            <v>0</v>
          </cell>
          <cell r="HG1351">
            <v>0</v>
          </cell>
          <cell r="HH1351">
            <v>1744</v>
          </cell>
          <cell r="HI1351" t="str">
            <v>LAMPARAS DE SODIO 400W/220V</v>
          </cell>
          <cell r="HJ1351" t="str">
            <v>U</v>
          </cell>
          <cell r="HS1351">
            <v>0</v>
          </cell>
          <cell r="HT1351">
            <v>0</v>
          </cell>
          <cell r="HU1351">
            <v>0</v>
          </cell>
          <cell r="HV1351">
            <v>0</v>
          </cell>
        </row>
        <row r="1352">
          <cell r="A1352">
            <v>1347</v>
          </cell>
          <cell r="HD1352">
            <v>4634001311</v>
          </cell>
          <cell r="HE1352">
            <v>1347</v>
          </cell>
          <cell r="HF1352">
            <v>0</v>
          </cell>
          <cell r="HG1352">
            <v>0</v>
          </cell>
          <cell r="HH1352">
            <v>967</v>
          </cell>
          <cell r="HI1352" t="str">
            <v>LAVABOS</v>
          </cell>
          <cell r="HJ1352" t="str">
            <v>U</v>
          </cell>
          <cell r="HS1352">
            <v>0</v>
          </cell>
          <cell r="HT1352">
            <v>0</v>
          </cell>
          <cell r="HU1352">
            <v>0</v>
          </cell>
          <cell r="HV1352">
            <v>0</v>
          </cell>
        </row>
        <row r="1353">
          <cell r="A1353">
            <v>1348</v>
          </cell>
          <cell r="HE1353">
            <v>1348</v>
          </cell>
          <cell r="HF1353">
            <v>0</v>
          </cell>
          <cell r="HG1353">
            <v>0</v>
          </cell>
          <cell r="HH1353">
            <v>762</v>
          </cell>
          <cell r="HI1353" t="str">
            <v>LAVACOPAS</v>
          </cell>
          <cell r="HJ1353" t="str">
            <v>U</v>
          </cell>
          <cell r="HS1353">
            <v>0</v>
          </cell>
          <cell r="HT1353">
            <v>0</v>
          </cell>
          <cell r="HU1353">
            <v>0</v>
          </cell>
          <cell r="HV1353">
            <v>0</v>
          </cell>
        </row>
        <row r="1354">
          <cell r="A1354">
            <v>1349</v>
          </cell>
          <cell r="HE1354">
            <v>1349</v>
          </cell>
          <cell r="HF1354">
            <v>0</v>
          </cell>
          <cell r="HG1354">
            <v>0</v>
          </cell>
          <cell r="HH1354">
            <v>173</v>
          </cell>
          <cell r="HI1354" t="str">
            <v>LAVADERO ACERO INOXIDABLE UN POZO</v>
          </cell>
          <cell r="HJ1354" t="str">
            <v>U.</v>
          </cell>
          <cell r="HS1354">
            <v>0</v>
          </cell>
          <cell r="HT1354">
            <v>0</v>
          </cell>
          <cell r="HU1354">
            <v>0</v>
          </cell>
          <cell r="HV1354">
            <v>0</v>
          </cell>
        </row>
        <row r="1355">
          <cell r="A1355">
            <v>1350</v>
          </cell>
          <cell r="HD1355">
            <v>46910044</v>
          </cell>
          <cell r="HE1355">
            <v>1350</v>
          </cell>
          <cell r="HF1355">
            <v>0</v>
          </cell>
          <cell r="HG1355">
            <v>0</v>
          </cell>
          <cell r="HH1355">
            <v>171</v>
          </cell>
          <cell r="HI1355" t="str">
            <v>LAVADORES</v>
          </cell>
          <cell r="HJ1355" t="str">
            <v>U</v>
          </cell>
          <cell r="HS1355">
            <v>0</v>
          </cell>
          <cell r="HT1355">
            <v>0</v>
          </cell>
          <cell r="HU1355">
            <v>0</v>
          </cell>
          <cell r="HV1355">
            <v>0</v>
          </cell>
        </row>
        <row r="1356">
          <cell r="A1356">
            <v>1351</v>
          </cell>
          <cell r="HE1356">
            <v>1351</v>
          </cell>
          <cell r="HF1356">
            <v>0</v>
          </cell>
          <cell r="HG1356">
            <v>0</v>
          </cell>
          <cell r="HH1356">
            <v>2724</v>
          </cell>
          <cell r="HI1356" t="str">
            <v>LAVAMANOS  EMPOTRADO CON LLAVE PRESSMATIC</v>
          </cell>
          <cell r="HJ1356" t="str">
            <v>U</v>
          </cell>
          <cell r="HS1356">
            <v>0</v>
          </cell>
          <cell r="HT1356">
            <v>0</v>
          </cell>
          <cell r="HU1356">
            <v>0</v>
          </cell>
          <cell r="HV1356">
            <v>0</v>
          </cell>
        </row>
        <row r="1357">
          <cell r="A1357">
            <v>1352</v>
          </cell>
          <cell r="HE1357">
            <v>1352</v>
          </cell>
          <cell r="HF1357">
            <v>0</v>
          </cell>
          <cell r="HG1357">
            <v>0</v>
          </cell>
          <cell r="HH1357">
            <v>2824</v>
          </cell>
          <cell r="HI1357" t="str">
            <v>LAVAMANOS COLECTIVO CON CERÁMICA</v>
          </cell>
          <cell r="HJ1357" t="str">
            <v>M</v>
          </cell>
          <cell r="HS1357">
            <v>0</v>
          </cell>
          <cell r="HT1357">
            <v>0</v>
          </cell>
          <cell r="HU1357">
            <v>0</v>
          </cell>
          <cell r="HV1357">
            <v>0</v>
          </cell>
        </row>
        <row r="1358">
          <cell r="A1358">
            <v>1353</v>
          </cell>
          <cell r="HE1358">
            <v>1353</v>
          </cell>
          <cell r="HF1358">
            <v>0</v>
          </cell>
          <cell r="HG1358">
            <v>0</v>
          </cell>
          <cell r="HH1358">
            <v>89</v>
          </cell>
          <cell r="HI1358" t="str">
            <v>lavamanos incluye mueble</v>
          </cell>
          <cell r="HJ1358" t="str">
            <v>U</v>
          </cell>
          <cell r="HS1358">
            <v>0</v>
          </cell>
          <cell r="HT1358">
            <v>0</v>
          </cell>
          <cell r="HU1358">
            <v>0</v>
          </cell>
          <cell r="HV1358">
            <v>0</v>
          </cell>
        </row>
        <row r="1359">
          <cell r="A1359">
            <v>1354</v>
          </cell>
          <cell r="HE1359">
            <v>1354</v>
          </cell>
          <cell r="HF1359">
            <v>0</v>
          </cell>
          <cell r="HG1359">
            <v>0</v>
          </cell>
          <cell r="HH1359">
            <v>2725</v>
          </cell>
          <cell r="HI1359" t="str">
            <v>LAVAMANOS PARA DIFERENTES CAPACIDADES CON LLAVE PRESSMATIC</v>
          </cell>
          <cell r="HJ1359" t="str">
            <v>U</v>
          </cell>
          <cell r="HS1359">
            <v>0</v>
          </cell>
          <cell r="HT1359">
            <v>0</v>
          </cell>
          <cell r="HU1359">
            <v>0</v>
          </cell>
          <cell r="HV1359">
            <v>0</v>
          </cell>
        </row>
        <row r="1360">
          <cell r="A1360">
            <v>1355</v>
          </cell>
          <cell r="HE1360">
            <v>1355</v>
          </cell>
          <cell r="HF1360">
            <v>0</v>
          </cell>
          <cell r="HG1360">
            <v>0</v>
          </cell>
          <cell r="HH1360">
            <v>1141</v>
          </cell>
          <cell r="HI1360" t="str">
            <v>LAVAMANOS QUIRÚRGICOS</v>
          </cell>
          <cell r="HJ1360" t="str">
            <v>U</v>
          </cell>
          <cell r="HS1360">
            <v>0</v>
          </cell>
          <cell r="HT1360">
            <v>0</v>
          </cell>
          <cell r="HU1360">
            <v>0</v>
          </cell>
          <cell r="HV1360">
            <v>0</v>
          </cell>
        </row>
        <row r="1361">
          <cell r="A1361">
            <v>1356</v>
          </cell>
          <cell r="HE1361">
            <v>1356</v>
          </cell>
          <cell r="HF1361">
            <v>0</v>
          </cell>
          <cell r="HG1361">
            <v>0</v>
          </cell>
          <cell r="HH1361">
            <v>95</v>
          </cell>
          <cell r="HI1361" t="str">
            <v>LAVANDERIA 0,60X1,20 M., 2 LLAVES</v>
          </cell>
          <cell r="HJ1361" t="str">
            <v>U.</v>
          </cell>
          <cell r="HS1361">
            <v>0</v>
          </cell>
          <cell r="HT1361">
            <v>0</v>
          </cell>
          <cell r="HU1361">
            <v>0</v>
          </cell>
          <cell r="HV1361">
            <v>0</v>
          </cell>
        </row>
        <row r="1362">
          <cell r="A1362">
            <v>1357</v>
          </cell>
          <cell r="HE1362">
            <v>1357</v>
          </cell>
          <cell r="HF1362">
            <v>0</v>
          </cell>
          <cell r="HG1362">
            <v>0</v>
          </cell>
          <cell r="HH1362">
            <v>94</v>
          </cell>
          <cell r="HI1362" t="str">
            <v>LAVAPLATOS ACERO INOXIDABLE TIPO TEKA 1 POZO CON ESCURRIDOR</v>
          </cell>
          <cell r="HJ1362" t="str">
            <v>U</v>
          </cell>
          <cell r="HS1362">
            <v>0</v>
          </cell>
          <cell r="HT1362">
            <v>0</v>
          </cell>
          <cell r="HU1362">
            <v>0</v>
          </cell>
          <cell r="HV1362">
            <v>0</v>
          </cell>
        </row>
        <row r="1363">
          <cell r="A1363">
            <v>1358</v>
          </cell>
          <cell r="HE1363">
            <v>1358</v>
          </cell>
          <cell r="HF1363">
            <v>0</v>
          </cell>
          <cell r="HG1363">
            <v>0</v>
          </cell>
          <cell r="HH1363">
            <v>2802</v>
          </cell>
          <cell r="HI1363" t="str">
            <v>LAVAPLATOS ACERO INOXIDABLE TIPO TEKA 2 POZO CON ESCURRIDOR</v>
          </cell>
          <cell r="HJ1363" t="str">
            <v>U</v>
          </cell>
          <cell r="HS1363">
            <v>0</v>
          </cell>
          <cell r="HT1363">
            <v>0</v>
          </cell>
          <cell r="HU1363">
            <v>0</v>
          </cell>
          <cell r="HV1363">
            <v>0</v>
          </cell>
        </row>
        <row r="1364">
          <cell r="A1364">
            <v>1359</v>
          </cell>
          <cell r="HE1364">
            <v>1359</v>
          </cell>
          <cell r="HF1364">
            <v>0</v>
          </cell>
          <cell r="HG1364">
            <v>0</v>
          </cell>
          <cell r="HH1364">
            <v>2840</v>
          </cell>
          <cell r="HI1364" t="str">
            <v>LECTOR BIOMÉTRICO</v>
          </cell>
          <cell r="HJ1364" t="str">
            <v>U</v>
          </cell>
          <cell r="HS1364">
            <v>0</v>
          </cell>
          <cell r="HT1364">
            <v>0</v>
          </cell>
          <cell r="HU1364">
            <v>0</v>
          </cell>
          <cell r="HV1364">
            <v>0</v>
          </cell>
        </row>
        <row r="1365">
          <cell r="A1365">
            <v>1360</v>
          </cell>
          <cell r="HE1365">
            <v>1360</v>
          </cell>
          <cell r="HF1365">
            <v>0</v>
          </cell>
          <cell r="HG1365">
            <v>0</v>
          </cell>
          <cell r="HH1365">
            <v>2935</v>
          </cell>
          <cell r="HI1365" t="str">
            <v>LETRERO METALICO DE IDENTIFICACION DE OBRA</v>
          </cell>
          <cell r="HJ1365" t="str">
            <v>U</v>
          </cell>
          <cell r="HS1365">
            <v>0</v>
          </cell>
          <cell r="HT1365">
            <v>0</v>
          </cell>
          <cell r="HU1365">
            <v>0</v>
          </cell>
          <cell r="HV1365">
            <v>0</v>
          </cell>
        </row>
        <row r="1366">
          <cell r="A1366">
            <v>1361</v>
          </cell>
          <cell r="HE1366">
            <v>1361</v>
          </cell>
          <cell r="HF1366">
            <v>0</v>
          </cell>
          <cell r="HG1366">
            <v>0</v>
          </cell>
          <cell r="HH1366">
            <v>3061</v>
          </cell>
          <cell r="HI1366" t="str">
            <v>LETREROS INFORMATIVOS</v>
          </cell>
          <cell r="HJ1366" t="str">
            <v>M2</v>
          </cell>
          <cell r="HS1366">
            <v>0</v>
          </cell>
          <cell r="HT1366">
            <v>0</v>
          </cell>
          <cell r="HU1366">
            <v>0</v>
          </cell>
          <cell r="HV1366">
            <v>0</v>
          </cell>
        </row>
        <row r="1367">
          <cell r="A1367">
            <v>1362</v>
          </cell>
          <cell r="HE1367">
            <v>1362</v>
          </cell>
          <cell r="HF1367">
            <v>0</v>
          </cell>
          <cell r="HG1367">
            <v>0</v>
          </cell>
          <cell r="HH1367">
            <v>1111</v>
          </cell>
          <cell r="HI1367" t="str">
            <v>LETREROS Y ANUNCIOS</v>
          </cell>
          <cell r="HJ1367" t="str">
            <v>GLB</v>
          </cell>
          <cell r="HS1367">
            <v>0</v>
          </cell>
          <cell r="HT1367">
            <v>0</v>
          </cell>
          <cell r="HU1367">
            <v>0</v>
          </cell>
          <cell r="HV1367">
            <v>0</v>
          </cell>
        </row>
        <row r="1368">
          <cell r="A1368">
            <v>1363</v>
          </cell>
          <cell r="HE1368">
            <v>1363</v>
          </cell>
          <cell r="HF1368">
            <v>0</v>
          </cell>
          <cell r="HG1368">
            <v>0</v>
          </cell>
          <cell r="HH1368">
            <v>471</v>
          </cell>
          <cell r="HI1368" t="str">
            <v>LETRINAS</v>
          </cell>
          <cell r="HJ1368" t="str">
            <v>U</v>
          </cell>
          <cell r="HS1368">
            <v>0</v>
          </cell>
          <cell r="HT1368">
            <v>0</v>
          </cell>
          <cell r="HU1368">
            <v>0</v>
          </cell>
          <cell r="HV1368">
            <v>0</v>
          </cell>
        </row>
        <row r="1369">
          <cell r="A1369">
            <v>1364</v>
          </cell>
          <cell r="HE1369">
            <v>1364</v>
          </cell>
          <cell r="HF1369">
            <v>0</v>
          </cell>
          <cell r="HG1369">
            <v>0</v>
          </cell>
          <cell r="HH1369">
            <v>1454</v>
          </cell>
          <cell r="HI1369" t="str">
            <v>LETRINAS</v>
          </cell>
          <cell r="HJ1369" t="str">
            <v>U</v>
          </cell>
          <cell r="HS1369">
            <v>0</v>
          </cell>
          <cell r="HT1369">
            <v>0</v>
          </cell>
          <cell r="HU1369">
            <v>0</v>
          </cell>
          <cell r="HV1369">
            <v>0</v>
          </cell>
        </row>
        <row r="1370">
          <cell r="A1370">
            <v>1365</v>
          </cell>
          <cell r="HE1370">
            <v>1365</v>
          </cell>
          <cell r="HF1370">
            <v>0</v>
          </cell>
          <cell r="HG1370">
            <v>0</v>
          </cell>
          <cell r="HH1370">
            <v>576</v>
          </cell>
          <cell r="HI1370" t="str">
            <v>LIBRERO</v>
          </cell>
          <cell r="HJ1370" t="str">
            <v>M2</v>
          </cell>
          <cell r="HS1370">
            <v>0</v>
          </cell>
          <cell r="HT1370">
            <v>0</v>
          </cell>
          <cell r="HU1370">
            <v>0</v>
          </cell>
          <cell r="HV1370">
            <v>0</v>
          </cell>
        </row>
        <row r="1371">
          <cell r="A1371">
            <v>1366</v>
          </cell>
          <cell r="HE1371">
            <v>1366</v>
          </cell>
          <cell r="HF1371">
            <v>0</v>
          </cell>
          <cell r="HG1371">
            <v>0</v>
          </cell>
          <cell r="HH1371">
            <v>112</v>
          </cell>
          <cell r="HI1371" t="str">
            <v>LIMPIEZA FINAL DE LA OBRA</v>
          </cell>
          <cell r="HJ1371" t="str">
            <v>M2</v>
          </cell>
          <cell r="HS1371">
            <v>0</v>
          </cell>
          <cell r="HT1371">
            <v>0</v>
          </cell>
          <cell r="HU1371">
            <v>0</v>
          </cell>
          <cell r="HV1371">
            <v>0</v>
          </cell>
        </row>
        <row r="1372">
          <cell r="A1372">
            <v>1367</v>
          </cell>
          <cell r="HE1372">
            <v>1367</v>
          </cell>
          <cell r="HF1372">
            <v>0</v>
          </cell>
          <cell r="HG1372">
            <v>0</v>
          </cell>
          <cell r="HH1372">
            <v>1520</v>
          </cell>
          <cell r="HI1372" t="str">
            <v>LIMPIEZA MANUAL DE DERRUMBES</v>
          </cell>
          <cell r="HJ1372" t="str">
            <v>M3</v>
          </cell>
          <cell r="HS1372">
            <v>0</v>
          </cell>
          <cell r="HT1372">
            <v>0</v>
          </cell>
          <cell r="HU1372">
            <v>0</v>
          </cell>
          <cell r="HV1372">
            <v>0</v>
          </cell>
        </row>
        <row r="1373">
          <cell r="A1373">
            <v>1368</v>
          </cell>
          <cell r="HE1373">
            <v>1368</v>
          </cell>
          <cell r="HF1373">
            <v>0</v>
          </cell>
          <cell r="HG1373">
            <v>0</v>
          </cell>
          <cell r="HH1373">
            <v>191</v>
          </cell>
          <cell r="HI1373" t="str">
            <v>LIMPIEZA PRELIMINAR</v>
          </cell>
          <cell r="HJ1373" t="str">
            <v>M2</v>
          </cell>
          <cell r="HS1373">
            <v>0</v>
          </cell>
          <cell r="HT1373">
            <v>0</v>
          </cell>
          <cell r="HU1373">
            <v>0</v>
          </cell>
          <cell r="HV1373">
            <v>0</v>
          </cell>
        </row>
        <row r="1374">
          <cell r="A1374">
            <v>1369</v>
          </cell>
          <cell r="HE1374">
            <v>1369</v>
          </cell>
          <cell r="HF1374">
            <v>0</v>
          </cell>
          <cell r="HG1374">
            <v>0</v>
          </cell>
          <cell r="HH1374">
            <v>1185</v>
          </cell>
          <cell r="HI1374" t="str">
            <v>LIRAS DE EXPANSIÓN DE 1/2"</v>
          </cell>
          <cell r="HJ1374" t="str">
            <v>U</v>
          </cell>
          <cell r="HS1374">
            <v>0</v>
          </cell>
          <cell r="HT1374">
            <v>0</v>
          </cell>
          <cell r="HU1374">
            <v>0</v>
          </cell>
          <cell r="HV1374">
            <v>0</v>
          </cell>
        </row>
        <row r="1375">
          <cell r="A1375">
            <v>1370</v>
          </cell>
          <cell r="HE1375">
            <v>1370</v>
          </cell>
          <cell r="HF1375">
            <v>0</v>
          </cell>
          <cell r="HG1375">
            <v>0</v>
          </cell>
          <cell r="HH1375">
            <v>373</v>
          </cell>
          <cell r="HI1375" t="str">
            <v>LISTONES PARA SEGURAR MAESTRAS(ESTACAS)</v>
          </cell>
          <cell r="HJ1375" t="str">
            <v>U</v>
          </cell>
          <cell r="HS1375">
            <v>0</v>
          </cell>
          <cell r="HT1375">
            <v>0</v>
          </cell>
          <cell r="HU1375">
            <v>0</v>
          </cell>
          <cell r="HV1375">
            <v>0</v>
          </cell>
        </row>
        <row r="1376">
          <cell r="A1376">
            <v>1371</v>
          </cell>
          <cell r="HE1376">
            <v>1371</v>
          </cell>
          <cell r="HF1376">
            <v>0</v>
          </cell>
          <cell r="HG1376">
            <v>0</v>
          </cell>
          <cell r="HH1376">
            <v>1152</v>
          </cell>
          <cell r="HI1376" t="str">
            <v>LLAMADA ENFERMERAS</v>
          </cell>
          <cell r="HJ1376" t="str">
            <v>GLB</v>
          </cell>
          <cell r="HS1376">
            <v>0</v>
          </cell>
          <cell r="HT1376">
            <v>0</v>
          </cell>
          <cell r="HU1376">
            <v>0</v>
          </cell>
          <cell r="HV1376">
            <v>0</v>
          </cell>
        </row>
        <row r="1377">
          <cell r="A1377">
            <v>1372</v>
          </cell>
          <cell r="HE1377">
            <v>1372</v>
          </cell>
          <cell r="HF1377">
            <v>0</v>
          </cell>
          <cell r="HG1377">
            <v>0</v>
          </cell>
          <cell r="HH1377">
            <v>159</v>
          </cell>
          <cell r="HI1377" t="str">
            <v>LLAVE CROMADA TIPO F.V</v>
          </cell>
          <cell r="HJ1377" t="str">
            <v>U.</v>
          </cell>
          <cell r="HS1377">
            <v>0</v>
          </cell>
          <cell r="HT1377">
            <v>0</v>
          </cell>
          <cell r="HU1377">
            <v>0</v>
          </cell>
          <cell r="HV1377">
            <v>0</v>
          </cell>
        </row>
        <row r="1378">
          <cell r="A1378">
            <v>1373</v>
          </cell>
          <cell r="HE1378">
            <v>1373</v>
          </cell>
          <cell r="HF1378">
            <v>0</v>
          </cell>
          <cell r="HG1378">
            <v>0</v>
          </cell>
          <cell r="HH1378">
            <v>212</v>
          </cell>
          <cell r="HI1378" t="str">
            <v>LLAVE DE PASO  3/4"</v>
          </cell>
          <cell r="HJ1378" t="str">
            <v>U</v>
          </cell>
          <cell r="HS1378">
            <v>0</v>
          </cell>
          <cell r="HT1378">
            <v>0</v>
          </cell>
          <cell r="HU1378">
            <v>0</v>
          </cell>
          <cell r="HV1378">
            <v>0</v>
          </cell>
        </row>
        <row r="1379">
          <cell r="A1379">
            <v>1374</v>
          </cell>
          <cell r="HE1379">
            <v>1374</v>
          </cell>
          <cell r="HF1379">
            <v>0</v>
          </cell>
          <cell r="HG1379">
            <v>0</v>
          </cell>
          <cell r="HH1379">
            <v>2096</v>
          </cell>
          <cell r="HI1379" t="str">
            <v xml:space="preserve">LLAVE DE PASO (CORTADORA ) H.G. D=2" </v>
          </cell>
          <cell r="HJ1379" t="str">
            <v>U</v>
          </cell>
          <cell r="HS1379">
            <v>0</v>
          </cell>
          <cell r="HT1379">
            <v>0</v>
          </cell>
          <cell r="HU1379">
            <v>0</v>
          </cell>
          <cell r="HV1379">
            <v>0</v>
          </cell>
        </row>
        <row r="1380">
          <cell r="A1380">
            <v>1375</v>
          </cell>
          <cell r="HE1380">
            <v>1375</v>
          </cell>
          <cell r="HF1380">
            <v>0</v>
          </cell>
          <cell r="HG1380">
            <v>0</v>
          </cell>
          <cell r="HH1380">
            <v>57</v>
          </cell>
          <cell r="HI1380" t="str">
            <v>LLAVE DE PASO 1"</v>
          </cell>
          <cell r="HJ1380" t="str">
            <v>U</v>
          </cell>
          <cell r="HS1380">
            <v>0</v>
          </cell>
          <cell r="HT1380">
            <v>0</v>
          </cell>
          <cell r="HU1380">
            <v>0</v>
          </cell>
          <cell r="HV1380">
            <v>0</v>
          </cell>
        </row>
        <row r="1381">
          <cell r="A1381">
            <v>1376</v>
          </cell>
          <cell r="HE1381">
            <v>1376</v>
          </cell>
          <cell r="HF1381">
            <v>0</v>
          </cell>
          <cell r="HG1381">
            <v>0</v>
          </cell>
          <cell r="HH1381">
            <v>2686</v>
          </cell>
          <cell r="HI1381" t="str">
            <v>LLAVE DE PASO 1/2 "</v>
          </cell>
          <cell r="HJ1381" t="str">
            <v>U</v>
          </cell>
          <cell r="HS1381">
            <v>0</v>
          </cell>
          <cell r="HT1381">
            <v>0</v>
          </cell>
          <cell r="HU1381">
            <v>0</v>
          </cell>
          <cell r="HV1381">
            <v>0</v>
          </cell>
        </row>
        <row r="1382">
          <cell r="A1382">
            <v>1377</v>
          </cell>
          <cell r="HE1382">
            <v>1377</v>
          </cell>
          <cell r="HF1382">
            <v>0</v>
          </cell>
          <cell r="HG1382">
            <v>0</v>
          </cell>
          <cell r="HH1382">
            <v>442</v>
          </cell>
          <cell r="HI1382" t="str">
            <v xml:space="preserve">LLAVE DE PASO, MANGUERA, PICO BRONCE 1/2 FV" </v>
          </cell>
          <cell r="HJ1382" t="str">
            <v>U</v>
          </cell>
          <cell r="HS1382">
            <v>0</v>
          </cell>
          <cell r="HT1382">
            <v>0</v>
          </cell>
          <cell r="HU1382">
            <v>0</v>
          </cell>
          <cell r="HV1382">
            <v>0</v>
          </cell>
        </row>
        <row r="1383">
          <cell r="A1383">
            <v>1378</v>
          </cell>
          <cell r="HE1383">
            <v>1378</v>
          </cell>
          <cell r="HF1383">
            <v>0</v>
          </cell>
          <cell r="HG1383">
            <v>0</v>
          </cell>
          <cell r="HH1383">
            <v>48</v>
          </cell>
          <cell r="HI1383" t="str">
            <v>LLAVE DE PICO DE BRONCE</v>
          </cell>
          <cell r="HJ1383" t="str">
            <v>U</v>
          </cell>
          <cell r="HS1383">
            <v>0</v>
          </cell>
          <cell r="HT1383">
            <v>0</v>
          </cell>
          <cell r="HU1383">
            <v>0</v>
          </cell>
          <cell r="HV1383">
            <v>0</v>
          </cell>
        </row>
        <row r="1384">
          <cell r="A1384">
            <v>1379</v>
          </cell>
          <cell r="HE1384">
            <v>1379</v>
          </cell>
          <cell r="HF1384">
            <v>0</v>
          </cell>
          <cell r="HG1384">
            <v>0</v>
          </cell>
          <cell r="HH1384">
            <v>211</v>
          </cell>
          <cell r="HI1384" t="str">
            <v>LLAVES DE MANGUERA DE BRONCE TIPO FV D=1/2"</v>
          </cell>
          <cell r="HJ1384" t="str">
            <v>U</v>
          </cell>
          <cell r="HS1384">
            <v>0</v>
          </cell>
          <cell r="HT1384">
            <v>0</v>
          </cell>
          <cell r="HU1384">
            <v>0</v>
          </cell>
          <cell r="HV1384">
            <v>0</v>
          </cell>
        </row>
        <row r="1385">
          <cell r="A1385">
            <v>1380</v>
          </cell>
          <cell r="HE1385">
            <v>1380</v>
          </cell>
          <cell r="HF1385">
            <v>0</v>
          </cell>
          <cell r="HG1385">
            <v>0</v>
          </cell>
          <cell r="HH1385">
            <v>352</v>
          </cell>
          <cell r="HI1385" t="str">
            <v xml:space="preserve">LOSA  ALIVIANADA   E = 20 CM; F'C = 210  KG / CM2 </v>
          </cell>
          <cell r="HJ1385" t="str">
            <v>M2</v>
          </cell>
          <cell r="HS1385">
            <v>0</v>
          </cell>
          <cell r="HT1385">
            <v>0</v>
          </cell>
          <cell r="HU1385">
            <v>0</v>
          </cell>
          <cell r="HV1385">
            <v>0</v>
          </cell>
        </row>
        <row r="1386">
          <cell r="A1386">
            <v>1381</v>
          </cell>
          <cell r="HE1386">
            <v>1381</v>
          </cell>
          <cell r="HF1386">
            <v>0</v>
          </cell>
          <cell r="HG1386">
            <v>0</v>
          </cell>
          <cell r="HH1386">
            <v>1822</v>
          </cell>
          <cell r="HI1386" t="str">
            <v>Losa alivianada de e=15 cm</v>
          </cell>
          <cell r="HJ1386" t="str">
            <v>M2</v>
          </cell>
          <cell r="HS1386">
            <v>0</v>
          </cell>
          <cell r="HT1386">
            <v>0</v>
          </cell>
          <cell r="HU1386">
            <v>0</v>
          </cell>
          <cell r="HV1386">
            <v>0</v>
          </cell>
        </row>
        <row r="1387">
          <cell r="A1387">
            <v>1382</v>
          </cell>
          <cell r="HE1387">
            <v>1382</v>
          </cell>
          <cell r="HF1387">
            <v>0</v>
          </cell>
          <cell r="HG1387">
            <v>0</v>
          </cell>
          <cell r="HH1387">
            <v>525</v>
          </cell>
          <cell r="HI1387" t="str">
            <v>LOSA DE CIMENTACION F'C=210 KG/CM2</v>
          </cell>
          <cell r="HJ1387" t="str">
            <v>M3</v>
          </cell>
          <cell r="HS1387">
            <v>0</v>
          </cell>
          <cell r="HT1387">
            <v>0</v>
          </cell>
          <cell r="HU1387">
            <v>0</v>
          </cell>
          <cell r="HV1387">
            <v>0</v>
          </cell>
        </row>
        <row r="1388">
          <cell r="A1388">
            <v>1383</v>
          </cell>
          <cell r="HE1388">
            <v>1383</v>
          </cell>
          <cell r="HF1388">
            <v>0</v>
          </cell>
          <cell r="HG1388">
            <v>0</v>
          </cell>
          <cell r="HH1388">
            <v>2948</v>
          </cell>
          <cell r="HI1388" t="str">
            <v>LOSA DE PISO DE CANCHA HORMIGON SIMPLE FC=210KG/CM2 E=0.07CM INCLUYE MALLA ELECTROSOLDADA 15X15X4</v>
          </cell>
          <cell r="HJ1388" t="str">
            <v>M2</v>
          </cell>
          <cell r="HS1388">
            <v>0</v>
          </cell>
          <cell r="HT1388">
            <v>0</v>
          </cell>
          <cell r="HU1388">
            <v>0</v>
          </cell>
          <cell r="HV1388">
            <v>0</v>
          </cell>
        </row>
        <row r="1389">
          <cell r="A1389">
            <v>1384</v>
          </cell>
          <cell r="HE1389">
            <v>1384</v>
          </cell>
          <cell r="HF1389">
            <v>0</v>
          </cell>
          <cell r="HG1389">
            <v>0</v>
          </cell>
          <cell r="HH1389">
            <v>2993</v>
          </cell>
          <cell r="HI1389" t="str">
            <v>LOSA DE PISO HORMIGÓN SIMPLE F´C=180 KG/CM2 E=0.07M MAS MALLA</v>
          </cell>
          <cell r="HJ1389" t="str">
            <v>M2</v>
          </cell>
          <cell r="HS1389">
            <v>0</v>
          </cell>
          <cell r="HT1389">
            <v>0</v>
          </cell>
          <cell r="HU1389">
            <v>0</v>
          </cell>
          <cell r="HV1389">
            <v>0</v>
          </cell>
        </row>
        <row r="1390">
          <cell r="A1390">
            <v>1385</v>
          </cell>
          <cell r="HE1390">
            <v>1385</v>
          </cell>
          <cell r="HF1390">
            <v>0</v>
          </cell>
          <cell r="HG1390">
            <v>0</v>
          </cell>
          <cell r="HH1390">
            <v>1549</v>
          </cell>
          <cell r="HI1390" t="str">
            <v>LOSA MACIZA E=0.1 CM F'C=210 KG/CM2 (MAS ENCOFRADO)</v>
          </cell>
          <cell r="HJ1390" t="str">
            <v>M2</v>
          </cell>
          <cell r="HS1390">
            <v>0</v>
          </cell>
          <cell r="HT1390">
            <v>0</v>
          </cell>
          <cell r="HU1390">
            <v>0</v>
          </cell>
          <cell r="HV1390">
            <v>0</v>
          </cell>
        </row>
        <row r="1391">
          <cell r="A1391">
            <v>1386</v>
          </cell>
          <cell r="HE1391">
            <v>1386</v>
          </cell>
          <cell r="HF1391">
            <v>0</v>
          </cell>
          <cell r="HG1391">
            <v>0</v>
          </cell>
          <cell r="HH1391">
            <v>30</v>
          </cell>
          <cell r="HI1391" t="str">
            <v>LOSA MACIZA E=8 CM F'C=210 KG/CM2 (MAS ENCOFRADO)</v>
          </cell>
          <cell r="HJ1391" t="str">
            <v>M3</v>
          </cell>
          <cell r="HS1391">
            <v>0</v>
          </cell>
          <cell r="HT1391">
            <v>0</v>
          </cell>
          <cell r="HU1391">
            <v>0</v>
          </cell>
          <cell r="HV1391">
            <v>0</v>
          </cell>
        </row>
        <row r="1392">
          <cell r="A1392">
            <v>1387</v>
          </cell>
          <cell r="HE1392">
            <v>1387</v>
          </cell>
          <cell r="HF1392">
            <v>0</v>
          </cell>
          <cell r="HG1392">
            <v>0</v>
          </cell>
          <cell r="HH1392">
            <v>67</v>
          </cell>
          <cell r="HI1392" t="str">
            <v>LOSA TAPAGRAPADA HO.S. =210 KG/CM2</v>
          </cell>
          <cell r="HJ1392" t="str">
            <v>M2</v>
          </cell>
          <cell r="HS1392">
            <v>0</v>
          </cell>
          <cell r="HT1392">
            <v>0</v>
          </cell>
          <cell r="HU1392">
            <v>0</v>
          </cell>
          <cell r="HV1392">
            <v>0</v>
          </cell>
        </row>
        <row r="1393">
          <cell r="A1393">
            <v>1388</v>
          </cell>
          <cell r="HE1393">
            <v>1388</v>
          </cell>
          <cell r="HF1393">
            <v>0</v>
          </cell>
          <cell r="HG1393">
            <v>0</v>
          </cell>
          <cell r="HH1393">
            <v>1572</v>
          </cell>
          <cell r="HI1393" t="str">
            <v xml:space="preserve">LOSETA  DE PISO H.S. F'C=180 KG/CM2 E=5 CM </v>
          </cell>
          <cell r="HJ1393" t="str">
            <v>M2</v>
          </cell>
          <cell r="HS1393">
            <v>0</v>
          </cell>
          <cell r="HT1393">
            <v>0</v>
          </cell>
          <cell r="HU1393">
            <v>0</v>
          </cell>
          <cell r="HV1393">
            <v>0</v>
          </cell>
        </row>
        <row r="1394">
          <cell r="A1394">
            <v>1389</v>
          </cell>
          <cell r="HE1394">
            <v>1389</v>
          </cell>
          <cell r="HF1394">
            <v>0</v>
          </cell>
          <cell r="HG1394">
            <v>0</v>
          </cell>
          <cell r="HH1394">
            <v>3093</v>
          </cell>
          <cell r="HI1394" t="str">
            <v>LOSETA DE HA PERFORADA ESP.=10 CMS. SECADO LODOS</v>
          </cell>
          <cell r="HJ1394" t="str">
            <v>U.</v>
          </cell>
          <cell r="HS1394">
            <v>0</v>
          </cell>
          <cell r="HT1394">
            <v>0</v>
          </cell>
          <cell r="HU1394">
            <v>0</v>
          </cell>
          <cell r="HV1394">
            <v>0</v>
          </cell>
        </row>
        <row r="1395">
          <cell r="A1395">
            <v>1390</v>
          </cell>
          <cell r="HE1395">
            <v>1390</v>
          </cell>
          <cell r="HF1395">
            <v>0</v>
          </cell>
          <cell r="HG1395">
            <v>0</v>
          </cell>
          <cell r="HH1395">
            <v>3114</v>
          </cell>
          <cell r="HI1395" t="str">
            <v>LOSETA DE Ho.Ao. SOBRE PUERTA DE ACC. VEHICULAR</v>
          </cell>
          <cell r="HJ1395" t="str">
            <v>M2</v>
          </cell>
          <cell r="HS1395">
            <v>0</v>
          </cell>
          <cell r="HT1395">
            <v>0</v>
          </cell>
          <cell r="HU1395">
            <v>0</v>
          </cell>
          <cell r="HV1395">
            <v>0</v>
          </cell>
        </row>
        <row r="1396">
          <cell r="A1396">
            <v>1391</v>
          </cell>
          <cell r="HE1396">
            <v>1391</v>
          </cell>
          <cell r="HF1396">
            <v>0</v>
          </cell>
          <cell r="HG1396">
            <v>0</v>
          </cell>
          <cell r="HH1396">
            <v>604</v>
          </cell>
          <cell r="HI1396" t="str">
            <v>LUCERNARIOS DE ALUMINIO Y VIDRIO TEMPLADO</v>
          </cell>
          <cell r="HJ1396" t="str">
            <v>M2</v>
          </cell>
          <cell r="HS1396">
            <v>0</v>
          </cell>
          <cell r="HT1396">
            <v>0</v>
          </cell>
          <cell r="HU1396">
            <v>0</v>
          </cell>
          <cell r="HV1396">
            <v>0</v>
          </cell>
        </row>
        <row r="1397">
          <cell r="A1397">
            <v>1392</v>
          </cell>
          <cell r="HE1397">
            <v>1392</v>
          </cell>
          <cell r="HF1397">
            <v>0</v>
          </cell>
          <cell r="HG1397">
            <v>0</v>
          </cell>
          <cell r="HH1397">
            <v>2734</v>
          </cell>
          <cell r="HI1397" t="str">
            <v>LUMINARIA  EMPOTRABLE 3*32W  DE 1,20X0,60M COMPLETA CON BALASTRO ELECTRÓNICO, CON CELDAS DE ALUMINIO</v>
          </cell>
          <cell r="HJ1397" t="str">
            <v>U</v>
          </cell>
          <cell r="HS1397">
            <v>0</v>
          </cell>
          <cell r="HT1397">
            <v>0</v>
          </cell>
          <cell r="HU1397">
            <v>0</v>
          </cell>
          <cell r="HV1397">
            <v>0</v>
          </cell>
        </row>
        <row r="1398">
          <cell r="A1398">
            <v>1393</v>
          </cell>
          <cell r="HE1398">
            <v>1393</v>
          </cell>
          <cell r="HF1398">
            <v>0</v>
          </cell>
          <cell r="HG1398">
            <v>0</v>
          </cell>
          <cell r="HH1398">
            <v>2878</v>
          </cell>
          <cell r="HI1398" t="str">
            <v>LUMINARIA  REFLECTOR HQI 400W 220V PARA CANCHA</v>
          </cell>
          <cell r="HJ1398" t="str">
            <v>U</v>
          </cell>
          <cell r="HS1398">
            <v>0</v>
          </cell>
          <cell r="HT1398">
            <v>0</v>
          </cell>
          <cell r="HU1398">
            <v>0</v>
          </cell>
          <cell r="HV1398">
            <v>0</v>
          </cell>
        </row>
        <row r="1399">
          <cell r="A1399">
            <v>1394</v>
          </cell>
          <cell r="HE1399">
            <v>1394</v>
          </cell>
          <cell r="HF1399">
            <v>0</v>
          </cell>
          <cell r="HG1399">
            <v>0</v>
          </cell>
          <cell r="HH1399">
            <v>863</v>
          </cell>
          <cell r="HI1399" t="str">
            <v>LUMINARIA AUTONOMA DE SERVICIO DE EMERGENCIA</v>
          </cell>
          <cell r="HJ1399" t="str">
            <v>U</v>
          </cell>
          <cell r="HS1399">
            <v>0</v>
          </cell>
          <cell r="HT1399">
            <v>0</v>
          </cell>
          <cell r="HU1399">
            <v>0</v>
          </cell>
          <cell r="HV1399">
            <v>0</v>
          </cell>
        </row>
        <row r="1400">
          <cell r="A1400">
            <v>1395</v>
          </cell>
          <cell r="HE1400">
            <v>1395</v>
          </cell>
          <cell r="HF1400">
            <v>0</v>
          </cell>
          <cell r="HG1400">
            <v>0</v>
          </cell>
          <cell r="HH1400">
            <v>1373</v>
          </cell>
          <cell r="HI1400" t="str">
            <v>LUMINARIA DE SODIO DE 70W-208V CON DIFUSOR TIPO BALÓN DE DECORATIVA PARA ILUMINACIÓN EXTERIOR, COMPLETA CON BOMBILLA, BALASTO, FOTOCÉLULA INCORPORADA MONTADA SOBRE POSTE ORNAMENTAL METÁLICO DE 2 1/2" DE DIÁMETRO Y 3M DE ALTURA.</v>
          </cell>
          <cell r="HJ1400" t="str">
            <v>C/U</v>
          </cell>
          <cell r="HS1400">
            <v>0</v>
          </cell>
          <cell r="HT1400">
            <v>0</v>
          </cell>
          <cell r="HU1400">
            <v>0</v>
          </cell>
          <cell r="HV1400">
            <v>0</v>
          </cell>
        </row>
        <row r="1401">
          <cell r="A1401">
            <v>1396</v>
          </cell>
          <cell r="HE1401">
            <v>1396</v>
          </cell>
          <cell r="HF1401">
            <v>0</v>
          </cell>
          <cell r="HG1401">
            <v>0</v>
          </cell>
          <cell r="HH1401">
            <v>852</v>
          </cell>
          <cell r="HI1401" t="str">
            <v>LUMINARIA FLUORECENTE 2X40 W, SOBREPUESTA, CERRADA</v>
          </cell>
          <cell r="HJ1401" t="str">
            <v>U</v>
          </cell>
          <cell r="HS1401">
            <v>0</v>
          </cell>
          <cell r="HT1401">
            <v>0</v>
          </cell>
          <cell r="HU1401">
            <v>0</v>
          </cell>
          <cell r="HV1401">
            <v>0</v>
          </cell>
        </row>
        <row r="1402">
          <cell r="A1402">
            <v>1397</v>
          </cell>
          <cell r="HE1402">
            <v>1397</v>
          </cell>
          <cell r="HF1402">
            <v>0</v>
          </cell>
          <cell r="HG1402">
            <v>0</v>
          </cell>
          <cell r="HH1402">
            <v>853</v>
          </cell>
          <cell r="HI1402" t="str">
            <v>LUMINARIA FLUORECENTE 2X40 W,TIPO CIELO RAZO</v>
          </cell>
          <cell r="HJ1402" t="str">
            <v>U</v>
          </cell>
          <cell r="HS1402">
            <v>0</v>
          </cell>
          <cell r="HT1402">
            <v>0</v>
          </cell>
          <cell r="HU1402">
            <v>0</v>
          </cell>
          <cell r="HV1402">
            <v>0</v>
          </cell>
        </row>
        <row r="1403">
          <cell r="A1403">
            <v>1398</v>
          </cell>
          <cell r="HE1403">
            <v>1398</v>
          </cell>
          <cell r="HF1403">
            <v>0</v>
          </cell>
          <cell r="HG1403">
            <v>0</v>
          </cell>
          <cell r="HH1403">
            <v>851</v>
          </cell>
          <cell r="HI1403" t="str">
            <v>LUMINARIA FLUORECENTE 3X17 W, BALASTRO ELECTRONICO CON REJILLA DE AL.</v>
          </cell>
          <cell r="HJ1403" t="str">
            <v>U</v>
          </cell>
          <cell r="HS1403">
            <v>0</v>
          </cell>
          <cell r="HT1403">
            <v>0</v>
          </cell>
          <cell r="HU1403">
            <v>0</v>
          </cell>
          <cell r="HV1403">
            <v>0</v>
          </cell>
        </row>
        <row r="1404">
          <cell r="A1404">
            <v>1399</v>
          </cell>
          <cell r="HE1404">
            <v>1399</v>
          </cell>
          <cell r="HF1404">
            <v>0</v>
          </cell>
          <cell r="HG1404">
            <v>0</v>
          </cell>
          <cell r="HH1404">
            <v>850</v>
          </cell>
          <cell r="HI1404" t="str">
            <v>LUMINARIA FLUORECENTE 3X32 W, BALASTRO ELECTRONICO CON REJILLA DE AL.</v>
          </cell>
          <cell r="HJ1404" t="str">
            <v>U</v>
          </cell>
          <cell r="HS1404">
            <v>0</v>
          </cell>
          <cell r="HT1404">
            <v>0</v>
          </cell>
          <cell r="HU1404">
            <v>0</v>
          </cell>
          <cell r="HV1404">
            <v>0</v>
          </cell>
        </row>
        <row r="1405">
          <cell r="A1405">
            <v>1400</v>
          </cell>
          <cell r="HE1405">
            <v>1400</v>
          </cell>
          <cell r="HF1405">
            <v>0</v>
          </cell>
          <cell r="HG1405">
            <v>0</v>
          </cell>
          <cell r="HH1405">
            <v>2826</v>
          </cell>
          <cell r="HI1405" t="str">
            <v>LUMINARIA FLUORESCENTE 2X32W, SELLADA</v>
          </cell>
          <cell r="HJ1405" t="str">
            <v>U</v>
          </cell>
          <cell r="HS1405">
            <v>0</v>
          </cell>
          <cell r="HT1405">
            <v>0</v>
          </cell>
          <cell r="HU1405">
            <v>0</v>
          </cell>
          <cell r="HV1405">
            <v>0</v>
          </cell>
        </row>
        <row r="1406">
          <cell r="A1406">
            <v>1401</v>
          </cell>
          <cell r="HE1406">
            <v>1401</v>
          </cell>
          <cell r="HF1406">
            <v>0</v>
          </cell>
          <cell r="HG1406">
            <v>0</v>
          </cell>
          <cell r="HH1406">
            <v>1369</v>
          </cell>
          <cell r="HI1406" t="str">
            <v>LUMINARIA FLUORESCENTE DE 1X20 W-120V, TIPO CABECERA, COMPLETA CON BANDEJA METÁLICA, DIFUSOR DE ACRÍLICO PRISMÁTICO, CORDÓN E INTERRUPTOR, BALASTO Y TUBO RESPECTIVO.</v>
          </cell>
          <cell r="HJ1406" t="str">
            <v>C/U</v>
          </cell>
          <cell r="HS1406">
            <v>0</v>
          </cell>
          <cell r="HT1406">
            <v>0</v>
          </cell>
          <cell r="HU1406">
            <v>0</v>
          </cell>
          <cell r="HV1406">
            <v>0</v>
          </cell>
        </row>
        <row r="1407">
          <cell r="A1407">
            <v>1402</v>
          </cell>
          <cell r="HE1407">
            <v>1402</v>
          </cell>
          <cell r="HF1407">
            <v>0</v>
          </cell>
          <cell r="HG1407">
            <v>0</v>
          </cell>
          <cell r="HH1407">
            <v>1368</v>
          </cell>
          <cell r="HI1407" t="str">
            <v>LUMINARIA FLUORESCENTE DE 2X20 W-120V, PARA EMPOTRAR, COMPLETA CON BANDEJA METÁLICA, CON BALASTO DE ALTO FP. DE ARRANQUE INSTANTÁNEO Y LOS DOS TUBOS RESPECTIVOS.</v>
          </cell>
          <cell r="HJ1407" t="str">
            <v>C/U</v>
          </cell>
          <cell r="HS1407">
            <v>0</v>
          </cell>
          <cell r="HT1407">
            <v>0</v>
          </cell>
          <cell r="HU1407">
            <v>0</v>
          </cell>
          <cell r="HV1407">
            <v>0</v>
          </cell>
        </row>
        <row r="1408">
          <cell r="A1408">
            <v>1403</v>
          </cell>
          <cell r="HE1408">
            <v>1403</v>
          </cell>
          <cell r="HF1408">
            <v>0</v>
          </cell>
          <cell r="HG1408">
            <v>0</v>
          </cell>
          <cell r="HH1408">
            <v>1367</v>
          </cell>
          <cell r="HI1408" t="str">
            <v>LUMINARIA FLUORESCENTE DE 2X40 W-120V, PARA SOBREPONER EN LOSA, COMPLETA CON BANDEJA METÁLICA, DIFUSOR DE ACRÍLICO PRISMÁTICO, CON BALASTO DE ALTO FP. DE ARRANQUE INSTANTÁNEO  Y LOS DOS TUBOS RESPECTIVOS.</v>
          </cell>
          <cell r="HJ1408" t="str">
            <v>C/U</v>
          </cell>
          <cell r="HS1408">
            <v>0</v>
          </cell>
          <cell r="HT1408">
            <v>0</v>
          </cell>
          <cell r="HU1408">
            <v>0</v>
          </cell>
          <cell r="HV1408">
            <v>0</v>
          </cell>
        </row>
        <row r="1409">
          <cell r="A1409">
            <v>1404</v>
          </cell>
          <cell r="HE1409">
            <v>1404</v>
          </cell>
          <cell r="HF1409">
            <v>0</v>
          </cell>
          <cell r="HG1409">
            <v>0</v>
          </cell>
          <cell r="HH1409">
            <v>1366</v>
          </cell>
          <cell r="HI1409" t="str">
            <v>LUMINARIA FLUORESCENTE DE 4X20 W-120V,PARA EMPOTRAR EN CIELO FALSO, COMPLETA CON BANDEJA METÁLICA, DIFUSOR DE ACRÍLICO PRISMÁTICO , CON BALASTO DE ALTO FP. DE ARRANQUE INSTANTÁNEO CON LOS CUATRO TUBOS RESPECTIVOS;PARA QUIRÓFANO Y SALA DE PARTOS.</v>
          </cell>
          <cell r="HJ1409" t="str">
            <v>C/U</v>
          </cell>
          <cell r="HS1409">
            <v>0</v>
          </cell>
          <cell r="HT1409">
            <v>0</v>
          </cell>
          <cell r="HU1409">
            <v>0</v>
          </cell>
          <cell r="HV1409">
            <v>0</v>
          </cell>
        </row>
        <row r="1410">
          <cell r="A1410">
            <v>1405</v>
          </cell>
          <cell r="HE1410">
            <v>1405</v>
          </cell>
          <cell r="HF1410">
            <v>0</v>
          </cell>
          <cell r="HG1410">
            <v>0</v>
          </cell>
          <cell r="HH1410">
            <v>176</v>
          </cell>
          <cell r="HI1410" t="str">
            <v>LUMINARIA INCANDESCENTE</v>
          </cell>
          <cell r="HJ1410" t="str">
            <v>PTO</v>
          </cell>
          <cell r="HS1410">
            <v>0</v>
          </cell>
          <cell r="HT1410">
            <v>0</v>
          </cell>
          <cell r="HU1410">
            <v>0</v>
          </cell>
          <cell r="HV1410">
            <v>0</v>
          </cell>
        </row>
        <row r="1411">
          <cell r="A1411">
            <v>1406</v>
          </cell>
          <cell r="HE1411">
            <v>1406</v>
          </cell>
          <cell r="HF1411">
            <v>0</v>
          </cell>
          <cell r="HG1411">
            <v>0</v>
          </cell>
          <cell r="HH1411">
            <v>1370</v>
          </cell>
          <cell r="HI1411" t="str">
            <v>LUMINARIA INCANDESCENTE CARCAZA DE ALUMINIO CON REJILLAS DE AIREACIÓN Y DIFUSOR DE CRISTAL, CON FOCO DE 60W-120V(SOBREP)</v>
          </cell>
          <cell r="HJ1411" t="str">
            <v>C/U</v>
          </cell>
          <cell r="HS1411">
            <v>0</v>
          </cell>
          <cell r="HT1411">
            <v>0</v>
          </cell>
          <cell r="HU1411">
            <v>0</v>
          </cell>
          <cell r="HV1411">
            <v>0</v>
          </cell>
        </row>
        <row r="1412">
          <cell r="A1412">
            <v>1407</v>
          </cell>
          <cell r="HE1412">
            <v>1407</v>
          </cell>
          <cell r="HF1412">
            <v>0</v>
          </cell>
          <cell r="HG1412">
            <v>0</v>
          </cell>
          <cell r="HH1412">
            <v>1371</v>
          </cell>
          <cell r="HI1412" t="str">
            <v>LUMINARIA INCANDESCENTE DE 25W-120V TIPO LUZ GUÍA.</v>
          </cell>
          <cell r="HJ1412" t="str">
            <v>C/U</v>
          </cell>
          <cell r="HS1412">
            <v>0</v>
          </cell>
          <cell r="HT1412">
            <v>0</v>
          </cell>
          <cell r="HU1412">
            <v>0</v>
          </cell>
          <cell r="HV1412">
            <v>0</v>
          </cell>
        </row>
        <row r="1413">
          <cell r="A1413">
            <v>1408</v>
          </cell>
          <cell r="HE1413">
            <v>1408</v>
          </cell>
          <cell r="HF1413">
            <v>0</v>
          </cell>
          <cell r="HG1413">
            <v>0</v>
          </cell>
          <cell r="HH1413">
            <v>860</v>
          </cell>
          <cell r="HI1413" t="str">
            <v>LUMINARIA OJO DE BUEY ALOGENA ( DICROICO) 12V, 50W</v>
          </cell>
          <cell r="HJ1413" t="str">
            <v>U</v>
          </cell>
          <cell r="HS1413">
            <v>0</v>
          </cell>
          <cell r="HT1413">
            <v>0</v>
          </cell>
          <cell r="HU1413">
            <v>0</v>
          </cell>
          <cell r="HV1413">
            <v>0</v>
          </cell>
        </row>
        <row r="1414">
          <cell r="A1414">
            <v>1409</v>
          </cell>
          <cell r="HE1414">
            <v>1409</v>
          </cell>
          <cell r="HF1414">
            <v>0</v>
          </cell>
          <cell r="HG1414">
            <v>0</v>
          </cell>
          <cell r="HH1414">
            <v>859</v>
          </cell>
          <cell r="HI1414" t="str">
            <v>LUMINARIA OJO DE BUEY FLUORECENTE COMPACTA 20W</v>
          </cell>
          <cell r="HJ1414" t="str">
            <v>U</v>
          </cell>
          <cell r="HS1414">
            <v>0</v>
          </cell>
          <cell r="HT1414">
            <v>0</v>
          </cell>
          <cell r="HU1414">
            <v>0</v>
          </cell>
          <cell r="HV1414">
            <v>0</v>
          </cell>
        </row>
        <row r="1415">
          <cell r="A1415">
            <v>1410</v>
          </cell>
          <cell r="HE1415">
            <v>1410</v>
          </cell>
          <cell r="HF1415">
            <v>0</v>
          </cell>
          <cell r="HG1415">
            <v>0</v>
          </cell>
          <cell r="HH1415">
            <v>858</v>
          </cell>
          <cell r="HI1415" t="str">
            <v>LUMINARIA OJO DE BUEY INCANDECENTE,100W, 120V</v>
          </cell>
          <cell r="HJ1415" t="str">
            <v>U</v>
          </cell>
          <cell r="HS1415">
            <v>0</v>
          </cell>
          <cell r="HT1415">
            <v>0</v>
          </cell>
          <cell r="HU1415">
            <v>0</v>
          </cell>
          <cell r="HV1415">
            <v>0</v>
          </cell>
        </row>
        <row r="1416">
          <cell r="A1416">
            <v>1411</v>
          </cell>
          <cell r="HE1416">
            <v>1411</v>
          </cell>
          <cell r="HF1416">
            <v>0</v>
          </cell>
          <cell r="HG1416">
            <v>0</v>
          </cell>
          <cell r="HH1416">
            <v>2735</v>
          </cell>
          <cell r="HI1416" t="str">
            <v>LUMINARIA OJO/BUEY FIJO 1 X 26 W 121 V EMPOTRABLE</v>
          </cell>
          <cell r="HJ1416" t="str">
            <v>U</v>
          </cell>
          <cell r="HS1416">
            <v>0</v>
          </cell>
          <cell r="HT1416">
            <v>0</v>
          </cell>
          <cell r="HU1416">
            <v>0</v>
          </cell>
          <cell r="HV1416">
            <v>0</v>
          </cell>
        </row>
        <row r="1417">
          <cell r="A1417">
            <v>1412</v>
          </cell>
          <cell r="HE1417">
            <v>1412</v>
          </cell>
          <cell r="HF1417">
            <v>0</v>
          </cell>
          <cell r="HG1417">
            <v>0</v>
          </cell>
          <cell r="HH1417">
            <v>2854</v>
          </cell>
          <cell r="HI1417" t="str">
            <v>LUMINARIA TIPO COBRA DE 150W 220V BRAZO DE 1M PARA ALUMBRADO PÚBLICO CON FOTOCELDA</v>
          </cell>
          <cell r="HJ1417" t="str">
            <v>U</v>
          </cell>
          <cell r="HS1417">
            <v>0</v>
          </cell>
          <cell r="HT1417">
            <v>0</v>
          </cell>
          <cell r="HU1417">
            <v>0</v>
          </cell>
          <cell r="HV1417">
            <v>0</v>
          </cell>
        </row>
        <row r="1418">
          <cell r="A1418">
            <v>1413</v>
          </cell>
          <cell r="HE1418">
            <v>1413</v>
          </cell>
          <cell r="HF1418">
            <v>0</v>
          </cell>
          <cell r="HG1418">
            <v>0</v>
          </cell>
          <cell r="HH1418">
            <v>2880</v>
          </cell>
          <cell r="HI1418" t="str">
            <v>LUMINARIA TIPO GLOBO DE 70W NA- A220V</v>
          </cell>
          <cell r="HJ1418" t="str">
            <v>U</v>
          </cell>
          <cell r="HS1418">
            <v>0</v>
          </cell>
          <cell r="HT1418">
            <v>0</v>
          </cell>
          <cell r="HU1418">
            <v>0</v>
          </cell>
          <cell r="HV1418">
            <v>0</v>
          </cell>
        </row>
        <row r="1419">
          <cell r="A1419">
            <v>1414</v>
          </cell>
          <cell r="HE1419">
            <v>1414</v>
          </cell>
          <cell r="HF1419">
            <v>0</v>
          </cell>
          <cell r="HG1419">
            <v>0</v>
          </cell>
          <cell r="HH1419">
            <v>1144</v>
          </cell>
          <cell r="HI1419" t="str">
            <v>LUMINARIAS</v>
          </cell>
          <cell r="HJ1419" t="str">
            <v>GLB</v>
          </cell>
          <cell r="HS1419">
            <v>0</v>
          </cell>
          <cell r="HT1419">
            <v>0</v>
          </cell>
          <cell r="HU1419">
            <v>0</v>
          </cell>
          <cell r="HV1419">
            <v>0</v>
          </cell>
        </row>
        <row r="1420">
          <cell r="A1420">
            <v>1415</v>
          </cell>
          <cell r="HE1420">
            <v>1415</v>
          </cell>
          <cell r="HF1420">
            <v>0</v>
          </cell>
          <cell r="HG1420">
            <v>0</v>
          </cell>
          <cell r="HH1420">
            <v>146</v>
          </cell>
          <cell r="HI1420" t="str">
            <v>LUMINARIAS 2*40W</v>
          </cell>
          <cell r="HJ1420" t="str">
            <v>PTO</v>
          </cell>
          <cell r="HS1420">
            <v>0</v>
          </cell>
          <cell r="HT1420">
            <v>0</v>
          </cell>
          <cell r="HU1420">
            <v>0</v>
          </cell>
          <cell r="HV1420">
            <v>0</v>
          </cell>
        </row>
        <row r="1421">
          <cell r="A1421">
            <v>1416</v>
          </cell>
          <cell r="HE1421">
            <v>1416</v>
          </cell>
          <cell r="HF1421">
            <v>0</v>
          </cell>
          <cell r="HG1421">
            <v>0</v>
          </cell>
          <cell r="HH1421">
            <v>647</v>
          </cell>
          <cell r="HI1421" t="str">
            <v>LUZ GUIA AUDITORIO</v>
          </cell>
          <cell r="HJ1421" t="str">
            <v>U</v>
          </cell>
          <cell r="HS1421">
            <v>0</v>
          </cell>
          <cell r="HT1421">
            <v>0</v>
          </cell>
          <cell r="HU1421">
            <v>0</v>
          </cell>
          <cell r="HV1421">
            <v>0</v>
          </cell>
        </row>
        <row r="1422">
          <cell r="A1422">
            <v>1417</v>
          </cell>
          <cell r="HE1422">
            <v>1417</v>
          </cell>
          <cell r="HF1422">
            <v>0</v>
          </cell>
          <cell r="HG1422">
            <v>0</v>
          </cell>
          <cell r="HH1422">
            <v>2057</v>
          </cell>
          <cell r="HI1422" t="str">
            <v>MACROMEDIDOR BB Ø=90MM</v>
          </cell>
          <cell r="HJ1422" t="str">
            <v>U</v>
          </cell>
          <cell r="HS1422">
            <v>0</v>
          </cell>
          <cell r="HT1422">
            <v>0</v>
          </cell>
          <cell r="HU1422">
            <v>0</v>
          </cell>
          <cell r="HV1422">
            <v>0</v>
          </cell>
        </row>
        <row r="1423">
          <cell r="A1423">
            <v>1418</v>
          </cell>
          <cell r="HE1423">
            <v>1418</v>
          </cell>
          <cell r="HF1423">
            <v>0</v>
          </cell>
          <cell r="HG1423">
            <v>0</v>
          </cell>
          <cell r="HH1423">
            <v>1297</v>
          </cell>
          <cell r="HI1423" t="str">
            <v>MACROMEDIDOR DE VELETAS Y DE VELOCIDAD CON CHORRO MÚLTIPLE ( O DIFERENCIAL)</v>
          </cell>
          <cell r="HJ1423" t="str">
            <v>U</v>
          </cell>
          <cell r="HS1423">
            <v>0</v>
          </cell>
          <cell r="HT1423">
            <v>0</v>
          </cell>
          <cell r="HU1423">
            <v>0</v>
          </cell>
          <cell r="HV1423">
            <v>0</v>
          </cell>
        </row>
        <row r="1424">
          <cell r="A1424">
            <v>1419</v>
          </cell>
          <cell r="HE1424">
            <v>1419</v>
          </cell>
          <cell r="HF1424">
            <v>0</v>
          </cell>
          <cell r="HG1424">
            <v>0</v>
          </cell>
          <cell r="HH1424">
            <v>1773</v>
          </cell>
          <cell r="HI1424" t="str">
            <v>MALLA ANTIMOSQUITO</v>
          </cell>
          <cell r="HJ1424" t="str">
            <v>M2</v>
          </cell>
          <cell r="HS1424">
            <v>0</v>
          </cell>
          <cell r="HT1424">
            <v>0</v>
          </cell>
          <cell r="HU1424">
            <v>0</v>
          </cell>
          <cell r="HV1424">
            <v>0</v>
          </cell>
        </row>
        <row r="1425">
          <cell r="A1425">
            <v>1420</v>
          </cell>
          <cell r="HE1425">
            <v>1420</v>
          </cell>
          <cell r="HF1425">
            <v>0</v>
          </cell>
          <cell r="HG1425">
            <v>0</v>
          </cell>
          <cell r="HH1425">
            <v>122</v>
          </cell>
          <cell r="HI1425" t="str">
            <v>MALLA ARMEX R-188</v>
          </cell>
          <cell r="HJ1425" t="str">
            <v>M2</v>
          </cell>
          <cell r="HS1425">
            <v>0</v>
          </cell>
          <cell r="HT1425">
            <v>0</v>
          </cell>
          <cell r="HU1425">
            <v>0</v>
          </cell>
          <cell r="HV1425">
            <v>0</v>
          </cell>
        </row>
        <row r="1426">
          <cell r="A1426">
            <v>1421</v>
          </cell>
          <cell r="HE1426">
            <v>1421</v>
          </cell>
          <cell r="HF1426">
            <v>0</v>
          </cell>
          <cell r="HG1426">
            <v>0</v>
          </cell>
          <cell r="HH1426">
            <v>2843</v>
          </cell>
          <cell r="HI1426" t="str">
            <v>MALLA ELECTROSOLDADA 15X15X4MM</v>
          </cell>
          <cell r="HJ1426" t="str">
            <v>M2</v>
          </cell>
          <cell r="HS1426">
            <v>0</v>
          </cell>
          <cell r="HT1426">
            <v>0</v>
          </cell>
          <cell r="HU1426">
            <v>0</v>
          </cell>
          <cell r="HV1426">
            <v>0</v>
          </cell>
        </row>
        <row r="1427">
          <cell r="A1427">
            <v>1422</v>
          </cell>
          <cell r="HE1427">
            <v>1422</v>
          </cell>
          <cell r="HF1427">
            <v>0</v>
          </cell>
          <cell r="HG1427">
            <v>0</v>
          </cell>
          <cell r="HH1427">
            <v>344</v>
          </cell>
          <cell r="HI1427" t="str">
            <v>MALLA ELECTROSOLDADA 15X15X6 MM</v>
          </cell>
          <cell r="HJ1427" t="str">
            <v>M2</v>
          </cell>
          <cell r="HS1427">
            <v>0</v>
          </cell>
          <cell r="HT1427">
            <v>0</v>
          </cell>
          <cell r="HU1427">
            <v>0</v>
          </cell>
          <cell r="HV1427">
            <v>0</v>
          </cell>
        </row>
        <row r="1428">
          <cell r="A1428">
            <v>1423</v>
          </cell>
          <cell r="HE1428">
            <v>1423</v>
          </cell>
          <cell r="HF1428">
            <v>0</v>
          </cell>
          <cell r="HG1428">
            <v>0</v>
          </cell>
          <cell r="HH1428">
            <v>1573</v>
          </cell>
          <cell r="HI1428" t="str">
            <v>MALLA ELECTROSOLDADA 6 MM @ 20CM</v>
          </cell>
          <cell r="HJ1428" t="str">
            <v>M2</v>
          </cell>
          <cell r="HS1428">
            <v>0</v>
          </cell>
          <cell r="HT1428">
            <v>0</v>
          </cell>
          <cell r="HU1428">
            <v>0</v>
          </cell>
          <cell r="HV1428">
            <v>0</v>
          </cell>
        </row>
        <row r="1429">
          <cell r="A1429">
            <v>1424</v>
          </cell>
          <cell r="HE1429">
            <v>1424</v>
          </cell>
          <cell r="HF1429">
            <v>0</v>
          </cell>
          <cell r="HG1429">
            <v>0</v>
          </cell>
          <cell r="HH1429">
            <v>3121</v>
          </cell>
          <cell r="HI1429" t="str">
            <v>Malla electrosoldada Armex R-126 (6,25x2,40) 6,0mm 10x10</v>
          </cell>
          <cell r="HJ1429" t="str">
            <v>M2</v>
          </cell>
          <cell r="HS1429">
            <v>0</v>
          </cell>
          <cell r="HT1429">
            <v>0</v>
          </cell>
          <cell r="HU1429">
            <v>0</v>
          </cell>
          <cell r="HV1429">
            <v>0</v>
          </cell>
        </row>
        <row r="1430">
          <cell r="A1430">
            <v>1425</v>
          </cell>
          <cell r="HE1430">
            <v>1425</v>
          </cell>
          <cell r="HF1430">
            <v>0</v>
          </cell>
          <cell r="HG1430">
            <v>0</v>
          </cell>
          <cell r="HH1430">
            <v>2673</v>
          </cell>
          <cell r="HI1430" t="str">
            <v>MALLA ELECTROSOLDADA R-131 (5.5-15)</v>
          </cell>
          <cell r="HJ1430" t="str">
            <v>M2</v>
          </cell>
          <cell r="HS1430">
            <v>0</v>
          </cell>
          <cell r="HT1430">
            <v>0</v>
          </cell>
          <cell r="HU1430">
            <v>0</v>
          </cell>
          <cell r="HV1430">
            <v>0</v>
          </cell>
        </row>
        <row r="1431">
          <cell r="A1431">
            <v>1426</v>
          </cell>
          <cell r="HE1431">
            <v>1426</v>
          </cell>
          <cell r="HF1431">
            <v>0</v>
          </cell>
          <cell r="HG1431">
            <v>0</v>
          </cell>
          <cell r="HH1431">
            <v>1546</v>
          </cell>
          <cell r="HI1431" t="str">
            <v>MALLA ELECTROSOLDADA R-64</v>
          </cell>
          <cell r="HJ1431" t="str">
            <v>M2</v>
          </cell>
          <cell r="HS1431">
            <v>0</v>
          </cell>
          <cell r="HT1431">
            <v>0</v>
          </cell>
          <cell r="HU1431">
            <v>0</v>
          </cell>
          <cell r="HV1431">
            <v>0</v>
          </cell>
        </row>
        <row r="1432">
          <cell r="A1432">
            <v>1427</v>
          </cell>
          <cell r="HE1432">
            <v>1427</v>
          </cell>
          <cell r="HF1432">
            <v>0</v>
          </cell>
          <cell r="HG1432">
            <v>0</v>
          </cell>
          <cell r="HH1432">
            <v>280</v>
          </cell>
          <cell r="HI1432" t="str">
            <v>MALLA HEXAGONAL (GALLINERO)</v>
          </cell>
          <cell r="HJ1432" t="str">
            <v>M2</v>
          </cell>
          <cell r="HS1432">
            <v>0</v>
          </cell>
          <cell r="HT1432">
            <v>0</v>
          </cell>
          <cell r="HU1432">
            <v>0</v>
          </cell>
          <cell r="HV1432">
            <v>0</v>
          </cell>
        </row>
        <row r="1433">
          <cell r="A1433">
            <v>1428</v>
          </cell>
          <cell r="B1433" t="str">
            <v>MT001</v>
          </cell>
          <cell r="HE1433">
            <v>1428</v>
          </cell>
          <cell r="HF1433">
            <v>0</v>
          </cell>
          <cell r="HG1433">
            <v>0</v>
          </cell>
          <cell r="HH1433">
            <v>151</v>
          </cell>
          <cell r="HI1433" t="str">
            <v>MALLA PLASTICA ANTIMOSQUITO</v>
          </cell>
          <cell r="HJ1433" t="str">
            <v>M2</v>
          </cell>
          <cell r="HS1433">
            <v>0</v>
          </cell>
          <cell r="HT1433">
            <v>0</v>
          </cell>
          <cell r="HU1433">
            <v>0</v>
          </cell>
          <cell r="HV1433">
            <v>0</v>
          </cell>
        </row>
        <row r="1434">
          <cell r="A1434">
            <v>1429</v>
          </cell>
          <cell r="B1434" t="str">
            <v>MT004</v>
          </cell>
          <cell r="HE1434">
            <v>1429</v>
          </cell>
          <cell r="HF1434">
            <v>0</v>
          </cell>
          <cell r="HG1434">
            <v>0</v>
          </cell>
          <cell r="HH1434">
            <v>2906</v>
          </cell>
          <cell r="HI1434" t="str">
            <v>MALLAS DE TIERRA DE 6 X 6 M</v>
          </cell>
          <cell r="HJ1434" t="str">
            <v>U</v>
          </cell>
          <cell r="HS1434">
            <v>0</v>
          </cell>
          <cell r="HT1434">
            <v>0</v>
          </cell>
          <cell r="HU1434">
            <v>0</v>
          </cell>
          <cell r="HV1434">
            <v>0</v>
          </cell>
        </row>
        <row r="1435">
          <cell r="A1435">
            <v>1430</v>
          </cell>
          <cell r="B1435" t="str">
            <v>801-1</v>
          </cell>
          <cell r="HD1435">
            <v>375100021</v>
          </cell>
          <cell r="HE1435">
            <v>1430</v>
          </cell>
          <cell r="HF1435">
            <v>0</v>
          </cell>
          <cell r="HG1435">
            <v>0</v>
          </cell>
          <cell r="HH1435">
            <v>2853</v>
          </cell>
          <cell r="HI1435" t="str">
            <v>MAMPARA DE TUBO ESTRUCTURAL Y TOL</v>
          </cell>
          <cell r="HJ1435" t="str">
            <v>U</v>
          </cell>
          <cell r="HS1435">
            <v>0</v>
          </cell>
          <cell r="HT1435">
            <v>0</v>
          </cell>
          <cell r="HU1435">
            <v>0</v>
          </cell>
          <cell r="HV1435">
            <v>0</v>
          </cell>
        </row>
        <row r="1436">
          <cell r="A1436">
            <v>1431</v>
          </cell>
          <cell r="B1436" t="str">
            <v>801-1</v>
          </cell>
          <cell r="HE1436">
            <v>1431</v>
          </cell>
          <cell r="HF1436">
            <v>0</v>
          </cell>
          <cell r="HG1436">
            <v>0</v>
          </cell>
          <cell r="HH1436">
            <v>1114</v>
          </cell>
          <cell r="HI1436" t="str">
            <v>MAMPOSTERIA DE BLOQUE DE 20</v>
          </cell>
          <cell r="HJ1436" t="str">
            <v>M2</v>
          </cell>
          <cell r="HS1436">
            <v>0</v>
          </cell>
          <cell r="HT1436">
            <v>0</v>
          </cell>
          <cell r="HU1436">
            <v>0</v>
          </cell>
          <cell r="HV1436">
            <v>0</v>
          </cell>
        </row>
        <row r="1437">
          <cell r="A1437">
            <v>1432</v>
          </cell>
          <cell r="B1437" t="str">
            <v>822-1</v>
          </cell>
          <cell r="HE1437">
            <v>1432</v>
          </cell>
          <cell r="HF1437">
            <v>0</v>
          </cell>
          <cell r="HG1437">
            <v>0</v>
          </cell>
          <cell r="HH1437">
            <v>41</v>
          </cell>
          <cell r="HI1437" t="str">
            <v>MAMPOSTERIA DE BLOQUE DE CEMENTO ARENA E=10 CM</v>
          </cell>
          <cell r="HJ1437" t="str">
            <v>M2</v>
          </cell>
          <cell r="HS1437">
            <v>0</v>
          </cell>
          <cell r="HT1437">
            <v>0</v>
          </cell>
          <cell r="HU1437">
            <v>0</v>
          </cell>
          <cell r="HV1437">
            <v>0</v>
          </cell>
        </row>
        <row r="1438">
          <cell r="A1438">
            <v>1433</v>
          </cell>
          <cell r="B1438" t="str">
            <v>503-4-01</v>
          </cell>
          <cell r="HE1438">
            <v>1433</v>
          </cell>
          <cell r="HF1438">
            <v>0</v>
          </cell>
          <cell r="HG1438">
            <v>0</v>
          </cell>
          <cell r="HH1438">
            <v>42</v>
          </cell>
          <cell r="HI1438" t="str">
            <v>MAMPOSTERIA DE BLOQUE DE CEMENTO ARENA E=15 CM</v>
          </cell>
          <cell r="HJ1438" t="str">
            <v>M2</v>
          </cell>
          <cell r="HS1438">
            <v>0</v>
          </cell>
          <cell r="HT1438">
            <v>0</v>
          </cell>
          <cell r="HU1438">
            <v>0</v>
          </cell>
          <cell r="HV1438">
            <v>0</v>
          </cell>
        </row>
        <row r="1439">
          <cell r="A1439">
            <v>1434</v>
          </cell>
          <cell r="B1439" t="str">
            <v>801-1</v>
          </cell>
          <cell r="HE1439">
            <v>1434</v>
          </cell>
          <cell r="HF1439">
            <v>0</v>
          </cell>
          <cell r="HG1439">
            <v>0</v>
          </cell>
          <cell r="HH1439">
            <v>2974</v>
          </cell>
          <cell r="HI1439" t="str">
            <v>MAMPOSTERIA DE BLOQUE DE CEMENTO ARENA E=15 CM</v>
          </cell>
          <cell r="HJ1439" t="str">
            <v>M2</v>
          </cell>
          <cell r="HS1439">
            <v>0</v>
          </cell>
          <cell r="HT1439">
            <v>0</v>
          </cell>
          <cell r="HU1439">
            <v>0</v>
          </cell>
          <cell r="HV1439">
            <v>0</v>
          </cell>
        </row>
        <row r="1440">
          <cell r="A1440">
            <v>1435</v>
          </cell>
          <cell r="B1440" t="str">
            <v>829-4</v>
          </cell>
          <cell r="HE1440">
            <v>1435</v>
          </cell>
          <cell r="HF1440">
            <v>0</v>
          </cell>
          <cell r="HG1440">
            <v>0</v>
          </cell>
          <cell r="HH1440">
            <v>2992</v>
          </cell>
          <cell r="HI1440" t="str">
            <v>MAMPOSTERIA DE BLOQUE DE CEMENTO ARENA E=15 CM</v>
          </cell>
          <cell r="HJ1440" t="str">
            <v>M2</v>
          </cell>
          <cell r="HS1440">
            <v>0</v>
          </cell>
          <cell r="HT1440">
            <v>0</v>
          </cell>
          <cell r="HU1440">
            <v>0</v>
          </cell>
          <cell r="HV1440">
            <v>0</v>
          </cell>
        </row>
        <row r="1441">
          <cell r="A1441">
            <v>1436</v>
          </cell>
          <cell r="B1441" t="str">
            <v>822-1</v>
          </cell>
          <cell r="HE1441">
            <v>1436</v>
          </cell>
          <cell r="HF1441">
            <v>0</v>
          </cell>
          <cell r="HG1441">
            <v>0</v>
          </cell>
          <cell r="HH1441">
            <v>2715</v>
          </cell>
          <cell r="HI1441" t="str">
            <v>mamposteria de bloque E=15 cm</v>
          </cell>
          <cell r="HJ1441" t="str">
            <v>M2</v>
          </cell>
          <cell r="HS1441">
            <v>0</v>
          </cell>
          <cell r="HT1441">
            <v>0</v>
          </cell>
          <cell r="HU1441">
            <v>0</v>
          </cell>
          <cell r="HV1441">
            <v>0</v>
          </cell>
        </row>
        <row r="1442">
          <cell r="A1442">
            <v>1437</v>
          </cell>
          <cell r="B1442" t="str">
            <v>503-5-03</v>
          </cell>
          <cell r="HE1442">
            <v>1437</v>
          </cell>
          <cell r="HF1442">
            <v>0</v>
          </cell>
          <cell r="HG1442">
            <v>0</v>
          </cell>
          <cell r="HH1442">
            <v>44</v>
          </cell>
          <cell r="HI1442" t="str">
            <v xml:space="preserve">MAMPOSTERIA DE LADRILLO </v>
          </cell>
          <cell r="HJ1442" t="str">
            <v>M2</v>
          </cell>
          <cell r="HS1442">
            <v>0</v>
          </cell>
          <cell r="HT1442">
            <v>0</v>
          </cell>
          <cell r="HU1442">
            <v>0</v>
          </cell>
          <cell r="HV1442">
            <v>0</v>
          </cell>
        </row>
        <row r="1443">
          <cell r="A1443">
            <v>1438</v>
          </cell>
          <cell r="B1443" t="str">
            <v>808-1</v>
          </cell>
          <cell r="HE1443">
            <v>1438</v>
          </cell>
          <cell r="HF1443">
            <v>0</v>
          </cell>
          <cell r="HG1443">
            <v>0</v>
          </cell>
          <cell r="HH1443">
            <v>46</v>
          </cell>
          <cell r="HI1443" t="str">
            <v>MAMPOSTERIA DE LADRILLO E=0.30M</v>
          </cell>
          <cell r="HJ1443" t="str">
            <v>M2</v>
          </cell>
          <cell r="HS1443">
            <v>0</v>
          </cell>
          <cell r="HT1443">
            <v>0</v>
          </cell>
          <cell r="HU1443">
            <v>0</v>
          </cell>
          <cell r="HV1443">
            <v>0</v>
          </cell>
        </row>
        <row r="1444">
          <cell r="A1444">
            <v>1439</v>
          </cell>
          <cell r="B1444" t="str">
            <v>503-5-03</v>
          </cell>
          <cell r="HE1444">
            <v>1439</v>
          </cell>
          <cell r="HF1444">
            <v>0</v>
          </cell>
          <cell r="HG1444">
            <v>0</v>
          </cell>
          <cell r="HH1444">
            <v>45</v>
          </cell>
          <cell r="HI1444" t="str">
            <v xml:space="preserve">MAMPOSTERIA DE LADRILLO MAMBRON </v>
          </cell>
          <cell r="HJ1444" t="str">
            <v>M2</v>
          </cell>
          <cell r="HS1444">
            <v>0</v>
          </cell>
          <cell r="HT1444">
            <v>0</v>
          </cell>
          <cell r="HU1444">
            <v>0</v>
          </cell>
          <cell r="HV1444">
            <v>0</v>
          </cell>
        </row>
        <row r="1445">
          <cell r="A1445">
            <v>1440</v>
          </cell>
          <cell r="B1445" t="str">
            <v>505-4-01-3.4</v>
          </cell>
          <cell r="HE1445">
            <v>1440</v>
          </cell>
          <cell r="HF1445">
            <v>0</v>
          </cell>
          <cell r="HG1445">
            <v>0</v>
          </cell>
          <cell r="HH1445">
            <v>43</v>
          </cell>
          <cell r="HI1445" t="str">
            <v>MAMPOSTERIA DE LADRILLO MORT. 1:6</v>
          </cell>
          <cell r="HJ1445" t="str">
            <v>M2</v>
          </cell>
          <cell r="HS1445">
            <v>0</v>
          </cell>
          <cell r="HT1445">
            <v>0</v>
          </cell>
          <cell r="HU1445">
            <v>0</v>
          </cell>
          <cell r="HV1445">
            <v>0</v>
          </cell>
        </row>
        <row r="1446">
          <cell r="A1446">
            <v>1441</v>
          </cell>
          <cell r="B1446">
            <v>832</v>
          </cell>
          <cell r="HE1446">
            <v>1441</v>
          </cell>
          <cell r="HF1446">
            <v>0</v>
          </cell>
          <cell r="HG1446">
            <v>0</v>
          </cell>
          <cell r="HH1446">
            <v>480</v>
          </cell>
          <cell r="HI1446" t="str">
            <v>MAMPOSTERIA DE LADRILLO MORT. 1:6 2 CARAS 1/2 CAÑA</v>
          </cell>
          <cell r="HJ1446" t="str">
            <v>M2</v>
          </cell>
          <cell r="HS1446">
            <v>0</v>
          </cell>
          <cell r="HT1446">
            <v>0</v>
          </cell>
          <cell r="HU1446">
            <v>0</v>
          </cell>
          <cell r="HV1446">
            <v>0</v>
          </cell>
        </row>
        <row r="1447">
          <cell r="A1447">
            <v>1442</v>
          </cell>
          <cell r="B1447" t="str">
            <v>505-4-01-3.4</v>
          </cell>
          <cell r="HE1447">
            <v>1442</v>
          </cell>
          <cell r="HF1447">
            <v>0</v>
          </cell>
          <cell r="HG1447">
            <v>0</v>
          </cell>
          <cell r="HH1447">
            <v>105</v>
          </cell>
          <cell r="HI1447" t="str">
            <v xml:space="preserve">MAMPOSTERIA DE LADRILLO PEQUEÑO </v>
          </cell>
          <cell r="HJ1447" t="str">
            <v>M2</v>
          </cell>
          <cell r="HS1447">
            <v>0</v>
          </cell>
          <cell r="HT1447">
            <v>0</v>
          </cell>
          <cell r="HU1447">
            <v>0</v>
          </cell>
          <cell r="HV1447">
            <v>0</v>
          </cell>
        </row>
        <row r="1448">
          <cell r="A1448">
            <v>1443</v>
          </cell>
          <cell r="B1448" t="str">
            <v>505-1</v>
          </cell>
          <cell r="HE1448">
            <v>1443</v>
          </cell>
          <cell r="HF1448">
            <v>0</v>
          </cell>
          <cell r="HG1448">
            <v>0</v>
          </cell>
          <cell r="HH1448">
            <v>1113</v>
          </cell>
          <cell r="HI1448" t="str">
            <v>MAMPOSTERIA DE LADRILLO VISTO</v>
          </cell>
          <cell r="HJ1448" t="str">
            <v>M2</v>
          </cell>
          <cell r="HS1448">
            <v>0</v>
          </cell>
          <cell r="HT1448">
            <v>0</v>
          </cell>
          <cell r="HU1448">
            <v>0</v>
          </cell>
          <cell r="HV1448">
            <v>0</v>
          </cell>
        </row>
        <row r="1449">
          <cell r="A1449">
            <v>1444</v>
          </cell>
          <cell r="B1449" t="str">
            <v>505-1</v>
          </cell>
          <cell r="HE1449">
            <v>1444</v>
          </cell>
          <cell r="HF1449">
            <v>0</v>
          </cell>
          <cell r="HG1449">
            <v>0</v>
          </cell>
          <cell r="HH1449">
            <v>47</v>
          </cell>
          <cell r="HI1449" t="str">
            <v>MAMPOSTERIA DE LADRILLO: 12X20X6 CM (BURRITO)</v>
          </cell>
          <cell r="HJ1449" t="str">
            <v>M2</v>
          </cell>
          <cell r="HS1449">
            <v>0</v>
          </cell>
          <cell r="HT1449">
            <v>0</v>
          </cell>
          <cell r="HU1449">
            <v>0</v>
          </cell>
          <cell r="HV1449">
            <v>0</v>
          </cell>
        </row>
        <row r="1450">
          <cell r="A1450">
            <v>1445</v>
          </cell>
          <cell r="B1450" t="str">
            <v>505-1</v>
          </cell>
          <cell r="HE1450">
            <v>1445</v>
          </cell>
          <cell r="HF1450">
            <v>0</v>
          </cell>
          <cell r="HG1450">
            <v>0</v>
          </cell>
          <cell r="HH1450">
            <v>40</v>
          </cell>
          <cell r="HI1450" t="str">
            <v>MAMPOSTERIA DE PIEDRA</v>
          </cell>
          <cell r="HJ1450" t="str">
            <v>M3</v>
          </cell>
          <cell r="HS1450">
            <v>0</v>
          </cell>
          <cell r="HT1450">
            <v>0</v>
          </cell>
          <cell r="HU1450">
            <v>0</v>
          </cell>
          <cell r="HV1450">
            <v>0</v>
          </cell>
        </row>
        <row r="1451">
          <cell r="A1451">
            <v>1446</v>
          </cell>
          <cell r="B1451" t="str">
            <v>505-1</v>
          </cell>
          <cell r="HE1451">
            <v>1446</v>
          </cell>
          <cell r="HF1451">
            <v>0</v>
          </cell>
          <cell r="HG1451">
            <v>0</v>
          </cell>
          <cell r="HH1451">
            <v>2782</v>
          </cell>
          <cell r="HI1451" t="str">
            <v>MANGA FLEXIBLE DIAM. 4" SIN AISLAMIENTO</v>
          </cell>
          <cell r="HJ1451" t="str">
            <v>M</v>
          </cell>
          <cell r="HS1451">
            <v>0</v>
          </cell>
          <cell r="HT1451">
            <v>0</v>
          </cell>
          <cell r="HU1451">
            <v>0</v>
          </cell>
          <cell r="HV1451">
            <v>0</v>
          </cell>
        </row>
        <row r="1452">
          <cell r="A1452">
            <v>1447</v>
          </cell>
          <cell r="B1452" t="str">
            <v>503-5-01</v>
          </cell>
          <cell r="HE1452">
            <v>1447</v>
          </cell>
          <cell r="HF1452">
            <v>0</v>
          </cell>
          <cell r="HG1452">
            <v>0</v>
          </cell>
          <cell r="HH1452">
            <v>3133</v>
          </cell>
          <cell r="HI1452" t="str">
            <v xml:space="preserve">MANGON DE ACERO INOXIDABLE </v>
          </cell>
          <cell r="HJ1452" t="str">
            <v>ML</v>
          </cell>
          <cell r="HS1452">
            <v>0</v>
          </cell>
          <cell r="HT1452">
            <v>0</v>
          </cell>
          <cell r="HU1452">
            <v>0</v>
          </cell>
          <cell r="HV1452">
            <v>0</v>
          </cell>
        </row>
        <row r="1453">
          <cell r="A1453">
            <v>1448</v>
          </cell>
          <cell r="B1453" t="str">
            <v>503-5-01-2</v>
          </cell>
          <cell r="HE1453">
            <v>1448</v>
          </cell>
          <cell r="HF1453">
            <v>0</v>
          </cell>
          <cell r="HG1453">
            <v>0</v>
          </cell>
          <cell r="HH1453">
            <v>2885</v>
          </cell>
          <cell r="HI1453" t="str">
            <v>MANGUERA DE 1"</v>
          </cell>
          <cell r="HJ1453" t="str">
            <v>M</v>
          </cell>
          <cell r="HS1453">
            <v>0</v>
          </cell>
          <cell r="HT1453">
            <v>0</v>
          </cell>
          <cell r="HU1453">
            <v>0</v>
          </cell>
          <cell r="HV1453">
            <v>0</v>
          </cell>
        </row>
        <row r="1454">
          <cell r="A1454">
            <v>1449</v>
          </cell>
          <cell r="B1454" t="str">
            <v>507-1</v>
          </cell>
          <cell r="HE1454">
            <v>1449</v>
          </cell>
          <cell r="HF1454">
            <v>0</v>
          </cell>
          <cell r="HG1454">
            <v>0</v>
          </cell>
          <cell r="HH1454">
            <v>2231</v>
          </cell>
          <cell r="HI1454" t="str">
            <v>MANGUITO BB L=3M 250MM 1.0 MPA</v>
          </cell>
          <cell r="HJ1454" t="str">
            <v>U</v>
          </cell>
          <cell r="HS1454">
            <v>0</v>
          </cell>
          <cell r="HT1454">
            <v>0</v>
          </cell>
          <cell r="HU1454">
            <v>0</v>
          </cell>
          <cell r="HV1454">
            <v>0</v>
          </cell>
        </row>
        <row r="1455">
          <cell r="A1455">
            <v>1450</v>
          </cell>
          <cell r="B1455" t="str">
            <v>819-1</v>
          </cell>
          <cell r="HE1455">
            <v>1450</v>
          </cell>
          <cell r="HF1455">
            <v>0</v>
          </cell>
          <cell r="HG1455">
            <v>0</v>
          </cell>
          <cell r="HH1455">
            <v>2232</v>
          </cell>
          <cell r="HI1455" t="str">
            <v>MANGUITO BB L=3M 350MM 1.6 MPA</v>
          </cell>
          <cell r="HJ1455" t="str">
            <v>U</v>
          </cell>
          <cell r="HS1455">
            <v>0</v>
          </cell>
          <cell r="HT1455">
            <v>0</v>
          </cell>
          <cell r="HU1455">
            <v>0</v>
          </cell>
          <cell r="HV1455">
            <v>0</v>
          </cell>
        </row>
        <row r="1456">
          <cell r="A1456">
            <v>1451</v>
          </cell>
          <cell r="B1456" t="str">
            <v>822-4</v>
          </cell>
          <cell r="HE1456">
            <v>1451</v>
          </cell>
          <cell r="HF1456">
            <v>0</v>
          </cell>
          <cell r="HG1456">
            <v>0</v>
          </cell>
          <cell r="HH1456">
            <v>2230</v>
          </cell>
          <cell r="HI1456" t="str">
            <v>MANGUITO BRIDA ENCHUFE FD 100MM 2.5 / 4.0 MPA</v>
          </cell>
          <cell r="HJ1456" t="str">
            <v>U</v>
          </cell>
          <cell r="HS1456">
            <v>0</v>
          </cell>
          <cell r="HT1456">
            <v>0</v>
          </cell>
          <cell r="HU1456">
            <v>0</v>
          </cell>
          <cell r="HV1456">
            <v>0</v>
          </cell>
        </row>
        <row r="1457">
          <cell r="A1457">
            <v>1452</v>
          </cell>
          <cell r="B1457" t="str">
            <v>503-5-03</v>
          </cell>
          <cell r="HE1457">
            <v>1452</v>
          </cell>
          <cell r="HF1457">
            <v>0</v>
          </cell>
          <cell r="HG1457">
            <v>0</v>
          </cell>
          <cell r="HH1457">
            <v>2437</v>
          </cell>
          <cell r="HI1457" t="str">
            <v>MANGUITO BRIDA ENCHUFE FD 200 MM 2,5 / 4,0 MPA.</v>
          </cell>
          <cell r="HJ1457" t="str">
            <v>U</v>
          </cell>
          <cell r="HS1457">
            <v>0</v>
          </cell>
          <cell r="HT1457">
            <v>0</v>
          </cell>
          <cell r="HU1457">
            <v>0</v>
          </cell>
          <cell r="HV1457">
            <v>0</v>
          </cell>
        </row>
        <row r="1458">
          <cell r="A1458">
            <v>1453</v>
          </cell>
          <cell r="B1458" t="str">
            <v>503-5-03</v>
          </cell>
          <cell r="HE1458">
            <v>1453</v>
          </cell>
          <cell r="HF1458">
            <v>0</v>
          </cell>
          <cell r="HG1458">
            <v>0</v>
          </cell>
          <cell r="HH1458">
            <v>2424</v>
          </cell>
          <cell r="HI1458" t="str">
            <v>MANGUITO BRIDA ENCHUFE FD 250 MM 2.5  MPA</v>
          </cell>
          <cell r="HJ1458" t="str">
            <v>U</v>
          </cell>
          <cell r="HS1458">
            <v>0</v>
          </cell>
          <cell r="HT1458">
            <v>0</v>
          </cell>
          <cell r="HU1458">
            <v>0</v>
          </cell>
          <cell r="HV1458">
            <v>0</v>
          </cell>
        </row>
        <row r="1459">
          <cell r="A1459">
            <v>1454</v>
          </cell>
          <cell r="B1459" t="str">
            <v>405-4-1</v>
          </cell>
          <cell r="HE1459">
            <v>1454</v>
          </cell>
          <cell r="HF1459">
            <v>0</v>
          </cell>
          <cell r="HG1459">
            <v>0</v>
          </cell>
          <cell r="HH1459">
            <v>2229</v>
          </cell>
          <cell r="HI1459" t="str">
            <v>MANGUITO BRIDA ENCHUFE FD 60MM 2.5 / 4.0 MPA</v>
          </cell>
          <cell r="HJ1459" t="str">
            <v>U</v>
          </cell>
          <cell r="HS1459">
            <v>0</v>
          </cell>
          <cell r="HT1459">
            <v>0</v>
          </cell>
          <cell r="HU1459">
            <v>0</v>
          </cell>
          <cell r="HV1459">
            <v>0</v>
          </cell>
        </row>
        <row r="1460">
          <cell r="A1460">
            <v>1455</v>
          </cell>
          <cell r="B1460" t="str">
            <v>405-1</v>
          </cell>
          <cell r="HE1460">
            <v>1455</v>
          </cell>
          <cell r="HF1460">
            <v>0</v>
          </cell>
          <cell r="HG1460">
            <v>0</v>
          </cell>
          <cell r="HH1460">
            <v>2455</v>
          </cell>
          <cell r="HI1460" t="str">
            <v xml:space="preserve">MANGUITO BRIDA ENCHUFE UNIVERSAL FD   60 MM 1.6 MPA. </v>
          </cell>
          <cell r="HJ1460" t="str">
            <v>U</v>
          </cell>
          <cell r="HS1460">
            <v>0</v>
          </cell>
          <cell r="HT1460">
            <v>0</v>
          </cell>
          <cell r="HU1460">
            <v>0</v>
          </cell>
          <cell r="HV1460">
            <v>0</v>
          </cell>
        </row>
        <row r="1461">
          <cell r="A1461">
            <v>1456</v>
          </cell>
          <cell r="B1461" t="str">
            <v>405-2</v>
          </cell>
          <cell r="HE1461">
            <v>1456</v>
          </cell>
          <cell r="HF1461">
            <v>0</v>
          </cell>
          <cell r="HG1461">
            <v>0</v>
          </cell>
          <cell r="HH1461">
            <v>2436</v>
          </cell>
          <cell r="HI1461" t="str">
            <v xml:space="preserve">MANGUITO BRIDA ENCHUFE UNIVERSAL FD   60 MM 2,5 / 4,0 MPA. </v>
          </cell>
          <cell r="HJ1461" t="str">
            <v>U</v>
          </cell>
          <cell r="HS1461">
            <v>0</v>
          </cell>
          <cell r="HT1461">
            <v>0</v>
          </cell>
          <cell r="HU1461">
            <v>0</v>
          </cell>
          <cell r="HV1461">
            <v>0</v>
          </cell>
        </row>
        <row r="1462">
          <cell r="A1462">
            <v>1457</v>
          </cell>
          <cell r="B1462" t="str">
            <v>405-3</v>
          </cell>
          <cell r="HE1462">
            <v>1457</v>
          </cell>
          <cell r="HF1462">
            <v>0</v>
          </cell>
          <cell r="HG1462">
            <v>0</v>
          </cell>
          <cell r="HH1462">
            <v>2479</v>
          </cell>
          <cell r="HI1462" t="str">
            <v>MANGUITO BRIDA ENCHUFE UNIVERSAL FD 125 MM 1,6 MPA.</v>
          </cell>
          <cell r="HJ1462" t="str">
            <v>U</v>
          </cell>
          <cell r="HS1462">
            <v>0</v>
          </cell>
          <cell r="HT1462">
            <v>0</v>
          </cell>
          <cell r="HU1462">
            <v>0</v>
          </cell>
          <cell r="HV1462">
            <v>0</v>
          </cell>
        </row>
        <row r="1463">
          <cell r="A1463">
            <v>1458</v>
          </cell>
          <cell r="B1463" t="str">
            <v>302-1</v>
          </cell>
          <cell r="HE1463">
            <v>1458</v>
          </cell>
          <cell r="HF1463">
            <v>0</v>
          </cell>
          <cell r="HG1463">
            <v>0</v>
          </cell>
          <cell r="HH1463">
            <v>2435</v>
          </cell>
          <cell r="HI1463" t="str">
            <v>MANGUITO BRIDA ENCHUFE UNIVERSAL FD 150 MM 1,6 MPA.</v>
          </cell>
          <cell r="HJ1463" t="str">
            <v>U</v>
          </cell>
          <cell r="HS1463">
            <v>0</v>
          </cell>
          <cell r="HT1463">
            <v>0</v>
          </cell>
          <cell r="HU1463">
            <v>0</v>
          </cell>
          <cell r="HV1463">
            <v>0</v>
          </cell>
        </row>
        <row r="1464">
          <cell r="A1464">
            <v>1459</v>
          </cell>
          <cell r="B1464" t="str">
            <v>302-1</v>
          </cell>
          <cell r="HE1464">
            <v>1459</v>
          </cell>
          <cell r="HF1464">
            <v>0</v>
          </cell>
          <cell r="HG1464">
            <v>0</v>
          </cell>
          <cell r="HH1464">
            <v>2414</v>
          </cell>
          <cell r="HI1464" t="str">
            <v>MANGUITO BRIDA ENCHUFE UNIVERSAL FD 250 MM  1.6 MPA</v>
          </cell>
          <cell r="HJ1464" t="str">
            <v>U</v>
          </cell>
          <cell r="HS1464">
            <v>0</v>
          </cell>
          <cell r="HT1464">
            <v>0</v>
          </cell>
          <cell r="HU1464">
            <v>0</v>
          </cell>
          <cell r="HV1464">
            <v>0</v>
          </cell>
        </row>
        <row r="1465">
          <cell r="A1465">
            <v>1460</v>
          </cell>
          <cell r="B1465" t="str">
            <v>503-5-01-2</v>
          </cell>
          <cell r="HE1465">
            <v>1460</v>
          </cell>
          <cell r="HF1465">
            <v>0</v>
          </cell>
          <cell r="HG1465">
            <v>0</v>
          </cell>
          <cell r="HH1465">
            <v>2454</v>
          </cell>
          <cell r="HI1465" t="str">
            <v>MANGUITO BRIDA ENCHUFE UNIVERSAL FD 250 MM 1.60 MPA</v>
          </cell>
          <cell r="HJ1465" t="str">
            <v>U</v>
          </cell>
          <cell r="HS1465">
            <v>0</v>
          </cell>
          <cell r="HT1465">
            <v>0</v>
          </cell>
          <cell r="HU1465">
            <v>0</v>
          </cell>
          <cell r="HV1465">
            <v>0</v>
          </cell>
        </row>
        <row r="1466">
          <cell r="A1466">
            <v>1461</v>
          </cell>
          <cell r="B1466" t="str">
            <v>801-1</v>
          </cell>
          <cell r="HE1466">
            <v>1461</v>
          </cell>
          <cell r="HF1466">
            <v>0</v>
          </cell>
          <cell r="HG1466">
            <v>0</v>
          </cell>
          <cell r="HH1466">
            <v>2453</v>
          </cell>
          <cell r="HI1466" t="str">
            <v>MANGUITO BRIDA ENCHUFE UNIVERSAL FD PARA PVC 110 MM 1.6 MPA</v>
          </cell>
          <cell r="HJ1466" t="str">
            <v>U</v>
          </cell>
          <cell r="HS1466">
            <v>0</v>
          </cell>
          <cell r="HT1466">
            <v>0</v>
          </cell>
          <cell r="HU1466">
            <v>0</v>
          </cell>
          <cell r="HV1466">
            <v>0</v>
          </cell>
        </row>
        <row r="1467">
          <cell r="A1467">
            <v>1462</v>
          </cell>
          <cell r="B1467" t="str">
            <v>609-2.06</v>
          </cell>
          <cell r="HE1467">
            <v>1462</v>
          </cell>
          <cell r="HF1467">
            <v>0</v>
          </cell>
          <cell r="HG1467">
            <v>0</v>
          </cell>
          <cell r="HH1467">
            <v>2259</v>
          </cell>
          <cell r="HI1467" t="str">
            <v>MANGUITO BRIDA ENCHUFE UNIVERSAL FD PARA PVC 150 MM 1.60 MPA</v>
          </cell>
          <cell r="HJ1467" t="str">
            <v>U</v>
          </cell>
          <cell r="HS1467">
            <v>0</v>
          </cell>
          <cell r="HT1467">
            <v>0</v>
          </cell>
          <cell r="HU1467">
            <v>0</v>
          </cell>
          <cell r="HV1467">
            <v>0</v>
          </cell>
        </row>
        <row r="1468">
          <cell r="A1468">
            <v>1463</v>
          </cell>
          <cell r="HE1468">
            <v>1463</v>
          </cell>
          <cell r="HF1468">
            <v>0</v>
          </cell>
          <cell r="HG1468">
            <v>0</v>
          </cell>
          <cell r="HH1468">
            <v>2309</v>
          </cell>
          <cell r="HI1468" t="str">
            <v>MANGUITO BRIDA ENCHUFE UNIVERSAL FD PARA PVC 160 MM  1.6MPA</v>
          </cell>
          <cell r="HJ1468" t="str">
            <v>U</v>
          </cell>
          <cell r="HS1468">
            <v>0</v>
          </cell>
          <cell r="HT1468">
            <v>0</v>
          </cell>
          <cell r="HU1468">
            <v>0</v>
          </cell>
          <cell r="HV1468">
            <v>0</v>
          </cell>
        </row>
        <row r="1469">
          <cell r="A1469">
            <v>1464</v>
          </cell>
          <cell r="B1469" t="str">
            <v>503-5-03</v>
          </cell>
          <cell r="HE1469">
            <v>1464</v>
          </cell>
          <cell r="HF1469">
            <v>0</v>
          </cell>
          <cell r="HG1469">
            <v>0</v>
          </cell>
          <cell r="HH1469">
            <v>2223</v>
          </cell>
          <cell r="HI1469" t="str">
            <v>MANGUITO BRIDA ENCHUFE UNIVERSAL FD PARA PVC 200 MM 1.60 MPA</v>
          </cell>
          <cell r="HJ1469" t="str">
            <v>U</v>
          </cell>
          <cell r="HS1469">
            <v>0</v>
          </cell>
          <cell r="HT1469">
            <v>0</v>
          </cell>
          <cell r="HU1469">
            <v>0</v>
          </cell>
          <cell r="HV1469">
            <v>0</v>
          </cell>
        </row>
        <row r="1470">
          <cell r="A1470">
            <v>1465</v>
          </cell>
          <cell r="HE1470">
            <v>1465</v>
          </cell>
          <cell r="HF1470">
            <v>0</v>
          </cell>
          <cell r="HG1470">
            <v>0</v>
          </cell>
          <cell r="HH1470">
            <v>2225</v>
          </cell>
          <cell r="HI1470" t="str">
            <v xml:space="preserve">MANGUITO BRIDA ENCHUFE UNIVERSAL FD PARA PVC 250 MM </v>
          </cell>
          <cell r="HJ1470" t="str">
            <v>U</v>
          </cell>
          <cell r="HS1470">
            <v>0</v>
          </cell>
          <cell r="HT1470">
            <v>0</v>
          </cell>
          <cell r="HU1470">
            <v>0</v>
          </cell>
          <cell r="HV1470">
            <v>0</v>
          </cell>
        </row>
        <row r="1471">
          <cell r="A1471">
            <v>1466</v>
          </cell>
          <cell r="HE1471">
            <v>1466</v>
          </cell>
          <cell r="HF1471">
            <v>0</v>
          </cell>
          <cell r="HG1471">
            <v>0</v>
          </cell>
          <cell r="HH1471">
            <v>2224</v>
          </cell>
          <cell r="HI1471" t="str">
            <v>MANGUITO BRIDA ENCHUFE UNIVERSAL FD PARA PVC 250 MM 1.00 MPA</v>
          </cell>
          <cell r="HJ1471" t="str">
            <v>U</v>
          </cell>
          <cell r="HS1471">
            <v>0</v>
          </cell>
          <cell r="HT1471">
            <v>0</v>
          </cell>
          <cell r="HU1471">
            <v>0</v>
          </cell>
          <cell r="HV1471">
            <v>0</v>
          </cell>
        </row>
        <row r="1472">
          <cell r="A1472">
            <v>1467</v>
          </cell>
          <cell r="HE1472">
            <v>1467</v>
          </cell>
          <cell r="HF1472">
            <v>0</v>
          </cell>
          <cell r="HG1472">
            <v>0</v>
          </cell>
          <cell r="HH1472">
            <v>2413</v>
          </cell>
          <cell r="HI1472" t="str">
            <v>MANGUITO BRIDA ENCHUFE UNIVERSAL FD PARA PVC 250 MM 1.60 MPA</v>
          </cell>
          <cell r="HJ1472" t="str">
            <v>U</v>
          </cell>
          <cell r="HS1472">
            <v>0</v>
          </cell>
          <cell r="HT1472">
            <v>0</v>
          </cell>
          <cell r="HU1472">
            <v>0</v>
          </cell>
          <cell r="HV1472">
            <v>0</v>
          </cell>
        </row>
        <row r="1473">
          <cell r="A1473">
            <v>1468</v>
          </cell>
          <cell r="HE1473">
            <v>1468</v>
          </cell>
          <cell r="HF1473">
            <v>0</v>
          </cell>
          <cell r="HG1473">
            <v>0</v>
          </cell>
          <cell r="HH1473">
            <v>2308</v>
          </cell>
          <cell r="HI1473" t="str">
            <v xml:space="preserve">MANGUITO BRIDA ENCHUFE UNIVERSAL FD PARA PVC 315 MM </v>
          </cell>
          <cell r="HJ1473" t="str">
            <v>U</v>
          </cell>
          <cell r="HS1473">
            <v>0</v>
          </cell>
          <cell r="HT1473">
            <v>0</v>
          </cell>
          <cell r="HU1473">
            <v>0</v>
          </cell>
          <cell r="HV1473">
            <v>0</v>
          </cell>
        </row>
        <row r="1474">
          <cell r="A1474">
            <v>1469</v>
          </cell>
          <cell r="HE1474">
            <v>1469</v>
          </cell>
          <cell r="HF1474">
            <v>0</v>
          </cell>
          <cell r="HG1474">
            <v>0</v>
          </cell>
          <cell r="HH1474">
            <v>2222</v>
          </cell>
          <cell r="HI1474" t="str">
            <v>MANGUITO BRIDA ENCHUFE UNIVERSAL FD PARA PVC 90 MM 1.6 MPA</v>
          </cell>
          <cell r="HJ1474" t="str">
            <v>U</v>
          </cell>
          <cell r="HS1474">
            <v>0</v>
          </cell>
          <cell r="HT1474">
            <v>0</v>
          </cell>
          <cell r="HU1474">
            <v>0</v>
          </cell>
          <cell r="HV1474">
            <v>0</v>
          </cell>
        </row>
        <row r="1475">
          <cell r="A1475">
            <v>1470</v>
          </cell>
          <cell r="HE1475">
            <v>1470</v>
          </cell>
          <cell r="HF1475">
            <v>0</v>
          </cell>
          <cell r="HG1475">
            <v>0</v>
          </cell>
          <cell r="HH1475">
            <v>2228</v>
          </cell>
          <cell r="HI1475" t="str">
            <v>MANGUITO DE ACERO EMBRIDADO PARA P.R.F.V. 350 MM 1.6 MPA CON RK</v>
          </cell>
          <cell r="HJ1475" t="str">
            <v>U</v>
          </cell>
          <cell r="HS1475">
            <v>0</v>
          </cell>
          <cell r="HT1475">
            <v>0</v>
          </cell>
          <cell r="HU1475">
            <v>0</v>
          </cell>
          <cell r="HV1475">
            <v>0</v>
          </cell>
        </row>
        <row r="1476">
          <cell r="A1476">
            <v>1471</v>
          </cell>
          <cell r="HE1476">
            <v>1471</v>
          </cell>
          <cell r="HF1476">
            <v>0</v>
          </cell>
          <cell r="HG1476">
            <v>0</v>
          </cell>
          <cell r="HH1476">
            <v>2491</v>
          </cell>
          <cell r="HI1476" t="str">
            <v xml:space="preserve">MANGUITO ENCHUFE FD  160 MM </v>
          </cell>
          <cell r="HJ1476" t="str">
            <v>U</v>
          </cell>
          <cell r="HS1476">
            <v>0</v>
          </cell>
          <cell r="HT1476">
            <v>0</v>
          </cell>
          <cell r="HU1476">
            <v>0</v>
          </cell>
          <cell r="HV1476">
            <v>0</v>
          </cell>
        </row>
        <row r="1477">
          <cell r="A1477">
            <v>1472</v>
          </cell>
          <cell r="HE1477">
            <v>1472</v>
          </cell>
          <cell r="HF1477">
            <v>0</v>
          </cell>
          <cell r="HG1477">
            <v>0</v>
          </cell>
          <cell r="HH1477">
            <v>2226</v>
          </cell>
          <cell r="HI1477" t="str">
            <v xml:space="preserve">MANGUITO ENCHUFE FD  250 MM </v>
          </cell>
          <cell r="HJ1477" t="str">
            <v>U</v>
          </cell>
          <cell r="HS1477">
            <v>0</v>
          </cell>
          <cell r="HT1477">
            <v>0</v>
          </cell>
          <cell r="HU1477">
            <v>0</v>
          </cell>
          <cell r="HV1477">
            <v>0</v>
          </cell>
        </row>
        <row r="1478">
          <cell r="A1478">
            <v>1473</v>
          </cell>
          <cell r="HE1478">
            <v>1473</v>
          </cell>
          <cell r="HF1478">
            <v>0</v>
          </cell>
          <cell r="HG1478">
            <v>0</v>
          </cell>
          <cell r="HH1478">
            <v>2310</v>
          </cell>
          <cell r="HI1478" t="str">
            <v xml:space="preserve">MANGUITO ENCHUFE FD  315 MM </v>
          </cell>
          <cell r="HJ1478" t="str">
            <v>U</v>
          </cell>
          <cell r="HS1478">
            <v>0</v>
          </cell>
          <cell r="HT1478">
            <v>0</v>
          </cell>
          <cell r="HU1478">
            <v>0</v>
          </cell>
          <cell r="HV1478">
            <v>0</v>
          </cell>
        </row>
        <row r="1479">
          <cell r="A1479">
            <v>1474</v>
          </cell>
          <cell r="HE1479">
            <v>1474</v>
          </cell>
          <cell r="HF1479">
            <v>0</v>
          </cell>
          <cell r="HG1479">
            <v>0</v>
          </cell>
          <cell r="HH1479">
            <v>2227</v>
          </cell>
          <cell r="HI1479" t="str">
            <v xml:space="preserve">MANGUITO ENCHUFE FD  350 MM </v>
          </cell>
          <cell r="HJ1479" t="str">
            <v>U</v>
          </cell>
          <cell r="HS1479">
            <v>0</v>
          </cell>
          <cell r="HT1479">
            <v>0</v>
          </cell>
          <cell r="HU1479">
            <v>0</v>
          </cell>
          <cell r="HV1479">
            <v>0</v>
          </cell>
        </row>
        <row r="1480">
          <cell r="A1480">
            <v>1475</v>
          </cell>
          <cell r="HE1480">
            <v>1475</v>
          </cell>
          <cell r="HF1480">
            <v>0</v>
          </cell>
          <cell r="HG1480">
            <v>0</v>
          </cell>
          <cell r="HH1480">
            <v>2456</v>
          </cell>
          <cell r="HI1480" t="str">
            <v xml:space="preserve">MANGUITO ENCHUFE UNIVERSAL  300MM </v>
          </cell>
          <cell r="HJ1480" t="str">
            <v>U</v>
          </cell>
          <cell r="HS1480">
            <v>0</v>
          </cell>
          <cell r="HT1480">
            <v>0</v>
          </cell>
          <cell r="HU1480">
            <v>0</v>
          </cell>
          <cell r="HV1480">
            <v>0</v>
          </cell>
        </row>
        <row r="1481">
          <cell r="A1481">
            <v>1476</v>
          </cell>
          <cell r="HE1481">
            <v>1476</v>
          </cell>
          <cell r="HF1481">
            <v>0</v>
          </cell>
          <cell r="HG1481">
            <v>0</v>
          </cell>
          <cell r="HH1481">
            <v>2243</v>
          </cell>
          <cell r="HI1481" t="str">
            <v xml:space="preserve">MANGUITO ENCHUFE UNIVERSAL FD 300MM </v>
          </cell>
          <cell r="HJ1481" t="str">
            <v>U</v>
          </cell>
          <cell r="HS1481">
            <v>0</v>
          </cell>
          <cell r="HT1481">
            <v>0</v>
          </cell>
          <cell r="HU1481">
            <v>0</v>
          </cell>
          <cell r="HV1481">
            <v>0</v>
          </cell>
        </row>
        <row r="1482">
          <cell r="A1482">
            <v>1477</v>
          </cell>
          <cell r="HE1482">
            <v>1477</v>
          </cell>
          <cell r="HF1482">
            <v>0</v>
          </cell>
          <cell r="HG1482">
            <v>0</v>
          </cell>
          <cell r="HH1482">
            <v>2242</v>
          </cell>
          <cell r="HI1482" t="str">
            <v>MANGUITO ENCHUFE UNIVERSAL FD 60MM 4.0 MPA.</v>
          </cell>
          <cell r="HJ1482" t="str">
            <v>U</v>
          </cell>
          <cell r="HS1482">
            <v>0</v>
          </cell>
          <cell r="HT1482">
            <v>0</v>
          </cell>
          <cell r="HU1482">
            <v>0</v>
          </cell>
          <cell r="HV1482">
            <v>0</v>
          </cell>
        </row>
        <row r="1483">
          <cell r="A1483">
            <v>1478</v>
          </cell>
          <cell r="HE1483">
            <v>1478</v>
          </cell>
          <cell r="HF1483">
            <v>0</v>
          </cell>
          <cell r="HG1483">
            <v>0</v>
          </cell>
          <cell r="HH1483">
            <v>993</v>
          </cell>
          <cell r="HI1483" t="str">
            <v>MANOMETRO 0-200 PSI</v>
          </cell>
          <cell r="HJ1483" t="str">
            <v>U</v>
          </cell>
          <cell r="HS1483">
            <v>0</v>
          </cell>
          <cell r="HT1483">
            <v>0</v>
          </cell>
          <cell r="HU1483">
            <v>0</v>
          </cell>
          <cell r="HV1483">
            <v>0</v>
          </cell>
        </row>
        <row r="1484">
          <cell r="A1484">
            <v>1479</v>
          </cell>
          <cell r="HE1484">
            <v>1479</v>
          </cell>
          <cell r="HF1484">
            <v>0</v>
          </cell>
          <cell r="HG1484">
            <v>0</v>
          </cell>
          <cell r="HH1484">
            <v>2276</v>
          </cell>
          <cell r="HI1484" t="str">
            <v>MANÓMETRO ANTIVIBRATORIO DE 0-100 PSI</v>
          </cell>
          <cell r="HJ1484" t="str">
            <v>U</v>
          </cell>
          <cell r="HS1484">
            <v>0</v>
          </cell>
          <cell r="HT1484">
            <v>0</v>
          </cell>
          <cell r="HU1484">
            <v>0</v>
          </cell>
          <cell r="HV1484">
            <v>0</v>
          </cell>
        </row>
        <row r="1485">
          <cell r="A1485">
            <v>1480</v>
          </cell>
          <cell r="HE1485">
            <v>1480</v>
          </cell>
          <cell r="HF1485">
            <v>0</v>
          </cell>
          <cell r="HG1485">
            <v>0</v>
          </cell>
          <cell r="HH1485">
            <v>1213</v>
          </cell>
          <cell r="HI1485" t="str">
            <v>MANÓMETRO ANTIVIBRATORIO DE 0-200 PSI</v>
          </cell>
          <cell r="HJ1485" t="str">
            <v>U</v>
          </cell>
          <cell r="HS1485">
            <v>0</v>
          </cell>
          <cell r="HT1485">
            <v>0</v>
          </cell>
          <cell r="HU1485">
            <v>0</v>
          </cell>
          <cell r="HV1485">
            <v>0</v>
          </cell>
        </row>
        <row r="1486">
          <cell r="A1486">
            <v>1481</v>
          </cell>
          <cell r="HE1486">
            <v>1481</v>
          </cell>
          <cell r="HF1486">
            <v>0</v>
          </cell>
          <cell r="HG1486">
            <v>0</v>
          </cell>
          <cell r="HH1486">
            <v>673</v>
          </cell>
          <cell r="HI1486" t="str">
            <v>MANOMETROS DE PRESION</v>
          </cell>
          <cell r="HJ1486" t="str">
            <v>U</v>
          </cell>
          <cell r="HS1486">
            <v>0</v>
          </cell>
          <cell r="HT1486">
            <v>0</v>
          </cell>
          <cell r="HU1486">
            <v>0</v>
          </cell>
          <cell r="HV1486">
            <v>0</v>
          </cell>
        </row>
        <row r="1487">
          <cell r="A1487">
            <v>1482</v>
          </cell>
          <cell r="HE1487">
            <v>1482</v>
          </cell>
          <cell r="HF1487">
            <v>0</v>
          </cell>
          <cell r="HG1487">
            <v>0</v>
          </cell>
          <cell r="HH1487">
            <v>436</v>
          </cell>
          <cell r="HI1487" t="str">
            <v>MARCOS DE ALUMINIO NEGRO</v>
          </cell>
          <cell r="HJ1487" t="str">
            <v>M2</v>
          </cell>
          <cell r="HS1487">
            <v>0</v>
          </cell>
          <cell r="HT1487">
            <v>0</v>
          </cell>
          <cell r="HU1487">
            <v>0</v>
          </cell>
          <cell r="HV1487">
            <v>0</v>
          </cell>
        </row>
        <row r="1488">
          <cell r="A1488">
            <v>1483</v>
          </cell>
          <cell r="HE1488">
            <v>1483</v>
          </cell>
          <cell r="HF1488">
            <v>0</v>
          </cell>
          <cell r="HG1488">
            <v>0</v>
          </cell>
          <cell r="HH1488">
            <v>533</v>
          </cell>
          <cell r="HI1488" t="str">
            <v>MASILLADO DE CUBIERTAS</v>
          </cell>
          <cell r="HJ1488" t="str">
            <v>M2</v>
          </cell>
          <cell r="HS1488">
            <v>0</v>
          </cell>
          <cell r="HT1488">
            <v>0</v>
          </cell>
          <cell r="HU1488">
            <v>0</v>
          </cell>
          <cell r="HV1488">
            <v>0</v>
          </cell>
        </row>
        <row r="1489">
          <cell r="A1489">
            <v>1484</v>
          </cell>
          <cell r="HE1489">
            <v>1484</v>
          </cell>
          <cell r="HF1489">
            <v>0</v>
          </cell>
          <cell r="HG1489">
            <v>0</v>
          </cell>
          <cell r="HH1489">
            <v>532</v>
          </cell>
          <cell r="HI1489" t="str">
            <v>MASILLADO DE ESCALERAS</v>
          </cell>
          <cell r="HJ1489" t="str">
            <v>M2</v>
          </cell>
          <cell r="HS1489">
            <v>0</v>
          </cell>
          <cell r="HT1489">
            <v>0</v>
          </cell>
          <cell r="HU1489">
            <v>0</v>
          </cell>
          <cell r="HV1489">
            <v>0</v>
          </cell>
        </row>
        <row r="1490">
          <cell r="A1490">
            <v>1485</v>
          </cell>
          <cell r="HE1490">
            <v>1485</v>
          </cell>
          <cell r="HF1490">
            <v>0</v>
          </cell>
          <cell r="HG1490">
            <v>0</v>
          </cell>
          <cell r="HH1490">
            <v>74</v>
          </cell>
          <cell r="HI1490" t="str">
            <v>MASILLADO DE LOSA INCLUYE IMPEMEABILIZANTE INC. MALLA</v>
          </cell>
          <cell r="HJ1490" t="str">
            <v>M2</v>
          </cell>
          <cell r="HS1490">
            <v>0</v>
          </cell>
          <cell r="HT1490">
            <v>0</v>
          </cell>
          <cell r="HU1490">
            <v>0</v>
          </cell>
          <cell r="HV1490">
            <v>0</v>
          </cell>
        </row>
        <row r="1491">
          <cell r="A1491">
            <v>1486</v>
          </cell>
          <cell r="HE1491">
            <v>1486</v>
          </cell>
          <cell r="HF1491">
            <v>0</v>
          </cell>
          <cell r="HG1491">
            <v>0</v>
          </cell>
          <cell r="HH1491">
            <v>482</v>
          </cell>
          <cell r="HI1491" t="str">
            <v>MASILLADO Y ALISADO DE PISOS</v>
          </cell>
          <cell r="HJ1491" t="str">
            <v>M2</v>
          </cell>
          <cell r="HS1491">
            <v>0</v>
          </cell>
          <cell r="HT1491">
            <v>0</v>
          </cell>
          <cell r="HU1491">
            <v>0</v>
          </cell>
          <cell r="HV1491">
            <v>0</v>
          </cell>
        </row>
        <row r="1492">
          <cell r="A1492">
            <v>1487</v>
          </cell>
          <cell r="HE1492">
            <v>1487</v>
          </cell>
          <cell r="HF1492">
            <v>0</v>
          </cell>
          <cell r="HG1492">
            <v>0</v>
          </cell>
          <cell r="HH1492">
            <v>2719</v>
          </cell>
          <cell r="HI1492" t="str">
            <v>MASILLADO Y ALISADO DE PISOS CON ENDURECEDOR DE CUARZO</v>
          </cell>
          <cell r="HJ1492" t="str">
            <v>M2</v>
          </cell>
          <cell r="HS1492">
            <v>0</v>
          </cell>
          <cell r="HT1492">
            <v>0</v>
          </cell>
          <cell r="HU1492">
            <v>0</v>
          </cell>
          <cell r="HV1492">
            <v>0</v>
          </cell>
        </row>
        <row r="1493">
          <cell r="A1493">
            <v>1488</v>
          </cell>
          <cell r="HE1493">
            <v>1488</v>
          </cell>
          <cell r="HF1493">
            <v>0</v>
          </cell>
          <cell r="HG1493">
            <v>0</v>
          </cell>
          <cell r="HH1493">
            <v>1801</v>
          </cell>
          <cell r="HI1493" t="str">
            <v>MATERIAL DE REPOSICIÓN</v>
          </cell>
          <cell r="HJ1493" t="str">
            <v>M3</v>
          </cell>
          <cell r="HS1493">
            <v>0</v>
          </cell>
          <cell r="HT1493">
            <v>0</v>
          </cell>
          <cell r="HU1493">
            <v>0</v>
          </cell>
          <cell r="HV1493">
            <v>0</v>
          </cell>
        </row>
        <row r="1494">
          <cell r="A1494">
            <v>1489</v>
          </cell>
          <cell r="HE1494">
            <v>1489</v>
          </cell>
          <cell r="HF1494">
            <v>0</v>
          </cell>
          <cell r="HG1494">
            <v>0</v>
          </cell>
          <cell r="HH1494">
            <v>466</v>
          </cell>
          <cell r="HI1494" t="str">
            <v>MATERIAL FILTRANTE</v>
          </cell>
          <cell r="HJ1494" t="str">
            <v>M3</v>
          </cell>
          <cell r="HS1494">
            <v>0</v>
          </cell>
          <cell r="HT1494">
            <v>0</v>
          </cell>
          <cell r="HU1494">
            <v>0</v>
          </cell>
          <cell r="HV1494">
            <v>0</v>
          </cell>
        </row>
        <row r="1495">
          <cell r="A1495">
            <v>1490</v>
          </cell>
          <cell r="HE1495">
            <v>1490</v>
          </cell>
          <cell r="HF1495">
            <v>0</v>
          </cell>
          <cell r="HG1495">
            <v>0</v>
          </cell>
          <cell r="HH1495">
            <v>1449</v>
          </cell>
          <cell r="HI1495" t="str">
            <v>MATERIAL FILTRANTE</v>
          </cell>
          <cell r="HJ1495" t="str">
            <v>M3</v>
          </cell>
          <cell r="HS1495">
            <v>0</v>
          </cell>
          <cell r="HT1495">
            <v>0</v>
          </cell>
          <cell r="HU1495">
            <v>0</v>
          </cell>
          <cell r="HV1495">
            <v>0</v>
          </cell>
        </row>
        <row r="1496">
          <cell r="A1496">
            <v>1491</v>
          </cell>
          <cell r="HE1496">
            <v>1491</v>
          </cell>
          <cell r="HF1496">
            <v>0</v>
          </cell>
          <cell r="HG1496">
            <v>0</v>
          </cell>
          <cell r="HH1496">
            <v>1175</v>
          </cell>
          <cell r="HI1496" t="str">
            <v>MATRIZ DE COBRE TIPO K DE 1/2"</v>
          </cell>
          <cell r="HJ1496" t="str">
            <v>M</v>
          </cell>
          <cell r="HS1496">
            <v>0</v>
          </cell>
          <cell r="HT1496">
            <v>0</v>
          </cell>
          <cell r="HU1496">
            <v>0</v>
          </cell>
          <cell r="HV1496">
            <v>0</v>
          </cell>
        </row>
        <row r="1497">
          <cell r="A1497">
            <v>1492</v>
          </cell>
          <cell r="HE1497">
            <v>1492</v>
          </cell>
          <cell r="HF1497">
            <v>0</v>
          </cell>
          <cell r="HG1497">
            <v>0</v>
          </cell>
          <cell r="HH1497">
            <v>1176</v>
          </cell>
          <cell r="HI1497" t="str">
            <v>MATRIZ DE COBRE TIPO K DE 3/8"</v>
          </cell>
          <cell r="HJ1497" t="str">
            <v>M</v>
          </cell>
          <cell r="HS1497">
            <v>0</v>
          </cell>
          <cell r="HT1497">
            <v>0</v>
          </cell>
          <cell r="HU1497">
            <v>0</v>
          </cell>
          <cell r="HV1497">
            <v>0</v>
          </cell>
        </row>
        <row r="1498">
          <cell r="A1498">
            <v>1493</v>
          </cell>
          <cell r="HE1498">
            <v>1493</v>
          </cell>
          <cell r="HF1498">
            <v>0</v>
          </cell>
          <cell r="HG1498">
            <v>0</v>
          </cell>
          <cell r="HH1498">
            <v>1944</v>
          </cell>
          <cell r="HI1498" t="str">
            <v xml:space="preserve">MECHINALES </v>
          </cell>
          <cell r="HJ1498" t="str">
            <v>U</v>
          </cell>
          <cell r="HS1498">
            <v>0</v>
          </cell>
          <cell r="HT1498">
            <v>0</v>
          </cell>
          <cell r="HU1498">
            <v>0</v>
          </cell>
          <cell r="HV1498">
            <v>0</v>
          </cell>
        </row>
        <row r="1499">
          <cell r="A1499">
            <v>1494</v>
          </cell>
          <cell r="HE1499">
            <v>1494</v>
          </cell>
          <cell r="HF1499">
            <v>0</v>
          </cell>
          <cell r="HG1499">
            <v>0</v>
          </cell>
          <cell r="HH1499">
            <v>1730</v>
          </cell>
          <cell r="HI1499" t="str">
            <v xml:space="preserve">MEDIA CAÑA EN JUNTA PISO-PARED </v>
          </cell>
          <cell r="HJ1499" t="str">
            <v>M</v>
          </cell>
          <cell r="HS1499">
            <v>0</v>
          </cell>
          <cell r="HT1499">
            <v>0</v>
          </cell>
          <cell r="HU1499">
            <v>0</v>
          </cell>
          <cell r="HV1499">
            <v>0</v>
          </cell>
        </row>
        <row r="1500">
          <cell r="A1500">
            <v>1495</v>
          </cell>
          <cell r="HE1500">
            <v>1495</v>
          </cell>
          <cell r="HF1500">
            <v>0</v>
          </cell>
          <cell r="HG1500">
            <v>0</v>
          </cell>
          <cell r="HH1500">
            <v>1720</v>
          </cell>
          <cell r="HI1500" t="str">
            <v>MEDIA CAÑA EN JUNTA PISO-PARED Y PARED-CUPULA</v>
          </cell>
          <cell r="HJ1500" t="str">
            <v>M</v>
          </cell>
          <cell r="HS1500">
            <v>0</v>
          </cell>
          <cell r="HT1500">
            <v>0</v>
          </cell>
          <cell r="HU1500">
            <v>0</v>
          </cell>
          <cell r="HV1500">
            <v>0</v>
          </cell>
        </row>
        <row r="1501">
          <cell r="A1501">
            <v>1496</v>
          </cell>
          <cell r="HE1501">
            <v>1496</v>
          </cell>
          <cell r="HF1501">
            <v>0</v>
          </cell>
          <cell r="HG1501">
            <v>0</v>
          </cell>
          <cell r="HH1501">
            <v>2716</v>
          </cell>
          <cell r="HI1501" t="str">
            <v>MEDIAS CAÑAS</v>
          </cell>
          <cell r="HJ1501" t="str">
            <v>M</v>
          </cell>
          <cell r="HS1501">
            <v>0</v>
          </cell>
          <cell r="HT1501">
            <v>0</v>
          </cell>
          <cell r="HU1501">
            <v>0</v>
          </cell>
          <cell r="HV1501">
            <v>0</v>
          </cell>
        </row>
        <row r="1502">
          <cell r="A1502">
            <v>1497</v>
          </cell>
          <cell r="HE1502">
            <v>1497</v>
          </cell>
          <cell r="HF1502">
            <v>0</v>
          </cell>
          <cell r="HG1502">
            <v>0</v>
          </cell>
          <cell r="HH1502">
            <v>1874</v>
          </cell>
          <cell r="HI1502" t="str">
            <v>MEDIDOR DE 1" (INST. COMPLETA)</v>
          </cell>
          <cell r="HJ1502" t="str">
            <v>GLOBAL</v>
          </cell>
          <cell r="HS1502">
            <v>0</v>
          </cell>
          <cell r="HT1502">
            <v>0</v>
          </cell>
          <cell r="HU1502">
            <v>0</v>
          </cell>
          <cell r="HV1502">
            <v>0</v>
          </cell>
        </row>
        <row r="1503">
          <cell r="A1503">
            <v>1498</v>
          </cell>
          <cell r="HE1503">
            <v>1498</v>
          </cell>
          <cell r="HF1503">
            <v>0</v>
          </cell>
          <cell r="HG1503">
            <v>0</v>
          </cell>
          <cell r="HH1503">
            <v>1875</v>
          </cell>
          <cell r="HI1503" t="str">
            <v>MEDIDOR DE 1" (INST. COMPLETA)</v>
          </cell>
          <cell r="HJ1503" t="str">
            <v>GLOBAL</v>
          </cell>
          <cell r="HS1503">
            <v>0</v>
          </cell>
          <cell r="HT1503">
            <v>0</v>
          </cell>
          <cell r="HU1503">
            <v>0</v>
          </cell>
          <cell r="HV1503">
            <v>0</v>
          </cell>
        </row>
        <row r="1504">
          <cell r="A1504">
            <v>1499</v>
          </cell>
          <cell r="HE1504">
            <v>1499</v>
          </cell>
          <cell r="HF1504">
            <v>0</v>
          </cell>
          <cell r="HG1504">
            <v>0</v>
          </cell>
          <cell r="HH1504">
            <v>394</v>
          </cell>
          <cell r="HI1504" t="str">
            <v>MEDIDOR DE LUZ</v>
          </cell>
          <cell r="HJ1504" t="str">
            <v>U</v>
          </cell>
          <cell r="HS1504">
            <v>0</v>
          </cell>
          <cell r="HT1504">
            <v>0</v>
          </cell>
          <cell r="HU1504">
            <v>0</v>
          </cell>
          <cell r="HV1504">
            <v>0</v>
          </cell>
        </row>
        <row r="1505">
          <cell r="A1505">
            <v>1500</v>
          </cell>
          <cell r="HE1505">
            <v>1500</v>
          </cell>
          <cell r="HF1505">
            <v>0</v>
          </cell>
          <cell r="HG1505">
            <v>0</v>
          </cell>
          <cell r="HH1505">
            <v>3155</v>
          </cell>
          <cell r="HI1505" t="str">
            <v>MEDIDOR DE LUZ BASE STOCK TRIFASICO, CLASE 20 FORMA 9S</v>
          </cell>
          <cell r="HJ1505" t="str">
            <v>U.</v>
          </cell>
          <cell r="HS1505">
            <v>0</v>
          </cell>
          <cell r="HT1505">
            <v>0</v>
          </cell>
          <cell r="HU1505">
            <v>0</v>
          </cell>
          <cell r="HV1505">
            <v>0</v>
          </cell>
        </row>
        <row r="1506">
          <cell r="A1506">
            <v>1501</v>
          </cell>
          <cell r="HE1506">
            <v>1501</v>
          </cell>
          <cell r="HF1506">
            <v>0</v>
          </cell>
          <cell r="HG1506">
            <v>0</v>
          </cell>
          <cell r="HH1506">
            <v>1967</v>
          </cell>
          <cell r="HI1506" t="str">
            <v>MEDIDOR:TRANSMISIÓN MAGNÉTICA HORIZONTAL BB 200MM</v>
          </cell>
          <cell r="HJ1506" t="str">
            <v>U</v>
          </cell>
          <cell r="HS1506">
            <v>0</v>
          </cell>
          <cell r="HT1506">
            <v>0</v>
          </cell>
          <cell r="HU1506">
            <v>0</v>
          </cell>
          <cell r="HV1506">
            <v>0</v>
          </cell>
        </row>
        <row r="1507">
          <cell r="A1507">
            <v>1502</v>
          </cell>
          <cell r="HE1507">
            <v>1502</v>
          </cell>
          <cell r="HF1507">
            <v>0</v>
          </cell>
          <cell r="HG1507">
            <v>0</v>
          </cell>
          <cell r="HH1507">
            <v>2459</v>
          </cell>
          <cell r="HI1507" t="str">
            <v>MEDIO FILTRANTE ARENA CUARCÍFERA Ø.EFECTIVO=0.15-0.35, CU=2-5 E=45CM</v>
          </cell>
          <cell r="HJ1507" t="str">
            <v>M3</v>
          </cell>
          <cell r="HS1507">
            <v>0</v>
          </cell>
          <cell r="HT1507">
            <v>0</v>
          </cell>
          <cell r="HU1507">
            <v>0</v>
          </cell>
          <cell r="HV1507">
            <v>0</v>
          </cell>
        </row>
        <row r="1508">
          <cell r="A1508">
            <v>1503</v>
          </cell>
          <cell r="HE1508">
            <v>1503</v>
          </cell>
          <cell r="HF1508">
            <v>0</v>
          </cell>
          <cell r="HG1508">
            <v>0</v>
          </cell>
          <cell r="HH1508">
            <v>2397</v>
          </cell>
          <cell r="HI1508" t="str">
            <v>MEDIO FILTRANTE CON ANTRACITA, T.EFECTIVO=1MM, CU&lt;1.4 E=45CM</v>
          </cell>
          <cell r="HJ1508" t="str">
            <v>M3</v>
          </cell>
          <cell r="HS1508">
            <v>0</v>
          </cell>
          <cell r="HT1508">
            <v>0</v>
          </cell>
          <cell r="HU1508">
            <v>0</v>
          </cell>
          <cell r="HV1508">
            <v>0</v>
          </cell>
        </row>
        <row r="1509">
          <cell r="A1509">
            <v>1504</v>
          </cell>
          <cell r="HE1509">
            <v>1504</v>
          </cell>
          <cell r="HF1509">
            <v>0</v>
          </cell>
          <cell r="HG1509">
            <v>0</v>
          </cell>
          <cell r="HH1509">
            <v>1990</v>
          </cell>
          <cell r="HI1509" t="str">
            <v>MEDIROR 1/2"   (CAJA + LLAVE DE ACERA)</v>
          </cell>
          <cell r="HJ1509" t="str">
            <v>U</v>
          </cell>
          <cell r="HS1509">
            <v>0</v>
          </cell>
          <cell r="HT1509">
            <v>0</v>
          </cell>
          <cell r="HU1509">
            <v>0</v>
          </cell>
          <cell r="HV1509">
            <v>0</v>
          </cell>
        </row>
        <row r="1510">
          <cell r="A1510">
            <v>1505</v>
          </cell>
          <cell r="HE1510">
            <v>1505</v>
          </cell>
          <cell r="HF1510">
            <v>0</v>
          </cell>
          <cell r="HG1510">
            <v>0</v>
          </cell>
          <cell r="HH1510">
            <v>398</v>
          </cell>
          <cell r="HI1510" t="str">
            <v>MEJORAMIENTO DE SUELO SUBBASE-CLASE 3</v>
          </cell>
          <cell r="HJ1510" t="str">
            <v>M3</v>
          </cell>
          <cell r="HS1510">
            <v>0</v>
          </cell>
          <cell r="HT1510">
            <v>0</v>
          </cell>
          <cell r="HU1510">
            <v>0</v>
          </cell>
          <cell r="HV1510">
            <v>0</v>
          </cell>
        </row>
        <row r="1511">
          <cell r="A1511">
            <v>1506</v>
          </cell>
          <cell r="HE1511">
            <v>1506</v>
          </cell>
          <cell r="HF1511">
            <v>0</v>
          </cell>
          <cell r="HG1511">
            <v>0</v>
          </cell>
          <cell r="HH1511">
            <v>1192</v>
          </cell>
          <cell r="HI1511" t="str">
            <v>MEJORAMIENTO DEL SUELO CON PIEDRA BOLA</v>
          </cell>
          <cell r="HJ1511" t="str">
            <v>M3</v>
          </cell>
          <cell r="HS1511">
            <v>0</v>
          </cell>
          <cell r="HT1511">
            <v>0</v>
          </cell>
          <cell r="HU1511">
            <v>0</v>
          </cell>
          <cell r="HV1511">
            <v>0</v>
          </cell>
        </row>
        <row r="1512">
          <cell r="A1512">
            <v>1507</v>
          </cell>
          <cell r="HD1512">
            <v>511400013</v>
          </cell>
          <cell r="HE1512">
            <v>1507</v>
          </cell>
          <cell r="HF1512">
            <v>0</v>
          </cell>
          <cell r="HG1512">
            <v>0</v>
          </cell>
          <cell r="HH1512">
            <v>78</v>
          </cell>
          <cell r="HI1512" t="str">
            <v>MESON DE COCINA E=5CM 210 KG/CM2</v>
          </cell>
          <cell r="HJ1512" t="str">
            <v>M</v>
          </cell>
          <cell r="HS1512">
            <v>0</v>
          </cell>
          <cell r="HT1512">
            <v>0</v>
          </cell>
          <cell r="HU1512">
            <v>0</v>
          </cell>
          <cell r="HV1512">
            <v>0</v>
          </cell>
        </row>
        <row r="1513">
          <cell r="A1513">
            <v>1508</v>
          </cell>
          <cell r="HE1513">
            <v>1508</v>
          </cell>
          <cell r="HF1513">
            <v>0</v>
          </cell>
          <cell r="HG1513">
            <v>0</v>
          </cell>
          <cell r="HH1513">
            <v>361</v>
          </cell>
          <cell r="HI1513" t="str">
            <v>MESÓN DE HORMIGÓN ARMADO</v>
          </cell>
          <cell r="HJ1513" t="str">
            <v>M</v>
          </cell>
          <cell r="HS1513">
            <v>0</v>
          </cell>
          <cell r="HT1513">
            <v>0</v>
          </cell>
          <cell r="HU1513">
            <v>0</v>
          </cell>
          <cell r="HV1513">
            <v>0</v>
          </cell>
        </row>
        <row r="1514">
          <cell r="A1514">
            <v>1509</v>
          </cell>
          <cell r="HE1514">
            <v>1509</v>
          </cell>
          <cell r="HF1514">
            <v>0</v>
          </cell>
          <cell r="HG1514">
            <v>0</v>
          </cell>
          <cell r="HH1514">
            <v>761</v>
          </cell>
          <cell r="HI1514" t="str">
            <v>MESONES DE LAMINA TERMOFORMADA MDF</v>
          </cell>
          <cell r="HJ1514" t="str">
            <v>M2</v>
          </cell>
          <cell r="HS1514">
            <v>0</v>
          </cell>
          <cell r="HT1514">
            <v>0</v>
          </cell>
          <cell r="HU1514">
            <v>0</v>
          </cell>
          <cell r="HV1514">
            <v>0</v>
          </cell>
        </row>
        <row r="1515">
          <cell r="A1515">
            <v>1510</v>
          </cell>
          <cell r="HE1515">
            <v>1510</v>
          </cell>
          <cell r="HF1515">
            <v>0</v>
          </cell>
          <cell r="HG1515">
            <v>0</v>
          </cell>
          <cell r="HH1515">
            <v>666</v>
          </cell>
          <cell r="HI1515" t="str">
            <v>MICROFONO</v>
          </cell>
          <cell r="HJ1515" t="str">
            <v>PTO</v>
          </cell>
          <cell r="HS1515">
            <v>0</v>
          </cell>
          <cell r="HT1515">
            <v>0</v>
          </cell>
          <cell r="HU1515">
            <v>0</v>
          </cell>
          <cell r="HV1515">
            <v>0</v>
          </cell>
        </row>
        <row r="1516">
          <cell r="A1516">
            <v>1511</v>
          </cell>
          <cell r="HE1516">
            <v>1511</v>
          </cell>
          <cell r="HF1516">
            <v>0</v>
          </cell>
          <cell r="HG1516">
            <v>0</v>
          </cell>
          <cell r="HH1516">
            <v>3211</v>
          </cell>
          <cell r="HI1516" t="str">
            <v>MICROFONO</v>
          </cell>
          <cell r="HJ1516" t="str">
            <v>U</v>
          </cell>
          <cell r="HS1516">
            <v>0</v>
          </cell>
          <cell r="HT1516">
            <v>0</v>
          </cell>
          <cell r="HU1516">
            <v>0</v>
          </cell>
          <cell r="HV1516">
            <v>0</v>
          </cell>
        </row>
        <row r="1517">
          <cell r="A1517">
            <v>1512</v>
          </cell>
          <cell r="HE1517">
            <v>1512</v>
          </cell>
          <cell r="HF1517">
            <v>0</v>
          </cell>
          <cell r="HG1517">
            <v>0</v>
          </cell>
          <cell r="HH1517">
            <v>3225</v>
          </cell>
          <cell r="HI1517" t="str">
            <v>Microfono AMBIENTAL Marca SHURE</v>
          </cell>
          <cell r="HJ1517" t="str">
            <v>U</v>
          </cell>
          <cell r="HS1517">
            <v>0</v>
          </cell>
          <cell r="HT1517">
            <v>0</v>
          </cell>
          <cell r="HU1517">
            <v>0</v>
          </cell>
          <cell r="HV1517">
            <v>0</v>
          </cell>
        </row>
        <row r="1518">
          <cell r="A1518">
            <v>1513</v>
          </cell>
          <cell r="HE1518">
            <v>1513</v>
          </cell>
          <cell r="HF1518">
            <v>0</v>
          </cell>
          <cell r="HG1518">
            <v>0</v>
          </cell>
          <cell r="HH1518">
            <v>1085</v>
          </cell>
          <cell r="HI1518" t="str">
            <v>MICRÓFONO DE 18", TIPO GANZO</v>
          </cell>
          <cell r="HJ1518" t="str">
            <v>U</v>
          </cell>
          <cell r="HS1518">
            <v>0</v>
          </cell>
          <cell r="HT1518">
            <v>0</v>
          </cell>
          <cell r="HU1518">
            <v>0</v>
          </cell>
          <cell r="HV1518">
            <v>0</v>
          </cell>
        </row>
        <row r="1519">
          <cell r="A1519">
            <v>1514</v>
          </cell>
          <cell r="HE1519">
            <v>1514</v>
          </cell>
          <cell r="HF1519">
            <v>0</v>
          </cell>
          <cell r="HG1519">
            <v>0</v>
          </cell>
          <cell r="HH1519">
            <v>1092</v>
          </cell>
          <cell r="HI1519" t="str">
            <v>MICRÓFONO DE MANO INALÁMBRICO EN VHF</v>
          </cell>
          <cell r="HJ1519" t="str">
            <v>U</v>
          </cell>
          <cell r="HS1519">
            <v>0</v>
          </cell>
          <cell r="HT1519">
            <v>0</v>
          </cell>
          <cell r="HU1519">
            <v>0</v>
          </cell>
          <cell r="HV1519">
            <v>0</v>
          </cell>
        </row>
        <row r="1520">
          <cell r="A1520">
            <v>1515</v>
          </cell>
          <cell r="HE1520">
            <v>1515</v>
          </cell>
          <cell r="HF1520">
            <v>0</v>
          </cell>
          <cell r="HG1520">
            <v>0</v>
          </cell>
          <cell r="HH1520">
            <v>1087</v>
          </cell>
          <cell r="HI1520" t="str">
            <v>MICRÓFONO DINÁMICO DE BOBINA MÓVIL</v>
          </cell>
          <cell r="HJ1520" t="str">
            <v>U</v>
          </cell>
          <cell r="HS1520">
            <v>0</v>
          </cell>
          <cell r="HT1520">
            <v>0</v>
          </cell>
          <cell r="HU1520">
            <v>0</v>
          </cell>
          <cell r="HV1520">
            <v>0</v>
          </cell>
        </row>
        <row r="1521">
          <cell r="A1521">
            <v>1516</v>
          </cell>
          <cell r="HE1521">
            <v>1516</v>
          </cell>
          <cell r="HF1521">
            <v>0</v>
          </cell>
          <cell r="HG1521">
            <v>0</v>
          </cell>
          <cell r="HH1521">
            <v>1411</v>
          </cell>
          <cell r="HI1521" t="str">
            <v>MICRÓFONO DIRECCIONAL, CON SWICH INCORPORADO DE CORTE DE SEÑAL, CON ACOPLE DE CUELLO DE GANSO, SOPORTE DE MESA BASE METÁLICA, SENSIBILIDAD E IMPEDANCIA COMPATIBLE CON EL AMPLIFICADOR PARLANTE PARA SOBREPONER EN CIELO RASO  DE  10"  DE DIÁMETRO</v>
          </cell>
          <cell r="HJ1521" t="str">
            <v>U</v>
          </cell>
          <cell r="HS1521">
            <v>0</v>
          </cell>
          <cell r="HT1521">
            <v>0</v>
          </cell>
          <cell r="HU1521">
            <v>0</v>
          </cell>
          <cell r="HV1521">
            <v>0</v>
          </cell>
        </row>
        <row r="1522">
          <cell r="A1522">
            <v>1517</v>
          </cell>
          <cell r="HE1522">
            <v>1517</v>
          </cell>
          <cell r="HF1522">
            <v>0</v>
          </cell>
          <cell r="HG1522">
            <v>0</v>
          </cell>
          <cell r="HH1522">
            <v>670</v>
          </cell>
          <cell r="HI1522" t="str">
            <v>MICROFONO INALAMBRICO</v>
          </cell>
          <cell r="HJ1522" t="str">
            <v>U</v>
          </cell>
          <cell r="HS1522">
            <v>0</v>
          </cell>
          <cell r="HT1522">
            <v>0</v>
          </cell>
          <cell r="HU1522">
            <v>0</v>
          </cell>
          <cell r="HV1522">
            <v>0</v>
          </cell>
        </row>
        <row r="1523">
          <cell r="A1523">
            <v>1518</v>
          </cell>
          <cell r="HE1523">
            <v>1518</v>
          </cell>
          <cell r="HF1523">
            <v>0</v>
          </cell>
          <cell r="HG1523">
            <v>0</v>
          </cell>
          <cell r="HH1523">
            <v>2811</v>
          </cell>
          <cell r="HI1523" t="str">
            <v>MICRÓFONO INALÁMBRICO PROFESIONAL DE ALTA FIDELIDAD</v>
          </cell>
          <cell r="HJ1523" t="str">
            <v>U</v>
          </cell>
          <cell r="HS1523">
            <v>0</v>
          </cell>
          <cell r="HT1523">
            <v>0</v>
          </cell>
          <cell r="HU1523">
            <v>0</v>
          </cell>
          <cell r="HV1523">
            <v>0</v>
          </cell>
        </row>
        <row r="1524">
          <cell r="A1524">
            <v>1519</v>
          </cell>
          <cell r="HE1524">
            <v>1519</v>
          </cell>
          <cell r="HF1524">
            <v>0</v>
          </cell>
          <cell r="HG1524">
            <v>0</v>
          </cell>
          <cell r="HH1524">
            <v>2810</v>
          </cell>
          <cell r="HI1524" t="str">
            <v>MICRÓFONO PROFESIONAL DE ALTA FIDELIDAD</v>
          </cell>
          <cell r="HJ1524" t="str">
            <v>U</v>
          </cell>
          <cell r="HS1524">
            <v>0</v>
          </cell>
          <cell r="HT1524">
            <v>0</v>
          </cell>
          <cell r="HU1524">
            <v>0</v>
          </cell>
          <cell r="HV1524">
            <v>0</v>
          </cell>
        </row>
        <row r="1525">
          <cell r="A1525">
            <v>1520</v>
          </cell>
          <cell r="HE1525">
            <v>1520</v>
          </cell>
          <cell r="HF1525">
            <v>0</v>
          </cell>
          <cell r="HG1525">
            <v>0</v>
          </cell>
          <cell r="HH1525">
            <v>806</v>
          </cell>
          <cell r="HI1525" t="str">
            <v>MICROFONOS</v>
          </cell>
          <cell r="HJ1525" t="str">
            <v>U</v>
          </cell>
          <cell r="HS1525">
            <v>0</v>
          </cell>
          <cell r="HT1525">
            <v>0</v>
          </cell>
          <cell r="HU1525">
            <v>0</v>
          </cell>
          <cell r="HV1525">
            <v>0</v>
          </cell>
        </row>
        <row r="1526">
          <cell r="A1526">
            <v>1521</v>
          </cell>
          <cell r="HE1526">
            <v>1521</v>
          </cell>
          <cell r="HF1526">
            <v>0</v>
          </cell>
          <cell r="HG1526">
            <v>0</v>
          </cell>
          <cell r="HH1526">
            <v>3223</v>
          </cell>
          <cell r="HI1526" t="str">
            <v>MINI DOMO PTZ C/ICR DIA/NOCHE 10X10, ALTA VELOCIDAD DS-2AF1-401X</v>
          </cell>
          <cell r="HJ1526" t="str">
            <v>U</v>
          </cell>
          <cell r="HS1526">
            <v>0</v>
          </cell>
          <cell r="HT1526">
            <v>0</v>
          </cell>
          <cell r="HU1526">
            <v>0</v>
          </cell>
          <cell r="HV1526">
            <v>0</v>
          </cell>
        </row>
        <row r="1527">
          <cell r="A1527">
            <v>1522</v>
          </cell>
          <cell r="HE1527">
            <v>1522</v>
          </cell>
          <cell r="HF1527">
            <v>0</v>
          </cell>
          <cell r="HG1527">
            <v>0</v>
          </cell>
          <cell r="HH1527">
            <v>3232</v>
          </cell>
          <cell r="HI1527" t="str">
            <v>MOBILIARIO Y JUEGOS INFANTILES</v>
          </cell>
          <cell r="HJ1527" t="str">
            <v>U</v>
          </cell>
          <cell r="HS1527">
            <v>0</v>
          </cell>
          <cell r="HT1527">
            <v>0</v>
          </cell>
          <cell r="HU1527">
            <v>0</v>
          </cell>
          <cell r="HV1527">
            <v>0</v>
          </cell>
        </row>
        <row r="1528">
          <cell r="A1528">
            <v>1523</v>
          </cell>
          <cell r="HE1528">
            <v>1523</v>
          </cell>
          <cell r="HF1528">
            <v>0</v>
          </cell>
          <cell r="HG1528">
            <v>0</v>
          </cell>
          <cell r="HH1528">
            <v>1391</v>
          </cell>
          <cell r="HI1528" t="str">
            <v>MÓDULO DE 4 TOMACORRIENTES DE SEGURIDAD GRADO HOSPITALARIO, SIMILARES A RM-120-4NI CON ENCHUFES RESPECTIVOS,</v>
          </cell>
          <cell r="HJ1528" t="str">
            <v>C/U</v>
          </cell>
          <cell r="HS1528">
            <v>0</v>
          </cell>
          <cell r="HT1528">
            <v>0</v>
          </cell>
          <cell r="HU1528">
            <v>0</v>
          </cell>
          <cell r="HV1528">
            <v>0</v>
          </cell>
        </row>
        <row r="1529">
          <cell r="A1529">
            <v>1524</v>
          </cell>
          <cell r="HE1529">
            <v>1524</v>
          </cell>
          <cell r="HF1529">
            <v>0</v>
          </cell>
          <cell r="HG1529">
            <v>0</v>
          </cell>
          <cell r="HH1529">
            <v>1108</v>
          </cell>
          <cell r="HI1529" t="str">
            <v>MODULO DE EXPANSIÓN A 8 CANALES DE MEZCLADORA EN LÍNEA</v>
          </cell>
          <cell r="HJ1529" t="str">
            <v>U</v>
          </cell>
          <cell r="HS1529">
            <v>0</v>
          </cell>
          <cell r="HT1529">
            <v>0</v>
          </cell>
          <cell r="HU1529">
            <v>0</v>
          </cell>
          <cell r="HV1529">
            <v>0</v>
          </cell>
        </row>
        <row r="1530">
          <cell r="A1530">
            <v>1525</v>
          </cell>
          <cell r="HE1530">
            <v>1525</v>
          </cell>
          <cell r="HF1530">
            <v>0</v>
          </cell>
          <cell r="HG1530">
            <v>0</v>
          </cell>
          <cell r="HH1530">
            <v>1084</v>
          </cell>
          <cell r="HI1530" t="str">
            <v>MÓDULO EQUALIZADOR FIJO</v>
          </cell>
          <cell r="HJ1530" t="str">
            <v>U</v>
          </cell>
          <cell r="HS1530">
            <v>0</v>
          </cell>
          <cell r="HT1530">
            <v>0</v>
          </cell>
          <cell r="HU1530">
            <v>0</v>
          </cell>
          <cell r="HV1530">
            <v>0</v>
          </cell>
        </row>
        <row r="1531">
          <cell r="A1531">
            <v>1526</v>
          </cell>
          <cell r="HE1531">
            <v>1526</v>
          </cell>
          <cell r="HF1531">
            <v>0</v>
          </cell>
          <cell r="HG1531">
            <v>0</v>
          </cell>
          <cell r="HH1531">
            <v>2813</v>
          </cell>
          <cell r="HI1531" t="str">
            <v>MODULO PARA LUCES ESTROBOSCOPICAS</v>
          </cell>
          <cell r="HJ1531" t="str">
            <v>U</v>
          </cell>
          <cell r="HS1531">
            <v>0</v>
          </cell>
          <cell r="HT1531">
            <v>0</v>
          </cell>
          <cell r="HU1531">
            <v>0</v>
          </cell>
          <cell r="HV1531">
            <v>0</v>
          </cell>
        </row>
        <row r="1532">
          <cell r="A1532">
            <v>1527</v>
          </cell>
          <cell r="HE1532">
            <v>1527</v>
          </cell>
          <cell r="HF1532">
            <v>0</v>
          </cell>
          <cell r="HG1532">
            <v>0</v>
          </cell>
          <cell r="HH1532">
            <v>380</v>
          </cell>
          <cell r="HI1532" t="str">
            <v>MOLDURAS EXTERIORES EN VENTANAS</v>
          </cell>
          <cell r="HJ1532" t="str">
            <v>M</v>
          </cell>
          <cell r="HS1532">
            <v>0</v>
          </cell>
          <cell r="HT1532">
            <v>0</v>
          </cell>
          <cell r="HU1532">
            <v>0</v>
          </cell>
          <cell r="HV1532">
            <v>0</v>
          </cell>
        </row>
        <row r="1533">
          <cell r="A1533">
            <v>1528</v>
          </cell>
          <cell r="HE1533">
            <v>1528</v>
          </cell>
          <cell r="HF1533">
            <v>0</v>
          </cell>
          <cell r="HG1533">
            <v>0</v>
          </cell>
          <cell r="HH1533">
            <v>1555</v>
          </cell>
          <cell r="HI1533" t="str">
            <v>MONTURA</v>
          </cell>
          <cell r="HJ1533" t="str">
            <v>U</v>
          </cell>
          <cell r="HS1533">
            <v>0</v>
          </cell>
          <cell r="HT1533">
            <v>0</v>
          </cell>
          <cell r="HU1533">
            <v>0</v>
          </cell>
          <cell r="HV1533">
            <v>0</v>
          </cell>
        </row>
        <row r="1534">
          <cell r="A1534">
            <v>1529</v>
          </cell>
          <cell r="HE1534">
            <v>1529</v>
          </cell>
          <cell r="HF1534">
            <v>0</v>
          </cell>
          <cell r="HG1534">
            <v>0</v>
          </cell>
          <cell r="HH1534">
            <v>1557</v>
          </cell>
          <cell r="HI1534" t="str">
            <v>MORDAZA MODIFICADA DE ACERO</v>
          </cell>
          <cell r="HJ1534" t="str">
            <v>U</v>
          </cell>
          <cell r="HS1534">
            <v>0</v>
          </cell>
          <cell r="HT1534">
            <v>0</v>
          </cell>
          <cell r="HU1534">
            <v>0</v>
          </cell>
          <cell r="HV1534">
            <v>0</v>
          </cell>
        </row>
        <row r="1535">
          <cell r="A1535">
            <v>1530</v>
          </cell>
          <cell r="HE1535">
            <v>1530</v>
          </cell>
          <cell r="HF1535">
            <v>0</v>
          </cell>
          <cell r="HG1535">
            <v>0</v>
          </cell>
          <cell r="HH1535">
            <v>2592</v>
          </cell>
          <cell r="HI1535" t="str">
            <v>MORDAZA PARA CABLE 1/2"</v>
          </cell>
          <cell r="HJ1535" t="str">
            <v>U</v>
          </cell>
          <cell r="HS1535">
            <v>0</v>
          </cell>
          <cell r="HT1535">
            <v>0</v>
          </cell>
          <cell r="HU1535">
            <v>0</v>
          </cell>
          <cell r="HV1535">
            <v>0</v>
          </cell>
        </row>
        <row r="1536">
          <cell r="A1536">
            <v>1531</v>
          </cell>
          <cell r="HE1536">
            <v>1531</v>
          </cell>
          <cell r="HF1536">
            <v>0</v>
          </cell>
          <cell r="HG1536">
            <v>0</v>
          </cell>
          <cell r="HH1536">
            <v>2583</v>
          </cell>
          <cell r="HI1536" t="str">
            <v>MORDAZA PARA CABLE 3/8"</v>
          </cell>
          <cell r="HJ1536" t="str">
            <v>U</v>
          </cell>
          <cell r="HS1536">
            <v>0</v>
          </cell>
          <cell r="HT1536">
            <v>0</v>
          </cell>
          <cell r="HU1536">
            <v>0</v>
          </cell>
          <cell r="HV1536">
            <v>0</v>
          </cell>
        </row>
        <row r="1537">
          <cell r="A1537">
            <v>1532</v>
          </cell>
          <cell r="HE1537">
            <v>1532</v>
          </cell>
          <cell r="HF1537">
            <v>0</v>
          </cell>
          <cell r="HG1537">
            <v>0</v>
          </cell>
          <cell r="HH1537">
            <v>2586</v>
          </cell>
          <cell r="HI1537" t="str">
            <v>MORDAZA PARA CABLE 5/8"</v>
          </cell>
          <cell r="HJ1537" t="str">
            <v>U</v>
          </cell>
          <cell r="HS1537">
            <v>0</v>
          </cell>
          <cell r="HT1537">
            <v>0</v>
          </cell>
          <cell r="HU1537">
            <v>0</v>
          </cell>
          <cell r="HV1537">
            <v>0</v>
          </cell>
        </row>
        <row r="1538">
          <cell r="A1538">
            <v>1533</v>
          </cell>
          <cell r="HE1538">
            <v>1533</v>
          </cell>
          <cell r="HF1538">
            <v>0</v>
          </cell>
          <cell r="HG1538">
            <v>0</v>
          </cell>
          <cell r="HH1538">
            <v>11</v>
          </cell>
          <cell r="HI1538" t="str">
            <v>MORTERO CEMENTO-ARENA 1:4 + PEGANTE SIKA</v>
          </cell>
          <cell r="HJ1538" t="str">
            <v>M3</v>
          </cell>
          <cell r="HS1538">
            <v>0</v>
          </cell>
          <cell r="HT1538">
            <v>0</v>
          </cell>
          <cell r="HU1538">
            <v>0</v>
          </cell>
          <cell r="HV1538">
            <v>0</v>
          </cell>
        </row>
        <row r="1539">
          <cell r="A1539">
            <v>1534</v>
          </cell>
          <cell r="HE1539">
            <v>1534</v>
          </cell>
          <cell r="HF1539">
            <v>0</v>
          </cell>
          <cell r="HG1539">
            <v>0</v>
          </cell>
          <cell r="HH1539">
            <v>1741</v>
          </cell>
          <cell r="HI1539" t="str">
            <v>MOTOREDUCTORES DE EJE VERTICAL</v>
          </cell>
          <cell r="HJ1539" t="str">
            <v>U</v>
          </cell>
          <cell r="HS1539">
            <v>0</v>
          </cell>
          <cell r="HT1539">
            <v>0</v>
          </cell>
          <cell r="HU1539">
            <v>0</v>
          </cell>
          <cell r="HV1539">
            <v>0</v>
          </cell>
        </row>
        <row r="1540">
          <cell r="A1540">
            <v>1535</v>
          </cell>
          <cell r="HE1540">
            <v>1535</v>
          </cell>
          <cell r="HF1540">
            <v>0</v>
          </cell>
          <cell r="HG1540">
            <v>0</v>
          </cell>
          <cell r="HH1540">
            <v>170</v>
          </cell>
          <cell r="HI1540" t="str">
            <v>MUEB.ALACENA COCINA GUARDERIA H=2,55 P=0,78;0,40M</v>
          </cell>
          <cell r="HJ1540" t="str">
            <v>M2</v>
          </cell>
          <cell r="HS1540">
            <v>0</v>
          </cell>
          <cell r="HT1540">
            <v>0</v>
          </cell>
          <cell r="HU1540">
            <v>0</v>
          </cell>
          <cell r="HV1540">
            <v>0</v>
          </cell>
        </row>
        <row r="1541">
          <cell r="A1541">
            <v>1536</v>
          </cell>
          <cell r="HE1541">
            <v>1536</v>
          </cell>
          <cell r="HF1541">
            <v>0</v>
          </cell>
          <cell r="HG1541">
            <v>0</v>
          </cell>
          <cell r="HH1541">
            <v>581</v>
          </cell>
          <cell r="HI1541" t="str">
            <v>MUEBLE BARRA CAFETERIA</v>
          </cell>
          <cell r="HJ1541" t="str">
            <v>M2</v>
          </cell>
          <cell r="HS1541">
            <v>0</v>
          </cell>
          <cell r="HT1541">
            <v>0</v>
          </cell>
          <cell r="HU1541">
            <v>0</v>
          </cell>
          <cell r="HV1541">
            <v>0</v>
          </cell>
        </row>
        <row r="1542">
          <cell r="A1542">
            <v>1537</v>
          </cell>
          <cell r="HE1542">
            <v>1537</v>
          </cell>
          <cell r="HF1542">
            <v>0</v>
          </cell>
          <cell r="HG1542">
            <v>0</v>
          </cell>
          <cell r="HH1542">
            <v>356</v>
          </cell>
          <cell r="HI1542" t="str">
            <v>MUEBLE BIBLIOTECA</v>
          </cell>
          <cell r="HJ1542" t="str">
            <v>M2</v>
          </cell>
          <cell r="HS1542">
            <v>0</v>
          </cell>
          <cell r="HT1542">
            <v>0</v>
          </cell>
          <cell r="HU1542">
            <v>0</v>
          </cell>
          <cell r="HV1542">
            <v>0</v>
          </cell>
        </row>
        <row r="1543">
          <cell r="A1543">
            <v>1538</v>
          </cell>
          <cell r="HE1543">
            <v>1538</v>
          </cell>
          <cell r="HF1543">
            <v>0</v>
          </cell>
          <cell r="HG1543">
            <v>0</v>
          </cell>
          <cell r="HH1543">
            <v>357</v>
          </cell>
          <cell r="HI1543" t="str">
            <v>MUEBLE BIBLIOTECA DOBLE CARA</v>
          </cell>
          <cell r="HJ1543" t="str">
            <v>M2</v>
          </cell>
          <cell r="HS1543">
            <v>0</v>
          </cell>
          <cell r="HT1543">
            <v>0</v>
          </cell>
          <cell r="HU1543">
            <v>0</v>
          </cell>
          <cell r="HV1543">
            <v>0</v>
          </cell>
        </row>
        <row r="1544">
          <cell r="A1544">
            <v>1539</v>
          </cell>
          <cell r="HE1544">
            <v>1539</v>
          </cell>
          <cell r="HF1544">
            <v>0</v>
          </cell>
          <cell r="HG1544">
            <v>0</v>
          </cell>
          <cell r="HH1544">
            <v>580</v>
          </cell>
          <cell r="HI1544" t="str">
            <v>MUEBLE DE INFORMACION</v>
          </cell>
          <cell r="HJ1544" t="str">
            <v>M2</v>
          </cell>
          <cell r="HS1544">
            <v>0</v>
          </cell>
          <cell r="HT1544">
            <v>0</v>
          </cell>
          <cell r="HU1544">
            <v>0</v>
          </cell>
          <cell r="HV1544">
            <v>0</v>
          </cell>
        </row>
        <row r="1545">
          <cell r="A1545">
            <v>1540</v>
          </cell>
          <cell r="HE1545">
            <v>1540</v>
          </cell>
          <cell r="HF1545">
            <v>0</v>
          </cell>
          <cell r="HG1545">
            <v>0</v>
          </cell>
          <cell r="HH1545">
            <v>358</v>
          </cell>
          <cell r="HI1545" t="str">
            <v>MUEBLE PARA COMPUTADORA</v>
          </cell>
          <cell r="HJ1545" t="str">
            <v>U.</v>
          </cell>
          <cell r="HS1545">
            <v>0</v>
          </cell>
          <cell r="HT1545">
            <v>0</v>
          </cell>
          <cell r="HU1545">
            <v>0</v>
          </cell>
          <cell r="HV1545">
            <v>0</v>
          </cell>
        </row>
        <row r="1546">
          <cell r="A1546">
            <v>1541</v>
          </cell>
          <cell r="HE1546">
            <v>1541</v>
          </cell>
          <cell r="HF1546">
            <v>0</v>
          </cell>
          <cell r="HG1546">
            <v>0</v>
          </cell>
          <cell r="HH1546">
            <v>578</v>
          </cell>
          <cell r="HI1546" t="str">
            <v>MUEBLES  BAJO MESONES</v>
          </cell>
          <cell r="HJ1546" t="str">
            <v>M</v>
          </cell>
          <cell r="HS1546">
            <v>0</v>
          </cell>
          <cell r="HT1546">
            <v>0</v>
          </cell>
          <cell r="HU1546">
            <v>0</v>
          </cell>
          <cell r="HV1546">
            <v>0</v>
          </cell>
        </row>
        <row r="1547">
          <cell r="A1547">
            <v>1542</v>
          </cell>
          <cell r="HE1547">
            <v>1542</v>
          </cell>
          <cell r="HF1547">
            <v>0</v>
          </cell>
          <cell r="HG1547">
            <v>0</v>
          </cell>
          <cell r="HH1547">
            <v>579</v>
          </cell>
          <cell r="HI1547" t="str">
            <v>muebles altos y bajos en cocina terminados en malamina</v>
          </cell>
          <cell r="HJ1547" t="str">
            <v>M2</v>
          </cell>
          <cell r="HS1547">
            <v>0</v>
          </cell>
          <cell r="HT1547">
            <v>0</v>
          </cell>
          <cell r="HU1547">
            <v>0</v>
          </cell>
          <cell r="HV1547">
            <v>0</v>
          </cell>
        </row>
        <row r="1548">
          <cell r="A1548">
            <v>1543</v>
          </cell>
          <cell r="HE1548">
            <v>1543</v>
          </cell>
          <cell r="HF1548">
            <v>0</v>
          </cell>
          <cell r="HG1548">
            <v>0</v>
          </cell>
          <cell r="HH1548">
            <v>3196</v>
          </cell>
          <cell r="HI1548" t="str">
            <v>MULTITOMAS PARA RACK</v>
          </cell>
          <cell r="HJ1548" t="str">
            <v>U</v>
          </cell>
          <cell r="HS1548">
            <v>0</v>
          </cell>
          <cell r="HT1548">
            <v>0</v>
          </cell>
          <cell r="HU1548">
            <v>0</v>
          </cell>
          <cell r="HV1548">
            <v>0</v>
          </cell>
        </row>
        <row r="1549">
          <cell r="A1549">
            <v>1544</v>
          </cell>
          <cell r="HE1549">
            <v>1544</v>
          </cell>
          <cell r="HF1549">
            <v>0</v>
          </cell>
          <cell r="HG1549">
            <v>0</v>
          </cell>
          <cell r="HH1549">
            <v>391</v>
          </cell>
          <cell r="HI1549" t="str">
            <v>MUROS DE H. CICLPEO 60% H.S F´C=180 KG/CM2+40% P</v>
          </cell>
          <cell r="HJ1549" t="str">
            <v>M3</v>
          </cell>
          <cell r="HS1549">
            <v>0</v>
          </cell>
          <cell r="HT1549">
            <v>0</v>
          </cell>
          <cell r="HU1549">
            <v>0</v>
          </cell>
          <cell r="HV1549">
            <v>0</v>
          </cell>
        </row>
        <row r="1550">
          <cell r="A1550">
            <v>1545</v>
          </cell>
          <cell r="HE1550">
            <v>1545</v>
          </cell>
          <cell r="HF1550">
            <v>0</v>
          </cell>
          <cell r="HG1550">
            <v>0</v>
          </cell>
          <cell r="HH1550">
            <v>1831</v>
          </cell>
          <cell r="HI1550" t="str">
            <v>MUROS DE HORMIGÓN SIMPLE F'C=210 KG/CM2  0.5X0.5X1</v>
          </cell>
          <cell r="HJ1550" t="str">
            <v>M3</v>
          </cell>
          <cell r="HS1550">
            <v>0</v>
          </cell>
          <cell r="HT1550">
            <v>0</v>
          </cell>
          <cell r="HU1550">
            <v>0</v>
          </cell>
          <cell r="HV1550">
            <v>0</v>
          </cell>
        </row>
        <row r="1551">
          <cell r="A1551">
            <v>1546</v>
          </cell>
          <cell r="HE1551">
            <v>1546</v>
          </cell>
          <cell r="HF1551">
            <v>0</v>
          </cell>
          <cell r="HG1551">
            <v>0</v>
          </cell>
          <cell r="HH1551">
            <v>345</v>
          </cell>
          <cell r="HI1551" t="str">
            <v>NEOPRENO DUREZA SHORE 50/ 60/70</v>
          </cell>
          <cell r="HJ1551" t="str">
            <v>CM3</v>
          </cell>
          <cell r="HS1551">
            <v>0</v>
          </cell>
          <cell r="HT1551">
            <v>0</v>
          </cell>
          <cell r="HU1551">
            <v>0</v>
          </cell>
          <cell r="HV1551">
            <v>0</v>
          </cell>
        </row>
        <row r="1552">
          <cell r="A1552">
            <v>1547</v>
          </cell>
          <cell r="HE1552">
            <v>1547</v>
          </cell>
          <cell r="HF1552">
            <v>0</v>
          </cell>
          <cell r="HG1552">
            <v>0</v>
          </cell>
          <cell r="HH1552">
            <v>1465</v>
          </cell>
          <cell r="HI1552" t="str">
            <v>NEPLO  HG 2" L=20CM</v>
          </cell>
          <cell r="HJ1552" t="str">
            <v>U</v>
          </cell>
          <cell r="HS1552">
            <v>0</v>
          </cell>
          <cell r="HT1552">
            <v>0</v>
          </cell>
          <cell r="HU1552">
            <v>0</v>
          </cell>
          <cell r="HV1552">
            <v>0</v>
          </cell>
        </row>
        <row r="1553">
          <cell r="A1553">
            <v>1548</v>
          </cell>
          <cell r="HE1553">
            <v>1548</v>
          </cell>
          <cell r="HF1553">
            <v>0</v>
          </cell>
          <cell r="HG1553">
            <v>0</v>
          </cell>
          <cell r="HH1553">
            <v>2094</v>
          </cell>
          <cell r="HI1553" t="str">
            <v>NEPLO  HG LL 3" L=12CM</v>
          </cell>
          <cell r="HJ1553" t="str">
            <v>U</v>
          </cell>
          <cell r="HS1553">
            <v>0</v>
          </cell>
          <cell r="HT1553">
            <v>0</v>
          </cell>
          <cell r="HU1553">
            <v>0</v>
          </cell>
          <cell r="HV1553">
            <v>0</v>
          </cell>
        </row>
        <row r="1554">
          <cell r="A1554">
            <v>1549</v>
          </cell>
          <cell r="HE1554">
            <v>1549</v>
          </cell>
          <cell r="HF1554">
            <v>0</v>
          </cell>
          <cell r="HG1554">
            <v>0</v>
          </cell>
          <cell r="HH1554">
            <v>2093</v>
          </cell>
          <cell r="HI1554" t="str">
            <v>NEPLO  HG LL 3" L=45CM</v>
          </cell>
          <cell r="HJ1554" t="str">
            <v>U</v>
          </cell>
          <cell r="HS1554">
            <v>0</v>
          </cell>
          <cell r="HT1554">
            <v>0</v>
          </cell>
          <cell r="HU1554">
            <v>0</v>
          </cell>
          <cell r="HV1554">
            <v>0</v>
          </cell>
        </row>
        <row r="1555">
          <cell r="A1555">
            <v>1550</v>
          </cell>
          <cell r="HE1555">
            <v>1550</v>
          </cell>
          <cell r="HF1555">
            <v>0</v>
          </cell>
          <cell r="HG1555">
            <v>0</v>
          </cell>
          <cell r="HH1555">
            <v>1894</v>
          </cell>
          <cell r="HI1555" t="str">
            <v>NEPLO DE CINTURA HG Ø=3"</v>
          </cell>
          <cell r="HJ1555" t="str">
            <v>U</v>
          </cell>
          <cell r="HS1555">
            <v>0</v>
          </cell>
          <cell r="HT1555">
            <v>0</v>
          </cell>
          <cell r="HU1555">
            <v>0</v>
          </cell>
          <cell r="HV1555">
            <v>0</v>
          </cell>
        </row>
        <row r="1556">
          <cell r="A1556">
            <v>1551</v>
          </cell>
          <cell r="HE1556">
            <v>1551</v>
          </cell>
          <cell r="HF1556">
            <v>0</v>
          </cell>
          <cell r="HG1556">
            <v>0</v>
          </cell>
          <cell r="HH1556">
            <v>324</v>
          </cell>
          <cell r="HI1556" t="str">
            <v>NEPLO DE HG A-120 1/2 X 10 M</v>
          </cell>
          <cell r="HJ1556" t="str">
            <v>U</v>
          </cell>
          <cell r="HS1556">
            <v>0</v>
          </cell>
          <cell r="HT1556">
            <v>0</v>
          </cell>
          <cell r="HU1556">
            <v>0</v>
          </cell>
          <cell r="HV1556">
            <v>0</v>
          </cell>
        </row>
        <row r="1557">
          <cell r="A1557">
            <v>1552</v>
          </cell>
          <cell r="HE1557">
            <v>1552</v>
          </cell>
          <cell r="HF1557">
            <v>0</v>
          </cell>
          <cell r="HG1557">
            <v>0</v>
          </cell>
          <cell r="HH1557">
            <v>325</v>
          </cell>
          <cell r="HI1557" t="str">
            <v>NEPLO DE HG A-120 DE 1/2 X 0.2</v>
          </cell>
          <cell r="HJ1557" t="str">
            <v>U</v>
          </cell>
          <cell r="HS1557">
            <v>0</v>
          </cell>
          <cell r="HT1557">
            <v>0</v>
          </cell>
          <cell r="HU1557">
            <v>0</v>
          </cell>
          <cell r="HV1557">
            <v>0</v>
          </cell>
        </row>
        <row r="1558">
          <cell r="A1558">
            <v>1553</v>
          </cell>
          <cell r="HE1558">
            <v>1553</v>
          </cell>
          <cell r="HF1558">
            <v>0</v>
          </cell>
          <cell r="HG1558">
            <v>0</v>
          </cell>
          <cell r="HH1558">
            <v>326</v>
          </cell>
          <cell r="HI1558" t="str">
            <v>NEPLO DE HG A-120 DE 2 1/2" X 0.2M</v>
          </cell>
          <cell r="HJ1558" t="str">
            <v>U</v>
          </cell>
          <cell r="HS1558">
            <v>0</v>
          </cell>
          <cell r="HT1558">
            <v>0</v>
          </cell>
          <cell r="HU1558">
            <v>0</v>
          </cell>
          <cell r="HV1558">
            <v>0</v>
          </cell>
        </row>
        <row r="1559">
          <cell r="A1559">
            <v>1554</v>
          </cell>
          <cell r="HE1559">
            <v>1554</v>
          </cell>
          <cell r="HF1559">
            <v>0</v>
          </cell>
          <cell r="HG1559">
            <v>0</v>
          </cell>
          <cell r="HH1559">
            <v>1903</v>
          </cell>
          <cell r="HI1559" t="str">
            <v>NEPLO HG  1/4" L=10CM</v>
          </cell>
          <cell r="HJ1559" t="str">
            <v>U</v>
          </cell>
          <cell r="HS1559">
            <v>0</v>
          </cell>
          <cell r="HT1559">
            <v>0</v>
          </cell>
          <cell r="HU1559">
            <v>0</v>
          </cell>
          <cell r="HV1559">
            <v>0</v>
          </cell>
        </row>
        <row r="1560">
          <cell r="A1560">
            <v>1555</v>
          </cell>
          <cell r="HE1560">
            <v>1555</v>
          </cell>
          <cell r="HF1560">
            <v>0</v>
          </cell>
          <cell r="HG1560">
            <v>0</v>
          </cell>
          <cell r="HH1560">
            <v>331</v>
          </cell>
          <cell r="HI1560" t="str">
            <v>NEPLO PARA POLIETILENO DE 1/2</v>
          </cell>
          <cell r="HJ1560" t="str">
            <v>U</v>
          </cell>
          <cell r="HS1560">
            <v>0</v>
          </cell>
          <cell r="HT1560">
            <v>0</v>
          </cell>
          <cell r="HU1560">
            <v>0</v>
          </cell>
          <cell r="HV1560">
            <v>0</v>
          </cell>
        </row>
        <row r="1561">
          <cell r="A1561">
            <v>1556</v>
          </cell>
          <cell r="HE1561">
            <v>1556</v>
          </cell>
          <cell r="HF1561">
            <v>0</v>
          </cell>
          <cell r="HG1561">
            <v>0</v>
          </cell>
          <cell r="HH1561">
            <v>1466</v>
          </cell>
          <cell r="HI1561" t="str">
            <v>NEPLO PERDIDO HG 1"</v>
          </cell>
          <cell r="HJ1561" t="str">
            <v>U</v>
          </cell>
          <cell r="HS1561">
            <v>0</v>
          </cell>
          <cell r="HT1561">
            <v>0</v>
          </cell>
          <cell r="HU1561">
            <v>0</v>
          </cell>
          <cell r="HV1561">
            <v>0</v>
          </cell>
        </row>
        <row r="1562">
          <cell r="A1562">
            <v>1557</v>
          </cell>
          <cell r="HE1562">
            <v>1557</v>
          </cell>
          <cell r="HF1562">
            <v>0</v>
          </cell>
          <cell r="HG1562">
            <v>0</v>
          </cell>
          <cell r="HH1562">
            <v>1490</v>
          </cell>
          <cell r="HI1562" t="str">
            <v>NEPLO PERDIDO HG 3/4"</v>
          </cell>
          <cell r="HJ1562" t="str">
            <v>U</v>
          </cell>
          <cell r="HS1562">
            <v>0</v>
          </cell>
          <cell r="HT1562">
            <v>0</v>
          </cell>
          <cell r="HU1562">
            <v>0</v>
          </cell>
          <cell r="HV1562">
            <v>0</v>
          </cell>
        </row>
        <row r="1563">
          <cell r="A1563">
            <v>1558</v>
          </cell>
          <cell r="HE1563">
            <v>1558</v>
          </cell>
          <cell r="HF1563">
            <v>0</v>
          </cell>
          <cell r="HG1563">
            <v>0</v>
          </cell>
          <cell r="HH1563">
            <v>2134</v>
          </cell>
          <cell r="HI1563" t="str">
            <v>NEPLO PVC PR-1"</v>
          </cell>
          <cell r="HJ1563" t="str">
            <v>U</v>
          </cell>
          <cell r="HS1563">
            <v>0</v>
          </cell>
          <cell r="HT1563">
            <v>0</v>
          </cell>
          <cell r="HU1563">
            <v>0</v>
          </cell>
          <cell r="HV1563">
            <v>0</v>
          </cell>
        </row>
        <row r="1564">
          <cell r="A1564">
            <v>1559</v>
          </cell>
          <cell r="HE1564">
            <v>1559</v>
          </cell>
          <cell r="HF1564">
            <v>0</v>
          </cell>
          <cell r="HG1564">
            <v>0</v>
          </cell>
          <cell r="HH1564">
            <v>2135</v>
          </cell>
          <cell r="HI1564" t="str">
            <v>NEPLO PVC PR-1/2"</v>
          </cell>
          <cell r="HJ1564" t="str">
            <v>U</v>
          </cell>
          <cell r="HS1564">
            <v>0</v>
          </cell>
          <cell r="HT1564">
            <v>0</v>
          </cell>
          <cell r="HU1564">
            <v>0</v>
          </cell>
          <cell r="HV1564">
            <v>0</v>
          </cell>
        </row>
        <row r="1565">
          <cell r="A1565">
            <v>1560</v>
          </cell>
          <cell r="HE1565">
            <v>1560</v>
          </cell>
          <cell r="HF1565">
            <v>0</v>
          </cell>
          <cell r="HG1565">
            <v>0</v>
          </cell>
          <cell r="HH1565">
            <v>2139</v>
          </cell>
          <cell r="HI1565" t="str">
            <v>NEPLO PVC PR-2" L=20CM</v>
          </cell>
          <cell r="HJ1565" t="str">
            <v>U</v>
          </cell>
          <cell r="HS1565">
            <v>0</v>
          </cell>
          <cell r="HT1565">
            <v>0</v>
          </cell>
          <cell r="HU1565">
            <v>0</v>
          </cell>
          <cell r="HV1565">
            <v>0</v>
          </cell>
        </row>
        <row r="1566">
          <cell r="A1566">
            <v>1561</v>
          </cell>
          <cell r="HE1566">
            <v>1561</v>
          </cell>
          <cell r="HF1566">
            <v>0</v>
          </cell>
          <cell r="HG1566">
            <v>0</v>
          </cell>
          <cell r="HH1566">
            <v>2132</v>
          </cell>
          <cell r="HI1566" t="str">
            <v>NEPLO PVC PR-3/4</v>
          </cell>
          <cell r="HJ1566" t="str">
            <v>U</v>
          </cell>
          <cell r="HS1566">
            <v>0</v>
          </cell>
          <cell r="HT1566">
            <v>0</v>
          </cell>
          <cell r="HU1566">
            <v>0</v>
          </cell>
          <cell r="HV1566">
            <v>0</v>
          </cell>
        </row>
        <row r="1567">
          <cell r="A1567">
            <v>1562</v>
          </cell>
          <cell r="HE1567">
            <v>1562</v>
          </cell>
          <cell r="HF1567">
            <v>0</v>
          </cell>
          <cell r="HG1567">
            <v>0</v>
          </cell>
          <cell r="HH1567">
            <v>2675</v>
          </cell>
          <cell r="HI1567" t="str">
            <v>NEPLO PVC-P 12MM X 0.10 M</v>
          </cell>
          <cell r="HJ1567" t="str">
            <v>U</v>
          </cell>
          <cell r="HS1567">
            <v>0</v>
          </cell>
          <cell r="HT1567">
            <v>0</v>
          </cell>
          <cell r="HU1567">
            <v>0</v>
          </cell>
          <cell r="HV1567">
            <v>0</v>
          </cell>
        </row>
        <row r="1568">
          <cell r="A1568">
            <v>1563</v>
          </cell>
          <cell r="HE1568">
            <v>1563</v>
          </cell>
          <cell r="HF1568">
            <v>0</v>
          </cell>
          <cell r="HG1568">
            <v>0</v>
          </cell>
          <cell r="HH1568">
            <v>1428</v>
          </cell>
          <cell r="HI1568" t="str">
            <v>Nivelado de piso con hormigon fc=180 kg/cm2 E=5 cm</v>
          </cell>
          <cell r="HJ1568" t="str">
            <v>m2</v>
          </cell>
          <cell r="HS1568">
            <v>0</v>
          </cell>
          <cell r="HT1568">
            <v>0</v>
          </cell>
          <cell r="HU1568">
            <v>0</v>
          </cell>
          <cell r="HV1568">
            <v>0</v>
          </cell>
        </row>
        <row r="1569">
          <cell r="A1569">
            <v>1564</v>
          </cell>
          <cell r="HE1569">
            <v>1564</v>
          </cell>
          <cell r="HF1569">
            <v>0</v>
          </cell>
          <cell r="HG1569">
            <v>0</v>
          </cell>
          <cell r="HH1569">
            <v>397</v>
          </cell>
          <cell r="HI1569" t="str">
            <v>NUEVO RUBRO</v>
          </cell>
          <cell r="HJ1569">
            <v>0</v>
          </cell>
          <cell r="HS1569">
            <v>0</v>
          </cell>
          <cell r="HT1569">
            <v>0</v>
          </cell>
          <cell r="HU1569">
            <v>0</v>
          </cell>
          <cell r="HV1569">
            <v>0</v>
          </cell>
        </row>
        <row r="1570">
          <cell r="A1570">
            <v>1565</v>
          </cell>
          <cell r="HE1570">
            <v>1565</v>
          </cell>
          <cell r="HF1570">
            <v>0</v>
          </cell>
          <cell r="HG1570">
            <v>0</v>
          </cell>
          <cell r="HH1570">
            <v>1191</v>
          </cell>
          <cell r="HI1570" t="str">
            <v>NUEVO RUBRO</v>
          </cell>
          <cell r="HJ1570" t="str">
            <v>M</v>
          </cell>
          <cell r="HS1570">
            <v>0</v>
          </cell>
          <cell r="HT1570">
            <v>0</v>
          </cell>
          <cell r="HU1570">
            <v>0</v>
          </cell>
          <cell r="HV1570">
            <v>0</v>
          </cell>
        </row>
        <row r="1571">
          <cell r="A1571">
            <v>1566</v>
          </cell>
          <cell r="HE1571">
            <v>1566</v>
          </cell>
          <cell r="HF1571">
            <v>0</v>
          </cell>
          <cell r="HG1571">
            <v>0</v>
          </cell>
          <cell r="HH1571">
            <v>3214</v>
          </cell>
          <cell r="HI1571" t="str">
            <v>NVR Marca Qnap Modelo QN-VS-4016PRO  NVR16CH P CAMARAS IP VIVOTEC, HIKSION, AXIS D LINK TREDNET</v>
          </cell>
          <cell r="HJ1571" t="str">
            <v>U</v>
          </cell>
          <cell r="HS1571">
            <v>0</v>
          </cell>
          <cell r="HT1571">
            <v>0</v>
          </cell>
          <cell r="HU1571">
            <v>0</v>
          </cell>
          <cell r="HV1571">
            <v>0</v>
          </cell>
        </row>
        <row r="1572">
          <cell r="A1572">
            <v>1567</v>
          </cell>
          <cell r="HE1572">
            <v>1567</v>
          </cell>
          <cell r="HF1572">
            <v>0</v>
          </cell>
          <cell r="HG1572">
            <v>0</v>
          </cell>
          <cell r="HH1572">
            <v>3213</v>
          </cell>
          <cell r="HI1572" t="str">
            <v>NVR Marca Qnap Modelo QN-VS-6020PRO NVR20CH IP  CAMARAS IP VIVOTEK, HIKSION, AXIS D LINK TREDNET</v>
          </cell>
          <cell r="HJ1572" t="str">
            <v>U</v>
          </cell>
          <cell r="HS1572">
            <v>0</v>
          </cell>
          <cell r="HT1572">
            <v>0</v>
          </cell>
          <cell r="HU1572">
            <v>0</v>
          </cell>
          <cell r="HV1572">
            <v>0</v>
          </cell>
        </row>
        <row r="1573">
          <cell r="A1573">
            <v>1568</v>
          </cell>
          <cell r="HE1573">
            <v>1568</v>
          </cell>
          <cell r="HF1573">
            <v>0</v>
          </cell>
          <cell r="HG1573">
            <v>0</v>
          </cell>
          <cell r="HH1573">
            <v>1139</v>
          </cell>
          <cell r="HI1573" t="str">
            <v>OBRA CIVIL</v>
          </cell>
          <cell r="HJ1573" t="str">
            <v>GLB</v>
          </cell>
          <cell r="HS1573">
            <v>0</v>
          </cell>
          <cell r="HT1573">
            <v>0</v>
          </cell>
          <cell r="HU1573">
            <v>0</v>
          </cell>
          <cell r="HV1573">
            <v>0</v>
          </cell>
        </row>
        <row r="1574">
          <cell r="A1574">
            <v>1569</v>
          </cell>
          <cell r="HE1574">
            <v>1569</v>
          </cell>
          <cell r="HF1574">
            <v>0</v>
          </cell>
          <cell r="HG1574">
            <v>0</v>
          </cell>
          <cell r="HH1574">
            <v>1189</v>
          </cell>
          <cell r="HI1574" t="str">
            <v>OBRA CIVIL</v>
          </cell>
          <cell r="HJ1574" t="str">
            <v>GLB</v>
          </cell>
          <cell r="HS1574">
            <v>0</v>
          </cell>
          <cell r="HT1574">
            <v>0</v>
          </cell>
          <cell r="HU1574">
            <v>0</v>
          </cell>
          <cell r="HV1574">
            <v>0</v>
          </cell>
        </row>
        <row r="1575">
          <cell r="A1575">
            <v>1570</v>
          </cell>
          <cell r="HE1575">
            <v>1570</v>
          </cell>
          <cell r="HF1575">
            <v>0</v>
          </cell>
          <cell r="HG1575">
            <v>0</v>
          </cell>
          <cell r="HH1575">
            <v>1135</v>
          </cell>
          <cell r="HI1575" t="str">
            <v>OBRA CIVIL CISTERNA</v>
          </cell>
          <cell r="HJ1575" t="str">
            <v>GLB</v>
          </cell>
          <cell r="HS1575">
            <v>0</v>
          </cell>
          <cell r="HT1575">
            <v>0</v>
          </cell>
          <cell r="HU1575">
            <v>0</v>
          </cell>
          <cell r="HV1575">
            <v>0</v>
          </cell>
        </row>
        <row r="1576">
          <cell r="A1576">
            <v>1571</v>
          </cell>
          <cell r="HE1576">
            <v>1571</v>
          </cell>
          <cell r="HF1576">
            <v>0</v>
          </cell>
          <cell r="HG1576">
            <v>0</v>
          </cell>
          <cell r="HH1576">
            <v>644</v>
          </cell>
          <cell r="HI1576" t="str">
            <v>OJOS DE BUEY</v>
          </cell>
          <cell r="HJ1576" t="str">
            <v>U</v>
          </cell>
          <cell r="HS1576">
            <v>0</v>
          </cell>
          <cell r="HT1576">
            <v>0</v>
          </cell>
          <cell r="HU1576">
            <v>0</v>
          </cell>
          <cell r="HV1576">
            <v>0</v>
          </cell>
        </row>
        <row r="1577">
          <cell r="A1577">
            <v>1572</v>
          </cell>
          <cell r="HE1577">
            <v>1572</v>
          </cell>
          <cell r="HF1577">
            <v>0</v>
          </cell>
          <cell r="HG1577">
            <v>0</v>
          </cell>
          <cell r="HH1577">
            <v>2744</v>
          </cell>
          <cell r="HI1577" t="str">
            <v>ORGANIZADOR DE CABLE HORIZONTAL CON TAPA</v>
          </cell>
          <cell r="HJ1577" t="str">
            <v>U</v>
          </cell>
          <cell r="HS1577">
            <v>0</v>
          </cell>
          <cell r="HT1577">
            <v>0</v>
          </cell>
          <cell r="HU1577">
            <v>0</v>
          </cell>
          <cell r="HV1577">
            <v>0</v>
          </cell>
        </row>
        <row r="1578">
          <cell r="A1578">
            <v>1573</v>
          </cell>
          <cell r="HE1578">
            <v>1573</v>
          </cell>
          <cell r="HF1578">
            <v>0</v>
          </cell>
          <cell r="HG1578">
            <v>0</v>
          </cell>
          <cell r="HH1578">
            <v>790</v>
          </cell>
          <cell r="HI1578" t="str">
            <v>ORGANIZADOR HORIZONTAL DOBLE</v>
          </cell>
          <cell r="HJ1578" t="str">
            <v>U</v>
          </cell>
          <cell r="HS1578">
            <v>0</v>
          </cell>
          <cell r="HT1578">
            <v>0</v>
          </cell>
          <cell r="HU1578">
            <v>0</v>
          </cell>
          <cell r="HV1578">
            <v>0</v>
          </cell>
        </row>
        <row r="1579">
          <cell r="A1579">
            <v>1574</v>
          </cell>
          <cell r="HE1579">
            <v>1574</v>
          </cell>
          <cell r="HF1579">
            <v>0</v>
          </cell>
          <cell r="HG1579">
            <v>0</v>
          </cell>
          <cell r="HH1579">
            <v>791</v>
          </cell>
          <cell r="HI1579" t="str">
            <v>ORGANIZADOR VERTICAL</v>
          </cell>
          <cell r="HJ1579" t="str">
            <v>U</v>
          </cell>
          <cell r="HS1579">
            <v>0</v>
          </cell>
          <cell r="HT1579">
            <v>0</v>
          </cell>
          <cell r="HU1579">
            <v>0</v>
          </cell>
          <cell r="HV1579">
            <v>0</v>
          </cell>
        </row>
        <row r="1580">
          <cell r="A1580">
            <v>1575</v>
          </cell>
          <cell r="HE1580">
            <v>1575</v>
          </cell>
          <cell r="HF1580">
            <v>0</v>
          </cell>
          <cell r="HG1580">
            <v>0</v>
          </cell>
          <cell r="HH1580">
            <v>664</v>
          </cell>
          <cell r="HI1580" t="str">
            <v>PANEL DE CONTROL</v>
          </cell>
          <cell r="HJ1580" t="str">
            <v>PTO</v>
          </cell>
          <cell r="HS1580">
            <v>0</v>
          </cell>
          <cell r="HT1580">
            <v>0</v>
          </cell>
          <cell r="HU1580">
            <v>0</v>
          </cell>
          <cell r="HV1580">
            <v>0</v>
          </cell>
        </row>
        <row r="1581">
          <cell r="A1581">
            <v>1576</v>
          </cell>
          <cell r="HE1581">
            <v>1576</v>
          </cell>
          <cell r="HF1581">
            <v>0</v>
          </cell>
          <cell r="HG1581">
            <v>0</v>
          </cell>
          <cell r="HH1581">
            <v>2374</v>
          </cell>
          <cell r="HI1581" t="str">
            <v>PANEL DE SEDIMENTACIÓN  RÁPIDA CONSTRUDO CON PLASTICO VIRGEN ABS, CELDAS CUADRADAS CON INCLINACIÓN DE 60°</v>
          </cell>
          <cell r="HJ1581" t="str">
            <v>M2</v>
          </cell>
          <cell r="HS1581">
            <v>0</v>
          </cell>
          <cell r="HT1581">
            <v>0</v>
          </cell>
          <cell r="HU1581">
            <v>0</v>
          </cell>
          <cell r="HV1581">
            <v>0</v>
          </cell>
        </row>
        <row r="1582">
          <cell r="A1582">
            <v>1577</v>
          </cell>
          <cell r="HE1582">
            <v>1577</v>
          </cell>
          <cell r="HF1582">
            <v>0</v>
          </cell>
          <cell r="HG1582">
            <v>0</v>
          </cell>
          <cell r="HH1582">
            <v>571</v>
          </cell>
          <cell r="HI1582" t="str">
            <v>PANEL DIVISORIO TIPO PA 1</v>
          </cell>
          <cell r="HJ1582" t="str">
            <v>M2</v>
          </cell>
          <cell r="HS1582">
            <v>0</v>
          </cell>
          <cell r="HT1582">
            <v>0</v>
          </cell>
          <cell r="HU1582">
            <v>0</v>
          </cell>
          <cell r="HV1582">
            <v>0</v>
          </cell>
        </row>
        <row r="1583">
          <cell r="A1583">
            <v>1578</v>
          </cell>
          <cell r="HE1583">
            <v>1578</v>
          </cell>
          <cell r="HF1583">
            <v>0</v>
          </cell>
          <cell r="HG1583">
            <v>0</v>
          </cell>
          <cell r="HH1583">
            <v>572</v>
          </cell>
          <cell r="HI1583" t="str">
            <v>PANEL DIVISORIO TIPO PA 2</v>
          </cell>
          <cell r="HJ1583" t="str">
            <v>M2</v>
          </cell>
          <cell r="HS1583">
            <v>0</v>
          </cell>
          <cell r="HT1583">
            <v>0</v>
          </cell>
          <cell r="HU1583">
            <v>0</v>
          </cell>
          <cell r="HV1583">
            <v>0</v>
          </cell>
        </row>
        <row r="1584">
          <cell r="A1584">
            <v>1579</v>
          </cell>
          <cell r="HE1584">
            <v>1579</v>
          </cell>
          <cell r="HF1584">
            <v>0</v>
          </cell>
          <cell r="HG1584">
            <v>0</v>
          </cell>
          <cell r="HH1584">
            <v>573</v>
          </cell>
          <cell r="HI1584" t="str">
            <v>PANEL DIVISORIO TIPO PA 3</v>
          </cell>
          <cell r="HJ1584" t="str">
            <v>M2</v>
          </cell>
          <cell r="HS1584">
            <v>0</v>
          </cell>
          <cell r="HT1584">
            <v>0</v>
          </cell>
          <cell r="HU1584">
            <v>0</v>
          </cell>
          <cell r="HV1584">
            <v>0</v>
          </cell>
        </row>
        <row r="1585">
          <cell r="A1585">
            <v>1580</v>
          </cell>
          <cell r="HD1585">
            <v>151003114</v>
          </cell>
          <cell r="HE1585">
            <v>1580</v>
          </cell>
          <cell r="HF1585">
            <v>0</v>
          </cell>
          <cell r="HG1585">
            <v>0</v>
          </cell>
          <cell r="HH1585">
            <v>574</v>
          </cell>
          <cell r="HI1585" t="str">
            <v>PANEL DIVISORIO TIPO PA 4</v>
          </cell>
          <cell r="HJ1585" t="str">
            <v>M2</v>
          </cell>
          <cell r="HS1585">
            <v>0</v>
          </cell>
          <cell r="HT1585">
            <v>0</v>
          </cell>
          <cell r="HU1585">
            <v>0</v>
          </cell>
          <cell r="HV1585">
            <v>0</v>
          </cell>
        </row>
        <row r="1586">
          <cell r="A1586">
            <v>1581</v>
          </cell>
          <cell r="HE1586">
            <v>1581</v>
          </cell>
          <cell r="HF1586">
            <v>0</v>
          </cell>
          <cell r="HG1586">
            <v>0</v>
          </cell>
          <cell r="HH1586">
            <v>575</v>
          </cell>
          <cell r="HI1586" t="str">
            <v>PANEL DIVISORIO TIPO PA 5</v>
          </cell>
          <cell r="HJ1586" t="str">
            <v>M2</v>
          </cell>
          <cell r="HS1586">
            <v>0</v>
          </cell>
          <cell r="HT1586">
            <v>0</v>
          </cell>
          <cell r="HU1586">
            <v>0</v>
          </cell>
          <cell r="HV1586">
            <v>0</v>
          </cell>
        </row>
        <row r="1587">
          <cell r="A1587">
            <v>1582</v>
          </cell>
          <cell r="HE1587">
            <v>1582</v>
          </cell>
          <cell r="HF1587">
            <v>0</v>
          </cell>
          <cell r="HG1587">
            <v>0</v>
          </cell>
          <cell r="HH1587">
            <v>583</v>
          </cell>
          <cell r="HI1587" t="str">
            <v>PANELADO DE MADERA AUDITORIO</v>
          </cell>
          <cell r="HJ1587" t="str">
            <v>M2</v>
          </cell>
          <cell r="HS1587">
            <v>0</v>
          </cell>
          <cell r="HT1587">
            <v>0</v>
          </cell>
          <cell r="HU1587">
            <v>0</v>
          </cell>
          <cell r="HV1587">
            <v>0</v>
          </cell>
        </row>
        <row r="1588">
          <cell r="A1588">
            <v>1583</v>
          </cell>
          <cell r="HE1588">
            <v>1583</v>
          </cell>
          <cell r="HF1588">
            <v>0</v>
          </cell>
          <cell r="HG1588">
            <v>0</v>
          </cell>
          <cell r="HH1588">
            <v>1287</v>
          </cell>
          <cell r="HI1588" t="str">
            <v>PANELES SOLARES DE 1 KV CON TANQUE DE AGUA CALIENTE DE 60 GAL Y SOPORTE METÁLICO</v>
          </cell>
          <cell r="HJ1588" t="str">
            <v>U</v>
          </cell>
          <cell r="HS1588">
            <v>0</v>
          </cell>
          <cell r="HT1588">
            <v>0</v>
          </cell>
          <cell r="HU1588">
            <v>0</v>
          </cell>
          <cell r="HV1588">
            <v>0</v>
          </cell>
        </row>
        <row r="1589">
          <cell r="A1589">
            <v>1584</v>
          </cell>
          <cell r="HE1589">
            <v>1584</v>
          </cell>
          <cell r="HF1589">
            <v>0</v>
          </cell>
          <cell r="HG1589">
            <v>0</v>
          </cell>
          <cell r="HH1589">
            <v>3236</v>
          </cell>
          <cell r="HI1589" t="str">
            <v>PANTALLA DE 42" SALAS DE AUDIENCIA</v>
          </cell>
          <cell r="HJ1589" t="str">
            <v>U</v>
          </cell>
          <cell r="HS1589">
            <v>0</v>
          </cell>
          <cell r="HT1589">
            <v>0</v>
          </cell>
          <cell r="HU1589">
            <v>0</v>
          </cell>
          <cell r="HV1589">
            <v>0</v>
          </cell>
        </row>
        <row r="1590">
          <cell r="A1590">
            <v>1585</v>
          </cell>
          <cell r="HE1590">
            <v>1585</v>
          </cell>
          <cell r="HF1590">
            <v>0</v>
          </cell>
          <cell r="HG1590">
            <v>0</v>
          </cell>
          <cell r="HH1590">
            <v>3235</v>
          </cell>
          <cell r="HI1590" t="str">
            <v>PANTALLA DE 55" PARA SALA DE MONITOREO</v>
          </cell>
          <cell r="HJ1590" t="str">
            <v>U</v>
          </cell>
          <cell r="HS1590">
            <v>0</v>
          </cell>
          <cell r="HT1590">
            <v>0</v>
          </cell>
          <cell r="HU1590">
            <v>0</v>
          </cell>
          <cell r="HV1590">
            <v>0</v>
          </cell>
        </row>
        <row r="1591">
          <cell r="A1591">
            <v>1586</v>
          </cell>
          <cell r="HE1591">
            <v>1586</v>
          </cell>
          <cell r="HF1591">
            <v>0</v>
          </cell>
          <cell r="HG1591">
            <v>0</v>
          </cell>
          <cell r="HH1591">
            <v>404</v>
          </cell>
          <cell r="HI1591" t="str">
            <v>PANTALLA DE H.C. (1.2X0.8X0.2M)</v>
          </cell>
          <cell r="HJ1591" t="str">
            <v>0</v>
          </cell>
          <cell r="HS1591">
            <v>0</v>
          </cell>
          <cell r="HT1591">
            <v>0</v>
          </cell>
          <cell r="HU1591">
            <v>0</v>
          </cell>
          <cell r="HV1591">
            <v>0</v>
          </cell>
        </row>
        <row r="1592">
          <cell r="A1592">
            <v>1587</v>
          </cell>
          <cell r="HE1592">
            <v>1587</v>
          </cell>
          <cell r="HF1592">
            <v>0</v>
          </cell>
          <cell r="HG1592">
            <v>0</v>
          </cell>
          <cell r="HH1592">
            <v>401</v>
          </cell>
          <cell r="HI1592" t="str">
            <v>PANTALLA DE TOL E=0.001 M A=0.5X0.65 M</v>
          </cell>
          <cell r="HJ1592" t="str">
            <v>U</v>
          </cell>
          <cell r="HS1592">
            <v>0</v>
          </cell>
          <cell r="HT1592">
            <v>0</v>
          </cell>
          <cell r="HU1592">
            <v>0</v>
          </cell>
          <cell r="HV1592">
            <v>0</v>
          </cell>
        </row>
        <row r="1593">
          <cell r="A1593">
            <v>1588</v>
          </cell>
          <cell r="HE1593">
            <v>1588</v>
          </cell>
          <cell r="HF1593">
            <v>0</v>
          </cell>
          <cell r="HG1593">
            <v>0</v>
          </cell>
          <cell r="HH1593">
            <v>1095</v>
          </cell>
          <cell r="HI1593" t="str">
            <v>PANTALLA DE VIDEO DE FORMATO(3:4) 366X274 CM</v>
          </cell>
          <cell r="HJ1593" t="str">
            <v>U</v>
          </cell>
          <cell r="HS1593">
            <v>0</v>
          </cell>
          <cell r="HT1593">
            <v>0</v>
          </cell>
          <cell r="HU1593">
            <v>0</v>
          </cell>
          <cell r="HV1593">
            <v>0</v>
          </cell>
        </row>
        <row r="1594">
          <cell r="A1594">
            <v>1589</v>
          </cell>
          <cell r="HE1594">
            <v>1589</v>
          </cell>
          <cell r="HF1594">
            <v>0</v>
          </cell>
          <cell r="HG1594">
            <v>0</v>
          </cell>
          <cell r="HH1594">
            <v>1729</v>
          </cell>
          <cell r="HI1594" t="str">
            <v xml:space="preserve">PANTALLA DEFLECTORA </v>
          </cell>
          <cell r="HJ1594" t="str">
            <v>M2</v>
          </cell>
          <cell r="HS1594">
            <v>0</v>
          </cell>
          <cell r="HT1594">
            <v>0</v>
          </cell>
          <cell r="HU1594">
            <v>0</v>
          </cell>
          <cell r="HV1594">
            <v>0</v>
          </cell>
        </row>
        <row r="1595">
          <cell r="A1595">
            <v>1590</v>
          </cell>
          <cell r="HD1595">
            <v>354902417</v>
          </cell>
          <cell r="HE1595">
            <v>1590</v>
          </cell>
          <cell r="HF1595">
            <v>0</v>
          </cell>
          <cell r="HG1595">
            <v>0</v>
          </cell>
          <cell r="HH1595">
            <v>827</v>
          </cell>
          <cell r="HI1595" t="str">
            <v>PARARRAYO TIPO AUTOVÁLVULA DE 10 KV.</v>
          </cell>
          <cell r="HJ1595" t="str">
            <v>U</v>
          </cell>
          <cell r="HS1595">
            <v>0</v>
          </cell>
          <cell r="HT1595">
            <v>0</v>
          </cell>
          <cell r="HU1595">
            <v>0</v>
          </cell>
          <cell r="HV1595">
            <v>0</v>
          </cell>
        </row>
        <row r="1596">
          <cell r="A1596">
            <v>1591</v>
          </cell>
          <cell r="HE1596">
            <v>1591</v>
          </cell>
          <cell r="HF1596">
            <v>0</v>
          </cell>
          <cell r="HG1596">
            <v>0</v>
          </cell>
          <cell r="HH1596">
            <v>2907</v>
          </cell>
          <cell r="HI1596" t="str">
            <v>PARARRAYOS DE 27KV</v>
          </cell>
          <cell r="HJ1596" t="str">
            <v>U</v>
          </cell>
          <cell r="HS1596">
            <v>0</v>
          </cell>
          <cell r="HT1596">
            <v>0</v>
          </cell>
          <cell r="HU1596">
            <v>0</v>
          </cell>
          <cell r="HV1596">
            <v>0</v>
          </cell>
        </row>
        <row r="1597">
          <cell r="A1597">
            <v>1592</v>
          </cell>
          <cell r="HE1597">
            <v>1592</v>
          </cell>
          <cell r="HF1597">
            <v>0</v>
          </cell>
          <cell r="HG1597">
            <v>0</v>
          </cell>
          <cell r="HH1597">
            <v>3130</v>
          </cell>
          <cell r="HI1597" t="str">
            <v>PARED DE FIBROCEMENTO</v>
          </cell>
          <cell r="HJ1597" t="str">
            <v>M2</v>
          </cell>
          <cell r="HS1597">
            <v>0</v>
          </cell>
          <cell r="HT1597">
            <v>0</v>
          </cell>
          <cell r="HU1597">
            <v>0</v>
          </cell>
          <cell r="HV1597">
            <v>0</v>
          </cell>
        </row>
        <row r="1598">
          <cell r="A1598">
            <v>1593</v>
          </cell>
          <cell r="HE1598">
            <v>1593</v>
          </cell>
          <cell r="HF1598">
            <v>0</v>
          </cell>
          <cell r="HG1598">
            <v>0</v>
          </cell>
          <cell r="HH1598">
            <v>3126</v>
          </cell>
          <cell r="HI1598" t="str">
            <v>PARED DE GYPSUM ACUSTICO</v>
          </cell>
          <cell r="HJ1598" t="str">
            <v>M2</v>
          </cell>
          <cell r="HS1598">
            <v>0</v>
          </cell>
          <cell r="HT1598">
            <v>0</v>
          </cell>
          <cell r="HU1598">
            <v>0</v>
          </cell>
          <cell r="HV1598">
            <v>0</v>
          </cell>
        </row>
        <row r="1599">
          <cell r="A1599">
            <v>1594</v>
          </cell>
          <cell r="HE1599">
            <v>1594</v>
          </cell>
          <cell r="HF1599">
            <v>0</v>
          </cell>
          <cell r="HG1599">
            <v>0</v>
          </cell>
          <cell r="HH1599">
            <v>3208</v>
          </cell>
          <cell r="HI1599" t="str">
            <v>PARLANTE TECHO FALSO</v>
          </cell>
          <cell r="HJ1599" t="str">
            <v>U</v>
          </cell>
          <cell r="HS1599">
            <v>0</v>
          </cell>
          <cell r="HT1599">
            <v>0</v>
          </cell>
          <cell r="HU1599">
            <v>0</v>
          </cell>
          <cell r="HV1599">
            <v>0</v>
          </cell>
        </row>
        <row r="1600">
          <cell r="A1600">
            <v>1595</v>
          </cell>
          <cell r="HE1600">
            <v>1595</v>
          </cell>
          <cell r="HF1600">
            <v>0</v>
          </cell>
          <cell r="HG1600">
            <v>0</v>
          </cell>
          <cell r="HH1600">
            <v>669</v>
          </cell>
          <cell r="HI1600" t="str">
            <v>PARLANTES AUDITORIO</v>
          </cell>
          <cell r="HJ1600" t="str">
            <v>PTO</v>
          </cell>
          <cell r="HS1600">
            <v>0</v>
          </cell>
          <cell r="HT1600">
            <v>0</v>
          </cell>
          <cell r="HU1600">
            <v>0</v>
          </cell>
          <cell r="HV1600">
            <v>0</v>
          </cell>
        </row>
        <row r="1601">
          <cell r="A1601">
            <v>1596</v>
          </cell>
          <cell r="HE1601">
            <v>1596</v>
          </cell>
          <cell r="HF1601">
            <v>0</v>
          </cell>
          <cell r="HG1601">
            <v>0</v>
          </cell>
          <cell r="HH1601">
            <v>2745</v>
          </cell>
          <cell r="HI1601" t="str">
            <v>PARLANTES DE 10W 8 OHMIOS</v>
          </cell>
          <cell r="HJ1601" t="str">
            <v>U</v>
          </cell>
          <cell r="HS1601">
            <v>0</v>
          </cell>
          <cell r="HT1601">
            <v>0</v>
          </cell>
          <cell r="HU1601">
            <v>0</v>
          </cell>
          <cell r="HV1601">
            <v>0</v>
          </cell>
        </row>
        <row r="1602">
          <cell r="A1602">
            <v>1597</v>
          </cell>
          <cell r="HE1602">
            <v>1597</v>
          </cell>
          <cell r="HF1602">
            <v>0</v>
          </cell>
          <cell r="HG1602">
            <v>0</v>
          </cell>
          <cell r="HH1602">
            <v>1091</v>
          </cell>
          <cell r="HI1602" t="str">
            <v>PARLANTES DE 70 VOLTIOS, 8 MÍNIMO-15 MÁXIMO VATIOS</v>
          </cell>
          <cell r="HJ1602" t="str">
            <v>U</v>
          </cell>
          <cell r="HS1602">
            <v>0</v>
          </cell>
          <cell r="HT1602">
            <v>0</v>
          </cell>
          <cell r="HU1602">
            <v>0</v>
          </cell>
          <cell r="HV1602">
            <v>0</v>
          </cell>
        </row>
        <row r="1603">
          <cell r="A1603">
            <v>1598</v>
          </cell>
          <cell r="HE1603">
            <v>1598</v>
          </cell>
          <cell r="HF1603">
            <v>0</v>
          </cell>
          <cell r="HG1603">
            <v>0</v>
          </cell>
          <cell r="HH1603">
            <v>807</v>
          </cell>
          <cell r="HI1603" t="str">
            <v>PARLANTES DE DISTRIBUCIÓN PARA CELDAS DE SONIDO</v>
          </cell>
          <cell r="HJ1603" t="str">
            <v>U</v>
          </cell>
          <cell r="HS1603">
            <v>0</v>
          </cell>
          <cell r="HT1603">
            <v>0</v>
          </cell>
          <cell r="HU1603">
            <v>0</v>
          </cell>
          <cell r="HV1603">
            <v>0</v>
          </cell>
        </row>
        <row r="1604">
          <cell r="A1604">
            <v>1599</v>
          </cell>
          <cell r="HE1604">
            <v>1599</v>
          </cell>
          <cell r="HF1604">
            <v>0</v>
          </cell>
          <cell r="HG1604">
            <v>0</v>
          </cell>
          <cell r="HH1604">
            <v>667</v>
          </cell>
          <cell r="HI1604" t="str">
            <v>PARLANTES OFICINAS</v>
          </cell>
          <cell r="HJ1604" t="str">
            <v>U</v>
          </cell>
          <cell r="HS1604">
            <v>0</v>
          </cell>
          <cell r="HT1604">
            <v>0</v>
          </cell>
          <cell r="HU1604">
            <v>0</v>
          </cell>
          <cell r="HV1604">
            <v>0</v>
          </cell>
        </row>
        <row r="1605">
          <cell r="A1605">
            <v>1600</v>
          </cell>
          <cell r="HE1605">
            <v>1600</v>
          </cell>
          <cell r="HF1605">
            <v>0</v>
          </cell>
          <cell r="HG1605">
            <v>0</v>
          </cell>
          <cell r="HH1605">
            <v>72</v>
          </cell>
          <cell r="HI1605" t="str">
            <v>PARQUET ALMENDRO</v>
          </cell>
          <cell r="HJ1605" t="str">
            <v>M2</v>
          </cell>
          <cell r="HS1605">
            <v>0</v>
          </cell>
          <cell r="HT1605">
            <v>0</v>
          </cell>
          <cell r="HU1605">
            <v>0</v>
          </cell>
          <cell r="HV1605">
            <v>0</v>
          </cell>
        </row>
        <row r="1606">
          <cell r="A1606">
            <v>1601</v>
          </cell>
          <cell r="HE1606">
            <v>1601</v>
          </cell>
          <cell r="HF1606">
            <v>0</v>
          </cell>
          <cell r="HG1606">
            <v>0</v>
          </cell>
          <cell r="HH1606">
            <v>589</v>
          </cell>
          <cell r="HI1606" t="str">
            <v>PASAMANO APOYO MINUSVALIDOS</v>
          </cell>
          <cell r="HJ1606" t="str">
            <v>M</v>
          </cell>
          <cell r="HS1606">
            <v>0</v>
          </cell>
          <cell r="HT1606">
            <v>0</v>
          </cell>
          <cell r="HU1606">
            <v>0</v>
          </cell>
          <cell r="HV1606">
            <v>0</v>
          </cell>
        </row>
        <row r="1607">
          <cell r="A1607">
            <v>1602</v>
          </cell>
          <cell r="HE1607">
            <v>1602</v>
          </cell>
          <cell r="HF1607">
            <v>0</v>
          </cell>
          <cell r="HG1607">
            <v>0</v>
          </cell>
          <cell r="HH1607">
            <v>2721</v>
          </cell>
          <cell r="HI1607" t="str">
            <v>pasamano de acero inoxidable</v>
          </cell>
          <cell r="HJ1607" t="str">
            <v>M</v>
          </cell>
          <cell r="HS1607">
            <v>0</v>
          </cell>
          <cell r="HT1607">
            <v>0</v>
          </cell>
          <cell r="HU1607">
            <v>0</v>
          </cell>
          <cell r="HV1607">
            <v>0</v>
          </cell>
        </row>
        <row r="1608">
          <cell r="A1608">
            <v>1603</v>
          </cell>
          <cell r="HE1608">
            <v>1603</v>
          </cell>
          <cell r="HF1608">
            <v>0</v>
          </cell>
          <cell r="HG1608">
            <v>0</v>
          </cell>
          <cell r="HH1608">
            <v>1819</v>
          </cell>
          <cell r="HI1608" t="str">
            <v>PASAMANO DE MADERA  H=0.9M</v>
          </cell>
          <cell r="HJ1608" t="str">
            <v>M</v>
          </cell>
          <cell r="HS1608">
            <v>0</v>
          </cell>
          <cell r="HT1608">
            <v>0</v>
          </cell>
          <cell r="HU1608">
            <v>0</v>
          </cell>
          <cell r="HV1608">
            <v>0</v>
          </cell>
        </row>
        <row r="1609">
          <cell r="A1609">
            <v>1604</v>
          </cell>
          <cell r="HE1609">
            <v>1604</v>
          </cell>
          <cell r="HF1609">
            <v>0</v>
          </cell>
          <cell r="HG1609">
            <v>0</v>
          </cell>
          <cell r="HH1609">
            <v>3135</v>
          </cell>
          <cell r="HI1609" t="str">
            <v>PASAMANO EXTERIOR DE ACERO  INOXIDABLE</v>
          </cell>
          <cell r="HJ1609" t="str">
            <v>M</v>
          </cell>
          <cell r="HS1609">
            <v>0</v>
          </cell>
          <cell r="HT1609">
            <v>0</v>
          </cell>
          <cell r="HU1609">
            <v>0</v>
          </cell>
          <cell r="HV1609">
            <v>0</v>
          </cell>
        </row>
        <row r="1610">
          <cell r="A1610">
            <v>1605</v>
          </cell>
          <cell r="HE1610">
            <v>1605</v>
          </cell>
          <cell r="HF1610">
            <v>0</v>
          </cell>
          <cell r="HG1610">
            <v>0</v>
          </cell>
          <cell r="HH1610">
            <v>605</v>
          </cell>
          <cell r="HI1610" t="str">
            <v>PASAMANOS MANGO + VIDRIO TEMPLADO</v>
          </cell>
          <cell r="HJ1610" t="str">
            <v>M2</v>
          </cell>
          <cell r="HS1610">
            <v>0</v>
          </cell>
          <cell r="HT1610">
            <v>0</v>
          </cell>
          <cell r="HU1610">
            <v>0</v>
          </cell>
          <cell r="HV1610">
            <v>0</v>
          </cell>
        </row>
        <row r="1611">
          <cell r="A1611">
            <v>1606</v>
          </cell>
          <cell r="HE1611">
            <v>1606</v>
          </cell>
          <cell r="HF1611">
            <v>0</v>
          </cell>
          <cell r="HG1611">
            <v>0</v>
          </cell>
          <cell r="HH1611">
            <v>1433</v>
          </cell>
          <cell r="HI1611" t="str">
            <v xml:space="preserve">PASAMANOS Y POSTES </v>
          </cell>
          <cell r="HJ1611" t="str">
            <v>M</v>
          </cell>
          <cell r="HS1611">
            <v>0</v>
          </cell>
          <cell r="HT1611">
            <v>0</v>
          </cell>
          <cell r="HU1611">
            <v>0</v>
          </cell>
          <cell r="HV1611">
            <v>0</v>
          </cell>
        </row>
        <row r="1612">
          <cell r="A1612">
            <v>1607</v>
          </cell>
          <cell r="HE1612">
            <v>1607</v>
          </cell>
          <cell r="HF1612">
            <v>0</v>
          </cell>
          <cell r="HG1612">
            <v>0</v>
          </cell>
          <cell r="HH1612">
            <v>1674</v>
          </cell>
          <cell r="HI1612" t="str">
            <v>PASO AEREO EN PUENTE</v>
          </cell>
          <cell r="HJ1612" t="str">
            <v>M</v>
          </cell>
          <cell r="HS1612">
            <v>0</v>
          </cell>
          <cell r="HT1612">
            <v>0</v>
          </cell>
          <cell r="HU1612">
            <v>0</v>
          </cell>
          <cell r="HV1612">
            <v>0</v>
          </cell>
        </row>
        <row r="1613">
          <cell r="A1613">
            <v>1608</v>
          </cell>
          <cell r="HE1613">
            <v>1608</v>
          </cell>
          <cell r="HF1613">
            <v>0</v>
          </cell>
          <cell r="HG1613">
            <v>0</v>
          </cell>
          <cell r="HH1613">
            <v>3063</v>
          </cell>
          <cell r="HI1613" t="str">
            <v>PASO DE MADERA PARA VEHICULOS LIVIANOS L=4m.</v>
          </cell>
          <cell r="HJ1613" t="str">
            <v>U.</v>
          </cell>
          <cell r="HS1613">
            <v>0</v>
          </cell>
          <cell r="HT1613">
            <v>0</v>
          </cell>
          <cell r="HU1613">
            <v>0</v>
          </cell>
          <cell r="HV1613">
            <v>0</v>
          </cell>
        </row>
        <row r="1614">
          <cell r="A1614">
            <v>1609</v>
          </cell>
          <cell r="HE1614">
            <v>1609</v>
          </cell>
          <cell r="HF1614">
            <v>0</v>
          </cell>
          <cell r="HG1614">
            <v>0</v>
          </cell>
          <cell r="HH1614">
            <v>1218</v>
          </cell>
          <cell r="HI1614" t="str">
            <v>PASO ELEVADO TIPO L=15M</v>
          </cell>
          <cell r="HJ1614" t="str">
            <v>U</v>
          </cell>
          <cell r="HS1614">
            <v>0</v>
          </cell>
          <cell r="HT1614">
            <v>0</v>
          </cell>
          <cell r="HU1614">
            <v>0</v>
          </cell>
          <cell r="HV1614">
            <v>0</v>
          </cell>
        </row>
        <row r="1615">
          <cell r="A1615">
            <v>1610</v>
          </cell>
          <cell r="HE1615">
            <v>1610</v>
          </cell>
          <cell r="HF1615">
            <v>0</v>
          </cell>
          <cell r="HG1615">
            <v>0</v>
          </cell>
          <cell r="HH1615">
            <v>3062</v>
          </cell>
          <cell r="HI1615" t="str">
            <v>PASO PEATONAL DE MADERA SOBRE ZANJAS</v>
          </cell>
          <cell r="HJ1615" t="str">
            <v>U.</v>
          </cell>
          <cell r="HS1615">
            <v>0</v>
          </cell>
          <cell r="HT1615">
            <v>0</v>
          </cell>
          <cell r="HU1615">
            <v>0</v>
          </cell>
          <cell r="HV1615">
            <v>0</v>
          </cell>
        </row>
        <row r="1616">
          <cell r="A1616">
            <v>1611</v>
          </cell>
          <cell r="HE1616">
            <v>1611</v>
          </cell>
          <cell r="HF1616">
            <v>0</v>
          </cell>
          <cell r="HG1616">
            <v>0</v>
          </cell>
          <cell r="HH1616">
            <v>1575</v>
          </cell>
          <cell r="HI1616" t="str">
            <v xml:space="preserve">PASTEADO </v>
          </cell>
          <cell r="HJ1616" t="str">
            <v>M2</v>
          </cell>
          <cell r="HS1616">
            <v>0</v>
          </cell>
          <cell r="HT1616">
            <v>0</v>
          </cell>
          <cell r="HU1616">
            <v>0</v>
          </cell>
          <cell r="HV1616">
            <v>0</v>
          </cell>
        </row>
        <row r="1617">
          <cell r="A1617">
            <v>1612</v>
          </cell>
          <cell r="HE1617">
            <v>1612</v>
          </cell>
          <cell r="HF1617">
            <v>0</v>
          </cell>
          <cell r="HG1617">
            <v>0</v>
          </cell>
          <cell r="HH1617">
            <v>2753</v>
          </cell>
          <cell r="HI1617" t="str">
            <v>PATCH CORD 1M CAT 6A PARA RACK</v>
          </cell>
          <cell r="HJ1617" t="str">
            <v>U</v>
          </cell>
          <cell r="HS1617">
            <v>0</v>
          </cell>
          <cell r="HT1617">
            <v>0</v>
          </cell>
          <cell r="HU1617">
            <v>0</v>
          </cell>
          <cell r="HV1617">
            <v>0</v>
          </cell>
        </row>
        <row r="1618">
          <cell r="A1618">
            <v>1613</v>
          </cell>
          <cell r="HE1618">
            <v>1613</v>
          </cell>
          <cell r="HF1618">
            <v>0</v>
          </cell>
          <cell r="HG1618">
            <v>0</v>
          </cell>
          <cell r="HH1618">
            <v>3193</v>
          </cell>
          <cell r="HI1618" t="str">
            <v>PATCH CORD DE FIBRA OPTICA MULT SC/LC 7 PIES50/125 10 GB</v>
          </cell>
          <cell r="HJ1618" t="str">
            <v>U</v>
          </cell>
          <cell r="HS1618">
            <v>0</v>
          </cell>
          <cell r="HT1618">
            <v>0</v>
          </cell>
          <cell r="HU1618">
            <v>0</v>
          </cell>
          <cell r="HV1618">
            <v>0</v>
          </cell>
        </row>
        <row r="1619">
          <cell r="A1619">
            <v>1614</v>
          </cell>
          <cell r="HE1619">
            <v>1614</v>
          </cell>
          <cell r="HF1619">
            <v>0</v>
          </cell>
          <cell r="HG1619">
            <v>0</v>
          </cell>
          <cell r="HH1619">
            <v>2746</v>
          </cell>
          <cell r="HI1619" t="str">
            <v>PATCH CORD PUESTO DE TRABAJO CAT 6A  DE 3M</v>
          </cell>
          <cell r="HJ1619" t="str">
            <v>U</v>
          </cell>
          <cell r="HS1619">
            <v>0</v>
          </cell>
          <cell r="HT1619">
            <v>0</v>
          </cell>
          <cell r="HU1619">
            <v>0</v>
          </cell>
          <cell r="HV1619">
            <v>0</v>
          </cell>
        </row>
        <row r="1620">
          <cell r="A1620">
            <v>1615</v>
          </cell>
          <cell r="HE1620">
            <v>1615</v>
          </cell>
          <cell r="HF1620">
            <v>0</v>
          </cell>
          <cell r="HG1620">
            <v>0</v>
          </cell>
          <cell r="HH1620">
            <v>2893</v>
          </cell>
          <cell r="HI1620" t="str">
            <v>PATCH CORD RACK LC /LC D MM 62,5/125 3M</v>
          </cell>
          <cell r="HJ1620" t="str">
            <v>M</v>
          </cell>
          <cell r="HS1620">
            <v>0</v>
          </cell>
          <cell r="HT1620">
            <v>0</v>
          </cell>
          <cell r="HU1620">
            <v>0</v>
          </cell>
          <cell r="HV1620">
            <v>0</v>
          </cell>
        </row>
        <row r="1621">
          <cell r="A1621">
            <v>1616</v>
          </cell>
          <cell r="HE1621">
            <v>1616</v>
          </cell>
          <cell r="HF1621">
            <v>0</v>
          </cell>
          <cell r="HG1621">
            <v>0</v>
          </cell>
          <cell r="HH1621">
            <v>2772</v>
          </cell>
          <cell r="HI1621" t="str">
            <v>PATCH PANEL 12 PUERTOS CAT6 /FUTP</v>
          </cell>
          <cell r="HJ1621" t="str">
            <v>U</v>
          </cell>
          <cell r="HS1621">
            <v>0</v>
          </cell>
          <cell r="HT1621">
            <v>0</v>
          </cell>
          <cell r="HU1621">
            <v>0</v>
          </cell>
          <cell r="HV1621">
            <v>0</v>
          </cell>
        </row>
        <row r="1622">
          <cell r="A1622">
            <v>1617</v>
          </cell>
          <cell r="HE1622">
            <v>1617</v>
          </cell>
          <cell r="HF1622">
            <v>0</v>
          </cell>
          <cell r="HG1622">
            <v>0</v>
          </cell>
          <cell r="HH1622">
            <v>773</v>
          </cell>
          <cell r="HI1622" t="str">
            <v>PATCH PANEL 24 PUERTOS</v>
          </cell>
          <cell r="HJ1622" t="str">
            <v>U</v>
          </cell>
          <cell r="HS1622">
            <v>0</v>
          </cell>
          <cell r="HT1622">
            <v>0</v>
          </cell>
          <cell r="HU1622">
            <v>0</v>
          </cell>
          <cell r="HV1622">
            <v>0</v>
          </cell>
        </row>
        <row r="1623">
          <cell r="A1623">
            <v>1618</v>
          </cell>
          <cell r="HE1623">
            <v>1618</v>
          </cell>
          <cell r="HF1623">
            <v>0</v>
          </cell>
          <cell r="HG1623">
            <v>0</v>
          </cell>
          <cell r="HH1623">
            <v>2752</v>
          </cell>
          <cell r="HI1623" t="str">
            <v>PATCH PANEL 24 PUERTOS CAT 6A-/FUTP</v>
          </cell>
          <cell r="HJ1623" t="str">
            <v>U</v>
          </cell>
          <cell r="HS1623">
            <v>0</v>
          </cell>
          <cell r="HT1623">
            <v>0</v>
          </cell>
          <cell r="HU1623">
            <v>0</v>
          </cell>
          <cell r="HV1623">
            <v>0</v>
          </cell>
        </row>
        <row r="1624">
          <cell r="A1624">
            <v>1619</v>
          </cell>
          <cell r="HE1624">
            <v>1619</v>
          </cell>
          <cell r="HF1624">
            <v>0</v>
          </cell>
          <cell r="HG1624">
            <v>0</v>
          </cell>
          <cell r="HH1624">
            <v>774</v>
          </cell>
          <cell r="HI1624" t="str">
            <v>PATCH PANEL 48 PUERTOS</v>
          </cell>
          <cell r="HJ1624" t="str">
            <v>U</v>
          </cell>
          <cell r="HS1624">
            <v>0</v>
          </cell>
          <cell r="HT1624">
            <v>0</v>
          </cell>
          <cell r="HU1624">
            <v>0</v>
          </cell>
          <cell r="HV1624">
            <v>0</v>
          </cell>
        </row>
        <row r="1625">
          <cell r="A1625">
            <v>1620</v>
          </cell>
          <cell r="HE1625">
            <v>1620</v>
          </cell>
          <cell r="HF1625">
            <v>0</v>
          </cell>
          <cell r="HG1625">
            <v>0</v>
          </cell>
          <cell r="HH1625">
            <v>1290</v>
          </cell>
          <cell r="HI1625" t="str">
            <v>PEGAMENTO POLIMEX</v>
          </cell>
          <cell r="HJ1625" t="str">
            <v>U</v>
          </cell>
          <cell r="HS1625">
            <v>0</v>
          </cell>
          <cell r="HT1625">
            <v>0</v>
          </cell>
          <cell r="HU1625">
            <v>0</v>
          </cell>
          <cell r="HV1625">
            <v>0</v>
          </cell>
        </row>
        <row r="1626">
          <cell r="A1626">
            <v>1621</v>
          </cell>
          <cell r="HE1626">
            <v>1621</v>
          </cell>
          <cell r="HF1626">
            <v>0</v>
          </cell>
          <cell r="HG1626">
            <v>0</v>
          </cell>
          <cell r="HH1626">
            <v>1342</v>
          </cell>
          <cell r="HI1626" t="str">
            <v>PEGATUBO</v>
          </cell>
          <cell r="HJ1626" t="str">
            <v>U</v>
          </cell>
          <cell r="HS1626">
            <v>0</v>
          </cell>
          <cell r="HT1626">
            <v>0</v>
          </cell>
          <cell r="HU1626">
            <v>0</v>
          </cell>
          <cell r="HV1626">
            <v>0</v>
          </cell>
        </row>
        <row r="1627">
          <cell r="A1627">
            <v>1622</v>
          </cell>
          <cell r="HE1627">
            <v>1622</v>
          </cell>
          <cell r="HF1627">
            <v>0</v>
          </cell>
          <cell r="HG1627">
            <v>0</v>
          </cell>
          <cell r="HH1627">
            <v>2860</v>
          </cell>
          <cell r="HI1627" t="str">
            <v>PEINADO DE TALUDES</v>
          </cell>
          <cell r="HJ1627" t="str">
            <v>M2</v>
          </cell>
          <cell r="HS1627">
            <v>0</v>
          </cell>
          <cell r="HT1627">
            <v>0</v>
          </cell>
          <cell r="HU1627">
            <v>0</v>
          </cell>
          <cell r="HV1627">
            <v>0</v>
          </cell>
        </row>
        <row r="1628">
          <cell r="A1628">
            <v>1623</v>
          </cell>
          <cell r="HE1628">
            <v>1623</v>
          </cell>
          <cell r="HF1628">
            <v>0</v>
          </cell>
          <cell r="HG1628">
            <v>0</v>
          </cell>
          <cell r="HH1628">
            <v>3095</v>
          </cell>
          <cell r="HI1628" t="str">
            <v>PELDAÑOS EN HIERRO D= 14 MM. CADA 0.30 M.</v>
          </cell>
          <cell r="HJ1628" t="str">
            <v>U.</v>
          </cell>
          <cell r="HS1628">
            <v>0</v>
          </cell>
          <cell r="HT1628">
            <v>0</v>
          </cell>
          <cell r="HU1628">
            <v>0</v>
          </cell>
          <cell r="HV1628">
            <v>0</v>
          </cell>
        </row>
        <row r="1629">
          <cell r="A1629">
            <v>1624</v>
          </cell>
          <cell r="HE1629">
            <v>1624</v>
          </cell>
          <cell r="HF1629">
            <v>0</v>
          </cell>
          <cell r="HG1629">
            <v>0</v>
          </cell>
          <cell r="HH1629">
            <v>1438</v>
          </cell>
          <cell r="HI1629" t="str">
            <v>PENDOLAS DE SUJECCION</v>
          </cell>
          <cell r="HJ1629" t="str">
            <v>U.</v>
          </cell>
          <cell r="HS1629">
            <v>0</v>
          </cell>
          <cell r="HT1629">
            <v>0</v>
          </cell>
          <cell r="HU1629">
            <v>0</v>
          </cell>
          <cell r="HV1629">
            <v>0</v>
          </cell>
        </row>
        <row r="1630">
          <cell r="A1630">
            <v>1625</v>
          </cell>
          <cell r="HE1630">
            <v>1625</v>
          </cell>
          <cell r="HF1630">
            <v>0</v>
          </cell>
          <cell r="HG1630">
            <v>0</v>
          </cell>
          <cell r="HH1630">
            <v>490</v>
          </cell>
          <cell r="HI1630" t="str">
            <v>PERFIL TIPO (C 200*50*5)</v>
          </cell>
          <cell r="HJ1630" t="str">
            <v>UN</v>
          </cell>
          <cell r="HS1630">
            <v>0</v>
          </cell>
          <cell r="HT1630">
            <v>0</v>
          </cell>
          <cell r="HU1630">
            <v>0</v>
          </cell>
          <cell r="HV1630">
            <v>0</v>
          </cell>
        </row>
        <row r="1631">
          <cell r="A1631">
            <v>1626</v>
          </cell>
          <cell r="HE1631">
            <v>1626</v>
          </cell>
          <cell r="HF1631">
            <v>0</v>
          </cell>
          <cell r="HG1631">
            <v>0</v>
          </cell>
          <cell r="HH1631">
            <v>452</v>
          </cell>
          <cell r="HI1631" t="str">
            <v>PERFILERIA EN VENTANAS</v>
          </cell>
          <cell r="HJ1631" t="str">
            <v>KG</v>
          </cell>
          <cell r="HS1631">
            <v>0</v>
          </cell>
          <cell r="HT1631">
            <v>0</v>
          </cell>
          <cell r="HU1631">
            <v>0</v>
          </cell>
          <cell r="HV1631">
            <v>0</v>
          </cell>
        </row>
        <row r="1632">
          <cell r="A1632">
            <v>1627</v>
          </cell>
          <cell r="HE1632">
            <v>1627</v>
          </cell>
          <cell r="HF1632">
            <v>0</v>
          </cell>
          <cell r="HG1632">
            <v>0</v>
          </cell>
          <cell r="HH1632">
            <v>619</v>
          </cell>
          <cell r="HI1632" t="str">
            <v>PERMALATEX EXTERIOR</v>
          </cell>
          <cell r="HJ1632" t="str">
            <v>M2</v>
          </cell>
          <cell r="HS1632">
            <v>0</v>
          </cell>
          <cell r="HT1632">
            <v>0</v>
          </cell>
          <cell r="HU1632">
            <v>0</v>
          </cell>
          <cell r="HV1632">
            <v>0</v>
          </cell>
        </row>
        <row r="1633">
          <cell r="A1633">
            <v>1628</v>
          </cell>
          <cell r="HE1633">
            <v>1628</v>
          </cell>
          <cell r="HF1633">
            <v>0</v>
          </cell>
          <cell r="HG1633">
            <v>0</v>
          </cell>
          <cell r="HH1633">
            <v>618</v>
          </cell>
          <cell r="HI1633" t="str">
            <v>PERMALATEX INTERIOR</v>
          </cell>
          <cell r="HJ1633" t="str">
            <v>M2</v>
          </cell>
          <cell r="HS1633">
            <v>0</v>
          </cell>
          <cell r="HT1633">
            <v>0</v>
          </cell>
          <cell r="HU1633">
            <v>0</v>
          </cell>
          <cell r="HV1633">
            <v>0</v>
          </cell>
        </row>
        <row r="1634">
          <cell r="A1634">
            <v>1629</v>
          </cell>
          <cell r="HE1634">
            <v>1629</v>
          </cell>
          <cell r="HF1634">
            <v>0</v>
          </cell>
          <cell r="HG1634">
            <v>0</v>
          </cell>
          <cell r="HH1634">
            <v>374</v>
          </cell>
          <cell r="HI1634" t="str">
            <v>PERNOS PARA SOPORTE TABLEROS 3/4" X 6"</v>
          </cell>
          <cell r="HJ1634" t="str">
            <v>U</v>
          </cell>
          <cell r="HS1634">
            <v>0</v>
          </cell>
          <cell r="HT1634">
            <v>0</v>
          </cell>
          <cell r="HU1634">
            <v>0</v>
          </cell>
          <cell r="HV1634">
            <v>0</v>
          </cell>
        </row>
        <row r="1635">
          <cell r="A1635">
            <v>1630</v>
          </cell>
          <cell r="HE1635">
            <v>1630</v>
          </cell>
          <cell r="HF1635">
            <v>0</v>
          </cell>
          <cell r="HG1635">
            <v>0</v>
          </cell>
          <cell r="HH1635">
            <v>503</v>
          </cell>
          <cell r="HI1635" t="str">
            <v>PICADO DE CADENAS</v>
          </cell>
          <cell r="HJ1635" t="str">
            <v>M</v>
          </cell>
          <cell r="HS1635">
            <v>0</v>
          </cell>
          <cell r="HT1635">
            <v>0</v>
          </cell>
          <cell r="HU1635">
            <v>0</v>
          </cell>
          <cell r="HV1635">
            <v>0</v>
          </cell>
        </row>
        <row r="1636">
          <cell r="A1636">
            <v>1631</v>
          </cell>
          <cell r="HE1636">
            <v>1631</v>
          </cell>
          <cell r="HF1636">
            <v>0</v>
          </cell>
          <cell r="HG1636">
            <v>0</v>
          </cell>
          <cell r="HH1636">
            <v>504</v>
          </cell>
          <cell r="HI1636" t="str">
            <v>PICADO DE COLUMNAS</v>
          </cell>
          <cell r="HJ1636" t="str">
            <v>M</v>
          </cell>
          <cell r="HS1636">
            <v>0</v>
          </cell>
          <cell r="HT1636">
            <v>0</v>
          </cell>
          <cell r="HU1636">
            <v>0</v>
          </cell>
          <cell r="HV1636">
            <v>0</v>
          </cell>
        </row>
        <row r="1637">
          <cell r="A1637">
            <v>1632</v>
          </cell>
          <cell r="HE1637">
            <v>1632</v>
          </cell>
          <cell r="HF1637">
            <v>0</v>
          </cell>
          <cell r="HG1637">
            <v>0</v>
          </cell>
          <cell r="HH1637">
            <v>506</v>
          </cell>
          <cell r="HI1637" t="str">
            <v>PICADO DE ENLUCIDOS</v>
          </cell>
          <cell r="HJ1637" t="str">
            <v>M</v>
          </cell>
          <cell r="HS1637">
            <v>0</v>
          </cell>
          <cell r="HT1637">
            <v>0</v>
          </cell>
          <cell r="HU1637">
            <v>0</v>
          </cell>
          <cell r="HV1637">
            <v>0</v>
          </cell>
        </row>
        <row r="1638">
          <cell r="A1638">
            <v>1633</v>
          </cell>
          <cell r="HE1638">
            <v>1633</v>
          </cell>
          <cell r="HF1638">
            <v>0</v>
          </cell>
          <cell r="HG1638">
            <v>0</v>
          </cell>
          <cell r="HH1638">
            <v>2377</v>
          </cell>
          <cell r="HI1638" t="str">
            <v xml:space="preserve">PICADO DE HORMIGÓN </v>
          </cell>
          <cell r="HJ1638" t="str">
            <v>M3</v>
          </cell>
          <cell r="HS1638">
            <v>0</v>
          </cell>
          <cell r="HT1638">
            <v>0</v>
          </cell>
          <cell r="HU1638">
            <v>0</v>
          </cell>
          <cell r="HV1638">
            <v>0</v>
          </cell>
        </row>
        <row r="1639">
          <cell r="A1639">
            <v>1634</v>
          </cell>
          <cell r="HE1639">
            <v>1634</v>
          </cell>
          <cell r="HF1639">
            <v>0</v>
          </cell>
          <cell r="HG1639">
            <v>0</v>
          </cell>
          <cell r="HH1639">
            <v>2284</v>
          </cell>
          <cell r="HI1639" t="str">
            <v>PICADO DE LOSAS  ØORIFICIO=0.2M</v>
          </cell>
          <cell r="HJ1639" t="str">
            <v>M</v>
          </cell>
          <cell r="HS1639">
            <v>0</v>
          </cell>
          <cell r="HT1639">
            <v>0</v>
          </cell>
          <cell r="HU1639">
            <v>0</v>
          </cell>
          <cell r="HV1639">
            <v>0</v>
          </cell>
        </row>
        <row r="1640">
          <cell r="A1640">
            <v>1635</v>
          </cell>
          <cell r="HE1640">
            <v>1635</v>
          </cell>
          <cell r="HF1640">
            <v>0</v>
          </cell>
          <cell r="HG1640">
            <v>0</v>
          </cell>
          <cell r="HH1640">
            <v>505</v>
          </cell>
          <cell r="HI1640" t="str">
            <v>PICADO DE PAVIMENTOS</v>
          </cell>
          <cell r="HJ1640" t="str">
            <v>M</v>
          </cell>
          <cell r="HS1640">
            <v>0</v>
          </cell>
          <cell r="HT1640">
            <v>0</v>
          </cell>
          <cell r="HU1640">
            <v>0</v>
          </cell>
          <cell r="HV1640">
            <v>0</v>
          </cell>
        </row>
        <row r="1641">
          <cell r="A1641">
            <v>1636</v>
          </cell>
          <cell r="HE1641">
            <v>1636</v>
          </cell>
          <cell r="HF1641">
            <v>0</v>
          </cell>
          <cell r="HG1641">
            <v>0</v>
          </cell>
          <cell r="HH1641">
            <v>188</v>
          </cell>
          <cell r="HI1641" t="str">
            <v>PICADO DE PISOS ANCHO=30cm</v>
          </cell>
          <cell r="HJ1641" t="str">
            <v>M</v>
          </cell>
          <cell r="HS1641">
            <v>0</v>
          </cell>
          <cell r="HT1641">
            <v>0</v>
          </cell>
          <cell r="HU1641">
            <v>0</v>
          </cell>
          <cell r="HV1641">
            <v>0</v>
          </cell>
        </row>
        <row r="1642">
          <cell r="A1642">
            <v>1637</v>
          </cell>
          <cell r="HE1642">
            <v>1637</v>
          </cell>
          <cell r="HF1642">
            <v>0</v>
          </cell>
          <cell r="HG1642">
            <v>0</v>
          </cell>
          <cell r="HH1642">
            <v>502</v>
          </cell>
          <cell r="HI1642" t="str">
            <v>PICADO DE VIGAS PARA ANCLAJE DE LOSAS</v>
          </cell>
          <cell r="HJ1642" t="str">
            <v>M</v>
          </cell>
          <cell r="HS1642">
            <v>0</v>
          </cell>
          <cell r="HT1642">
            <v>0</v>
          </cell>
          <cell r="HU1642">
            <v>0</v>
          </cell>
          <cell r="HV1642">
            <v>0</v>
          </cell>
        </row>
        <row r="1643">
          <cell r="A1643">
            <v>1638</v>
          </cell>
          <cell r="HE1643">
            <v>1638</v>
          </cell>
          <cell r="HF1643">
            <v>0</v>
          </cell>
          <cell r="HG1643">
            <v>0</v>
          </cell>
          <cell r="HH1643">
            <v>1569</v>
          </cell>
          <cell r="HI1643" t="str">
            <v>PICADO ENLUCIDO EN COLUMNAS</v>
          </cell>
          <cell r="HJ1643" t="str">
            <v>M2</v>
          </cell>
          <cell r="HS1643">
            <v>0</v>
          </cell>
          <cell r="HT1643">
            <v>0</v>
          </cell>
          <cell r="HU1643">
            <v>0</v>
          </cell>
          <cell r="HV1643">
            <v>0</v>
          </cell>
        </row>
        <row r="1644">
          <cell r="A1644">
            <v>1639</v>
          </cell>
          <cell r="HE1644">
            <v>1639</v>
          </cell>
          <cell r="HF1644">
            <v>0</v>
          </cell>
          <cell r="HG1644">
            <v>0</v>
          </cell>
          <cell r="HH1644">
            <v>360</v>
          </cell>
          <cell r="HI1644" t="str">
            <v>PICADO ESCARIFICADO</v>
          </cell>
          <cell r="HJ1644" t="str">
            <v>M2</v>
          </cell>
          <cell r="HS1644">
            <v>0</v>
          </cell>
          <cell r="HT1644">
            <v>0</v>
          </cell>
          <cell r="HU1644">
            <v>0</v>
          </cell>
          <cell r="HV1644">
            <v>0</v>
          </cell>
        </row>
        <row r="1645">
          <cell r="A1645">
            <v>1640</v>
          </cell>
          <cell r="HE1645">
            <v>1640</v>
          </cell>
          <cell r="HF1645">
            <v>0</v>
          </cell>
          <cell r="HG1645">
            <v>0</v>
          </cell>
          <cell r="HH1645">
            <v>508</v>
          </cell>
          <cell r="HI1645" t="str">
            <v>PICADO PARA INSTALACIONES EN MAMPOSTERÍA</v>
          </cell>
          <cell r="HJ1645" t="str">
            <v>M</v>
          </cell>
          <cell r="HS1645">
            <v>0</v>
          </cell>
          <cell r="HT1645">
            <v>0</v>
          </cell>
          <cell r="HU1645">
            <v>0</v>
          </cell>
          <cell r="HV1645">
            <v>0</v>
          </cell>
        </row>
        <row r="1646">
          <cell r="A1646">
            <v>1641</v>
          </cell>
          <cell r="HE1646">
            <v>1641</v>
          </cell>
          <cell r="HF1646">
            <v>0</v>
          </cell>
          <cell r="HG1646">
            <v>0</v>
          </cell>
          <cell r="HH1646">
            <v>189</v>
          </cell>
          <cell r="HI1646" t="str">
            <v>PICADO PARED PARA ACOMETIDA DE AGUA POTABLE</v>
          </cell>
          <cell r="HJ1646" t="str">
            <v>M</v>
          </cell>
          <cell r="HS1646">
            <v>0</v>
          </cell>
          <cell r="HT1646">
            <v>0</v>
          </cell>
          <cell r="HU1646">
            <v>0</v>
          </cell>
          <cell r="HV1646">
            <v>0</v>
          </cell>
        </row>
        <row r="1647">
          <cell r="A1647">
            <v>1642</v>
          </cell>
          <cell r="HE1647">
            <v>1642</v>
          </cell>
          <cell r="HF1647">
            <v>0</v>
          </cell>
          <cell r="HG1647">
            <v>0</v>
          </cell>
          <cell r="HH1647">
            <v>2401</v>
          </cell>
          <cell r="HI1647" t="str">
            <v>PIEDRA BOLA</v>
          </cell>
          <cell r="HJ1647" t="str">
            <v>M3</v>
          </cell>
          <cell r="HS1647">
            <v>0</v>
          </cell>
          <cell r="HT1647">
            <v>0</v>
          </cell>
          <cell r="HU1647">
            <v>0</v>
          </cell>
          <cell r="HV1647">
            <v>0</v>
          </cell>
        </row>
        <row r="1648">
          <cell r="A1648">
            <v>1643</v>
          </cell>
          <cell r="HE1648">
            <v>1643</v>
          </cell>
          <cell r="HF1648">
            <v>0</v>
          </cell>
          <cell r="HG1648">
            <v>0</v>
          </cell>
          <cell r="HH1648">
            <v>3146</v>
          </cell>
          <cell r="HI1648" t="str">
            <v>PIEDRA DE ENCHAPE</v>
          </cell>
          <cell r="HJ1648" t="str">
            <v>M2</v>
          </cell>
          <cell r="HS1648">
            <v>0</v>
          </cell>
          <cell r="HT1648">
            <v>0</v>
          </cell>
          <cell r="HU1648">
            <v>0</v>
          </cell>
          <cell r="HV1648">
            <v>0</v>
          </cell>
        </row>
        <row r="1649">
          <cell r="A1649">
            <v>1644</v>
          </cell>
          <cell r="HE1649">
            <v>1644</v>
          </cell>
          <cell r="HF1649">
            <v>0</v>
          </cell>
          <cell r="HG1649">
            <v>0</v>
          </cell>
          <cell r="HH1649">
            <v>1542</v>
          </cell>
          <cell r="HI1649" t="str">
            <v>PIEDRA EN REPLANTILLO</v>
          </cell>
          <cell r="HJ1649" t="str">
            <v>M3</v>
          </cell>
          <cell r="HS1649">
            <v>0</v>
          </cell>
          <cell r="HT1649">
            <v>0</v>
          </cell>
          <cell r="HU1649">
            <v>0</v>
          </cell>
          <cell r="HV1649">
            <v>0</v>
          </cell>
        </row>
        <row r="1650">
          <cell r="A1650">
            <v>1645</v>
          </cell>
          <cell r="HE1650">
            <v>1645</v>
          </cell>
          <cell r="HF1650">
            <v>0</v>
          </cell>
          <cell r="HG1650">
            <v>0</v>
          </cell>
          <cell r="HH1650">
            <v>606</v>
          </cell>
          <cell r="HI1650" t="str">
            <v>PIEL DE VIDRIO REFLECTIVO COLOR</v>
          </cell>
          <cell r="HJ1650" t="str">
            <v>M2</v>
          </cell>
          <cell r="HS1650">
            <v>0</v>
          </cell>
          <cell r="HT1650">
            <v>0</v>
          </cell>
          <cell r="HU1650">
            <v>0</v>
          </cell>
          <cell r="HV1650">
            <v>0</v>
          </cell>
        </row>
        <row r="1651">
          <cell r="A1651">
            <v>1646</v>
          </cell>
          <cell r="HE1651">
            <v>1646</v>
          </cell>
          <cell r="HF1651">
            <v>0</v>
          </cell>
          <cell r="HG1651">
            <v>0</v>
          </cell>
          <cell r="HH1651">
            <v>3116</v>
          </cell>
          <cell r="HI1651" t="str">
            <v xml:space="preserve">pilaretes </v>
          </cell>
          <cell r="HJ1651" t="str">
            <v>ML</v>
          </cell>
          <cell r="HS1651">
            <v>0</v>
          </cell>
          <cell r="HT1651">
            <v>0</v>
          </cell>
          <cell r="HU1651">
            <v>0</v>
          </cell>
          <cell r="HV1651">
            <v>0</v>
          </cell>
        </row>
        <row r="1652">
          <cell r="A1652">
            <v>1647</v>
          </cell>
          <cell r="HE1652">
            <v>1647</v>
          </cell>
          <cell r="HF1652">
            <v>0</v>
          </cell>
          <cell r="HG1652">
            <v>0</v>
          </cell>
          <cell r="HH1652">
            <v>464</v>
          </cell>
          <cell r="HI1652" t="str">
            <v xml:space="preserve">PINTURA ANTICORROSIVA </v>
          </cell>
          <cell r="HJ1652" t="str">
            <v>M2</v>
          </cell>
          <cell r="HS1652">
            <v>0</v>
          </cell>
          <cell r="HT1652">
            <v>0</v>
          </cell>
          <cell r="HU1652">
            <v>0</v>
          </cell>
          <cell r="HV1652">
            <v>0</v>
          </cell>
        </row>
        <row r="1653">
          <cell r="A1653">
            <v>1648</v>
          </cell>
          <cell r="HE1653">
            <v>1648</v>
          </cell>
          <cell r="HF1653">
            <v>0</v>
          </cell>
          <cell r="HG1653">
            <v>0</v>
          </cell>
          <cell r="HH1653">
            <v>1587</v>
          </cell>
          <cell r="HI1653" t="str">
            <v xml:space="preserve">PINTURA ANTICORROSIVA </v>
          </cell>
          <cell r="HJ1653" t="str">
            <v>M2</v>
          </cell>
          <cell r="HS1653">
            <v>0</v>
          </cell>
          <cell r="HT1653">
            <v>0</v>
          </cell>
          <cell r="HU1653">
            <v>0</v>
          </cell>
          <cell r="HV1653">
            <v>0</v>
          </cell>
        </row>
        <row r="1654">
          <cell r="A1654">
            <v>1649</v>
          </cell>
          <cell r="HE1654">
            <v>1649</v>
          </cell>
          <cell r="HF1654">
            <v>0</v>
          </cell>
          <cell r="HG1654">
            <v>0</v>
          </cell>
          <cell r="HH1654">
            <v>1447</v>
          </cell>
          <cell r="HI1654" t="str">
            <v>PINTURA ANTICORROSIVA ESTRUCTURAS METALICAS</v>
          </cell>
          <cell r="HJ1654" t="str">
            <v>M</v>
          </cell>
          <cell r="HS1654">
            <v>0</v>
          </cell>
          <cell r="HT1654">
            <v>0</v>
          </cell>
          <cell r="HU1654">
            <v>0</v>
          </cell>
          <cell r="HV1654">
            <v>0</v>
          </cell>
        </row>
        <row r="1655">
          <cell r="A1655">
            <v>1650</v>
          </cell>
          <cell r="HE1655">
            <v>1650</v>
          </cell>
          <cell r="HF1655">
            <v>0</v>
          </cell>
          <cell r="HG1655">
            <v>0</v>
          </cell>
          <cell r="HH1655">
            <v>79</v>
          </cell>
          <cell r="HI1655" t="str">
            <v>PINTURA CIELO RASO</v>
          </cell>
          <cell r="HJ1655" t="str">
            <v>M2</v>
          </cell>
          <cell r="HS1655">
            <v>0</v>
          </cell>
          <cell r="HT1655">
            <v>0</v>
          </cell>
          <cell r="HU1655">
            <v>0</v>
          </cell>
          <cell r="HV1655">
            <v>0</v>
          </cell>
        </row>
        <row r="1656">
          <cell r="A1656">
            <v>1651</v>
          </cell>
          <cell r="HE1656">
            <v>1651</v>
          </cell>
          <cell r="HF1656">
            <v>0</v>
          </cell>
          <cell r="HG1656">
            <v>0</v>
          </cell>
          <cell r="HH1656">
            <v>424</v>
          </cell>
          <cell r="HI1656" t="str">
            <v>PINTURA DE CAUCHO</v>
          </cell>
          <cell r="HJ1656" t="str">
            <v>M2</v>
          </cell>
          <cell r="HS1656">
            <v>0</v>
          </cell>
          <cell r="HT1656">
            <v>0</v>
          </cell>
          <cell r="HU1656">
            <v>0</v>
          </cell>
          <cell r="HV1656">
            <v>0</v>
          </cell>
        </row>
        <row r="1657">
          <cell r="A1657">
            <v>1652</v>
          </cell>
          <cell r="HE1657">
            <v>1652</v>
          </cell>
          <cell r="HF1657">
            <v>0</v>
          </cell>
          <cell r="HG1657">
            <v>0</v>
          </cell>
          <cell r="HH1657">
            <v>1791</v>
          </cell>
          <cell r="HI1657" t="str">
            <v>PINTURA DE CAUCHO EN COLUMNAS</v>
          </cell>
          <cell r="HJ1657" t="str">
            <v>M2</v>
          </cell>
          <cell r="HS1657">
            <v>0</v>
          </cell>
          <cell r="HT1657">
            <v>0</v>
          </cell>
          <cell r="HU1657">
            <v>0</v>
          </cell>
          <cell r="HV1657">
            <v>0</v>
          </cell>
        </row>
        <row r="1658">
          <cell r="A1658">
            <v>1653</v>
          </cell>
          <cell r="HE1658">
            <v>1653</v>
          </cell>
          <cell r="HF1658">
            <v>0</v>
          </cell>
          <cell r="HG1658">
            <v>0</v>
          </cell>
          <cell r="HH1658">
            <v>1585</v>
          </cell>
          <cell r="HI1658" t="str">
            <v>PINTURA DE CEMENTO BLANCO</v>
          </cell>
          <cell r="HJ1658" t="str">
            <v>M2</v>
          </cell>
          <cell r="HS1658">
            <v>0</v>
          </cell>
          <cell r="HT1658">
            <v>0</v>
          </cell>
          <cell r="HU1658">
            <v>0</v>
          </cell>
          <cell r="HV1658">
            <v>0</v>
          </cell>
        </row>
        <row r="1659">
          <cell r="A1659">
            <v>1654</v>
          </cell>
          <cell r="HE1659">
            <v>1654</v>
          </cell>
          <cell r="HF1659">
            <v>0</v>
          </cell>
          <cell r="HG1659">
            <v>0</v>
          </cell>
          <cell r="HH1659">
            <v>2535</v>
          </cell>
          <cell r="HI1659" t="str">
            <v>Pintura de latex exterior</v>
          </cell>
          <cell r="HJ1659" t="str">
            <v>M2</v>
          </cell>
          <cell r="HS1659">
            <v>0</v>
          </cell>
          <cell r="HT1659">
            <v>0</v>
          </cell>
          <cell r="HU1659">
            <v>0</v>
          </cell>
          <cell r="HV1659">
            <v>0</v>
          </cell>
        </row>
        <row r="1660">
          <cell r="A1660">
            <v>1655</v>
          </cell>
          <cell r="HE1660">
            <v>1655</v>
          </cell>
          <cell r="HF1660">
            <v>0</v>
          </cell>
          <cell r="HG1660">
            <v>0</v>
          </cell>
          <cell r="HH1660">
            <v>80</v>
          </cell>
          <cell r="HI1660" t="str">
            <v>Pintura de latex interior</v>
          </cell>
          <cell r="HJ1660" t="str">
            <v>M2</v>
          </cell>
          <cell r="HS1660">
            <v>0</v>
          </cell>
          <cell r="HT1660">
            <v>0</v>
          </cell>
          <cell r="HU1660">
            <v>0</v>
          </cell>
          <cell r="HV1660">
            <v>0</v>
          </cell>
        </row>
        <row r="1661">
          <cell r="A1661">
            <v>1656</v>
          </cell>
          <cell r="HE1661">
            <v>1656</v>
          </cell>
          <cell r="HF1661">
            <v>0</v>
          </cell>
          <cell r="HG1661">
            <v>0</v>
          </cell>
          <cell r="HH1661">
            <v>1722</v>
          </cell>
          <cell r="HI1661" t="str">
            <v>PINTURA DE PROTECCIÓN  A TUBERÍA EN PASOS AEREOS</v>
          </cell>
          <cell r="HJ1661" t="str">
            <v>M</v>
          </cell>
          <cell r="HS1661">
            <v>0</v>
          </cell>
          <cell r="HT1661">
            <v>0</v>
          </cell>
          <cell r="HU1661">
            <v>0</v>
          </cell>
          <cell r="HV1661">
            <v>0</v>
          </cell>
        </row>
        <row r="1662">
          <cell r="A1662">
            <v>1657</v>
          </cell>
          <cell r="HE1662">
            <v>1657</v>
          </cell>
          <cell r="HF1662">
            <v>0</v>
          </cell>
          <cell r="HG1662">
            <v>0</v>
          </cell>
          <cell r="HH1662">
            <v>2848</v>
          </cell>
          <cell r="HI1662" t="str">
            <v>PINTURA DE TRAFICO ZONAS</v>
          </cell>
          <cell r="HJ1662" t="str">
            <v>M2</v>
          </cell>
          <cell r="HS1662">
            <v>0</v>
          </cell>
          <cell r="HT1662">
            <v>0</v>
          </cell>
          <cell r="HU1662">
            <v>0</v>
          </cell>
          <cell r="HV1662">
            <v>0</v>
          </cell>
        </row>
        <row r="1663">
          <cell r="A1663">
            <v>1658</v>
          </cell>
          <cell r="HE1663">
            <v>1658</v>
          </cell>
          <cell r="HF1663">
            <v>0</v>
          </cell>
          <cell r="HG1663">
            <v>0</v>
          </cell>
          <cell r="HH1663">
            <v>1907</v>
          </cell>
          <cell r="HI1663" t="str">
            <v>PINTURA ESMALTE</v>
          </cell>
          <cell r="HJ1663" t="str">
            <v>M2</v>
          </cell>
          <cell r="HS1663">
            <v>0</v>
          </cell>
          <cell r="HT1663">
            <v>0</v>
          </cell>
          <cell r="HU1663">
            <v>0</v>
          </cell>
          <cell r="HV1663">
            <v>0</v>
          </cell>
        </row>
        <row r="1664">
          <cell r="A1664">
            <v>1659</v>
          </cell>
          <cell r="HE1664">
            <v>1659</v>
          </cell>
          <cell r="HF1664">
            <v>0</v>
          </cell>
          <cell r="HG1664">
            <v>0</v>
          </cell>
          <cell r="HH1664">
            <v>2983</v>
          </cell>
          <cell r="HI1664" t="str">
            <v>PINTURA PARA EXTERIOR BLOQUES 02,03,01,06,07,08</v>
          </cell>
          <cell r="HJ1664" t="str">
            <v>M2</v>
          </cell>
          <cell r="HS1664">
            <v>0</v>
          </cell>
          <cell r="HT1664">
            <v>0</v>
          </cell>
          <cell r="HU1664">
            <v>0</v>
          </cell>
          <cell r="HV1664">
            <v>0</v>
          </cell>
        </row>
        <row r="1665">
          <cell r="A1665">
            <v>1660</v>
          </cell>
          <cell r="HE1665">
            <v>1660</v>
          </cell>
          <cell r="HF1665">
            <v>0</v>
          </cell>
          <cell r="HG1665">
            <v>0</v>
          </cell>
          <cell r="HH1665">
            <v>186</v>
          </cell>
          <cell r="HI1665" t="str">
            <v>PINTURA PARA PLACAS DE CEMENTO</v>
          </cell>
          <cell r="HJ1665" t="str">
            <v>M2</v>
          </cell>
          <cell r="HS1665">
            <v>0</v>
          </cell>
          <cell r="HT1665">
            <v>0</v>
          </cell>
          <cell r="HU1665">
            <v>0</v>
          </cell>
          <cell r="HV1665">
            <v>0</v>
          </cell>
        </row>
        <row r="1666">
          <cell r="A1666">
            <v>1661</v>
          </cell>
          <cell r="HE1666">
            <v>1661</v>
          </cell>
          <cell r="HF1666">
            <v>0</v>
          </cell>
          <cell r="HG1666">
            <v>0</v>
          </cell>
          <cell r="HH1666">
            <v>2847</v>
          </cell>
          <cell r="HI1666" t="str">
            <v>PINTURA PARA SEÑALIZACIÓN</v>
          </cell>
          <cell r="HJ1666" t="str">
            <v>M</v>
          </cell>
          <cell r="HS1666">
            <v>0</v>
          </cell>
          <cell r="HT1666">
            <v>0</v>
          </cell>
          <cell r="HU1666">
            <v>0</v>
          </cell>
          <cell r="HV1666">
            <v>0</v>
          </cell>
        </row>
        <row r="1667">
          <cell r="A1667">
            <v>1662</v>
          </cell>
          <cell r="HE1667">
            <v>1662</v>
          </cell>
          <cell r="HF1667">
            <v>0</v>
          </cell>
          <cell r="HG1667">
            <v>0</v>
          </cell>
          <cell r="HH1667">
            <v>366</v>
          </cell>
          <cell r="HI1667" t="str">
            <v>PINTURA SOBRE CUBIERTA</v>
          </cell>
          <cell r="HJ1667" t="str">
            <v>M2</v>
          </cell>
          <cell r="HS1667">
            <v>0</v>
          </cell>
          <cell r="HT1667">
            <v>0</v>
          </cell>
          <cell r="HU1667">
            <v>0</v>
          </cell>
          <cell r="HV1667">
            <v>0</v>
          </cell>
        </row>
        <row r="1668">
          <cell r="A1668">
            <v>1663</v>
          </cell>
          <cell r="HE1668">
            <v>1663</v>
          </cell>
          <cell r="HF1668">
            <v>0</v>
          </cell>
          <cell r="HG1668">
            <v>0</v>
          </cell>
          <cell r="HH1668">
            <v>538</v>
          </cell>
          <cell r="HI1668" t="str">
            <v>PISO DE ALFOMBRA</v>
          </cell>
          <cell r="HJ1668" t="str">
            <v>M2</v>
          </cell>
          <cell r="HS1668">
            <v>0</v>
          </cell>
          <cell r="HT1668">
            <v>0</v>
          </cell>
          <cell r="HU1668">
            <v>0</v>
          </cell>
          <cell r="HV1668">
            <v>0</v>
          </cell>
        </row>
        <row r="1669">
          <cell r="A1669">
            <v>1664</v>
          </cell>
          <cell r="HE1669">
            <v>1664</v>
          </cell>
          <cell r="HF1669">
            <v>0</v>
          </cell>
          <cell r="HG1669">
            <v>0</v>
          </cell>
          <cell r="HH1669">
            <v>535</v>
          </cell>
          <cell r="HI1669" t="str">
            <v>PISO DE BALDOSA GRANITICA Y GRANILLO LAVADO</v>
          </cell>
          <cell r="HJ1669" t="str">
            <v>M2</v>
          </cell>
          <cell r="HS1669">
            <v>0</v>
          </cell>
          <cell r="HT1669">
            <v>0</v>
          </cell>
          <cell r="HU1669">
            <v>0</v>
          </cell>
          <cell r="HV1669">
            <v>0</v>
          </cell>
        </row>
        <row r="1670">
          <cell r="A1670">
            <v>1665</v>
          </cell>
          <cell r="HE1670">
            <v>1665</v>
          </cell>
          <cell r="HF1670">
            <v>0</v>
          </cell>
          <cell r="HG1670">
            <v>0</v>
          </cell>
          <cell r="HH1670">
            <v>2709</v>
          </cell>
          <cell r="HI1670" t="str">
            <v>Piso de ceramica nacional tipo A</v>
          </cell>
          <cell r="HJ1670" t="str">
            <v>M2</v>
          </cell>
          <cell r="HS1670">
            <v>0</v>
          </cell>
          <cell r="HT1670">
            <v>0</v>
          </cell>
          <cell r="HU1670">
            <v>0</v>
          </cell>
          <cell r="HV1670">
            <v>0</v>
          </cell>
        </row>
        <row r="1671">
          <cell r="A1671">
            <v>1666</v>
          </cell>
          <cell r="HE1671">
            <v>1666</v>
          </cell>
          <cell r="HF1671">
            <v>0</v>
          </cell>
          <cell r="HG1671">
            <v>0</v>
          </cell>
          <cell r="HH1671">
            <v>1813</v>
          </cell>
          <cell r="HI1671" t="str">
            <v>PISO DE DUELA</v>
          </cell>
          <cell r="HJ1671" t="str">
            <v>M2</v>
          </cell>
          <cell r="HS1671">
            <v>0</v>
          </cell>
          <cell r="HT1671">
            <v>0</v>
          </cell>
          <cell r="HU1671">
            <v>0</v>
          </cell>
          <cell r="HV1671">
            <v>0</v>
          </cell>
        </row>
        <row r="1672">
          <cell r="A1672">
            <v>1667</v>
          </cell>
          <cell r="HE1672">
            <v>1667</v>
          </cell>
          <cell r="HF1672">
            <v>0</v>
          </cell>
          <cell r="HG1672">
            <v>0</v>
          </cell>
          <cell r="HH1672">
            <v>540</v>
          </cell>
          <cell r="HI1672" t="str">
            <v>PISO DE HORMIGÓN BARRIDO EN PARQUEADERO</v>
          </cell>
          <cell r="HJ1672" t="str">
            <v>M2</v>
          </cell>
          <cell r="HS1672">
            <v>0</v>
          </cell>
          <cell r="HT1672">
            <v>0</v>
          </cell>
          <cell r="HU1672">
            <v>0</v>
          </cell>
          <cell r="HV1672">
            <v>0</v>
          </cell>
        </row>
        <row r="1673">
          <cell r="A1673">
            <v>1668</v>
          </cell>
          <cell r="HE1673">
            <v>1668</v>
          </cell>
          <cell r="HF1673">
            <v>0</v>
          </cell>
          <cell r="HG1673">
            <v>0</v>
          </cell>
          <cell r="HH1673">
            <v>539</v>
          </cell>
          <cell r="HI1673" t="str">
            <v>PISO DE HORMIGÓN VISTO</v>
          </cell>
          <cell r="HJ1673" t="str">
            <v>M2</v>
          </cell>
          <cell r="HS1673">
            <v>0</v>
          </cell>
          <cell r="HT1673">
            <v>0</v>
          </cell>
          <cell r="HU1673">
            <v>0</v>
          </cell>
          <cell r="HV1673">
            <v>0</v>
          </cell>
        </row>
        <row r="1674">
          <cell r="A1674">
            <v>1669</v>
          </cell>
          <cell r="HE1674">
            <v>1669</v>
          </cell>
          <cell r="HF1674">
            <v>0</v>
          </cell>
          <cell r="HG1674">
            <v>0</v>
          </cell>
          <cell r="HH1674">
            <v>536</v>
          </cell>
          <cell r="HI1674" t="str">
            <v>PISO DE MARMOL</v>
          </cell>
          <cell r="HJ1674" t="str">
            <v>M2</v>
          </cell>
          <cell r="HS1674">
            <v>0</v>
          </cell>
          <cell r="HT1674">
            <v>0</v>
          </cell>
          <cell r="HU1674">
            <v>0</v>
          </cell>
          <cell r="HV1674">
            <v>0</v>
          </cell>
        </row>
        <row r="1675">
          <cell r="A1675">
            <v>1670</v>
          </cell>
          <cell r="HE1675">
            <v>1670</v>
          </cell>
          <cell r="HF1675">
            <v>0</v>
          </cell>
          <cell r="HG1675">
            <v>0</v>
          </cell>
          <cell r="HH1675">
            <v>534</v>
          </cell>
          <cell r="HI1675" t="str">
            <v>Piso de porcelanato Nacional rectificado</v>
          </cell>
          <cell r="HJ1675" t="str">
            <v>M2</v>
          </cell>
          <cell r="HS1675">
            <v>0</v>
          </cell>
          <cell r="HT1675">
            <v>0</v>
          </cell>
          <cell r="HU1675">
            <v>0</v>
          </cell>
          <cell r="HV1675">
            <v>0</v>
          </cell>
        </row>
        <row r="1676">
          <cell r="A1676">
            <v>1671</v>
          </cell>
          <cell r="HE1676">
            <v>1671</v>
          </cell>
          <cell r="HF1676">
            <v>0</v>
          </cell>
          <cell r="HG1676">
            <v>0</v>
          </cell>
          <cell r="HH1676">
            <v>483</v>
          </cell>
          <cell r="HI1676" t="str">
            <v xml:space="preserve">piso de tablon en gradas </v>
          </cell>
          <cell r="HJ1676" t="str">
            <v>M2</v>
          </cell>
          <cell r="HS1676">
            <v>0</v>
          </cell>
          <cell r="HT1676">
            <v>0</v>
          </cell>
          <cell r="HU1676">
            <v>0</v>
          </cell>
          <cell r="HV1676">
            <v>0</v>
          </cell>
        </row>
        <row r="1677">
          <cell r="A1677">
            <v>1672</v>
          </cell>
          <cell r="HE1677">
            <v>1672</v>
          </cell>
          <cell r="HF1677">
            <v>0</v>
          </cell>
          <cell r="HG1677">
            <v>0</v>
          </cell>
          <cell r="HH1677">
            <v>1187</v>
          </cell>
          <cell r="HI1677" t="str">
            <v>PISO EN ADOQUÍN VEHICULAR</v>
          </cell>
          <cell r="HJ1677" t="str">
            <v>M2</v>
          </cell>
          <cell r="HS1677">
            <v>0</v>
          </cell>
          <cell r="HT1677">
            <v>0</v>
          </cell>
          <cell r="HU1677">
            <v>0</v>
          </cell>
          <cell r="HV1677">
            <v>0</v>
          </cell>
        </row>
        <row r="1678">
          <cell r="A1678">
            <v>1673</v>
          </cell>
          <cell r="HE1678">
            <v>1673</v>
          </cell>
          <cell r="HF1678">
            <v>0</v>
          </cell>
          <cell r="HG1678">
            <v>0</v>
          </cell>
          <cell r="HH1678">
            <v>388</v>
          </cell>
          <cell r="HI1678" t="str">
            <v>PISO EN BALDOSA GRANITICA 30/30</v>
          </cell>
          <cell r="HJ1678" t="str">
            <v>M2</v>
          </cell>
          <cell r="HS1678">
            <v>0</v>
          </cell>
          <cell r="HT1678">
            <v>0</v>
          </cell>
          <cell r="HU1678">
            <v>0</v>
          </cell>
          <cell r="HV1678">
            <v>0</v>
          </cell>
        </row>
        <row r="1679">
          <cell r="A1679">
            <v>1674</v>
          </cell>
          <cell r="HE1679">
            <v>1674</v>
          </cell>
          <cell r="HF1679">
            <v>0</v>
          </cell>
          <cell r="HG1679">
            <v>0</v>
          </cell>
          <cell r="HH1679">
            <v>71</v>
          </cell>
          <cell r="HI1679" t="str">
            <v>PISO EN CERÁMICA 30/30</v>
          </cell>
          <cell r="HJ1679" t="str">
            <v>M2</v>
          </cell>
          <cell r="HS1679">
            <v>0</v>
          </cell>
          <cell r="HT1679">
            <v>0</v>
          </cell>
          <cell r="HU1679">
            <v>0</v>
          </cell>
          <cell r="HV1679">
            <v>0</v>
          </cell>
        </row>
        <row r="1680">
          <cell r="A1680">
            <v>1675</v>
          </cell>
          <cell r="HE1680">
            <v>1675</v>
          </cell>
          <cell r="HF1680">
            <v>0</v>
          </cell>
          <cell r="HG1680">
            <v>0</v>
          </cell>
          <cell r="HH1680">
            <v>537</v>
          </cell>
          <cell r="HI1680" t="str">
            <v>PISO EN VINIL ANTIESTATICO</v>
          </cell>
          <cell r="HJ1680" t="str">
            <v>M2</v>
          </cell>
          <cell r="HS1680">
            <v>0</v>
          </cell>
          <cell r="HT1680">
            <v>0</v>
          </cell>
          <cell r="HU1680">
            <v>0</v>
          </cell>
          <cell r="HV1680">
            <v>0</v>
          </cell>
        </row>
        <row r="1681">
          <cell r="A1681">
            <v>1676</v>
          </cell>
          <cell r="HE1681">
            <v>1676</v>
          </cell>
          <cell r="HF1681">
            <v>0</v>
          </cell>
          <cell r="HG1681">
            <v>0</v>
          </cell>
          <cell r="HH1681">
            <v>3140</v>
          </cell>
          <cell r="HI1681" t="str">
            <v>PISO FLOTANTE</v>
          </cell>
          <cell r="HJ1681" t="str">
            <v>M2</v>
          </cell>
          <cell r="HS1681">
            <v>0</v>
          </cell>
          <cell r="HT1681">
            <v>0</v>
          </cell>
          <cell r="HU1681">
            <v>0</v>
          </cell>
          <cell r="HV1681">
            <v>0</v>
          </cell>
        </row>
        <row r="1682">
          <cell r="A1682">
            <v>1677</v>
          </cell>
          <cell r="HE1682">
            <v>1677</v>
          </cell>
          <cell r="HF1682">
            <v>0</v>
          </cell>
          <cell r="HG1682">
            <v>0</v>
          </cell>
          <cell r="HH1682">
            <v>113</v>
          </cell>
          <cell r="HI1682" t="str">
            <v>PISOS DE VINIL</v>
          </cell>
          <cell r="HJ1682" t="str">
            <v>M2</v>
          </cell>
          <cell r="HS1682">
            <v>0</v>
          </cell>
          <cell r="HT1682">
            <v>0</v>
          </cell>
          <cell r="HU1682">
            <v>0</v>
          </cell>
          <cell r="HV1682">
            <v>0</v>
          </cell>
        </row>
        <row r="1683">
          <cell r="A1683">
            <v>1678</v>
          </cell>
          <cell r="HE1683">
            <v>1678</v>
          </cell>
          <cell r="HF1683">
            <v>0</v>
          </cell>
          <cell r="HG1683">
            <v>0</v>
          </cell>
          <cell r="HH1683">
            <v>120</v>
          </cell>
          <cell r="HI1683" t="str">
            <v>PIZARRON DE CEMENTO</v>
          </cell>
          <cell r="HJ1683" t="str">
            <v>U</v>
          </cell>
          <cell r="HS1683">
            <v>0</v>
          </cell>
          <cell r="HT1683">
            <v>0</v>
          </cell>
          <cell r="HU1683">
            <v>0</v>
          </cell>
          <cell r="HV1683">
            <v>0</v>
          </cell>
        </row>
        <row r="1684">
          <cell r="A1684">
            <v>1679</v>
          </cell>
          <cell r="HE1684">
            <v>1679</v>
          </cell>
          <cell r="HF1684">
            <v>0</v>
          </cell>
          <cell r="HG1684">
            <v>0</v>
          </cell>
          <cell r="HH1684">
            <v>2958</v>
          </cell>
          <cell r="HI1684" t="str">
            <v>PIZARRON TIZA LIQUIDA 1.22X2.44 CM INCLUYE TIZERO 2.40</v>
          </cell>
          <cell r="HJ1684" t="str">
            <v>U</v>
          </cell>
          <cell r="HS1684">
            <v>0</v>
          </cell>
          <cell r="HT1684">
            <v>0</v>
          </cell>
          <cell r="HU1684">
            <v>0</v>
          </cell>
          <cell r="HV1684">
            <v>0</v>
          </cell>
        </row>
        <row r="1685">
          <cell r="A1685">
            <v>1680</v>
          </cell>
          <cell r="HE1685">
            <v>1680</v>
          </cell>
          <cell r="HF1685">
            <v>0</v>
          </cell>
          <cell r="HG1685">
            <v>0</v>
          </cell>
          <cell r="HH1685">
            <v>493</v>
          </cell>
          <cell r="HI1685" t="str">
            <v>PLACA BASE COLUMNAS</v>
          </cell>
          <cell r="HJ1685" t="str">
            <v>UN</v>
          </cell>
          <cell r="HS1685">
            <v>0</v>
          </cell>
          <cell r="HT1685">
            <v>0</v>
          </cell>
          <cell r="HU1685">
            <v>0</v>
          </cell>
          <cell r="HV1685">
            <v>0</v>
          </cell>
        </row>
        <row r="1686">
          <cell r="A1686">
            <v>1681</v>
          </cell>
          <cell r="HE1686">
            <v>1681</v>
          </cell>
          <cell r="HF1686">
            <v>0</v>
          </cell>
          <cell r="HG1686">
            <v>0</v>
          </cell>
          <cell r="HH1686">
            <v>199</v>
          </cell>
          <cell r="HI1686" t="str">
            <v>PLACA CUMBRERO</v>
          </cell>
          <cell r="HJ1686" t="str">
            <v>UN</v>
          </cell>
          <cell r="HS1686">
            <v>0</v>
          </cell>
          <cell r="HT1686">
            <v>0</v>
          </cell>
          <cell r="HU1686">
            <v>0</v>
          </cell>
          <cell r="HV1686">
            <v>0</v>
          </cell>
        </row>
        <row r="1687">
          <cell r="A1687">
            <v>1682</v>
          </cell>
          <cell r="HE1687">
            <v>1682</v>
          </cell>
          <cell r="HF1687">
            <v>0</v>
          </cell>
          <cell r="HG1687">
            <v>0</v>
          </cell>
          <cell r="HH1687">
            <v>1398</v>
          </cell>
          <cell r="HI1687" t="str">
            <v>PLACA DE CANCELACIÓN, CON LÁMPARA TRANQUILIZADORA, QUE TENGA PARA LLAVE DE CANCELACIÓN, CON ZUMBADOR.</v>
          </cell>
          <cell r="HJ1687" t="str">
            <v>C/U</v>
          </cell>
          <cell r="HS1687">
            <v>0</v>
          </cell>
          <cell r="HT1687">
            <v>0</v>
          </cell>
          <cell r="HU1687">
            <v>0</v>
          </cell>
          <cell r="HV1687">
            <v>0</v>
          </cell>
        </row>
        <row r="1688">
          <cell r="A1688">
            <v>1683</v>
          </cell>
          <cell r="HE1688">
            <v>1683</v>
          </cell>
          <cell r="HF1688">
            <v>0</v>
          </cell>
          <cell r="HG1688">
            <v>0</v>
          </cell>
          <cell r="HH1688">
            <v>2869</v>
          </cell>
          <cell r="HI1688" t="str">
            <v>PLANTA POTABILIZADORA POR HIDROXIGENACIÓN IÓNICA CAP. 35 GPM</v>
          </cell>
          <cell r="HJ1688" t="str">
            <v>U</v>
          </cell>
          <cell r="HS1688">
            <v>0</v>
          </cell>
          <cell r="HT1688">
            <v>0</v>
          </cell>
          <cell r="HU1688">
            <v>0</v>
          </cell>
          <cell r="HV1688">
            <v>0</v>
          </cell>
        </row>
        <row r="1689">
          <cell r="A1689">
            <v>1684</v>
          </cell>
          <cell r="HE1689">
            <v>1684</v>
          </cell>
          <cell r="HF1689">
            <v>0</v>
          </cell>
          <cell r="HG1689">
            <v>0</v>
          </cell>
          <cell r="HH1689">
            <v>2873</v>
          </cell>
          <cell r="HI1689" t="str">
            <v>PLANTA TRATAMIENTO DE AGUA RESIDUALES DOMESTICAS POR SISTEMA AERÓBICO ROTATIVO CAP. 30M3/DÍA</v>
          </cell>
          <cell r="HJ1689" t="str">
            <v>U</v>
          </cell>
          <cell r="HS1689">
            <v>0</v>
          </cell>
          <cell r="HT1689">
            <v>0</v>
          </cell>
          <cell r="HU1689">
            <v>0</v>
          </cell>
          <cell r="HV1689">
            <v>0</v>
          </cell>
        </row>
        <row r="1690">
          <cell r="A1690">
            <v>1685</v>
          </cell>
          <cell r="HE1690">
            <v>1685</v>
          </cell>
          <cell r="HF1690">
            <v>0</v>
          </cell>
          <cell r="HG1690">
            <v>0</v>
          </cell>
          <cell r="HH1690">
            <v>61</v>
          </cell>
          <cell r="HI1690" t="str">
            <v>PLINTO DE HS F'c=210 KG/CM2. (INC. PARRILLA í=12mm</v>
          </cell>
          <cell r="HJ1690" t="str">
            <v>M3</v>
          </cell>
          <cell r="HS1690">
            <v>0</v>
          </cell>
          <cell r="HT1690">
            <v>0</v>
          </cell>
          <cell r="HU1690">
            <v>0</v>
          </cell>
          <cell r="HV1690">
            <v>0</v>
          </cell>
        </row>
        <row r="1691">
          <cell r="A1691">
            <v>1686</v>
          </cell>
          <cell r="HE1691">
            <v>1686</v>
          </cell>
          <cell r="HF1691">
            <v>0</v>
          </cell>
          <cell r="HG1691">
            <v>0</v>
          </cell>
          <cell r="HH1691">
            <v>2655</v>
          </cell>
          <cell r="HI1691" t="str">
            <v>POLEA D=4 CM CABO FORTEX 5M</v>
          </cell>
          <cell r="HJ1691" t="str">
            <v>U</v>
          </cell>
          <cell r="HS1691">
            <v>0</v>
          </cell>
          <cell r="HT1691">
            <v>0</v>
          </cell>
          <cell r="HU1691">
            <v>0</v>
          </cell>
          <cell r="HV1691">
            <v>0</v>
          </cell>
        </row>
        <row r="1692">
          <cell r="A1692">
            <v>1687</v>
          </cell>
          <cell r="HE1692">
            <v>1687</v>
          </cell>
          <cell r="HF1692">
            <v>0</v>
          </cell>
          <cell r="HG1692">
            <v>0</v>
          </cell>
          <cell r="HH1692">
            <v>2589</v>
          </cell>
          <cell r="HI1692" t="str">
            <v>POLEA D=6"</v>
          </cell>
          <cell r="HJ1692" t="str">
            <v>U</v>
          </cell>
          <cell r="HS1692">
            <v>0</v>
          </cell>
          <cell r="HT1692">
            <v>0</v>
          </cell>
          <cell r="HU1692">
            <v>0</v>
          </cell>
          <cell r="HV1692">
            <v>0</v>
          </cell>
        </row>
        <row r="1693">
          <cell r="A1693">
            <v>1688</v>
          </cell>
          <cell r="HE1693">
            <v>1688</v>
          </cell>
          <cell r="HF1693">
            <v>0</v>
          </cell>
          <cell r="HG1693">
            <v>0</v>
          </cell>
          <cell r="HH1693">
            <v>1809</v>
          </cell>
          <cell r="HI1693" t="str">
            <v>POLIURETANO</v>
          </cell>
          <cell r="HJ1693">
            <v>0</v>
          </cell>
          <cell r="HS1693">
            <v>0</v>
          </cell>
          <cell r="HT1693">
            <v>0</v>
          </cell>
          <cell r="HU1693">
            <v>0</v>
          </cell>
          <cell r="HV1693">
            <v>0</v>
          </cell>
        </row>
        <row r="1694">
          <cell r="A1694">
            <v>1689</v>
          </cell>
          <cell r="HE1694">
            <v>1689</v>
          </cell>
          <cell r="HF1694">
            <v>0</v>
          </cell>
          <cell r="HG1694">
            <v>0</v>
          </cell>
          <cell r="HH1694">
            <v>2851</v>
          </cell>
          <cell r="HI1694" t="str">
            <v>PORTÓN CON TUBERÍA METÁLICA Y TOL PARA UEMS</v>
          </cell>
          <cell r="HJ1694" t="str">
            <v>U</v>
          </cell>
          <cell r="HS1694">
            <v>0</v>
          </cell>
          <cell r="HT1694">
            <v>0</v>
          </cell>
          <cell r="HU1694">
            <v>0</v>
          </cell>
          <cell r="HV1694">
            <v>0</v>
          </cell>
        </row>
        <row r="1695">
          <cell r="A1695">
            <v>1690</v>
          </cell>
          <cell r="HE1695">
            <v>1690</v>
          </cell>
          <cell r="HF1695">
            <v>0</v>
          </cell>
          <cell r="HG1695">
            <v>0</v>
          </cell>
          <cell r="HH1695">
            <v>2882</v>
          </cell>
          <cell r="HI1695" t="str">
            <v>POSTE ELÉCTRICO METÁLICO DE 4M E=5MM</v>
          </cell>
          <cell r="HJ1695" t="str">
            <v>U</v>
          </cell>
          <cell r="HS1695">
            <v>0</v>
          </cell>
          <cell r="HT1695">
            <v>0</v>
          </cell>
          <cell r="HU1695">
            <v>0</v>
          </cell>
          <cell r="HV1695">
            <v>0</v>
          </cell>
        </row>
        <row r="1696">
          <cell r="A1696">
            <v>1691</v>
          </cell>
          <cell r="HE1696">
            <v>1691</v>
          </cell>
          <cell r="HF1696">
            <v>0</v>
          </cell>
          <cell r="HG1696">
            <v>0</v>
          </cell>
          <cell r="HH1696">
            <v>2881</v>
          </cell>
          <cell r="HI1696" t="str">
            <v>POSTE ELÉCTRICO METÁLICO DE 9M E=5MM</v>
          </cell>
          <cell r="HJ1696" t="str">
            <v>U</v>
          </cell>
          <cell r="HS1696">
            <v>0</v>
          </cell>
          <cell r="HT1696">
            <v>0</v>
          </cell>
          <cell r="HU1696">
            <v>0</v>
          </cell>
          <cell r="HV1696">
            <v>0</v>
          </cell>
        </row>
        <row r="1697">
          <cell r="A1697">
            <v>1692</v>
          </cell>
          <cell r="HE1697">
            <v>1692</v>
          </cell>
          <cell r="HF1697">
            <v>0</v>
          </cell>
          <cell r="HG1697">
            <v>0</v>
          </cell>
          <cell r="HH1697">
            <v>1745</v>
          </cell>
          <cell r="HI1697" t="str">
            <v>POSTES DE HORMIGÓN</v>
          </cell>
          <cell r="HJ1697" t="str">
            <v>U</v>
          </cell>
          <cell r="HS1697">
            <v>0</v>
          </cell>
          <cell r="HT1697">
            <v>0</v>
          </cell>
          <cell r="HU1697">
            <v>0</v>
          </cell>
          <cell r="HV1697">
            <v>0</v>
          </cell>
        </row>
        <row r="1698">
          <cell r="A1698">
            <v>1693</v>
          </cell>
          <cell r="HE1698">
            <v>1693</v>
          </cell>
          <cell r="HF1698">
            <v>0</v>
          </cell>
          <cell r="HG1698">
            <v>0</v>
          </cell>
          <cell r="HH1698">
            <v>2109</v>
          </cell>
          <cell r="HI1698" t="str">
            <v>POZO DE ABSORCIÓN</v>
          </cell>
          <cell r="HJ1698" t="str">
            <v>U</v>
          </cell>
          <cell r="HS1698">
            <v>0</v>
          </cell>
          <cell r="HT1698">
            <v>0</v>
          </cell>
          <cell r="HU1698">
            <v>0</v>
          </cell>
          <cell r="HV1698">
            <v>0</v>
          </cell>
        </row>
        <row r="1699">
          <cell r="A1699">
            <v>1694</v>
          </cell>
          <cell r="HE1699">
            <v>1694</v>
          </cell>
          <cell r="HF1699">
            <v>0</v>
          </cell>
          <cell r="HG1699">
            <v>0</v>
          </cell>
          <cell r="HH1699">
            <v>1498</v>
          </cell>
          <cell r="HI1699" t="str">
            <v>POZO DE REVISIÓN H=0,80-2M</v>
          </cell>
          <cell r="HJ1699" t="str">
            <v>U</v>
          </cell>
          <cell r="HS1699">
            <v>0</v>
          </cell>
          <cell r="HT1699">
            <v>0</v>
          </cell>
          <cell r="HU1699">
            <v>0</v>
          </cell>
          <cell r="HV1699">
            <v>0</v>
          </cell>
        </row>
        <row r="1700">
          <cell r="A1700">
            <v>1695</v>
          </cell>
          <cell r="HE1700">
            <v>1695</v>
          </cell>
          <cell r="HF1700">
            <v>0</v>
          </cell>
          <cell r="HG1700">
            <v>0</v>
          </cell>
          <cell r="HH1700">
            <v>2118</v>
          </cell>
          <cell r="HI1700" t="str">
            <v>POZO DE REVISION H=0.8-2.50 M. NO INCLUYE TAPA HF</v>
          </cell>
          <cell r="HJ1700" t="str">
            <v>U</v>
          </cell>
          <cell r="HS1700">
            <v>0</v>
          </cell>
          <cell r="HT1700">
            <v>0</v>
          </cell>
          <cell r="HU1700">
            <v>0</v>
          </cell>
          <cell r="HV1700">
            <v>0</v>
          </cell>
        </row>
        <row r="1701">
          <cell r="A1701">
            <v>1696</v>
          </cell>
          <cell r="HE1701">
            <v>1696</v>
          </cell>
          <cell r="HF1701">
            <v>0</v>
          </cell>
          <cell r="HG1701">
            <v>0</v>
          </cell>
          <cell r="HH1701">
            <v>2151</v>
          </cell>
          <cell r="HI1701" t="str">
            <v>POZO DE REVISION H=1.5 M. INCLUYE TAPA HF</v>
          </cell>
          <cell r="HJ1701" t="str">
            <v>U</v>
          </cell>
          <cell r="HS1701">
            <v>0</v>
          </cell>
          <cell r="HT1701">
            <v>0</v>
          </cell>
          <cell r="HU1701">
            <v>0</v>
          </cell>
          <cell r="HV1701">
            <v>0</v>
          </cell>
        </row>
        <row r="1702">
          <cell r="A1702">
            <v>1697</v>
          </cell>
          <cell r="HE1702">
            <v>1697</v>
          </cell>
          <cell r="HF1702">
            <v>0</v>
          </cell>
          <cell r="HG1702">
            <v>0</v>
          </cell>
          <cell r="HH1702">
            <v>1507</v>
          </cell>
          <cell r="HI1702" t="str">
            <v>POZO DE REVISION H=2.51-4.0 M., INCLUYE TAPA HF</v>
          </cell>
          <cell r="HJ1702" t="str">
            <v>U</v>
          </cell>
          <cell r="HS1702">
            <v>0</v>
          </cell>
          <cell r="HT1702">
            <v>0</v>
          </cell>
          <cell r="HU1702">
            <v>0</v>
          </cell>
          <cell r="HV1702">
            <v>0</v>
          </cell>
        </row>
        <row r="1703">
          <cell r="A1703">
            <v>1698</v>
          </cell>
          <cell r="HE1703">
            <v>1698</v>
          </cell>
          <cell r="HF1703">
            <v>0</v>
          </cell>
          <cell r="HG1703">
            <v>0</v>
          </cell>
          <cell r="HH1703">
            <v>2119</v>
          </cell>
          <cell r="HI1703" t="str">
            <v>POZO DE REVISION H=2.51-4.0 M., NO INCLUYE TAPA HF</v>
          </cell>
          <cell r="HJ1703" t="str">
            <v>U</v>
          </cell>
          <cell r="HS1703">
            <v>0</v>
          </cell>
          <cell r="HT1703">
            <v>0</v>
          </cell>
          <cell r="HU1703">
            <v>0</v>
          </cell>
          <cell r="HV1703">
            <v>0</v>
          </cell>
        </row>
        <row r="1704">
          <cell r="A1704">
            <v>1699</v>
          </cell>
          <cell r="HE1704">
            <v>1699</v>
          </cell>
          <cell r="HF1704">
            <v>0</v>
          </cell>
          <cell r="HG1704">
            <v>0</v>
          </cell>
          <cell r="HH1704">
            <v>2872</v>
          </cell>
          <cell r="HI1704" t="str">
            <v>POZO DE REVISIÓN H=2-4M</v>
          </cell>
          <cell r="HJ1704" t="str">
            <v>U</v>
          </cell>
          <cell r="HS1704">
            <v>0</v>
          </cell>
          <cell r="HT1704">
            <v>0</v>
          </cell>
          <cell r="HU1704">
            <v>0</v>
          </cell>
          <cell r="HV1704">
            <v>0</v>
          </cell>
        </row>
        <row r="1705">
          <cell r="A1705">
            <v>1700</v>
          </cell>
          <cell r="HE1705">
            <v>1700</v>
          </cell>
          <cell r="HF1705">
            <v>0</v>
          </cell>
          <cell r="HG1705">
            <v>0</v>
          </cell>
          <cell r="HH1705">
            <v>2130</v>
          </cell>
          <cell r="HI1705" t="str">
            <v>POZO DE REVISION H=4.01-6.0 M.,  INCLUYE TAPA HF</v>
          </cell>
          <cell r="HJ1705" t="str">
            <v>U</v>
          </cell>
          <cell r="HS1705">
            <v>0</v>
          </cell>
          <cell r="HT1705">
            <v>0</v>
          </cell>
          <cell r="HU1705">
            <v>0</v>
          </cell>
          <cell r="HV1705">
            <v>0</v>
          </cell>
        </row>
        <row r="1706">
          <cell r="A1706">
            <v>1701</v>
          </cell>
          <cell r="HE1706">
            <v>1701</v>
          </cell>
          <cell r="HF1706">
            <v>0</v>
          </cell>
          <cell r="HG1706">
            <v>0</v>
          </cell>
          <cell r="HH1706">
            <v>2120</v>
          </cell>
          <cell r="HI1706" t="str">
            <v>POZO DE REVISION H=4.01-6.0 M., NO INCLUYE TAPA HF</v>
          </cell>
          <cell r="HJ1706" t="str">
            <v>U</v>
          </cell>
          <cell r="HS1706">
            <v>0</v>
          </cell>
          <cell r="HT1706">
            <v>0</v>
          </cell>
          <cell r="HU1706">
            <v>0</v>
          </cell>
          <cell r="HV1706">
            <v>0</v>
          </cell>
        </row>
        <row r="1707">
          <cell r="A1707">
            <v>1702</v>
          </cell>
          <cell r="HE1707">
            <v>1702</v>
          </cell>
          <cell r="HF1707">
            <v>0</v>
          </cell>
          <cell r="HG1707">
            <v>0</v>
          </cell>
          <cell r="HH1707">
            <v>308</v>
          </cell>
          <cell r="HI1707" t="str">
            <v>POZO DE REVISION LADRILLO D=0.9 M H HASTA 2M.</v>
          </cell>
          <cell r="HJ1707" t="str">
            <v>M</v>
          </cell>
          <cell r="HS1707">
            <v>0</v>
          </cell>
          <cell r="HT1707">
            <v>0</v>
          </cell>
          <cell r="HU1707">
            <v>0</v>
          </cell>
          <cell r="HV1707">
            <v>0</v>
          </cell>
        </row>
        <row r="1708">
          <cell r="A1708">
            <v>1703</v>
          </cell>
          <cell r="HE1708">
            <v>1703</v>
          </cell>
          <cell r="HF1708">
            <v>0</v>
          </cell>
          <cell r="HG1708">
            <v>0</v>
          </cell>
          <cell r="HH1708">
            <v>2879</v>
          </cell>
          <cell r="HI1708" t="str">
            <v>POZO ELÉCTRICO DE 0,40X0,40X0,40 CON TAPA CON CERCO METÁLICO</v>
          </cell>
          <cell r="HJ1708" t="str">
            <v>U</v>
          </cell>
          <cell r="HS1708">
            <v>0</v>
          </cell>
          <cell r="HT1708">
            <v>0</v>
          </cell>
          <cell r="HU1708">
            <v>0</v>
          </cell>
          <cell r="HV1708">
            <v>0</v>
          </cell>
        </row>
        <row r="1709">
          <cell r="A1709">
            <v>1704</v>
          </cell>
          <cell r="HE1709">
            <v>1704</v>
          </cell>
          <cell r="HF1709">
            <v>0</v>
          </cell>
          <cell r="HG1709">
            <v>0</v>
          </cell>
          <cell r="HH1709">
            <v>2314</v>
          </cell>
          <cell r="HI1709" t="str">
            <v>POZO ESPECIAL DE REVISION H=1.5-3.50 M.</v>
          </cell>
          <cell r="HJ1709" t="str">
            <v>U</v>
          </cell>
          <cell r="HS1709">
            <v>0</v>
          </cell>
          <cell r="HT1709">
            <v>0</v>
          </cell>
          <cell r="HU1709">
            <v>0</v>
          </cell>
          <cell r="HV1709">
            <v>0</v>
          </cell>
        </row>
        <row r="1710">
          <cell r="A1710">
            <v>1705</v>
          </cell>
          <cell r="HE1710">
            <v>1705</v>
          </cell>
          <cell r="HF1710">
            <v>0</v>
          </cell>
          <cell r="HG1710">
            <v>0</v>
          </cell>
          <cell r="HH1710">
            <v>3027</v>
          </cell>
          <cell r="HI1710" t="str">
            <v>POZOS DE REV. H.A (PROF: 0.8-2.5 MTS.) INC.TAPA HF</v>
          </cell>
          <cell r="HJ1710" t="str">
            <v>U.</v>
          </cell>
          <cell r="HS1710">
            <v>0</v>
          </cell>
          <cell r="HT1710">
            <v>0</v>
          </cell>
          <cell r="HU1710">
            <v>0</v>
          </cell>
          <cell r="HV1710">
            <v>0</v>
          </cell>
        </row>
        <row r="1711">
          <cell r="A1711">
            <v>1706</v>
          </cell>
          <cell r="HE1711">
            <v>1706</v>
          </cell>
          <cell r="HF1711">
            <v>0</v>
          </cell>
          <cell r="HG1711">
            <v>0</v>
          </cell>
          <cell r="HH1711">
            <v>3028</v>
          </cell>
          <cell r="HI1711" t="str">
            <v>POZOS DE REV. H.A (PROF: 2.5-4.0 MTS.) INC.TAPA HF</v>
          </cell>
          <cell r="HJ1711" t="str">
            <v>U.</v>
          </cell>
          <cell r="HS1711">
            <v>0</v>
          </cell>
          <cell r="HT1711">
            <v>0</v>
          </cell>
          <cell r="HU1711">
            <v>0</v>
          </cell>
          <cell r="HV1711">
            <v>0</v>
          </cell>
        </row>
        <row r="1712">
          <cell r="A1712">
            <v>1707</v>
          </cell>
          <cell r="HE1712">
            <v>1707</v>
          </cell>
          <cell r="HF1712">
            <v>0</v>
          </cell>
          <cell r="HG1712">
            <v>0</v>
          </cell>
          <cell r="HH1712">
            <v>3084</v>
          </cell>
          <cell r="HI1712" t="str">
            <v>POZOS DE REV. H.A (PROF: 4.0-6.0 MTS.) INC.TAPA H</v>
          </cell>
          <cell r="HJ1712" t="str">
            <v>U.</v>
          </cell>
          <cell r="HS1712">
            <v>0</v>
          </cell>
          <cell r="HT1712">
            <v>0</v>
          </cell>
          <cell r="HU1712">
            <v>0</v>
          </cell>
          <cell r="HV1712">
            <v>0</v>
          </cell>
        </row>
        <row r="1713">
          <cell r="A1713">
            <v>1708</v>
          </cell>
          <cell r="HE1713">
            <v>1708</v>
          </cell>
          <cell r="HF1713">
            <v>0</v>
          </cell>
          <cell r="HG1713">
            <v>0</v>
          </cell>
          <cell r="HH1713">
            <v>3107</v>
          </cell>
          <cell r="HI1713" t="str">
            <v>POZOS DE REV. H.A (PROF:0.8-2.0)M. INC. TAPA HF</v>
          </cell>
          <cell r="HJ1713" t="str">
            <v>U.</v>
          </cell>
          <cell r="HS1713">
            <v>0</v>
          </cell>
          <cell r="HT1713">
            <v>0</v>
          </cell>
          <cell r="HU1713">
            <v>0</v>
          </cell>
          <cell r="HV1713">
            <v>0</v>
          </cell>
        </row>
        <row r="1714">
          <cell r="A1714">
            <v>1709</v>
          </cell>
          <cell r="HE1714">
            <v>1709</v>
          </cell>
          <cell r="HF1714">
            <v>0</v>
          </cell>
          <cell r="HG1714">
            <v>0</v>
          </cell>
          <cell r="HH1714">
            <v>1503</v>
          </cell>
          <cell r="HI1714" t="str">
            <v>POZOS ESPECIAL DE REVISION   PARA Ø&gt;500MM H=0.8-2.5</v>
          </cell>
          <cell r="HJ1714" t="str">
            <v>U</v>
          </cell>
          <cell r="HS1714">
            <v>0</v>
          </cell>
          <cell r="HT1714">
            <v>0</v>
          </cell>
          <cell r="HU1714">
            <v>0</v>
          </cell>
          <cell r="HV1714">
            <v>0</v>
          </cell>
        </row>
        <row r="1715">
          <cell r="A1715">
            <v>1710</v>
          </cell>
          <cell r="HE1715">
            <v>1710</v>
          </cell>
          <cell r="HF1715">
            <v>0</v>
          </cell>
          <cell r="HG1715">
            <v>0</v>
          </cell>
          <cell r="HH1715">
            <v>1581</v>
          </cell>
          <cell r="HI1715" t="str">
            <v>PREPARACION FONDO DE ZANJA (RASANTEO)</v>
          </cell>
          <cell r="HJ1715" t="str">
            <v>M</v>
          </cell>
          <cell r="HS1715">
            <v>0</v>
          </cell>
          <cell r="HT1715">
            <v>0</v>
          </cell>
          <cell r="HU1715">
            <v>0</v>
          </cell>
          <cell r="HV1715">
            <v>0</v>
          </cell>
        </row>
        <row r="1716">
          <cell r="A1716">
            <v>1711</v>
          </cell>
          <cell r="HE1716">
            <v>1711</v>
          </cell>
          <cell r="HF1716">
            <v>0</v>
          </cell>
          <cell r="HG1716">
            <v>0</v>
          </cell>
          <cell r="HH1716">
            <v>1900</v>
          </cell>
          <cell r="HI1716" t="str">
            <v>PRESOSTATO 20-40 PSI</v>
          </cell>
          <cell r="HJ1716" t="str">
            <v>U</v>
          </cell>
          <cell r="HS1716">
            <v>0</v>
          </cell>
          <cell r="HT1716">
            <v>0</v>
          </cell>
          <cell r="HU1716">
            <v>0</v>
          </cell>
          <cell r="HV1716">
            <v>0</v>
          </cell>
        </row>
        <row r="1717">
          <cell r="A1717">
            <v>1712</v>
          </cell>
          <cell r="HE1717">
            <v>1712</v>
          </cell>
          <cell r="HF1717">
            <v>0</v>
          </cell>
          <cell r="HG1717">
            <v>0</v>
          </cell>
          <cell r="HH1717">
            <v>2269</v>
          </cell>
          <cell r="HI1717" t="str">
            <v>PRESOSTATO 50-60 PSI</v>
          </cell>
          <cell r="HJ1717" t="str">
            <v>U</v>
          </cell>
          <cell r="HS1717">
            <v>0</v>
          </cell>
          <cell r="HT1717">
            <v>0</v>
          </cell>
          <cell r="HU1717">
            <v>0</v>
          </cell>
          <cell r="HV1717">
            <v>0</v>
          </cell>
        </row>
        <row r="1718">
          <cell r="A1718">
            <v>1713</v>
          </cell>
          <cell r="HE1718">
            <v>1713</v>
          </cell>
          <cell r="HF1718">
            <v>0</v>
          </cell>
          <cell r="HG1718">
            <v>0</v>
          </cell>
          <cell r="HH1718">
            <v>3229</v>
          </cell>
          <cell r="HI1718" t="str">
            <v>Programacion general del sistema de CCTV en DVR Y PC MONITOREO</v>
          </cell>
          <cell r="HJ1718" t="str">
            <v>GLB</v>
          </cell>
          <cell r="HS1718">
            <v>0</v>
          </cell>
          <cell r="HT1718">
            <v>0</v>
          </cell>
          <cell r="HU1718">
            <v>0</v>
          </cell>
          <cell r="HV1718">
            <v>0</v>
          </cell>
        </row>
        <row r="1719">
          <cell r="A1719">
            <v>1714</v>
          </cell>
          <cell r="HE1719">
            <v>1714</v>
          </cell>
          <cell r="HF1719">
            <v>0</v>
          </cell>
          <cell r="HG1719">
            <v>0</v>
          </cell>
          <cell r="HH1719">
            <v>3217</v>
          </cell>
          <cell r="HI1719" t="str">
            <v>Programacion general del sistema de CCTV en NVR</v>
          </cell>
          <cell r="HJ1719" t="str">
            <v>GLB</v>
          </cell>
          <cell r="HS1719">
            <v>0</v>
          </cell>
          <cell r="HT1719">
            <v>0</v>
          </cell>
          <cell r="HU1719">
            <v>0</v>
          </cell>
          <cell r="HV1719">
            <v>0</v>
          </cell>
        </row>
        <row r="1720">
          <cell r="A1720">
            <v>1715</v>
          </cell>
          <cell r="HE1720">
            <v>1715</v>
          </cell>
          <cell r="HF1720">
            <v>0</v>
          </cell>
          <cell r="HG1720">
            <v>0</v>
          </cell>
          <cell r="HH1720">
            <v>3205</v>
          </cell>
          <cell r="HI1720" t="str">
            <v>Programacion general del sistema de Control de Accesos</v>
          </cell>
          <cell r="HJ1720" t="str">
            <v>GLB</v>
          </cell>
          <cell r="HS1720">
            <v>0</v>
          </cell>
          <cell r="HT1720">
            <v>0</v>
          </cell>
          <cell r="HU1720">
            <v>0</v>
          </cell>
          <cell r="HV1720">
            <v>0</v>
          </cell>
        </row>
        <row r="1721">
          <cell r="A1721">
            <v>1716</v>
          </cell>
          <cell r="HE1721">
            <v>1716</v>
          </cell>
          <cell r="HF1721">
            <v>0</v>
          </cell>
          <cell r="HG1721">
            <v>0</v>
          </cell>
          <cell r="HH1721">
            <v>3199</v>
          </cell>
          <cell r="HI1721" t="str">
            <v>PROGRAMACION GENERAL DEL SISTEMA DE INCENDIOS</v>
          </cell>
          <cell r="HJ1721" t="str">
            <v>GLB</v>
          </cell>
          <cell r="HS1721">
            <v>0</v>
          </cell>
          <cell r="HT1721">
            <v>0</v>
          </cell>
          <cell r="HU1721">
            <v>0</v>
          </cell>
          <cell r="HV1721">
            <v>0</v>
          </cell>
        </row>
        <row r="1722">
          <cell r="A1722">
            <v>1717</v>
          </cell>
          <cell r="HE1722">
            <v>1717</v>
          </cell>
          <cell r="HF1722">
            <v>0</v>
          </cell>
          <cell r="HG1722">
            <v>0</v>
          </cell>
          <cell r="HH1722">
            <v>3120</v>
          </cell>
          <cell r="HI1722" t="str">
            <v>PROTECCION CABLES ALTA TENSION</v>
          </cell>
          <cell r="HJ1722" t="str">
            <v>MES</v>
          </cell>
          <cell r="HS1722">
            <v>0</v>
          </cell>
          <cell r="HT1722">
            <v>0</v>
          </cell>
          <cell r="HU1722">
            <v>0</v>
          </cell>
          <cell r="HV1722">
            <v>0</v>
          </cell>
        </row>
        <row r="1723">
          <cell r="A1723">
            <v>1718</v>
          </cell>
          <cell r="HE1723">
            <v>1718</v>
          </cell>
          <cell r="HF1723">
            <v>0</v>
          </cell>
          <cell r="HG1723">
            <v>0</v>
          </cell>
          <cell r="HH1723">
            <v>141</v>
          </cell>
          <cell r="HI1723" t="str">
            <v>PROTECCION CON MALLA ELECTROSOLDADA PINTADA</v>
          </cell>
          <cell r="HJ1723" t="str">
            <v>M2</v>
          </cell>
          <cell r="HS1723">
            <v>0</v>
          </cell>
          <cell r="HT1723">
            <v>0</v>
          </cell>
          <cell r="HU1723">
            <v>0</v>
          </cell>
          <cell r="HV1723">
            <v>0</v>
          </cell>
        </row>
        <row r="1724">
          <cell r="A1724">
            <v>1719</v>
          </cell>
          <cell r="HE1724">
            <v>1719</v>
          </cell>
          <cell r="HF1724">
            <v>0</v>
          </cell>
          <cell r="HG1724">
            <v>0</v>
          </cell>
          <cell r="HH1724">
            <v>3094</v>
          </cell>
          <cell r="HI1724" t="str">
            <v>PROTECCION DE DIQUE CON PIEDRA (UNIDA CON MORTERO)</v>
          </cell>
          <cell r="HJ1724" t="str">
            <v>M2.</v>
          </cell>
          <cell r="HS1724">
            <v>0</v>
          </cell>
          <cell r="HT1724">
            <v>0</v>
          </cell>
          <cell r="HU1724">
            <v>0</v>
          </cell>
          <cell r="HV1724">
            <v>0</v>
          </cell>
        </row>
        <row r="1725">
          <cell r="A1725">
            <v>1720</v>
          </cell>
          <cell r="HE1725">
            <v>1720</v>
          </cell>
          <cell r="HF1725">
            <v>0</v>
          </cell>
          <cell r="HG1725">
            <v>0</v>
          </cell>
          <cell r="HH1725">
            <v>169</v>
          </cell>
          <cell r="HI1725" t="str">
            <v>PROTECCIÓN DE VENTANA  VARILLA CUADRADA 1/2"</v>
          </cell>
          <cell r="HJ1725" t="str">
            <v>M2</v>
          </cell>
          <cell r="HS1725">
            <v>0</v>
          </cell>
          <cell r="HT1725">
            <v>0</v>
          </cell>
          <cell r="HU1725">
            <v>0</v>
          </cell>
          <cell r="HV1725">
            <v>0</v>
          </cell>
        </row>
        <row r="1726">
          <cell r="A1726">
            <v>1721</v>
          </cell>
          <cell r="HE1726">
            <v>1721</v>
          </cell>
          <cell r="HF1726">
            <v>0</v>
          </cell>
          <cell r="HG1726">
            <v>0</v>
          </cell>
          <cell r="HH1726">
            <v>1293</v>
          </cell>
          <cell r="HI1726" t="str">
            <v>PROV. E INST. TUBERÍA DE 63 MM .08MPA</v>
          </cell>
          <cell r="HJ1726" t="str">
            <v>M</v>
          </cell>
          <cell r="HS1726">
            <v>0</v>
          </cell>
          <cell r="HT1726">
            <v>0</v>
          </cell>
          <cell r="HU1726">
            <v>0</v>
          </cell>
          <cell r="HV1726">
            <v>0</v>
          </cell>
        </row>
        <row r="1727">
          <cell r="A1727">
            <v>1722</v>
          </cell>
          <cell r="HE1727">
            <v>1722</v>
          </cell>
          <cell r="HF1727">
            <v>0</v>
          </cell>
          <cell r="HG1727">
            <v>0</v>
          </cell>
          <cell r="HH1727">
            <v>1124</v>
          </cell>
          <cell r="HI1727" t="str">
            <v>Provisión e instalacion de puertas de madera</v>
          </cell>
          <cell r="HJ1727" t="str">
            <v>U</v>
          </cell>
          <cell r="HS1727">
            <v>0</v>
          </cell>
          <cell r="HT1727">
            <v>0</v>
          </cell>
          <cell r="HU1727">
            <v>0</v>
          </cell>
          <cell r="HV1727">
            <v>0</v>
          </cell>
        </row>
        <row r="1728">
          <cell r="A1728">
            <v>1723</v>
          </cell>
          <cell r="HE1728">
            <v>1723</v>
          </cell>
          <cell r="HF1728">
            <v>0</v>
          </cell>
          <cell r="HG1728">
            <v>0</v>
          </cell>
          <cell r="HH1728">
            <v>1578</v>
          </cell>
          <cell r="HI1728" t="str">
            <v>Provisión e instalacion de Ventanas de Aluminio</v>
          </cell>
          <cell r="HJ1728" t="str">
            <v>M2</v>
          </cell>
          <cell r="HS1728">
            <v>0</v>
          </cell>
          <cell r="HT1728">
            <v>0</v>
          </cell>
          <cell r="HU1728">
            <v>0</v>
          </cell>
          <cell r="HV1728">
            <v>0</v>
          </cell>
        </row>
        <row r="1729">
          <cell r="A1729">
            <v>1724</v>
          </cell>
          <cell r="HE1729">
            <v>1724</v>
          </cell>
          <cell r="HF1729">
            <v>0</v>
          </cell>
          <cell r="HG1729">
            <v>0</v>
          </cell>
          <cell r="HH1729">
            <v>1157</v>
          </cell>
          <cell r="HI1729" t="str">
            <v>PROVISIÓN, MONTAJE Y PUESTA EN FUNCIONAMIENTO DE UNIDAD PAQUETE UP-1</v>
          </cell>
          <cell r="HJ1729" t="str">
            <v>U</v>
          </cell>
          <cell r="HS1729">
            <v>0</v>
          </cell>
          <cell r="HT1729">
            <v>0</v>
          </cell>
          <cell r="HU1729">
            <v>0</v>
          </cell>
          <cell r="HV1729">
            <v>0</v>
          </cell>
        </row>
        <row r="1730">
          <cell r="A1730">
            <v>1725</v>
          </cell>
          <cell r="HE1730">
            <v>1725</v>
          </cell>
          <cell r="HF1730">
            <v>0</v>
          </cell>
          <cell r="HG1730">
            <v>0</v>
          </cell>
          <cell r="HH1730">
            <v>1158</v>
          </cell>
          <cell r="HI1730" t="str">
            <v>PROVISIÓN, MONTAJE Y PUESTA EN FUNCIONAMIENTO DE UNIDAD SPLIT US-1</v>
          </cell>
          <cell r="HJ1730" t="str">
            <v>U</v>
          </cell>
          <cell r="HS1730">
            <v>0</v>
          </cell>
          <cell r="HT1730">
            <v>0</v>
          </cell>
          <cell r="HU1730">
            <v>0</v>
          </cell>
          <cell r="HV1730">
            <v>0</v>
          </cell>
        </row>
        <row r="1731">
          <cell r="A1731">
            <v>1726</v>
          </cell>
          <cell r="HE1731">
            <v>1726</v>
          </cell>
          <cell r="HF1731">
            <v>0</v>
          </cell>
          <cell r="HG1731">
            <v>0</v>
          </cell>
          <cell r="HH1731">
            <v>1159</v>
          </cell>
          <cell r="HI1731" t="str">
            <v>PROVISIÓN, MONTAJE Y PUESTA EN FUNCIONAMIENTO DE UNIDAD SPLIT US-2</v>
          </cell>
          <cell r="HJ1731" t="str">
            <v>U</v>
          </cell>
          <cell r="HS1731">
            <v>0</v>
          </cell>
          <cell r="HT1731">
            <v>0</v>
          </cell>
          <cell r="HU1731">
            <v>0</v>
          </cell>
          <cell r="HV1731">
            <v>0</v>
          </cell>
        </row>
        <row r="1732">
          <cell r="A1732">
            <v>1727</v>
          </cell>
          <cell r="HE1732">
            <v>1727</v>
          </cell>
          <cell r="HF1732">
            <v>0</v>
          </cell>
          <cell r="HG1732">
            <v>0</v>
          </cell>
          <cell r="HH1732">
            <v>1160</v>
          </cell>
          <cell r="HI1732" t="str">
            <v>PROVISIÓN, MONTAJE Y PUESTA EN FUNCIONAMIENTO DE VENTILADOR DE EXTRACCIÓN VE-1, TIPO CENTRÍFUGO-HONGO</v>
          </cell>
          <cell r="HJ1732" t="str">
            <v>U</v>
          </cell>
          <cell r="HS1732">
            <v>0</v>
          </cell>
          <cell r="HT1732">
            <v>0</v>
          </cell>
          <cell r="HU1732">
            <v>0</v>
          </cell>
          <cell r="HV1732">
            <v>0</v>
          </cell>
        </row>
        <row r="1733">
          <cell r="A1733">
            <v>1728</v>
          </cell>
          <cell r="HE1733">
            <v>1728</v>
          </cell>
          <cell r="HF1733">
            <v>0</v>
          </cell>
          <cell r="HG1733">
            <v>0</v>
          </cell>
          <cell r="HH1733">
            <v>1161</v>
          </cell>
          <cell r="HI1733" t="str">
            <v>PROVISIÓN, MONTAJE Y PUESTA EN FUNCIONAMIENTO DE VENTILADOR DE EXTRACCIÓN VE-2, TIPO CENTRÍFUGO-HONGO</v>
          </cell>
          <cell r="HJ1733" t="str">
            <v>U</v>
          </cell>
          <cell r="HS1733">
            <v>0</v>
          </cell>
          <cell r="HT1733">
            <v>0</v>
          </cell>
          <cell r="HU1733">
            <v>0</v>
          </cell>
          <cell r="HV1733">
            <v>0</v>
          </cell>
        </row>
        <row r="1734">
          <cell r="A1734">
            <v>1729</v>
          </cell>
          <cell r="HE1734">
            <v>1729</v>
          </cell>
          <cell r="HF1734">
            <v>0</v>
          </cell>
          <cell r="HG1734">
            <v>0</v>
          </cell>
          <cell r="HH1734">
            <v>1096</v>
          </cell>
          <cell r="HI1734" t="str">
            <v>PROYECTOR DE VIDEO DIGITAL</v>
          </cell>
          <cell r="HJ1734" t="str">
            <v>U</v>
          </cell>
          <cell r="HS1734">
            <v>0</v>
          </cell>
          <cell r="HT1734">
            <v>0</v>
          </cell>
          <cell r="HU1734">
            <v>0</v>
          </cell>
          <cell r="HV1734">
            <v>0</v>
          </cell>
        </row>
        <row r="1735">
          <cell r="A1735">
            <v>1730</v>
          </cell>
          <cell r="HE1735">
            <v>1730</v>
          </cell>
          <cell r="HF1735">
            <v>0</v>
          </cell>
          <cell r="HG1735">
            <v>0</v>
          </cell>
          <cell r="HH1735">
            <v>3156</v>
          </cell>
          <cell r="HI1735" t="str">
            <v>PRUEBA DE LABORATORIO PARA TRANSFORMIX</v>
          </cell>
          <cell r="HJ1735" t="str">
            <v>U</v>
          </cell>
          <cell r="HS1735">
            <v>0</v>
          </cell>
          <cell r="HT1735">
            <v>0</v>
          </cell>
          <cell r="HU1735">
            <v>0</v>
          </cell>
          <cell r="HV1735">
            <v>0</v>
          </cell>
        </row>
        <row r="1736">
          <cell r="A1736">
            <v>1731</v>
          </cell>
          <cell r="HE1736">
            <v>1731</v>
          </cell>
          <cell r="HF1736">
            <v>0</v>
          </cell>
          <cell r="HG1736">
            <v>0</v>
          </cell>
          <cell r="HH1736">
            <v>1608</v>
          </cell>
          <cell r="HI1736" t="str">
            <v>PRUEBAS HIDROSTÁTICAS</v>
          </cell>
          <cell r="HJ1736" t="str">
            <v>M</v>
          </cell>
          <cell r="HS1736">
            <v>0</v>
          </cell>
          <cell r="HT1736">
            <v>0</v>
          </cell>
          <cell r="HU1736">
            <v>0</v>
          </cell>
          <cell r="HV1736">
            <v>0</v>
          </cell>
        </row>
        <row r="1737">
          <cell r="A1737">
            <v>1732</v>
          </cell>
          <cell r="HE1737">
            <v>1732</v>
          </cell>
          <cell r="HF1737">
            <v>0</v>
          </cell>
          <cell r="HG1737">
            <v>0</v>
          </cell>
          <cell r="HH1737">
            <v>2963</v>
          </cell>
          <cell r="HI1737" t="str">
            <v xml:space="preserve">PTOS DE ILUMINACIÓN </v>
          </cell>
          <cell r="HJ1737" t="str">
            <v>PTO</v>
          </cell>
          <cell r="HS1737">
            <v>0</v>
          </cell>
          <cell r="HT1737">
            <v>0</v>
          </cell>
          <cell r="HU1737">
            <v>0</v>
          </cell>
          <cell r="HV1737">
            <v>0</v>
          </cell>
        </row>
        <row r="1738">
          <cell r="A1738">
            <v>1733</v>
          </cell>
          <cell r="HE1738">
            <v>1733</v>
          </cell>
          <cell r="HF1738">
            <v>0</v>
          </cell>
          <cell r="HG1738">
            <v>0</v>
          </cell>
          <cell r="HH1738">
            <v>2736</v>
          </cell>
          <cell r="HI1738" t="str">
            <v>PTOS. DE ILUMINACION</v>
          </cell>
          <cell r="HJ1738" t="str">
            <v>PTO</v>
          </cell>
          <cell r="HS1738">
            <v>0</v>
          </cell>
          <cell r="HT1738">
            <v>0</v>
          </cell>
          <cell r="HU1738">
            <v>0</v>
          </cell>
          <cell r="HV1738">
            <v>0</v>
          </cell>
        </row>
        <row r="1739">
          <cell r="A1739">
            <v>1734</v>
          </cell>
          <cell r="HE1739">
            <v>1734</v>
          </cell>
          <cell r="HF1739">
            <v>0</v>
          </cell>
          <cell r="HG1739">
            <v>0</v>
          </cell>
          <cell r="HH1739">
            <v>1347</v>
          </cell>
          <cell r="HI1739" t="str">
            <v xml:space="preserve">PTOS. DE ILUMINACIÓN </v>
          </cell>
          <cell r="HJ1739" t="str">
            <v>PTO</v>
          </cell>
          <cell r="HS1739">
            <v>0</v>
          </cell>
          <cell r="HT1739">
            <v>0</v>
          </cell>
          <cell r="HU1739">
            <v>0</v>
          </cell>
          <cell r="HV1739">
            <v>0</v>
          </cell>
        </row>
        <row r="1740">
          <cell r="A1740">
            <v>1735</v>
          </cell>
          <cell r="HE1740">
            <v>1735</v>
          </cell>
          <cell r="HF1740">
            <v>0</v>
          </cell>
          <cell r="HG1740">
            <v>0</v>
          </cell>
          <cell r="HH1740">
            <v>166</v>
          </cell>
          <cell r="HI1740" t="str">
            <v>PUERTA 2 HOJAS TAMBOR MDFA=0,90,H=2,05M</v>
          </cell>
          <cell r="HJ1740" t="str">
            <v>U.</v>
          </cell>
          <cell r="HS1740">
            <v>0</v>
          </cell>
          <cell r="HT1740">
            <v>0</v>
          </cell>
          <cell r="HU1740">
            <v>0</v>
          </cell>
          <cell r="HV1740">
            <v>0</v>
          </cell>
        </row>
        <row r="1741">
          <cell r="A1741">
            <v>1736</v>
          </cell>
          <cell r="HE1741">
            <v>1736</v>
          </cell>
          <cell r="HF1741">
            <v>0</v>
          </cell>
          <cell r="HG1741">
            <v>0</v>
          </cell>
          <cell r="HH1741">
            <v>596</v>
          </cell>
          <cell r="HI1741" t="str">
            <v>PUERTA AUTOMATICA INGRESO VEHICULAR</v>
          </cell>
          <cell r="HJ1741" t="str">
            <v>M2</v>
          </cell>
          <cell r="HS1741">
            <v>0</v>
          </cell>
          <cell r="HT1741">
            <v>0</v>
          </cell>
          <cell r="HU1741">
            <v>0</v>
          </cell>
          <cell r="HV1741">
            <v>0</v>
          </cell>
        </row>
        <row r="1742">
          <cell r="A1742">
            <v>1737</v>
          </cell>
          <cell r="HE1742">
            <v>1737</v>
          </cell>
          <cell r="HF1742">
            <v>0</v>
          </cell>
          <cell r="HG1742">
            <v>0</v>
          </cell>
          <cell r="HH1742">
            <v>450</v>
          </cell>
          <cell r="HI1742" t="str">
            <v xml:space="preserve">puerta corrediza de aluminio </v>
          </cell>
          <cell r="HJ1742" t="str">
            <v>M2</v>
          </cell>
          <cell r="HS1742">
            <v>0</v>
          </cell>
          <cell r="HT1742">
            <v>0</v>
          </cell>
          <cell r="HU1742">
            <v>0</v>
          </cell>
          <cell r="HV1742">
            <v>0</v>
          </cell>
        </row>
        <row r="1743">
          <cell r="A1743">
            <v>1738</v>
          </cell>
          <cell r="HE1743">
            <v>1738</v>
          </cell>
          <cell r="HF1743">
            <v>0</v>
          </cell>
          <cell r="HG1743">
            <v>0</v>
          </cell>
          <cell r="HH1743">
            <v>3115</v>
          </cell>
          <cell r="HI1743" t="str">
            <v>PUERTA DE ACCESO VEHICULAR TUBO HG D=2" Y MALLA</v>
          </cell>
          <cell r="HJ1743" t="str">
            <v>M2</v>
          </cell>
          <cell r="HS1743">
            <v>0</v>
          </cell>
          <cell r="HT1743">
            <v>0</v>
          </cell>
          <cell r="HU1743">
            <v>0</v>
          </cell>
          <cell r="HV1743">
            <v>0</v>
          </cell>
        </row>
        <row r="1744">
          <cell r="A1744">
            <v>1739</v>
          </cell>
          <cell r="HE1744">
            <v>1739</v>
          </cell>
          <cell r="HF1744">
            <v>0</v>
          </cell>
          <cell r="HG1744">
            <v>0</v>
          </cell>
          <cell r="HH1744">
            <v>600</v>
          </cell>
          <cell r="HI1744" t="str">
            <v>PUERTA DE ALUMINIO TIPO PU 11</v>
          </cell>
          <cell r="HJ1744" t="str">
            <v>M2</v>
          </cell>
          <cell r="HS1744">
            <v>0</v>
          </cell>
          <cell r="HT1744">
            <v>0</v>
          </cell>
          <cell r="HU1744">
            <v>0</v>
          </cell>
          <cell r="HV1744">
            <v>0</v>
          </cell>
        </row>
        <row r="1745">
          <cell r="A1745">
            <v>1740</v>
          </cell>
          <cell r="HE1745">
            <v>1740</v>
          </cell>
          <cell r="HF1745">
            <v>0</v>
          </cell>
          <cell r="HG1745">
            <v>0</v>
          </cell>
          <cell r="HH1745">
            <v>599</v>
          </cell>
          <cell r="HI1745" t="str">
            <v>PUERTA DE ALUMINIO TIPO PU3</v>
          </cell>
          <cell r="HJ1745" t="str">
            <v>M2</v>
          </cell>
          <cell r="HS1745">
            <v>0</v>
          </cell>
          <cell r="HT1745">
            <v>0</v>
          </cell>
          <cell r="HU1745">
            <v>0</v>
          </cell>
          <cell r="HV1745">
            <v>0</v>
          </cell>
        </row>
        <row r="1746">
          <cell r="A1746">
            <v>1741</v>
          </cell>
          <cell r="HE1746">
            <v>1741</v>
          </cell>
          <cell r="HF1746">
            <v>0</v>
          </cell>
          <cell r="HG1746">
            <v>0</v>
          </cell>
          <cell r="HH1746">
            <v>2767</v>
          </cell>
          <cell r="HI1746" t="str">
            <v>PUERTA DE ALUMINIO Y VIDRIO CATEDRAL 6MM CERRADURA</v>
          </cell>
          <cell r="HJ1746" t="str">
            <v>M2</v>
          </cell>
          <cell r="HS1746">
            <v>0</v>
          </cell>
          <cell r="HT1746">
            <v>0</v>
          </cell>
          <cell r="HU1746">
            <v>0</v>
          </cell>
          <cell r="HV1746">
            <v>0</v>
          </cell>
        </row>
        <row r="1747">
          <cell r="A1747">
            <v>1742</v>
          </cell>
          <cell r="HE1747">
            <v>1742</v>
          </cell>
          <cell r="HF1747">
            <v>0</v>
          </cell>
          <cell r="HG1747">
            <v>0</v>
          </cell>
          <cell r="HH1747">
            <v>1576</v>
          </cell>
          <cell r="HI1747" t="str">
            <v>PUERTA DE HIERRO DOBLE BATIENTE, DOBLE HOJA A=1.4M</v>
          </cell>
          <cell r="HJ1747" t="str">
            <v>M2</v>
          </cell>
          <cell r="HS1747">
            <v>0</v>
          </cell>
          <cell r="HT1747">
            <v>0</v>
          </cell>
          <cell r="HU1747">
            <v>0</v>
          </cell>
          <cell r="HV1747">
            <v>0</v>
          </cell>
        </row>
        <row r="1748">
          <cell r="A1748">
            <v>1743</v>
          </cell>
          <cell r="HE1748">
            <v>1743</v>
          </cell>
          <cell r="HF1748">
            <v>0</v>
          </cell>
          <cell r="HG1748">
            <v>0</v>
          </cell>
          <cell r="HH1748">
            <v>1812</v>
          </cell>
          <cell r="HI1748" t="str">
            <v>PUERTA DE LAUREL LACADA 1.0/210</v>
          </cell>
          <cell r="HJ1748" t="str">
            <v>U</v>
          </cell>
          <cell r="HS1748">
            <v>0</v>
          </cell>
          <cell r="HT1748">
            <v>0</v>
          </cell>
          <cell r="HU1748">
            <v>0</v>
          </cell>
          <cell r="HV1748">
            <v>0</v>
          </cell>
        </row>
        <row r="1749">
          <cell r="A1749">
            <v>1744</v>
          </cell>
          <cell r="HE1749">
            <v>1744</v>
          </cell>
          <cell r="HF1749">
            <v>0</v>
          </cell>
          <cell r="HG1749">
            <v>0</v>
          </cell>
          <cell r="HH1749">
            <v>1125</v>
          </cell>
          <cell r="HI1749" t="str">
            <v>PUERTA DE LAUREL LACADA 140/270</v>
          </cell>
          <cell r="HJ1749" t="str">
            <v>U</v>
          </cell>
          <cell r="HS1749">
            <v>0</v>
          </cell>
          <cell r="HT1749">
            <v>0</v>
          </cell>
          <cell r="HU1749">
            <v>0</v>
          </cell>
          <cell r="HV1749">
            <v>0</v>
          </cell>
        </row>
        <row r="1750">
          <cell r="A1750">
            <v>1745</v>
          </cell>
          <cell r="HE1750">
            <v>1745</v>
          </cell>
          <cell r="HF1750">
            <v>0</v>
          </cell>
          <cell r="HG1750">
            <v>0</v>
          </cell>
          <cell r="HH1750">
            <v>1118</v>
          </cell>
          <cell r="HI1750" t="str">
            <v>PUERTA DE LAUREL LACADA 70/170</v>
          </cell>
          <cell r="HJ1750" t="str">
            <v>U</v>
          </cell>
          <cell r="HS1750">
            <v>0</v>
          </cell>
          <cell r="HT1750">
            <v>0</v>
          </cell>
          <cell r="HU1750">
            <v>0</v>
          </cell>
          <cell r="HV1750">
            <v>0</v>
          </cell>
        </row>
        <row r="1751">
          <cell r="A1751">
            <v>1746</v>
          </cell>
          <cell r="HE1751">
            <v>1746</v>
          </cell>
          <cell r="HF1751">
            <v>0</v>
          </cell>
          <cell r="HG1751">
            <v>0</v>
          </cell>
          <cell r="HH1751">
            <v>1119</v>
          </cell>
          <cell r="HI1751" t="str">
            <v>PUERTA DE LAUREL LACADA 70/210</v>
          </cell>
          <cell r="HJ1751" t="str">
            <v>U</v>
          </cell>
          <cell r="HS1751">
            <v>0</v>
          </cell>
          <cell r="HT1751">
            <v>0</v>
          </cell>
          <cell r="HU1751">
            <v>0</v>
          </cell>
          <cell r="HV1751">
            <v>0</v>
          </cell>
        </row>
        <row r="1752">
          <cell r="A1752">
            <v>1747</v>
          </cell>
          <cell r="HE1752">
            <v>1747</v>
          </cell>
          <cell r="HF1752">
            <v>0</v>
          </cell>
          <cell r="HG1752">
            <v>0</v>
          </cell>
          <cell r="HH1752">
            <v>1122</v>
          </cell>
          <cell r="HI1752" t="str">
            <v>PUERTA DE LAUREL LACADA 70/270</v>
          </cell>
          <cell r="HJ1752" t="str">
            <v>U</v>
          </cell>
          <cell r="HS1752">
            <v>0</v>
          </cell>
          <cell r="HT1752">
            <v>0</v>
          </cell>
          <cell r="HU1752">
            <v>0</v>
          </cell>
          <cell r="HV1752">
            <v>0</v>
          </cell>
        </row>
        <row r="1753">
          <cell r="A1753">
            <v>1748</v>
          </cell>
          <cell r="HE1753">
            <v>1748</v>
          </cell>
          <cell r="HF1753">
            <v>0</v>
          </cell>
          <cell r="HG1753">
            <v>0</v>
          </cell>
          <cell r="HH1753">
            <v>1120</v>
          </cell>
          <cell r="HI1753" t="str">
            <v>PUERTA DE LAUREL LACADA 80/210</v>
          </cell>
          <cell r="HJ1753" t="str">
            <v>U</v>
          </cell>
          <cell r="HS1753">
            <v>0</v>
          </cell>
          <cell r="HT1753">
            <v>0</v>
          </cell>
          <cell r="HU1753">
            <v>0</v>
          </cell>
          <cell r="HV1753">
            <v>0</v>
          </cell>
        </row>
        <row r="1754">
          <cell r="A1754">
            <v>1749</v>
          </cell>
          <cell r="HE1754">
            <v>1749</v>
          </cell>
          <cell r="HF1754">
            <v>0</v>
          </cell>
          <cell r="HG1754">
            <v>0</v>
          </cell>
          <cell r="HH1754">
            <v>1123</v>
          </cell>
          <cell r="HI1754" t="str">
            <v>PUERTA DE LAUREL LACADA 80/270</v>
          </cell>
          <cell r="HJ1754" t="str">
            <v>U</v>
          </cell>
          <cell r="HS1754">
            <v>0</v>
          </cell>
          <cell r="HT1754">
            <v>0</v>
          </cell>
          <cell r="HU1754">
            <v>0</v>
          </cell>
          <cell r="HV1754">
            <v>0</v>
          </cell>
        </row>
        <row r="1755">
          <cell r="A1755">
            <v>1750</v>
          </cell>
          <cell r="HE1755">
            <v>1750</v>
          </cell>
          <cell r="HF1755">
            <v>0</v>
          </cell>
          <cell r="HG1755">
            <v>0</v>
          </cell>
          <cell r="HH1755">
            <v>1121</v>
          </cell>
          <cell r="HI1755" t="str">
            <v>PUERTA DE LAUREL LACADA 90/210</v>
          </cell>
          <cell r="HJ1755" t="str">
            <v>U</v>
          </cell>
          <cell r="HS1755">
            <v>0</v>
          </cell>
          <cell r="HT1755">
            <v>0</v>
          </cell>
          <cell r="HU1755">
            <v>0</v>
          </cell>
          <cell r="HV1755">
            <v>0</v>
          </cell>
        </row>
        <row r="1756">
          <cell r="A1756">
            <v>1751</v>
          </cell>
          <cell r="HE1756">
            <v>1751</v>
          </cell>
          <cell r="HF1756">
            <v>0</v>
          </cell>
          <cell r="HG1756">
            <v>0</v>
          </cell>
          <cell r="HH1756">
            <v>1128</v>
          </cell>
          <cell r="HI1756" t="str">
            <v>PUERTA DE LAUREL LACADA CON PLOMO 140/210</v>
          </cell>
          <cell r="HJ1756" t="str">
            <v>U</v>
          </cell>
          <cell r="HS1756">
            <v>0</v>
          </cell>
          <cell r="HT1756">
            <v>0</v>
          </cell>
          <cell r="HU1756">
            <v>0</v>
          </cell>
          <cell r="HV1756">
            <v>0</v>
          </cell>
        </row>
        <row r="1757">
          <cell r="A1757">
            <v>1752</v>
          </cell>
          <cell r="HE1757">
            <v>1752</v>
          </cell>
          <cell r="HF1757">
            <v>0</v>
          </cell>
          <cell r="HG1757">
            <v>0</v>
          </cell>
          <cell r="HH1757">
            <v>1126</v>
          </cell>
          <cell r="HI1757" t="str">
            <v>PUERTA DE LAUREL LACADA CON PLOMO 70/210</v>
          </cell>
          <cell r="HJ1757" t="str">
            <v>U</v>
          </cell>
          <cell r="HS1757">
            <v>0</v>
          </cell>
          <cell r="HT1757">
            <v>0</v>
          </cell>
          <cell r="HU1757">
            <v>0</v>
          </cell>
          <cell r="HV1757">
            <v>0</v>
          </cell>
        </row>
        <row r="1758">
          <cell r="A1758">
            <v>1753</v>
          </cell>
          <cell r="HE1758">
            <v>1753</v>
          </cell>
          <cell r="HF1758">
            <v>0</v>
          </cell>
          <cell r="HG1758">
            <v>0</v>
          </cell>
          <cell r="HH1758">
            <v>1127</v>
          </cell>
          <cell r="HI1758" t="str">
            <v>PUERTA DE LAUREL LACADA CON PLOMO 80/210</v>
          </cell>
          <cell r="HJ1758" t="str">
            <v>U</v>
          </cell>
          <cell r="HS1758">
            <v>0</v>
          </cell>
          <cell r="HT1758">
            <v>0</v>
          </cell>
          <cell r="HU1758">
            <v>0</v>
          </cell>
          <cell r="HV1758">
            <v>0</v>
          </cell>
        </row>
        <row r="1759">
          <cell r="A1759">
            <v>1754</v>
          </cell>
          <cell r="HE1759">
            <v>1754</v>
          </cell>
          <cell r="HF1759">
            <v>0</v>
          </cell>
          <cell r="HG1759">
            <v>0</v>
          </cell>
          <cell r="HH1759">
            <v>363</v>
          </cell>
          <cell r="HI1759" t="str">
            <v>PUERTA DE MADERA CON ALAMBRE DE PÚAS</v>
          </cell>
          <cell r="HJ1759" t="str">
            <v>U</v>
          </cell>
          <cell r="HS1759">
            <v>0</v>
          </cell>
          <cell r="HT1759">
            <v>0</v>
          </cell>
          <cell r="HU1759">
            <v>0</v>
          </cell>
          <cell r="HV1759">
            <v>0</v>
          </cell>
        </row>
        <row r="1760">
          <cell r="A1760">
            <v>1755</v>
          </cell>
          <cell r="HE1760">
            <v>1755</v>
          </cell>
          <cell r="HF1760">
            <v>0</v>
          </cell>
          <cell r="HG1760">
            <v>0</v>
          </cell>
          <cell r="HH1760">
            <v>198</v>
          </cell>
          <cell r="HI1760" t="str">
            <v>PUERTA DE MADERA DE CEDRO</v>
          </cell>
          <cell r="HJ1760" t="str">
            <v>U</v>
          </cell>
          <cell r="HS1760">
            <v>0</v>
          </cell>
          <cell r="HT1760">
            <v>0</v>
          </cell>
          <cell r="HU1760">
            <v>0</v>
          </cell>
          <cell r="HV1760">
            <v>0</v>
          </cell>
        </row>
        <row r="1761">
          <cell r="A1761">
            <v>1756</v>
          </cell>
          <cell r="HE1761">
            <v>1756</v>
          </cell>
          <cell r="HF1761">
            <v>0</v>
          </cell>
          <cell r="HG1761">
            <v>0</v>
          </cell>
          <cell r="HH1761">
            <v>563</v>
          </cell>
          <cell r="HI1761" t="str">
            <v>PUERTA DE MADERA PU10</v>
          </cell>
          <cell r="HJ1761" t="str">
            <v>M2</v>
          </cell>
          <cell r="HS1761">
            <v>0</v>
          </cell>
          <cell r="HT1761">
            <v>0</v>
          </cell>
          <cell r="HU1761">
            <v>0</v>
          </cell>
          <cell r="HV1761">
            <v>0</v>
          </cell>
        </row>
        <row r="1762">
          <cell r="A1762">
            <v>1757</v>
          </cell>
          <cell r="HE1762">
            <v>1757</v>
          </cell>
          <cell r="HF1762">
            <v>0</v>
          </cell>
          <cell r="HG1762">
            <v>0</v>
          </cell>
          <cell r="HH1762">
            <v>557</v>
          </cell>
          <cell r="HI1762" t="str">
            <v>PUERTA DE MADERA PU4</v>
          </cell>
          <cell r="HJ1762" t="str">
            <v>M2</v>
          </cell>
          <cell r="HS1762">
            <v>0</v>
          </cell>
          <cell r="HT1762">
            <v>0</v>
          </cell>
          <cell r="HU1762">
            <v>0</v>
          </cell>
          <cell r="HV1762">
            <v>0</v>
          </cell>
        </row>
        <row r="1763">
          <cell r="A1763">
            <v>1758</v>
          </cell>
          <cell r="HE1763">
            <v>1758</v>
          </cell>
          <cell r="HF1763">
            <v>0</v>
          </cell>
          <cell r="HG1763">
            <v>0</v>
          </cell>
          <cell r="HH1763">
            <v>558</v>
          </cell>
          <cell r="HI1763" t="str">
            <v>PUERTA DE MADERA PU5</v>
          </cell>
          <cell r="HJ1763" t="str">
            <v>M2</v>
          </cell>
          <cell r="HS1763">
            <v>0</v>
          </cell>
          <cell r="HT1763">
            <v>0</v>
          </cell>
          <cell r="HU1763">
            <v>0</v>
          </cell>
          <cell r="HV1763">
            <v>0</v>
          </cell>
        </row>
        <row r="1764">
          <cell r="A1764">
            <v>1759</v>
          </cell>
          <cell r="HE1764">
            <v>1759</v>
          </cell>
          <cell r="HF1764">
            <v>0</v>
          </cell>
          <cell r="HG1764">
            <v>0</v>
          </cell>
          <cell r="HH1764">
            <v>559</v>
          </cell>
          <cell r="HI1764" t="str">
            <v>PUERTA DE MADERA PU6</v>
          </cell>
          <cell r="HJ1764" t="str">
            <v>M2</v>
          </cell>
          <cell r="HS1764">
            <v>0</v>
          </cell>
          <cell r="HT1764">
            <v>0</v>
          </cell>
          <cell r="HU1764">
            <v>0</v>
          </cell>
          <cell r="HV1764">
            <v>0</v>
          </cell>
        </row>
        <row r="1765">
          <cell r="A1765">
            <v>1760</v>
          </cell>
          <cell r="HE1765">
            <v>1760</v>
          </cell>
          <cell r="HF1765">
            <v>0</v>
          </cell>
          <cell r="HG1765">
            <v>0</v>
          </cell>
          <cell r="HH1765">
            <v>560</v>
          </cell>
          <cell r="HI1765" t="str">
            <v>PUERTA DE MADERA PU7</v>
          </cell>
          <cell r="HJ1765" t="str">
            <v>M2</v>
          </cell>
          <cell r="HS1765">
            <v>0</v>
          </cell>
          <cell r="HT1765">
            <v>0</v>
          </cell>
          <cell r="HU1765">
            <v>0</v>
          </cell>
          <cell r="HV1765">
            <v>0</v>
          </cell>
        </row>
        <row r="1766">
          <cell r="A1766">
            <v>1761</v>
          </cell>
          <cell r="HE1766">
            <v>1761</v>
          </cell>
          <cell r="HF1766">
            <v>0</v>
          </cell>
          <cell r="HG1766">
            <v>0</v>
          </cell>
          <cell r="HH1766">
            <v>760</v>
          </cell>
          <cell r="HI1766" t="str">
            <v>PUERTA DE MADERA PU7'</v>
          </cell>
          <cell r="HJ1766" t="str">
            <v>M2</v>
          </cell>
          <cell r="HS1766">
            <v>0</v>
          </cell>
          <cell r="HT1766">
            <v>0</v>
          </cell>
          <cell r="HU1766">
            <v>0</v>
          </cell>
          <cell r="HV1766">
            <v>0</v>
          </cell>
        </row>
        <row r="1767">
          <cell r="A1767">
            <v>1762</v>
          </cell>
          <cell r="HE1767">
            <v>1762</v>
          </cell>
          <cell r="HF1767">
            <v>0</v>
          </cell>
          <cell r="HG1767">
            <v>0</v>
          </cell>
          <cell r="HH1767">
            <v>561</v>
          </cell>
          <cell r="HI1767" t="str">
            <v>PUERTA DE MADERA PU8</v>
          </cell>
          <cell r="HJ1767" t="str">
            <v>M2</v>
          </cell>
          <cell r="HS1767">
            <v>0</v>
          </cell>
          <cell r="HT1767">
            <v>0</v>
          </cell>
          <cell r="HU1767">
            <v>0</v>
          </cell>
          <cell r="HV1767">
            <v>0</v>
          </cell>
        </row>
        <row r="1768">
          <cell r="A1768">
            <v>1763</v>
          </cell>
          <cell r="HE1768">
            <v>1763</v>
          </cell>
          <cell r="HF1768">
            <v>0</v>
          </cell>
          <cell r="HG1768">
            <v>0</v>
          </cell>
          <cell r="HH1768">
            <v>562</v>
          </cell>
          <cell r="HI1768" t="str">
            <v>PUERTA DE MADERA PU9</v>
          </cell>
          <cell r="HJ1768" t="str">
            <v>M2</v>
          </cell>
          <cell r="HS1768">
            <v>0</v>
          </cell>
          <cell r="HT1768">
            <v>0</v>
          </cell>
          <cell r="HU1768">
            <v>0</v>
          </cell>
          <cell r="HV1768">
            <v>0</v>
          </cell>
        </row>
        <row r="1769">
          <cell r="A1769">
            <v>1764</v>
          </cell>
          <cell r="HE1769">
            <v>1764</v>
          </cell>
          <cell r="HF1769">
            <v>0</v>
          </cell>
          <cell r="HG1769">
            <v>0</v>
          </cell>
          <cell r="HH1769">
            <v>181</v>
          </cell>
          <cell r="HI1769" t="str">
            <v>PUERTA DE MALLA GALVANIZADA PEATONAL</v>
          </cell>
          <cell r="HJ1769" t="str">
            <v>M2</v>
          </cell>
          <cell r="HS1769">
            <v>0</v>
          </cell>
          <cell r="HT1769">
            <v>0</v>
          </cell>
          <cell r="HU1769">
            <v>0</v>
          </cell>
          <cell r="HV1769">
            <v>0</v>
          </cell>
        </row>
        <row r="1770">
          <cell r="A1770">
            <v>1765</v>
          </cell>
          <cell r="HE1770">
            <v>1765</v>
          </cell>
          <cell r="HF1770">
            <v>0</v>
          </cell>
          <cell r="HG1770">
            <v>0</v>
          </cell>
          <cell r="HH1770">
            <v>1425</v>
          </cell>
          <cell r="HI1770" t="str">
            <v>PUERTA DE MALLA GALVANIZADA VEHICULAR</v>
          </cell>
          <cell r="HJ1770" t="str">
            <v>M2</v>
          </cell>
          <cell r="HS1770">
            <v>0</v>
          </cell>
          <cell r="HT1770">
            <v>0</v>
          </cell>
          <cell r="HU1770">
            <v>0</v>
          </cell>
          <cell r="HV1770">
            <v>0</v>
          </cell>
        </row>
        <row r="1771">
          <cell r="A1771">
            <v>1766</v>
          </cell>
          <cell r="HE1771">
            <v>1766</v>
          </cell>
          <cell r="HF1771">
            <v>0</v>
          </cell>
          <cell r="HG1771">
            <v>0</v>
          </cell>
          <cell r="HH1771">
            <v>142</v>
          </cell>
          <cell r="HI1771" t="str">
            <v>PUERTA DE TOL 1/20", MARCO Y ESTRUCTURA DE  25*50*1,5 CON CERRADURA</v>
          </cell>
          <cell r="HJ1771" t="str">
            <v>M2</v>
          </cell>
          <cell r="HS1771">
            <v>0</v>
          </cell>
          <cell r="HT1771">
            <v>0</v>
          </cell>
          <cell r="HU1771">
            <v>0</v>
          </cell>
          <cell r="HV1771">
            <v>0</v>
          </cell>
        </row>
        <row r="1772">
          <cell r="A1772">
            <v>1767</v>
          </cell>
          <cell r="HE1772">
            <v>1767</v>
          </cell>
          <cell r="HF1772">
            <v>0</v>
          </cell>
          <cell r="HG1772">
            <v>0</v>
          </cell>
          <cell r="HH1772">
            <v>2852</v>
          </cell>
          <cell r="HI1772" t="str">
            <v>PUERTA DE TUBO ESTRUCTURAL Y TOL  CON CERRADURA ELÉCTRICA</v>
          </cell>
          <cell r="HJ1772" t="str">
            <v>U</v>
          </cell>
          <cell r="HS1772">
            <v>0</v>
          </cell>
          <cell r="HT1772">
            <v>0</v>
          </cell>
          <cell r="HU1772">
            <v>0</v>
          </cell>
          <cell r="HV1772">
            <v>0</v>
          </cell>
        </row>
        <row r="1773">
          <cell r="A1773">
            <v>1768</v>
          </cell>
          <cell r="HE1773">
            <v>1768</v>
          </cell>
          <cell r="HF1773">
            <v>0</v>
          </cell>
          <cell r="HG1773">
            <v>0</v>
          </cell>
          <cell r="HH1773">
            <v>434</v>
          </cell>
          <cell r="HI1773" t="str">
            <v>PUERTA DOBLE HOJA DE CEDRO</v>
          </cell>
          <cell r="HJ1773" t="str">
            <v>M2</v>
          </cell>
          <cell r="HS1773">
            <v>0</v>
          </cell>
          <cell r="HT1773">
            <v>0</v>
          </cell>
          <cell r="HU1773">
            <v>0</v>
          </cell>
          <cell r="HV1773">
            <v>0</v>
          </cell>
        </row>
        <row r="1774">
          <cell r="A1774">
            <v>1769</v>
          </cell>
          <cell r="HE1774">
            <v>1769</v>
          </cell>
          <cell r="HF1774">
            <v>0</v>
          </cell>
          <cell r="HG1774">
            <v>0</v>
          </cell>
          <cell r="HH1774">
            <v>383</v>
          </cell>
          <cell r="HI1774" t="str">
            <v>PUERTA EN CORRALES</v>
          </cell>
          <cell r="HJ1774" t="str">
            <v>U</v>
          </cell>
          <cell r="HS1774">
            <v>0</v>
          </cell>
          <cell r="HT1774">
            <v>0</v>
          </cell>
          <cell r="HU1774">
            <v>0</v>
          </cell>
          <cell r="HV1774">
            <v>0</v>
          </cell>
        </row>
        <row r="1775">
          <cell r="A1775">
            <v>1770</v>
          </cell>
          <cell r="HE1775">
            <v>1770</v>
          </cell>
          <cell r="HF1775">
            <v>0</v>
          </cell>
          <cell r="HG1775">
            <v>0</v>
          </cell>
          <cell r="HH1775">
            <v>362</v>
          </cell>
          <cell r="HI1775" t="str">
            <v>PUERTA MADERA (PANELADA)</v>
          </cell>
          <cell r="HJ1775" t="str">
            <v>U.</v>
          </cell>
          <cell r="HS1775">
            <v>0</v>
          </cell>
          <cell r="HT1775">
            <v>0</v>
          </cell>
          <cell r="HU1775">
            <v>0</v>
          </cell>
          <cell r="HV1775">
            <v>0</v>
          </cell>
        </row>
        <row r="1776">
          <cell r="A1776">
            <v>1771</v>
          </cell>
          <cell r="HE1776">
            <v>1771</v>
          </cell>
          <cell r="HF1776">
            <v>0</v>
          </cell>
          <cell r="HG1776">
            <v>0</v>
          </cell>
          <cell r="HH1776">
            <v>1826</v>
          </cell>
          <cell r="HI1776" t="str">
            <v>PUERTA METALICA 0.9 X 2.0 NO INCLUYE CERRADURA</v>
          </cell>
          <cell r="HJ1776" t="str">
            <v>U</v>
          </cell>
          <cell r="HS1776">
            <v>0</v>
          </cell>
          <cell r="HT1776">
            <v>0</v>
          </cell>
          <cell r="HU1776">
            <v>0</v>
          </cell>
          <cell r="HV1776">
            <v>0</v>
          </cell>
        </row>
        <row r="1777">
          <cell r="A1777">
            <v>1772</v>
          </cell>
          <cell r="HE1777">
            <v>1772</v>
          </cell>
          <cell r="HF1777">
            <v>0</v>
          </cell>
          <cell r="HG1777">
            <v>0</v>
          </cell>
          <cell r="HH1777">
            <v>205</v>
          </cell>
          <cell r="HI1777" t="str">
            <v>PUERTA METALICA CON MALLA</v>
          </cell>
          <cell r="HJ1777" t="str">
            <v>U</v>
          </cell>
          <cell r="HS1777">
            <v>0</v>
          </cell>
          <cell r="HT1777">
            <v>0</v>
          </cell>
          <cell r="HU1777">
            <v>0</v>
          </cell>
          <cell r="HV1777">
            <v>0</v>
          </cell>
        </row>
        <row r="1778">
          <cell r="A1778">
            <v>1773</v>
          </cell>
          <cell r="HE1778">
            <v>1773</v>
          </cell>
          <cell r="HF1778">
            <v>0</v>
          </cell>
          <cell r="HG1778">
            <v>0</v>
          </cell>
          <cell r="HH1778">
            <v>2896</v>
          </cell>
          <cell r="HI1778" t="str">
            <v>PUERTA METÁLICA CON TUBO RECTANGULAR 1/2"X1"X1,2MM INC. CERRADURA</v>
          </cell>
          <cell r="HJ1778" t="str">
            <v>M2</v>
          </cell>
          <cell r="HS1778">
            <v>0</v>
          </cell>
          <cell r="HT1778">
            <v>0</v>
          </cell>
          <cell r="HU1778">
            <v>0</v>
          </cell>
          <cell r="HV1778">
            <v>0</v>
          </cell>
        </row>
        <row r="1779">
          <cell r="A1779">
            <v>1774</v>
          </cell>
          <cell r="HE1779">
            <v>1774</v>
          </cell>
          <cell r="HF1779">
            <v>0</v>
          </cell>
          <cell r="HG1779">
            <v>0</v>
          </cell>
          <cell r="HH1779">
            <v>455</v>
          </cell>
          <cell r="HI1779" t="str">
            <v>PUERTA METALICA DE 1.00 M DE ANCHO</v>
          </cell>
          <cell r="HJ1779" t="str">
            <v>U</v>
          </cell>
          <cell r="HS1779">
            <v>0</v>
          </cell>
          <cell r="HT1779">
            <v>0</v>
          </cell>
          <cell r="HU1779">
            <v>0</v>
          </cell>
          <cell r="HV1779">
            <v>0</v>
          </cell>
        </row>
        <row r="1780">
          <cell r="A1780">
            <v>1775</v>
          </cell>
          <cell r="HE1780">
            <v>1775</v>
          </cell>
          <cell r="HF1780">
            <v>0</v>
          </cell>
          <cell r="HG1780">
            <v>0</v>
          </cell>
          <cell r="HH1780">
            <v>3141</v>
          </cell>
          <cell r="HI1780" t="str">
            <v>PUERTA METALICA DE ACCESO GARAJE</v>
          </cell>
          <cell r="HJ1780" t="str">
            <v>U.</v>
          </cell>
          <cell r="HS1780">
            <v>0</v>
          </cell>
          <cell r="HT1780">
            <v>0</v>
          </cell>
          <cell r="HU1780">
            <v>0</v>
          </cell>
          <cell r="HV1780">
            <v>0</v>
          </cell>
        </row>
        <row r="1781">
          <cell r="A1781">
            <v>1776</v>
          </cell>
          <cell r="HE1781">
            <v>1776</v>
          </cell>
          <cell r="HF1781">
            <v>0</v>
          </cell>
          <cell r="HG1781">
            <v>0</v>
          </cell>
          <cell r="HH1781">
            <v>2337</v>
          </cell>
          <cell r="HI1781" t="str">
            <v>PUERTA METÁLICA DE TOOL, TUBO RECT. DE 50X25X2MM, Y VIDRIO TEMPLADO 6MM, INC. CERRADURA</v>
          </cell>
          <cell r="HJ1781" t="str">
            <v>M2</v>
          </cell>
          <cell r="HS1781">
            <v>0</v>
          </cell>
          <cell r="HT1781">
            <v>0</v>
          </cell>
          <cell r="HU1781">
            <v>0</v>
          </cell>
          <cell r="HV1781">
            <v>0</v>
          </cell>
        </row>
        <row r="1782">
          <cell r="A1782">
            <v>1777</v>
          </cell>
          <cell r="HE1782">
            <v>1777</v>
          </cell>
          <cell r="HF1782">
            <v>0</v>
          </cell>
          <cell r="HG1782">
            <v>0</v>
          </cell>
          <cell r="HH1782">
            <v>63</v>
          </cell>
          <cell r="HI1782" t="str">
            <v>PUERTA METÁLICA TUBO 1"  + TOOL, DE 0.92 X 2.10M</v>
          </cell>
          <cell r="HJ1782" t="str">
            <v>U.</v>
          </cell>
          <cell r="HS1782">
            <v>0</v>
          </cell>
          <cell r="HT1782">
            <v>0</v>
          </cell>
          <cell r="HU1782">
            <v>0</v>
          </cell>
          <cell r="HV1782">
            <v>0</v>
          </cell>
        </row>
        <row r="1783">
          <cell r="A1783">
            <v>1778</v>
          </cell>
          <cell r="HE1783">
            <v>1778</v>
          </cell>
          <cell r="HF1783">
            <v>0</v>
          </cell>
          <cell r="HG1783">
            <v>0</v>
          </cell>
          <cell r="HH1783">
            <v>586</v>
          </cell>
          <cell r="HI1783" t="str">
            <v>PUERTA PANELADA MÍNIMO TRES PANELES</v>
          </cell>
          <cell r="HJ1783" t="str">
            <v>M2</v>
          </cell>
          <cell r="HS1783">
            <v>0</v>
          </cell>
          <cell r="HT1783">
            <v>0</v>
          </cell>
          <cell r="HU1783">
            <v>0</v>
          </cell>
          <cell r="HV1783">
            <v>0</v>
          </cell>
        </row>
        <row r="1784">
          <cell r="A1784">
            <v>1779</v>
          </cell>
          <cell r="HE1784">
            <v>1779</v>
          </cell>
          <cell r="HF1784">
            <v>0</v>
          </cell>
          <cell r="HG1784">
            <v>0</v>
          </cell>
          <cell r="HH1784">
            <v>99</v>
          </cell>
          <cell r="HI1784" t="str">
            <v>PUERTA PRINCIPAL SEIKE</v>
          </cell>
          <cell r="HJ1784" t="str">
            <v>U.</v>
          </cell>
          <cell r="HS1784">
            <v>0</v>
          </cell>
          <cell r="HT1784">
            <v>0</v>
          </cell>
          <cell r="HU1784">
            <v>0</v>
          </cell>
          <cell r="HV1784">
            <v>0</v>
          </cell>
        </row>
        <row r="1785">
          <cell r="A1785">
            <v>1780</v>
          </cell>
          <cell r="HE1785">
            <v>1780</v>
          </cell>
          <cell r="HF1785">
            <v>0</v>
          </cell>
          <cell r="HG1785">
            <v>0</v>
          </cell>
          <cell r="HH1785">
            <v>165</v>
          </cell>
          <cell r="HI1785" t="str">
            <v>PUERTA TAMBOR MDF BAÑO A=0,60, H=1,60M</v>
          </cell>
          <cell r="HJ1785" t="str">
            <v>U.</v>
          </cell>
          <cell r="HS1785">
            <v>0</v>
          </cell>
          <cell r="HT1785">
            <v>0</v>
          </cell>
          <cell r="HU1785">
            <v>0</v>
          </cell>
          <cell r="HV1785">
            <v>0</v>
          </cell>
        </row>
        <row r="1786">
          <cell r="A1786">
            <v>1781</v>
          </cell>
          <cell r="HE1786">
            <v>1781</v>
          </cell>
          <cell r="HF1786">
            <v>0</v>
          </cell>
          <cell r="HG1786">
            <v>0</v>
          </cell>
          <cell r="HH1786">
            <v>102</v>
          </cell>
          <cell r="HI1786" t="str">
            <v>PUERTA TAMBOR MDFA=0,70, H=2,05M</v>
          </cell>
          <cell r="HJ1786" t="str">
            <v>U.</v>
          </cell>
          <cell r="HS1786">
            <v>0</v>
          </cell>
          <cell r="HT1786">
            <v>0</v>
          </cell>
          <cell r="HU1786">
            <v>0</v>
          </cell>
          <cell r="HV1786">
            <v>0</v>
          </cell>
        </row>
        <row r="1787">
          <cell r="A1787">
            <v>1782</v>
          </cell>
          <cell r="HE1787">
            <v>1782</v>
          </cell>
          <cell r="HF1787">
            <v>0</v>
          </cell>
          <cell r="HG1787">
            <v>0</v>
          </cell>
          <cell r="HH1787">
            <v>100</v>
          </cell>
          <cell r="HI1787" t="str">
            <v>PUERTA TAMBOR MDFA=0,90,H=2,05M</v>
          </cell>
          <cell r="HJ1787" t="str">
            <v>U.</v>
          </cell>
          <cell r="HS1787">
            <v>0</v>
          </cell>
          <cell r="HT1787">
            <v>0</v>
          </cell>
          <cell r="HU1787">
            <v>0</v>
          </cell>
          <cell r="HV1787">
            <v>0</v>
          </cell>
        </row>
        <row r="1788">
          <cell r="A1788">
            <v>1783</v>
          </cell>
          <cell r="HE1788">
            <v>1783</v>
          </cell>
          <cell r="HF1788">
            <v>0</v>
          </cell>
          <cell r="HG1788">
            <v>0</v>
          </cell>
          <cell r="HH1788">
            <v>167</v>
          </cell>
          <cell r="HI1788" t="str">
            <v>PUERTA TAMBOR MDFABATIBLE COCINA A=0,70, H=0,80M</v>
          </cell>
          <cell r="HJ1788" t="str">
            <v>U.</v>
          </cell>
          <cell r="HS1788">
            <v>0</v>
          </cell>
          <cell r="HT1788">
            <v>0</v>
          </cell>
          <cell r="HU1788">
            <v>0</v>
          </cell>
          <cell r="HV1788">
            <v>0</v>
          </cell>
        </row>
        <row r="1789">
          <cell r="A1789">
            <v>1784</v>
          </cell>
          <cell r="HE1789">
            <v>1784</v>
          </cell>
          <cell r="HF1789">
            <v>0</v>
          </cell>
          <cell r="HG1789">
            <v>0</v>
          </cell>
          <cell r="HH1789">
            <v>587</v>
          </cell>
          <cell r="HI1789" t="str">
            <v>PUERTA TIPO PU 13</v>
          </cell>
          <cell r="HJ1789" t="str">
            <v>M2</v>
          </cell>
          <cell r="HS1789">
            <v>0</v>
          </cell>
          <cell r="HT1789">
            <v>0</v>
          </cell>
          <cell r="HU1789">
            <v>0</v>
          </cell>
          <cell r="HV1789">
            <v>0</v>
          </cell>
        </row>
        <row r="1790">
          <cell r="A1790">
            <v>1785</v>
          </cell>
          <cell r="HE1790">
            <v>1785</v>
          </cell>
          <cell r="HF1790">
            <v>0</v>
          </cell>
          <cell r="HG1790">
            <v>0</v>
          </cell>
          <cell r="HH1790">
            <v>588</v>
          </cell>
          <cell r="HI1790" t="str">
            <v>PUERTA TIPO PU 14</v>
          </cell>
          <cell r="HJ1790" t="str">
            <v>M2</v>
          </cell>
          <cell r="HS1790">
            <v>0</v>
          </cell>
          <cell r="HT1790">
            <v>0</v>
          </cell>
          <cell r="HU1790">
            <v>0</v>
          </cell>
          <cell r="HV1790">
            <v>0</v>
          </cell>
        </row>
        <row r="1791">
          <cell r="A1791">
            <v>1786</v>
          </cell>
          <cell r="HE1791">
            <v>1786</v>
          </cell>
          <cell r="HF1791">
            <v>0</v>
          </cell>
          <cell r="HG1791">
            <v>0</v>
          </cell>
          <cell r="HH1791">
            <v>2959</v>
          </cell>
          <cell r="HI1791" t="str">
            <v>PUERTA TOL C/MARCO INCLUYE CERRADURA</v>
          </cell>
          <cell r="HJ1791" t="str">
            <v>M2</v>
          </cell>
          <cell r="HS1791">
            <v>0</v>
          </cell>
          <cell r="HT1791">
            <v>0</v>
          </cell>
          <cell r="HU1791">
            <v>0</v>
          </cell>
          <cell r="HV1791">
            <v>0</v>
          </cell>
        </row>
        <row r="1792">
          <cell r="A1792">
            <v>1787</v>
          </cell>
          <cell r="HE1792">
            <v>1787</v>
          </cell>
          <cell r="HF1792">
            <v>0</v>
          </cell>
          <cell r="HG1792">
            <v>0</v>
          </cell>
          <cell r="HH1792">
            <v>164</v>
          </cell>
          <cell r="HI1792" t="str">
            <v>PUERTA TOL DOBLADA PROT+VIDRIO A=1,0M</v>
          </cell>
          <cell r="HJ1792" t="str">
            <v>U</v>
          </cell>
          <cell r="HS1792">
            <v>0</v>
          </cell>
          <cell r="HT1792">
            <v>0</v>
          </cell>
          <cell r="HU1792">
            <v>0</v>
          </cell>
          <cell r="HV1792">
            <v>0</v>
          </cell>
        </row>
        <row r="1793">
          <cell r="A1793">
            <v>1788</v>
          </cell>
          <cell r="HE1793">
            <v>1788</v>
          </cell>
          <cell r="HF1793">
            <v>0</v>
          </cell>
          <cell r="HG1793">
            <v>0</v>
          </cell>
          <cell r="HH1793">
            <v>601</v>
          </cell>
          <cell r="HI1793" t="str">
            <v>PUERTA VIDRIO TEMPLADO TIPO PU 1</v>
          </cell>
          <cell r="HJ1793" t="str">
            <v>M2</v>
          </cell>
          <cell r="HS1793">
            <v>0</v>
          </cell>
          <cell r="HT1793">
            <v>0</v>
          </cell>
          <cell r="HU1793">
            <v>0</v>
          </cell>
          <cell r="HV1793">
            <v>0</v>
          </cell>
        </row>
        <row r="1794">
          <cell r="A1794">
            <v>1789</v>
          </cell>
          <cell r="HE1794">
            <v>1789</v>
          </cell>
          <cell r="HF1794">
            <v>0</v>
          </cell>
          <cell r="HG1794">
            <v>0</v>
          </cell>
          <cell r="HH1794">
            <v>602</v>
          </cell>
          <cell r="HI1794" t="str">
            <v>PUERTA VIDRIO TEMPLADO TIPO PU 2</v>
          </cell>
          <cell r="HJ1794" t="str">
            <v>M2</v>
          </cell>
          <cell r="HS1794">
            <v>0</v>
          </cell>
          <cell r="HT1794">
            <v>0</v>
          </cell>
          <cell r="HU1794">
            <v>0</v>
          </cell>
          <cell r="HV1794">
            <v>0</v>
          </cell>
        </row>
        <row r="1795">
          <cell r="A1795">
            <v>1790</v>
          </cell>
          <cell r="HE1795">
            <v>1790</v>
          </cell>
          <cell r="HF1795">
            <v>0</v>
          </cell>
          <cell r="HG1795">
            <v>0</v>
          </cell>
          <cell r="HH1795">
            <v>3154</v>
          </cell>
          <cell r="HI1795" t="str">
            <v>PUERTAS CON LUBERTS</v>
          </cell>
          <cell r="HJ1795" t="str">
            <v>U</v>
          </cell>
          <cell r="HS1795">
            <v>0</v>
          </cell>
          <cell r="HT1795">
            <v>0</v>
          </cell>
          <cell r="HU1795">
            <v>0</v>
          </cell>
          <cell r="HV1795">
            <v>0</v>
          </cell>
        </row>
        <row r="1796">
          <cell r="A1796">
            <v>1791</v>
          </cell>
          <cell r="HE1796">
            <v>1791</v>
          </cell>
          <cell r="HF1796">
            <v>0</v>
          </cell>
          <cell r="HG1796">
            <v>0</v>
          </cell>
          <cell r="HH1796">
            <v>435</v>
          </cell>
          <cell r="HI1796" t="str">
            <v>PUERTAS DE BAÑO MARCO LAUREL, PANEL D' PLYWOOD D' 12MM</v>
          </cell>
          <cell r="HJ1796" t="str">
            <v>M2</v>
          </cell>
          <cell r="HS1796">
            <v>0</v>
          </cell>
          <cell r="HT1796">
            <v>0</v>
          </cell>
          <cell r="HU1796">
            <v>0</v>
          </cell>
          <cell r="HV1796">
            <v>0</v>
          </cell>
        </row>
        <row r="1797">
          <cell r="A1797">
            <v>1792</v>
          </cell>
          <cell r="HE1797">
            <v>1792</v>
          </cell>
          <cell r="HF1797">
            <v>0</v>
          </cell>
          <cell r="HG1797">
            <v>0</v>
          </cell>
          <cell r="HH1797">
            <v>163</v>
          </cell>
          <cell r="HI1797" t="str">
            <v>PUERTAS DE HIERRO TIPO VISAGRA CON MARCO DE PERFIL L</v>
          </cell>
          <cell r="HJ1797" t="str">
            <v>M2</v>
          </cell>
          <cell r="HS1797">
            <v>0</v>
          </cell>
          <cell r="HT1797">
            <v>0</v>
          </cell>
          <cell r="HU1797">
            <v>0</v>
          </cell>
          <cell r="HV1797">
            <v>0</v>
          </cell>
        </row>
        <row r="1798">
          <cell r="A1798">
            <v>1793</v>
          </cell>
          <cell r="HE1798">
            <v>1793</v>
          </cell>
          <cell r="HF1798">
            <v>0</v>
          </cell>
          <cell r="HG1798">
            <v>0</v>
          </cell>
          <cell r="HH1798">
            <v>3142</v>
          </cell>
          <cell r="HI1798" t="str">
            <v>PUERTAS DUCTOS INSTALACIONES</v>
          </cell>
          <cell r="HJ1798" t="str">
            <v>U.</v>
          </cell>
          <cell r="HS1798">
            <v>0</v>
          </cell>
          <cell r="HT1798">
            <v>0</v>
          </cell>
          <cell r="HU1798">
            <v>0</v>
          </cell>
          <cell r="HV1798">
            <v>0</v>
          </cell>
        </row>
        <row r="1799">
          <cell r="A1799">
            <v>1794</v>
          </cell>
          <cell r="HE1799">
            <v>1794</v>
          </cell>
          <cell r="HF1799">
            <v>0</v>
          </cell>
          <cell r="HG1799">
            <v>0</v>
          </cell>
          <cell r="HH1799">
            <v>1821</v>
          </cell>
          <cell r="HI1799" t="str">
            <v xml:space="preserve">PULIDO FINO </v>
          </cell>
          <cell r="HJ1799" t="str">
            <v>M2</v>
          </cell>
          <cell r="HS1799">
            <v>0</v>
          </cell>
          <cell r="HT1799">
            <v>0</v>
          </cell>
          <cell r="HU1799">
            <v>0</v>
          </cell>
          <cell r="HV1799">
            <v>0</v>
          </cell>
        </row>
        <row r="1800">
          <cell r="A1800">
            <v>1795</v>
          </cell>
          <cell r="HE1800">
            <v>1795</v>
          </cell>
          <cell r="HF1800">
            <v>0</v>
          </cell>
          <cell r="HG1800">
            <v>0</v>
          </cell>
          <cell r="HH1800">
            <v>2798</v>
          </cell>
          <cell r="HI1800" t="str">
            <v>PULSADOR DE PÁNICO INSTALADO</v>
          </cell>
          <cell r="HJ1800" t="str">
            <v>U</v>
          </cell>
          <cell r="HS1800">
            <v>0</v>
          </cell>
          <cell r="HT1800">
            <v>0</v>
          </cell>
          <cell r="HU1800">
            <v>0</v>
          </cell>
          <cell r="HV1800">
            <v>0</v>
          </cell>
        </row>
        <row r="1801">
          <cell r="A1801">
            <v>1796</v>
          </cell>
          <cell r="HE1801">
            <v>1796</v>
          </cell>
          <cell r="HF1801">
            <v>0</v>
          </cell>
          <cell r="HG1801">
            <v>0</v>
          </cell>
          <cell r="HH1801">
            <v>3204</v>
          </cell>
          <cell r="HI1801" t="str">
            <v>Pulsador de salida</v>
          </cell>
          <cell r="HJ1801" t="str">
            <v>U</v>
          </cell>
          <cell r="HS1801">
            <v>0</v>
          </cell>
          <cell r="HT1801">
            <v>0</v>
          </cell>
          <cell r="HU1801">
            <v>0</v>
          </cell>
          <cell r="HV1801">
            <v>0</v>
          </cell>
        </row>
        <row r="1802">
          <cell r="A1802">
            <v>1797</v>
          </cell>
          <cell r="HE1802">
            <v>1797</v>
          </cell>
          <cell r="HF1802">
            <v>0</v>
          </cell>
          <cell r="HG1802">
            <v>0</v>
          </cell>
          <cell r="HH1802">
            <v>2908</v>
          </cell>
          <cell r="HI1802" t="str">
            <v>PUNTA HOMOGENIZADA DE CAMPO TIPO EXTERIOR</v>
          </cell>
          <cell r="HJ1802" t="str">
            <v>U</v>
          </cell>
          <cell r="HS1802">
            <v>0</v>
          </cell>
          <cell r="HT1802">
            <v>0</v>
          </cell>
          <cell r="HU1802">
            <v>0</v>
          </cell>
          <cell r="HV1802">
            <v>0</v>
          </cell>
        </row>
        <row r="1803">
          <cell r="A1803">
            <v>1798</v>
          </cell>
          <cell r="HE1803">
            <v>1798</v>
          </cell>
          <cell r="HF1803">
            <v>0</v>
          </cell>
          <cell r="HG1803">
            <v>0</v>
          </cell>
          <cell r="HH1803">
            <v>828</v>
          </cell>
          <cell r="HI1803" t="str">
            <v>PUNTA TERMINAL PREMOLD. P' CALIBRE #2 AWG, TIPO EXT. PARA 15 KV, MARCA 3M</v>
          </cell>
          <cell r="HJ1803" t="str">
            <v>U</v>
          </cell>
          <cell r="HS1803">
            <v>0</v>
          </cell>
          <cell r="HT1803">
            <v>0</v>
          </cell>
          <cell r="HU1803">
            <v>0</v>
          </cell>
          <cell r="HV1803">
            <v>0</v>
          </cell>
        </row>
        <row r="1804">
          <cell r="A1804">
            <v>1799</v>
          </cell>
          <cell r="HE1804">
            <v>1799</v>
          </cell>
          <cell r="HF1804">
            <v>0</v>
          </cell>
          <cell r="HG1804">
            <v>0</v>
          </cell>
          <cell r="HH1804">
            <v>829</v>
          </cell>
          <cell r="HI1804" t="str">
            <v>PUNTA TERMINAL PREMOLD. P' CALIBRE #2 AWG, TIPO INT. PARA 15 KV, MARCA 3M</v>
          </cell>
          <cell r="HJ1804" t="str">
            <v>U</v>
          </cell>
          <cell r="HS1804">
            <v>0</v>
          </cell>
          <cell r="HT1804">
            <v>0</v>
          </cell>
          <cell r="HU1804">
            <v>0</v>
          </cell>
          <cell r="HV1804">
            <v>0</v>
          </cell>
        </row>
        <row r="1805">
          <cell r="A1805">
            <v>1800</v>
          </cell>
          <cell r="HE1805">
            <v>1800</v>
          </cell>
          <cell r="HF1805">
            <v>0</v>
          </cell>
          <cell r="HG1805">
            <v>0</v>
          </cell>
          <cell r="HH1805">
            <v>439</v>
          </cell>
          <cell r="HI1805" t="str">
            <v>punto de AA.SS 2pulg.</v>
          </cell>
          <cell r="HJ1805" t="str">
            <v>PTO</v>
          </cell>
          <cell r="HS1805">
            <v>0</v>
          </cell>
          <cell r="HT1805">
            <v>0</v>
          </cell>
          <cell r="HU1805">
            <v>0</v>
          </cell>
          <cell r="HV1805">
            <v>0</v>
          </cell>
        </row>
        <row r="1806">
          <cell r="A1806">
            <v>1801</v>
          </cell>
          <cell r="HE1806">
            <v>1801</v>
          </cell>
          <cell r="HF1806">
            <v>0</v>
          </cell>
          <cell r="HG1806">
            <v>0</v>
          </cell>
          <cell r="HH1806">
            <v>73</v>
          </cell>
          <cell r="HI1806" t="str">
            <v>punto de AA.SS 3pulg.</v>
          </cell>
          <cell r="HJ1806" t="str">
            <v>PTO</v>
          </cell>
          <cell r="HS1806">
            <v>0</v>
          </cell>
          <cell r="HT1806">
            <v>0</v>
          </cell>
          <cell r="HU1806">
            <v>0</v>
          </cell>
          <cell r="HV1806">
            <v>0</v>
          </cell>
        </row>
        <row r="1807">
          <cell r="A1807">
            <v>1802</v>
          </cell>
          <cell r="HE1807">
            <v>1802</v>
          </cell>
          <cell r="HF1807">
            <v>0</v>
          </cell>
          <cell r="HG1807">
            <v>0</v>
          </cell>
          <cell r="HH1807">
            <v>2723</v>
          </cell>
          <cell r="HI1807" t="str">
            <v>PUNTO DE AGUA  PVC ROSCABLE1"</v>
          </cell>
          <cell r="HJ1807" t="str">
            <v>PTO</v>
          </cell>
          <cell r="HS1807">
            <v>0</v>
          </cell>
          <cell r="HT1807">
            <v>0</v>
          </cell>
          <cell r="HU1807">
            <v>0</v>
          </cell>
          <cell r="HV1807">
            <v>0</v>
          </cell>
        </row>
        <row r="1808">
          <cell r="A1808">
            <v>1803</v>
          </cell>
          <cell r="HE1808">
            <v>1803</v>
          </cell>
          <cell r="HF1808">
            <v>0</v>
          </cell>
          <cell r="HG1808">
            <v>0</v>
          </cell>
          <cell r="HH1808">
            <v>387</v>
          </cell>
          <cell r="HI1808" t="str">
            <v xml:space="preserve">punto de agua potable 1/2 pulgada </v>
          </cell>
          <cell r="HJ1808" t="str">
            <v>PTO</v>
          </cell>
          <cell r="HS1808">
            <v>0</v>
          </cell>
          <cell r="HT1808">
            <v>0</v>
          </cell>
          <cell r="HU1808">
            <v>0</v>
          </cell>
          <cell r="HV1808">
            <v>0</v>
          </cell>
        </row>
        <row r="1809">
          <cell r="A1809">
            <v>1804</v>
          </cell>
          <cell r="HE1809">
            <v>1804</v>
          </cell>
          <cell r="HF1809">
            <v>0</v>
          </cell>
          <cell r="HG1809">
            <v>0</v>
          </cell>
          <cell r="HH1809">
            <v>2748</v>
          </cell>
          <cell r="HI1809" t="str">
            <v>PUNTO DE CONTACTO MAGNÉTICO</v>
          </cell>
          <cell r="HJ1809" t="str">
            <v>PTO</v>
          </cell>
          <cell r="HS1809">
            <v>0</v>
          </cell>
          <cell r="HT1809">
            <v>0</v>
          </cell>
          <cell r="HU1809">
            <v>0</v>
          </cell>
          <cell r="HV1809">
            <v>0</v>
          </cell>
        </row>
        <row r="1810">
          <cell r="A1810">
            <v>1805</v>
          </cell>
          <cell r="HE1810">
            <v>1805</v>
          </cell>
          <cell r="HF1810">
            <v>0</v>
          </cell>
          <cell r="HG1810">
            <v>0</v>
          </cell>
          <cell r="HH1810">
            <v>1345</v>
          </cell>
          <cell r="HI1810" t="str">
            <v>PUNTO DE ILUMINACIÓN EN (2X12)AWG-TW EN TUBERÍA CONDUIT GALVANIZADA EMT- DE 1/2" CON BAJANTE Y DISPOSITIVO</v>
          </cell>
          <cell r="HJ1810" t="str">
            <v>U</v>
          </cell>
          <cell r="HS1810">
            <v>0</v>
          </cell>
          <cell r="HT1810">
            <v>0</v>
          </cell>
          <cell r="HU1810">
            <v>0</v>
          </cell>
          <cell r="HV1810">
            <v>0</v>
          </cell>
        </row>
        <row r="1811">
          <cell r="A1811">
            <v>1806</v>
          </cell>
          <cell r="HE1811">
            <v>1806</v>
          </cell>
          <cell r="HF1811">
            <v>0</v>
          </cell>
          <cell r="HG1811">
            <v>0</v>
          </cell>
          <cell r="HH1811">
            <v>1346</v>
          </cell>
          <cell r="HI1811" t="str">
            <v>PUNTO DE ILUMINACIÓN EN (2X12)AWG-TW EN TUBERÍA CONDUIT GALVANIZADA EMT DE 1/2" SIN BAJANTE</v>
          </cell>
          <cell r="HJ1811" t="str">
            <v>U</v>
          </cell>
          <cell r="HS1811">
            <v>0</v>
          </cell>
          <cell r="HT1811">
            <v>0</v>
          </cell>
          <cell r="HU1811">
            <v>0</v>
          </cell>
          <cell r="HV1811">
            <v>0</v>
          </cell>
        </row>
        <row r="1812">
          <cell r="A1812">
            <v>1807</v>
          </cell>
          <cell r="HE1812">
            <v>1807</v>
          </cell>
          <cell r="HF1812">
            <v>0</v>
          </cell>
          <cell r="HG1812">
            <v>0</v>
          </cell>
          <cell r="HH1812">
            <v>1349</v>
          </cell>
          <cell r="HI1812" t="str">
            <v>PUNTO DE ILUMINACIÓN LUZ GUÍA EN (2X12)AWG-TW EN TUBERÍA CONDUIT GALVANIZADA EMT 1/2"</v>
          </cell>
          <cell r="HJ1812" t="str">
            <v>U</v>
          </cell>
          <cell r="HS1812">
            <v>0</v>
          </cell>
          <cell r="HT1812">
            <v>0</v>
          </cell>
          <cell r="HU1812">
            <v>0</v>
          </cell>
          <cell r="HV1812">
            <v>0</v>
          </cell>
        </row>
        <row r="1813">
          <cell r="A1813">
            <v>1808</v>
          </cell>
          <cell r="HE1813">
            <v>1808</v>
          </cell>
          <cell r="HF1813">
            <v>0</v>
          </cell>
          <cell r="HG1813">
            <v>0</v>
          </cell>
          <cell r="HH1813">
            <v>1348</v>
          </cell>
          <cell r="HI1813" t="str">
            <v>Punto de luz incluye foco ahorrador</v>
          </cell>
          <cell r="HJ1813" t="str">
            <v>PTO</v>
          </cell>
          <cell r="HS1813">
            <v>0</v>
          </cell>
          <cell r="HT1813">
            <v>0</v>
          </cell>
          <cell r="HU1813">
            <v>0</v>
          </cell>
          <cell r="HV1813">
            <v>0</v>
          </cell>
        </row>
        <row r="1814">
          <cell r="A1814">
            <v>1809</v>
          </cell>
          <cell r="HE1814">
            <v>1809</v>
          </cell>
          <cell r="HF1814">
            <v>0</v>
          </cell>
          <cell r="HG1814">
            <v>0</v>
          </cell>
          <cell r="HH1814">
            <v>3200</v>
          </cell>
          <cell r="HI1814" t="str">
            <v>Punto de red Siemon Zmax cat 6A para arco detector de metales y lectores bio.</v>
          </cell>
          <cell r="HJ1814" t="str">
            <v>U</v>
          </cell>
          <cell r="HS1814">
            <v>0</v>
          </cell>
          <cell r="HT1814">
            <v>0</v>
          </cell>
          <cell r="HU1814">
            <v>0</v>
          </cell>
          <cell r="HV1814">
            <v>0</v>
          </cell>
        </row>
        <row r="1815">
          <cell r="A1815">
            <v>1810</v>
          </cell>
          <cell r="HE1815">
            <v>1810</v>
          </cell>
          <cell r="HF1815">
            <v>0</v>
          </cell>
          <cell r="HG1815">
            <v>0</v>
          </cell>
          <cell r="HH1815">
            <v>1143</v>
          </cell>
          <cell r="HI1815" t="str">
            <v>PUNTO DE TOMACORRIENTE DOBLE NORMAL POLARIZADO A 120V</v>
          </cell>
          <cell r="HJ1815" t="str">
            <v>PTO</v>
          </cell>
          <cell r="HS1815">
            <v>0</v>
          </cell>
          <cell r="HT1815">
            <v>0</v>
          </cell>
          <cell r="HU1815">
            <v>0</v>
          </cell>
          <cell r="HV1815">
            <v>0</v>
          </cell>
        </row>
        <row r="1816">
          <cell r="A1816">
            <v>1811</v>
          </cell>
          <cell r="HE1816">
            <v>1811</v>
          </cell>
          <cell r="HF1816">
            <v>0</v>
          </cell>
          <cell r="HG1816">
            <v>0</v>
          </cell>
          <cell r="HH1816">
            <v>1350</v>
          </cell>
          <cell r="HI1816" t="str">
            <v>PUNTO DE TOMACORRIENTE EN (2X10+12) AWG-TW EN TUBERÍA CONDUIT GALVANIZADA EMT DE 1/2"</v>
          </cell>
          <cell r="HJ1816" t="str">
            <v>U</v>
          </cell>
          <cell r="HS1816">
            <v>0</v>
          </cell>
          <cell r="HT1816">
            <v>0</v>
          </cell>
          <cell r="HU1816">
            <v>0</v>
          </cell>
          <cell r="HV1816">
            <v>0</v>
          </cell>
        </row>
        <row r="1817">
          <cell r="A1817">
            <v>1812</v>
          </cell>
          <cell r="HE1817">
            <v>1812</v>
          </cell>
          <cell r="HF1817">
            <v>0</v>
          </cell>
          <cell r="HG1817">
            <v>0</v>
          </cell>
          <cell r="HH1817">
            <v>1351</v>
          </cell>
          <cell r="HI1817" t="str">
            <v>PUNTO DE TOMACORRIENTE PARA QUIRÓFANO EN (2X10+12) AWG-XHHW EN T.C. EMT 1/2</v>
          </cell>
          <cell r="HJ1817" t="str">
            <v>U</v>
          </cell>
          <cell r="HS1817">
            <v>0</v>
          </cell>
          <cell r="HT1817">
            <v>0</v>
          </cell>
          <cell r="HU1817">
            <v>0</v>
          </cell>
          <cell r="HV1817">
            <v>0</v>
          </cell>
        </row>
        <row r="1818">
          <cell r="A1818">
            <v>1813</v>
          </cell>
          <cell r="HE1818">
            <v>1813</v>
          </cell>
          <cell r="HF1818">
            <v>0</v>
          </cell>
          <cell r="HG1818">
            <v>0</v>
          </cell>
          <cell r="HH1818">
            <v>2856</v>
          </cell>
          <cell r="HI1818" t="str">
            <v>PUNTO DE TOMACORRIENTE REGULADAS</v>
          </cell>
          <cell r="HJ1818" t="str">
            <v>PTO</v>
          </cell>
          <cell r="HS1818">
            <v>0</v>
          </cell>
          <cell r="HT1818">
            <v>0</v>
          </cell>
          <cell r="HU1818">
            <v>0</v>
          </cell>
          <cell r="HV1818">
            <v>0</v>
          </cell>
        </row>
        <row r="1819">
          <cell r="A1819">
            <v>1814</v>
          </cell>
          <cell r="HD1819">
            <v>316000111</v>
          </cell>
          <cell r="HE1819">
            <v>1814</v>
          </cell>
          <cell r="HF1819">
            <v>0</v>
          </cell>
          <cell r="HG1819">
            <v>0</v>
          </cell>
          <cell r="HH1819">
            <v>2737</v>
          </cell>
          <cell r="HI1819" t="str">
            <v>PUNTO DE TOMACORRIENTE REGULADO UPS POLARIZADO A 120V</v>
          </cell>
          <cell r="HJ1819" t="str">
            <v>PTO</v>
          </cell>
          <cell r="HS1819">
            <v>0</v>
          </cell>
          <cell r="HT1819">
            <v>0</v>
          </cell>
          <cell r="HU1819">
            <v>0</v>
          </cell>
          <cell r="HV1819">
            <v>0</v>
          </cell>
        </row>
        <row r="1820">
          <cell r="A1820">
            <v>1815</v>
          </cell>
          <cell r="HE1820">
            <v>1815</v>
          </cell>
          <cell r="HF1820">
            <v>0</v>
          </cell>
          <cell r="HG1820">
            <v>0</v>
          </cell>
          <cell r="HH1820">
            <v>662</v>
          </cell>
          <cell r="HI1820" t="str">
            <v xml:space="preserve">PUNTO DETECTOR  DE MOVIMIENTO </v>
          </cell>
          <cell r="HJ1820" t="str">
            <v>PTO</v>
          </cell>
          <cell r="HS1820">
            <v>0</v>
          </cell>
          <cell r="HT1820">
            <v>0</v>
          </cell>
          <cell r="HU1820">
            <v>0</v>
          </cell>
          <cell r="HV1820">
            <v>0</v>
          </cell>
        </row>
        <row r="1821">
          <cell r="A1821">
            <v>1816</v>
          </cell>
          <cell r="HE1821">
            <v>1816</v>
          </cell>
          <cell r="HF1821">
            <v>0</v>
          </cell>
          <cell r="HG1821">
            <v>0</v>
          </cell>
          <cell r="HH1821">
            <v>2797</v>
          </cell>
          <cell r="HI1821" t="str">
            <v>PUNTO DOBLE DE VOZ Y DATOS CAT 6A CERTIFICADO</v>
          </cell>
          <cell r="HJ1821" t="str">
            <v>PTO</v>
          </cell>
          <cell r="HS1821">
            <v>0</v>
          </cell>
          <cell r="HT1821">
            <v>0</v>
          </cell>
          <cell r="HU1821">
            <v>0</v>
          </cell>
          <cell r="HV1821">
            <v>0</v>
          </cell>
        </row>
        <row r="1822">
          <cell r="A1822">
            <v>1817</v>
          </cell>
          <cell r="HE1822">
            <v>1817</v>
          </cell>
          <cell r="HF1822">
            <v>0</v>
          </cell>
          <cell r="HG1822">
            <v>0</v>
          </cell>
          <cell r="HH1822">
            <v>3207</v>
          </cell>
          <cell r="HI1822" t="str">
            <v>PUNTO PARA MICROFONO</v>
          </cell>
          <cell r="HJ1822" t="str">
            <v>U</v>
          </cell>
          <cell r="HS1822">
            <v>0</v>
          </cell>
          <cell r="HT1822">
            <v>0</v>
          </cell>
          <cell r="HU1822">
            <v>0</v>
          </cell>
          <cell r="HV1822">
            <v>0</v>
          </cell>
        </row>
        <row r="1823">
          <cell r="A1823">
            <v>1818</v>
          </cell>
          <cell r="HE1823">
            <v>1818</v>
          </cell>
          <cell r="HF1823">
            <v>0</v>
          </cell>
          <cell r="HG1823">
            <v>0</v>
          </cell>
          <cell r="HH1823">
            <v>2749</v>
          </cell>
          <cell r="HI1823" t="str">
            <v>PUNTO PARA SALIDA DE PARLANTE C/F (1P) – Ø 13MM</v>
          </cell>
          <cell r="HJ1823" t="str">
            <v>PTO</v>
          </cell>
          <cell r="HS1823">
            <v>0</v>
          </cell>
          <cell r="HT1823">
            <v>0</v>
          </cell>
          <cell r="HU1823">
            <v>0</v>
          </cell>
          <cell r="HV1823">
            <v>0</v>
          </cell>
        </row>
        <row r="1824">
          <cell r="A1824">
            <v>1819</v>
          </cell>
          <cell r="HE1824">
            <v>1819</v>
          </cell>
          <cell r="HF1824">
            <v>0</v>
          </cell>
          <cell r="HG1824">
            <v>0</v>
          </cell>
          <cell r="HH1824">
            <v>2747</v>
          </cell>
          <cell r="HI1824" t="str">
            <v>PUNTO SIMPLE CAT 6A  CERTIFICADO</v>
          </cell>
          <cell r="HJ1824" t="str">
            <v>PTO</v>
          </cell>
          <cell r="HS1824">
            <v>0</v>
          </cell>
          <cell r="HT1824">
            <v>0</v>
          </cell>
          <cell r="HU1824">
            <v>0</v>
          </cell>
          <cell r="HV1824">
            <v>0</v>
          </cell>
        </row>
        <row r="1825">
          <cell r="A1825">
            <v>1820</v>
          </cell>
          <cell r="HE1825">
            <v>1820</v>
          </cell>
          <cell r="HF1825">
            <v>0</v>
          </cell>
          <cell r="HG1825">
            <v>0</v>
          </cell>
          <cell r="HH1825">
            <v>214</v>
          </cell>
          <cell r="HI1825" t="str">
            <v>PUNTO TOMACORRIENTE SIMPLE</v>
          </cell>
          <cell r="HJ1825" t="str">
            <v>PTO</v>
          </cell>
          <cell r="HS1825">
            <v>0</v>
          </cell>
          <cell r="HT1825">
            <v>0</v>
          </cell>
          <cell r="HU1825">
            <v>0</v>
          </cell>
          <cell r="HV1825">
            <v>0</v>
          </cell>
        </row>
        <row r="1826">
          <cell r="A1826">
            <v>1821</v>
          </cell>
          <cell r="HE1826">
            <v>1821</v>
          </cell>
          <cell r="HF1826">
            <v>0</v>
          </cell>
          <cell r="HG1826">
            <v>0</v>
          </cell>
          <cell r="HH1826">
            <v>3166</v>
          </cell>
          <cell r="HI1826" t="str">
            <v>PUNTOS DE TOMACORRIENTE SECADORA DE MANOS 220 V</v>
          </cell>
          <cell r="HJ1826" t="str">
            <v>PTO</v>
          </cell>
          <cell r="HS1826">
            <v>0</v>
          </cell>
          <cell r="HT1826">
            <v>0</v>
          </cell>
          <cell r="HU1826">
            <v>0</v>
          </cell>
          <cell r="HV1826">
            <v>0</v>
          </cell>
        </row>
        <row r="1827">
          <cell r="A1827">
            <v>1822</v>
          </cell>
          <cell r="HE1827">
            <v>1822</v>
          </cell>
          <cell r="HF1827">
            <v>0</v>
          </cell>
          <cell r="HG1827">
            <v>0</v>
          </cell>
          <cell r="HH1827">
            <v>3206</v>
          </cell>
          <cell r="HI1827" t="str">
            <v>PUNTOS PARA PARLANTES</v>
          </cell>
          <cell r="HJ1827" t="str">
            <v>U</v>
          </cell>
          <cell r="HS1827">
            <v>0</v>
          </cell>
          <cell r="HT1827">
            <v>0</v>
          </cell>
          <cell r="HU1827">
            <v>0</v>
          </cell>
          <cell r="HV1827">
            <v>0</v>
          </cell>
        </row>
        <row r="1828">
          <cell r="A1828">
            <v>1823</v>
          </cell>
          <cell r="HE1828">
            <v>1823</v>
          </cell>
          <cell r="HF1828">
            <v>0</v>
          </cell>
          <cell r="HG1828">
            <v>0</v>
          </cell>
          <cell r="HH1828">
            <v>2751</v>
          </cell>
          <cell r="HI1828" t="str">
            <v>puntos tv cable</v>
          </cell>
          <cell r="HJ1828" t="str">
            <v>PTO</v>
          </cell>
          <cell r="HS1828">
            <v>0</v>
          </cell>
          <cell r="HT1828">
            <v>0</v>
          </cell>
          <cell r="HU1828">
            <v>0</v>
          </cell>
          <cell r="HV1828">
            <v>0</v>
          </cell>
        </row>
        <row r="1829">
          <cell r="A1829">
            <v>1824</v>
          </cell>
          <cell r="HD1829">
            <v>375100021</v>
          </cell>
          <cell r="HE1829">
            <v>1824</v>
          </cell>
          <cell r="HF1829">
            <v>0</v>
          </cell>
          <cell r="HG1829">
            <v>0</v>
          </cell>
          <cell r="HH1829">
            <v>3137</v>
          </cell>
          <cell r="HI1829" t="str">
            <v>QUIEBRASOLES EN FACHADA</v>
          </cell>
          <cell r="HJ1829" t="str">
            <v>M2</v>
          </cell>
          <cell r="HS1829">
            <v>0</v>
          </cell>
          <cell r="HT1829">
            <v>0</v>
          </cell>
          <cell r="HU1829">
            <v>0</v>
          </cell>
          <cell r="HV1829">
            <v>0</v>
          </cell>
        </row>
        <row r="1830">
          <cell r="A1830">
            <v>1825</v>
          </cell>
          <cell r="HE1830">
            <v>1825</v>
          </cell>
          <cell r="HF1830">
            <v>0</v>
          </cell>
          <cell r="HG1830">
            <v>0</v>
          </cell>
          <cell r="HH1830">
            <v>793</v>
          </cell>
          <cell r="HI1830" t="str">
            <v>RACK DE PARED DE 12 UNIDADES DE RACK</v>
          </cell>
          <cell r="HJ1830" t="str">
            <v>U</v>
          </cell>
          <cell r="HS1830">
            <v>0</v>
          </cell>
          <cell r="HT1830">
            <v>0</v>
          </cell>
          <cell r="HU1830">
            <v>0</v>
          </cell>
          <cell r="HV1830">
            <v>0</v>
          </cell>
        </row>
        <row r="1831">
          <cell r="A1831">
            <v>1826</v>
          </cell>
          <cell r="HE1831">
            <v>1826</v>
          </cell>
          <cell r="HF1831">
            <v>0</v>
          </cell>
          <cell r="HG1831">
            <v>0</v>
          </cell>
          <cell r="HH1831">
            <v>3192</v>
          </cell>
          <cell r="HI1831" t="str">
            <v>RACK DE PISO DE 19 UR CON PUERTA ABATIBLE</v>
          </cell>
          <cell r="HJ1831" t="str">
            <v>U</v>
          </cell>
          <cell r="HS1831">
            <v>0</v>
          </cell>
          <cell r="HT1831">
            <v>0</v>
          </cell>
          <cell r="HU1831">
            <v>0</v>
          </cell>
          <cell r="HV1831">
            <v>0</v>
          </cell>
        </row>
        <row r="1832">
          <cell r="A1832">
            <v>1827</v>
          </cell>
          <cell r="HE1832">
            <v>1827</v>
          </cell>
          <cell r="HF1832">
            <v>0</v>
          </cell>
          <cell r="HG1832">
            <v>0</v>
          </cell>
          <cell r="HH1832">
            <v>3195</v>
          </cell>
          <cell r="HI1832" t="str">
            <v>RACK DE PISO DE 24 UR CON PUERTA ABATIBLE</v>
          </cell>
          <cell r="HJ1832" t="str">
            <v>U</v>
          </cell>
          <cell r="HS1832">
            <v>0</v>
          </cell>
          <cell r="HT1832">
            <v>0</v>
          </cell>
          <cell r="HU1832">
            <v>0</v>
          </cell>
          <cell r="HV1832">
            <v>0</v>
          </cell>
        </row>
        <row r="1833">
          <cell r="A1833">
            <v>1828</v>
          </cell>
          <cell r="HE1833">
            <v>1828</v>
          </cell>
          <cell r="HF1833">
            <v>0</v>
          </cell>
          <cell r="HG1833">
            <v>0</v>
          </cell>
          <cell r="HH1833">
            <v>792</v>
          </cell>
          <cell r="HI1833" t="str">
            <v>RACK DE PISO DE 45 UNIDADES DE RACK</v>
          </cell>
          <cell r="HJ1833" t="str">
            <v>U</v>
          </cell>
          <cell r="HS1833">
            <v>0</v>
          </cell>
          <cell r="HT1833">
            <v>0</v>
          </cell>
          <cell r="HU1833">
            <v>0</v>
          </cell>
          <cell r="HV1833">
            <v>0</v>
          </cell>
        </row>
        <row r="1834">
          <cell r="A1834">
            <v>1829</v>
          </cell>
          <cell r="HE1834">
            <v>1829</v>
          </cell>
          <cell r="HF1834">
            <v>0</v>
          </cell>
          <cell r="HG1834">
            <v>0</v>
          </cell>
          <cell r="HH1834">
            <v>2750</v>
          </cell>
          <cell r="HI1834" t="str">
            <v>RACK DE TELECOMUNICACIONES 12UR</v>
          </cell>
          <cell r="HJ1834" t="str">
            <v>U</v>
          </cell>
          <cell r="HS1834">
            <v>0</v>
          </cell>
          <cell r="HT1834">
            <v>0</v>
          </cell>
          <cell r="HU1834">
            <v>0</v>
          </cell>
          <cell r="HV1834">
            <v>0</v>
          </cell>
        </row>
        <row r="1835">
          <cell r="A1835">
            <v>1830</v>
          </cell>
          <cell r="HE1835">
            <v>1830</v>
          </cell>
          <cell r="HF1835">
            <v>0</v>
          </cell>
          <cell r="HG1835">
            <v>0</v>
          </cell>
          <cell r="HH1835">
            <v>2822</v>
          </cell>
          <cell r="HI1835" t="str">
            <v>RACK DE TELECOMUNICACIONES 24UR</v>
          </cell>
          <cell r="HJ1835" t="str">
            <v>U</v>
          </cell>
          <cell r="HS1835">
            <v>0</v>
          </cell>
          <cell r="HT1835">
            <v>0</v>
          </cell>
          <cell r="HU1835">
            <v>0</v>
          </cell>
          <cell r="HV1835">
            <v>0</v>
          </cell>
        </row>
        <row r="1836">
          <cell r="A1836">
            <v>1831</v>
          </cell>
          <cell r="HE1836">
            <v>1831</v>
          </cell>
          <cell r="HF1836">
            <v>0</v>
          </cell>
          <cell r="HG1836">
            <v>0</v>
          </cell>
          <cell r="HH1836">
            <v>2838</v>
          </cell>
          <cell r="HI1836" t="str">
            <v>RACK DE TELECOMUNICACIONES 42UR</v>
          </cell>
          <cell r="HJ1836" t="str">
            <v>U</v>
          </cell>
          <cell r="HS1836">
            <v>0</v>
          </cell>
          <cell r="HT1836">
            <v>0</v>
          </cell>
          <cell r="HU1836">
            <v>0</v>
          </cell>
          <cell r="HV1836">
            <v>0</v>
          </cell>
        </row>
        <row r="1837">
          <cell r="A1837">
            <v>1832</v>
          </cell>
          <cell r="HE1837">
            <v>1832</v>
          </cell>
          <cell r="HF1837">
            <v>0</v>
          </cell>
          <cell r="HG1837">
            <v>0</v>
          </cell>
          <cell r="HH1837">
            <v>1899</v>
          </cell>
          <cell r="HI1837" t="str">
            <v>RACOR 5 VIAS Ø 1"</v>
          </cell>
          <cell r="HJ1837" t="str">
            <v>U</v>
          </cell>
          <cell r="HS1837">
            <v>0</v>
          </cell>
          <cell r="HT1837">
            <v>0</v>
          </cell>
          <cell r="HU1837">
            <v>0</v>
          </cell>
          <cell r="HV1837">
            <v>0</v>
          </cell>
        </row>
        <row r="1838">
          <cell r="A1838">
            <v>1833</v>
          </cell>
          <cell r="HE1838">
            <v>1833</v>
          </cell>
          <cell r="HF1838">
            <v>0</v>
          </cell>
          <cell r="HG1838">
            <v>0</v>
          </cell>
          <cell r="HH1838">
            <v>2268</v>
          </cell>
          <cell r="HI1838" t="str">
            <v>RACOR 5 VIAS Ø 11/2"</v>
          </cell>
          <cell r="HJ1838" t="str">
            <v>U</v>
          </cell>
          <cell r="HS1838">
            <v>0</v>
          </cell>
          <cell r="HT1838">
            <v>0</v>
          </cell>
          <cell r="HU1838">
            <v>0</v>
          </cell>
          <cell r="HV1838">
            <v>0</v>
          </cell>
        </row>
        <row r="1839">
          <cell r="A1839">
            <v>1834</v>
          </cell>
          <cell r="HE1839">
            <v>1834</v>
          </cell>
          <cell r="HF1839">
            <v>0</v>
          </cell>
          <cell r="HG1839">
            <v>0</v>
          </cell>
          <cell r="HH1839">
            <v>565</v>
          </cell>
          <cell r="HI1839" t="str">
            <v xml:space="preserve">Rastreras de madera </v>
          </cell>
          <cell r="HJ1839" t="str">
            <v>M</v>
          </cell>
          <cell r="HS1839">
            <v>0</v>
          </cell>
          <cell r="HT1839">
            <v>0</v>
          </cell>
          <cell r="HU1839">
            <v>0</v>
          </cell>
          <cell r="HV1839">
            <v>0</v>
          </cell>
        </row>
        <row r="1840">
          <cell r="A1840">
            <v>1835</v>
          </cell>
          <cell r="HE1840">
            <v>1835</v>
          </cell>
          <cell r="HF1840">
            <v>0</v>
          </cell>
          <cell r="HG1840">
            <v>0</v>
          </cell>
          <cell r="HH1840">
            <v>3086</v>
          </cell>
          <cell r="HI1840" t="str">
            <v>RAZANTEO EN FONDO DE CANAL</v>
          </cell>
          <cell r="HJ1840" t="str">
            <v>M2.</v>
          </cell>
          <cell r="HS1840">
            <v>0</v>
          </cell>
          <cell r="HT1840">
            <v>0</v>
          </cell>
          <cell r="HU1840">
            <v>0</v>
          </cell>
          <cell r="HV1840">
            <v>0</v>
          </cell>
        </row>
        <row r="1841">
          <cell r="A1841">
            <v>1836</v>
          </cell>
          <cell r="HE1841">
            <v>1836</v>
          </cell>
          <cell r="HF1841">
            <v>0</v>
          </cell>
          <cell r="HG1841">
            <v>0</v>
          </cell>
          <cell r="HH1841">
            <v>2783</v>
          </cell>
          <cell r="HI1841" t="str">
            <v>RECUBRIMIENTOS DE DUCTOS CON ASFALUM.</v>
          </cell>
          <cell r="HJ1841" t="str">
            <v>M2</v>
          </cell>
          <cell r="HS1841">
            <v>0</v>
          </cell>
          <cell r="HT1841">
            <v>0</v>
          </cell>
          <cell r="HU1841">
            <v>0</v>
          </cell>
          <cell r="HV1841">
            <v>0</v>
          </cell>
        </row>
        <row r="1842">
          <cell r="A1842">
            <v>1837</v>
          </cell>
          <cell r="HE1842">
            <v>1837</v>
          </cell>
          <cell r="HF1842">
            <v>0</v>
          </cell>
          <cell r="HG1842">
            <v>0</v>
          </cell>
          <cell r="HH1842">
            <v>637</v>
          </cell>
          <cell r="HI1842" t="str">
            <v>RED DE DISTRIBUCION</v>
          </cell>
          <cell r="HJ1842" t="str">
            <v>M</v>
          </cell>
          <cell r="HS1842">
            <v>0</v>
          </cell>
          <cell r="HT1842">
            <v>0</v>
          </cell>
          <cell r="HU1842">
            <v>0</v>
          </cell>
          <cell r="HV1842">
            <v>0</v>
          </cell>
        </row>
        <row r="1843">
          <cell r="A1843">
            <v>1838</v>
          </cell>
          <cell r="HE1843">
            <v>1838</v>
          </cell>
          <cell r="HF1843">
            <v>0</v>
          </cell>
          <cell r="HG1843">
            <v>0</v>
          </cell>
          <cell r="HH1843">
            <v>372</v>
          </cell>
          <cell r="HI1843" t="str">
            <v>RED DE VOLLEY BALL</v>
          </cell>
          <cell r="HJ1843" t="str">
            <v>U</v>
          </cell>
          <cell r="HS1843">
            <v>0</v>
          </cell>
          <cell r="HT1843">
            <v>0</v>
          </cell>
          <cell r="HU1843">
            <v>0</v>
          </cell>
          <cell r="HV1843">
            <v>0</v>
          </cell>
        </row>
        <row r="1844">
          <cell r="A1844">
            <v>1839</v>
          </cell>
          <cell r="HE1844">
            <v>1839</v>
          </cell>
          <cell r="HF1844">
            <v>0</v>
          </cell>
          <cell r="HG1844">
            <v>0</v>
          </cell>
          <cell r="HH1844">
            <v>2431</v>
          </cell>
          <cell r="HI1844" t="str">
            <v>REDUCCIÓN DE ACERO 450 MM X 350 MM</v>
          </cell>
          <cell r="HJ1844" t="str">
            <v>U</v>
          </cell>
          <cell r="HS1844">
            <v>0</v>
          </cell>
          <cell r="HT1844">
            <v>0</v>
          </cell>
          <cell r="HU1844">
            <v>0</v>
          </cell>
          <cell r="HV1844">
            <v>0</v>
          </cell>
        </row>
        <row r="1845">
          <cell r="A1845">
            <v>1840</v>
          </cell>
          <cell r="HE1845">
            <v>1840</v>
          </cell>
          <cell r="HF1845">
            <v>0</v>
          </cell>
          <cell r="HG1845">
            <v>0</v>
          </cell>
          <cell r="HH1845">
            <v>1203</v>
          </cell>
          <cell r="HI1845" t="str">
            <v>REDUCCIÓN EXCÉNTRICA 2"X1"</v>
          </cell>
          <cell r="HJ1845" t="str">
            <v>U</v>
          </cell>
          <cell r="HS1845">
            <v>0</v>
          </cell>
          <cell r="HT1845">
            <v>0</v>
          </cell>
          <cell r="HU1845">
            <v>0</v>
          </cell>
          <cell r="HV1845">
            <v>0</v>
          </cell>
        </row>
        <row r="1846">
          <cell r="A1846">
            <v>1841</v>
          </cell>
          <cell r="HE1846">
            <v>1841</v>
          </cell>
          <cell r="HF1846">
            <v>0</v>
          </cell>
          <cell r="HG1846">
            <v>0</v>
          </cell>
          <cell r="HH1846">
            <v>2469</v>
          </cell>
          <cell r="HI1846" t="str">
            <v>REDUCCIÓN FD 100 MM X 80 MM</v>
          </cell>
          <cell r="HJ1846" t="str">
            <v>U</v>
          </cell>
          <cell r="HS1846">
            <v>0</v>
          </cell>
          <cell r="HT1846">
            <v>0</v>
          </cell>
          <cell r="HU1846">
            <v>0</v>
          </cell>
          <cell r="HV1846">
            <v>0</v>
          </cell>
        </row>
        <row r="1847">
          <cell r="A1847">
            <v>1842</v>
          </cell>
          <cell r="HE1847">
            <v>1842</v>
          </cell>
          <cell r="HF1847">
            <v>0</v>
          </cell>
          <cell r="HG1847">
            <v>0</v>
          </cell>
          <cell r="HH1847">
            <v>2468</v>
          </cell>
          <cell r="HI1847" t="str">
            <v>REDUCCIÓN FD 125 MM X 60 MM</v>
          </cell>
          <cell r="HJ1847" t="str">
            <v>U</v>
          </cell>
          <cell r="HS1847">
            <v>0</v>
          </cell>
          <cell r="HT1847">
            <v>0</v>
          </cell>
          <cell r="HU1847">
            <v>0</v>
          </cell>
          <cell r="HV1847">
            <v>0</v>
          </cell>
        </row>
        <row r="1848">
          <cell r="A1848">
            <v>1843</v>
          </cell>
          <cell r="HE1848">
            <v>1843</v>
          </cell>
          <cell r="HF1848">
            <v>0</v>
          </cell>
          <cell r="HG1848">
            <v>0</v>
          </cell>
          <cell r="HH1848">
            <v>2484</v>
          </cell>
          <cell r="HI1848" t="str">
            <v>REDUCCIÓN FD 200 MM X 150 MM</v>
          </cell>
          <cell r="HJ1848" t="str">
            <v>U</v>
          </cell>
          <cell r="HS1848">
            <v>0</v>
          </cell>
          <cell r="HT1848">
            <v>0</v>
          </cell>
          <cell r="HU1848">
            <v>0</v>
          </cell>
          <cell r="HV1848">
            <v>0</v>
          </cell>
        </row>
        <row r="1849">
          <cell r="A1849">
            <v>1844</v>
          </cell>
          <cell r="HE1849">
            <v>1844</v>
          </cell>
          <cell r="HF1849">
            <v>0</v>
          </cell>
          <cell r="HG1849">
            <v>0</v>
          </cell>
          <cell r="HH1849">
            <v>2471</v>
          </cell>
          <cell r="HI1849" t="str">
            <v>REDUCCIÓN FD PARA PVC 160 MM X 125 MM</v>
          </cell>
          <cell r="HJ1849" t="str">
            <v>U</v>
          </cell>
          <cell r="HS1849">
            <v>0</v>
          </cell>
          <cell r="HT1849">
            <v>0</v>
          </cell>
          <cell r="HU1849">
            <v>0</v>
          </cell>
          <cell r="HV1849">
            <v>0</v>
          </cell>
        </row>
        <row r="1850">
          <cell r="A1850">
            <v>1845</v>
          </cell>
          <cell r="HE1850">
            <v>1845</v>
          </cell>
          <cell r="HF1850">
            <v>0</v>
          </cell>
          <cell r="HG1850">
            <v>0</v>
          </cell>
          <cell r="HH1850">
            <v>2470</v>
          </cell>
          <cell r="HI1850" t="str">
            <v>REDUCCIÓN FD PARA PVC 90 MM X 60 MM</v>
          </cell>
          <cell r="HJ1850" t="str">
            <v>U</v>
          </cell>
          <cell r="HS1850">
            <v>0</v>
          </cell>
          <cell r="HT1850">
            <v>0</v>
          </cell>
          <cell r="HU1850">
            <v>0</v>
          </cell>
          <cell r="HV1850">
            <v>0</v>
          </cell>
        </row>
        <row r="1851">
          <cell r="A1851">
            <v>1846</v>
          </cell>
          <cell r="HE1851">
            <v>1846</v>
          </cell>
          <cell r="HF1851">
            <v>0</v>
          </cell>
          <cell r="HG1851">
            <v>0</v>
          </cell>
          <cell r="HH1851">
            <v>2648</v>
          </cell>
          <cell r="HI1851" t="str">
            <v>REDUCCION PVC -P E/C 25 - 20 MM</v>
          </cell>
          <cell r="HJ1851" t="str">
            <v>U</v>
          </cell>
          <cell r="HS1851">
            <v>0</v>
          </cell>
          <cell r="HT1851">
            <v>0</v>
          </cell>
          <cell r="HU1851">
            <v>0</v>
          </cell>
          <cell r="HV1851">
            <v>0</v>
          </cell>
        </row>
        <row r="1852">
          <cell r="A1852">
            <v>1847</v>
          </cell>
          <cell r="HE1852">
            <v>1847</v>
          </cell>
          <cell r="HF1852">
            <v>0</v>
          </cell>
          <cell r="HG1852">
            <v>0</v>
          </cell>
          <cell r="HH1852">
            <v>2646</v>
          </cell>
          <cell r="HI1852" t="str">
            <v>REDUCCION PVC -P E/C 32 - 20 MM</v>
          </cell>
          <cell r="HJ1852" t="str">
            <v>U</v>
          </cell>
          <cell r="HS1852">
            <v>0</v>
          </cell>
          <cell r="HT1852">
            <v>0</v>
          </cell>
          <cell r="HU1852">
            <v>0</v>
          </cell>
          <cell r="HV1852">
            <v>0</v>
          </cell>
        </row>
        <row r="1853">
          <cell r="A1853">
            <v>1848</v>
          </cell>
          <cell r="HE1853">
            <v>1848</v>
          </cell>
          <cell r="HF1853">
            <v>0</v>
          </cell>
          <cell r="HG1853">
            <v>0</v>
          </cell>
          <cell r="HH1853">
            <v>2608</v>
          </cell>
          <cell r="HI1853" t="str">
            <v>REDUCCION PVC -P E/C 32 - 25 MM</v>
          </cell>
          <cell r="HJ1853" t="str">
            <v>U</v>
          </cell>
          <cell r="HS1853">
            <v>0</v>
          </cell>
          <cell r="HT1853">
            <v>0</v>
          </cell>
          <cell r="HU1853">
            <v>0</v>
          </cell>
          <cell r="HV1853">
            <v>0</v>
          </cell>
        </row>
        <row r="1854">
          <cell r="A1854">
            <v>1849</v>
          </cell>
          <cell r="HE1854">
            <v>1849</v>
          </cell>
          <cell r="HF1854">
            <v>0</v>
          </cell>
          <cell r="HG1854">
            <v>0</v>
          </cell>
          <cell r="HH1854">
            <v>2680</v>
          </cell>
          <cell r="HI1854" t="str">
            <v>REDUCCION PVC -P E/C 40 - 25 MM</v>
          </cell>
          <cell r="HJ1854" t="str">
            <v>U</v>
          </cell>
          <cell r="HS1854">
            <v>0</v>
          </cell>
          <cell r="HT1854">
            <v>0</v>
          </cell>
          <cell r="HU1854">
            <v>0</v>
          </cell>
          <cell r="HV1854">
            <v>0</v>
          </cell>
        </row>
        <row r="1855">
          <cell r="A1855">
            <v>1850</v>
          </cell>
          <cell r="HE1855">
            <v>1850</v>
          </cell>
          <cell r="HF1855">
            <v>0</v>
          </cell>
          <cell r="HG1855">
            <v>0</v>
          </cell>
          <cell r="HH1855">
            <v>2607</v>
          </cell>
          <cell r="HI1855" t="str">
            <v>REDUCCION PVC -P E/C 40 - 32 MM</v>
          </cell>
          <cell r="HJ1855" t="str">
            <v>U</v>
          </cell>
          <cell r="HS1855">
            <v>0</v>
          </cell>
          <cell r="HT1855">
            <v>0</v>
          </cell>
          <cell r="HU1855">
            <v>0</v>
          </cell>
          <cell r="HV1855">
            <v>0</v>
          </cell>
        </row>
        <row r="1856">
          <cell r="A1856">
            <v>1851</v>
          </cell>
          <cell r="HE1856">
            <v>1851</v>
          </cell>
          <cell r="HF1856">
            <v>0</v>
          </cell>
          <cell r="HG1856">
            <v>0</v>
          </cell>
          <cell r="HH1856">
            <v>319</v>
          </cell>
          <cell r="HI1856" t="str">
            <v>REDUCCION PVC -P E/C 50 - 25 MM</v>
          </cell>
          <cell r="HJ1856" t="str">
            <v>U</v>
          </cell>
          <cell r="HS1856">
            <v>0</v>
          </cell>
          <cell r="HT1856">
            <v>0</v>
          </cell>
          <cell r="HU1856">
            <v>0</v>
          </cell>
          <cell r="HV1856">
            <v>0</v>
          </cell>
        </row>
        <row r="1857">
          <cell r="A1857">
            <v>1852</v>
          </cell>
          <cell r="HE1857">
            <v>1852</v>
          </cell>
          <cell r="HF1857">
            <v>0</v>
          </cell>
          <cell r="HG1857">
            <v>0</v>
          </cell>
          <cell r="HH1857">
            <v>2575</v>
          </cell>
          <cell r="HI1857" t="str">
            <v>REDUCCION PVC -P E/C 63 - 20 MM</v>
          </cell>
          <cell r="HJ1857" t="str">
            <v>U</v>
          </cell>
          <cell r="HS1857">
            <v>0</v>
          </cell>
          <cell r="HT1857">
            <v>0</v>
          </cell>
          <cell r="HU1857">
            <v>0</v>
          </cell>
          <cell r="HV1857">
            <v>0</v>
          </cell>
        </row>
        <row r="1858">
          <cell r="A1858">
            <v>1853</v>
          </cell>
          <cell r="HE1858">
            <v>1853</v>
          </cell>
          <cell r="HF1858">
            <v>0</v>
          </cell>
          <cell r="HG1858">
            <v>0</v>
          </cell>
          <cell r="HH1858">
            <v>320</v>
          </cell>
          <cell r="HI1858" t="str">
            <v>REDUCCION PVC -P E/C 63 A 25 MM</v>
          </cell>
          <cell r="HJ1858" t="str">
            <v>U</v>
          </cell>
          <cell r="HS1858">
            <v>0</v>
          </cell>
          <cell r="HT1858">
            <v>0</v>
          </cell>
          <cell r="HU1858">
            <v>0</v>
          </cell>
          <cell r="HV1858">
            <v>0</v>
          </cell>
        </row>
        <row r="1859">
          <cell r="A1859">
            <v>1854</v>
          </cell>
          <cell r="HE1859">
            <v>1854</v>
          </cell>
          <cell r="HF1859">
            <v>0</v>
          </cell>
          <cell r="HG1859">
            <v>0</v>
          </cell>
          <cell r="HH1859">
            <v>294</v>
          </cell>
          <cell r="HI1859" t="str">
            <v>REDUCCION PVC -P E/C DE 110  A 90 MM</v>
          </cell>
          <cell r="HJ1859" t="str">
            <v>U</v>
          </cell>
          <cell r="HS1859">
            <v>0</v>
          </cell>
          <cell r="HT1859">
            <v>0</v>
          </cell>
          <cell r="HU1859">
            <v>0</v>
          </cell>
          <cell r="HV1859">
            <v>0</v>
          </cell>
        </row>
        <row r="1860">
          <cell r="A1860">
            <v>1855</v>
          </cell>
          <cell r="HE1860">
            <v>1855</v>
          </cell>
          <cell r="HF1860">
            <v>0</v>
          </cell>
          <cell r="HG1860">
            <v>0</v>
          </cell>
          <cell r="HH1860">
            <v>293</v>
          </cell>
          <cell r="HI1860" t="str">
            <v>REDUCCION PVC -P E/C DE 90  A 63 MM</v>
          </cell>
          <cell r="HJ1860" t="str">
            <v>U</v>
          </cell>
          <cell r="HS1860">
            <v>0</v>
          </cell>
          <cell r="HT1860">
            <v>0</v>
          </cell>
          <cell r="HU1860">
            <v>0</v>
          </cell>
          <cell r="HV1860">
            <v>0</v>
          </cell>
        </row>
        <row r="1861">
          <cell r="A1861">
            <v>1856</v>
          </cell>
          <cell r="HE1861">
            <v>1856</v>
          </cell>
          <cell r="HF1861">
            <v>0</v>
          </cell>
          <cell r="HG1861">
            <v>0</v>
          </cell>
          <cell r="HH1861">
            <v>226</v>
          </cell>
          <cell r="HI1861" t="str">
            <v>REDUCCION PVC-P E/C 160-110 MM</v>
          </cell>
          <cell r="HJ1861" t="str">
            <v>U</v>
          </cell>
          <cell r="HS1861">
            <v>0</v>
          </cell>
          <cell r="HT1861">
            <v>0</v>
          </cell>
          <cell r="HU1861">
            <v>0</v>
          </cell>
          <cell r="HV1861">
            <v>0</v>
          </cell>
        </row>
        <row r="1862">
          <cell r="A1862">
            <v>1857</v>
          </cell>
          <cell r="HE1862">
            <v>1857</v>
          </cell>
          <cell r="HF1862">
            <v>0</v>
          </cell>
          <cell r="HG1862">
            <v>0</v>
          </cell>
          <cell r="HH1862">
            <v>2616</v>
          </cell>
          <cell r="HI1862" t="str">
            <v>REDUCCION PVC-P E/C 50 - 32 MM</v>
          </cell>
          <cell r="HJ1862" t="str">
            <v>U</v>
          </cell>
          <cell r="HS1862">
            <v>0</v>
          </cell>
          <cell r="HT1862">
            <v>0</v>
          </cell>
          <cell r="HU1862">
            <v>0</v>
          </cell>
          <cell r="HV1862">
            <v>0</v>
          </cell>
        </row>
        <row r="1863">
          <cell r="A1863">
            <v>1858</v>
          </cell>
          <cell r="HE1863">
            <v>1858</v>
          </cell>
          <cell r="HF1863">
            <v>0</v>
          </cell>
          <cell r="HG1863">
            <v>0</v>
          </cell>
          <cell r="HH1863">
            <v>292</v>
          </cell>
          <cell r="HI1863" t="str">
            <v>REDUCCION PVC-P E/C 50 - 40 MM</v>
          </cell>
          <cell r="HJ1863" t="str">
            <v>U</v>
          </cell>
          <cell r="HS1863">
            <v>0</v>
          </cell>
          <cell r="HT1863">
            <v>0</v>
          </cell>
          <cell r="HU1863">
            <v>0</v>
          </cell>
          <cell r="HV1863">
            <v>0</v>
          </cell>
        </row>
        <row r="1864">
          <cell r="A1864">
            <v>1859</v>
          </cell>
          <cell r="HE1864">
            <v>1859</v>
          </cell>
          <cell r="HF1864">
            <v>0</v>
          </cell>
          <cell r="HG1864">
            <v>0</v>
          </cell>
          <cell r="HH1864">
            <v>2670</v>
          </cell>
          <cell r="HI1864" t="str">
            <v>REDUCCION PVC-P E/C 63-40MM</v>
          </cell>
          <cell r="HJ1864" t="str">
            <v>U</v>
          </cell>
          <cell r="HS1864">
            <v>0</v>
          </cell>
          <cell r="HT1864">
            <v>0</v>
          </cell>
          <cell r="HU1864">
            <v>0</v>
          </cell>
          <cell r="HV1864">
            <v>0</v>
          </cell>
        </row>
        <row r="1865">
          <cell r="A1865">
            <v>1860</v>
          </cell>
          <cell r="HE1865">
            <v>1860</v>
          </cell>
          <cell r="HF1865">
            <v>0</v>
          </cell>
          <cell r="HG1865">
            <v>0</v>
          </cell>
          <cell r="HH1865">
            <v>2605</v>
          </cell>
          <cell r="HI1865" t="str">
            <v>REDUCCION PVC-P E/C 63-50MM</v>
          </cell>
          <cell r="HJ1865" t="str">
            <v>U</v>
          </cell>
          <cell r="HS1865">
            <v>0</v>
          </cell>
          <cell r="HT1865">
            <v>0</v>
          </cell>
          <cell r="HU1865">
            <v>0</v>
          </cell>
          <cell r="HV1865">
            <v>0</v>
          </cell>
        </row>
        <row r="1866">
          <cell r="A1866">
            <v>1861</v>
          </cell>
          <cell r="HE1866">
            <v>1861</v>
          </cell>
          <cell r="HF1866">
            <v>0</v>
          </cell>
          <cell r="HG1866">
            <v>0</v>
          </cell>
          <cell r="HH1866">
            <v>937</v>
          </cell>
          <cell r="HI1866" t="str">
            <v>REDUCCION PVC-S E/C 75-50MM</v>
          </cell>
          <cell r="HJ1866" t="str">
            <v>U</v>
          </cell>
          <cell r="HS1866">
            <v>0</v>
          </cell>
          <cell r="HT1866">
            <v>0</v>
          </cell>
          <cell r="HU1866">
            <v>0</v>
          </cell>
          <cell r="HV1866">
            <v>0</v>
          </cell>
        </row>
        <row r="1867">
          <cell r="A1867">
            <v>1862</v>
          </cell>
          <cell r="HE1867">
            <v>1862</v>
          </cell>
          <cell r="HF1867">
            <v>0</v>
          </cell>
          <cell r="HG1867">
            <v>0</v>
          </cell>
          <cell r="HH1867">
            <v>934</v>
          </cell>
          <cell r="HI1867" t="str">
            <v>REDUCCION PVC-S E/C110-50MM</v>
          </cell>
          <cell r="HJ1867" t="str">
            <v>U</v>
          </cell>
          <cell r="HS1867">
            <v>0</v>
          </cell>
          <cell r="HT1867">
            <v>0</v>
          </cell>
          <cell r="HU1867">
            <v>0</v>
          </cell>
          <cell r="HV1867">
            <v>0</v>
          </cell>
        </row>
        <row r="1868">
          <cell r="A1868">
            <v>1863</v>
          </cell>
          <cell r="HE1868">
            <v>1863</v>
          </cell>
          <cell r="HF1868">
            <v>0</v>
          </cell>
          <cell r="HG1868">
            <v>0</v>
          </cell>
          <cell r="HH1868">
            <v>935</v>
          </cell>
          <cell r="HI1868" t="str">
            <v>REDUCCION PVC-S E/C110-75MM</v>
          </cell>
          <cell r="HJ1868" t="str">
            <v>U</v>
          </cell>
          <cell r="HS1868">
            <v>0</v>
          </cell>
          <cell r="HT1868">
            <v>0</v>
          </cell>
          <cell r="HU1868">
            <v>0</v>
          </cell>
          <cell r="HV1868">
            <v>0</v>
          </cell>
        </row>
        <row r="1869">
          <cell r="A1869">
            <v>1864</v>
          </cell>
          <cell r="HE1869">
            <v>1864</v>
          </cell>
          <cell r="HF1869">
            <v>0</v>
          </cell>
          <cell r="HG1869">
            <v>0</v>
          </cell>
          <cell r="HH1869">
            <v>936</v>
          </cell>
          <cell r="HI1869" t="str">
            <v>REDUCCION PVC-S E/C160-110MM</v>
          </cell>
          <cell r="HJ1869" t="str">
            <v>U</v>
          </cell>
          <cell r="HS1869">
            <v>0</v>
          </cell>
          <cell r="HT1869">
            <v>0</v>
          </cell>
          <cell r="HU1869">
            <v>0</v>
          </cell>
          <cell r="HV1869">
            <v>0</v>
          </cell>
        </row>
        <row r="1870">
          <cell r="A1870">
            <v>1865</v>
          </cell>
          <cell r="HE1870">
            <v>1865</v>
          </cell>
          <cell r="HF1870">
            <v>0</v>
          </cell>
          <cell r="HG1870">
            <v>0</v>
          </cell>
          <cell r="HH1870">
            <v>1893</v>
          </cell>
          <cell r="HI1870" t="str">
            <v>REDUCTOR  HG  2"  X   1 "   BUSHING</v>
          </cell>
          <cell r="HJ1870" t="str">
            <v>U</v>
          </cell>
          <cell r="HS1870">
            <v>0</v>
          </cell>
          <cell r="HT1870">
            <v>0</v>
          </cell>
          <cell r="HU1870">
            <v>0</v>
          </cell>
          <cell r="HV1870">
            <v>0</v>
          </cell>
        </row>
        <row r="1871">
          <cell r="A1871">
            <v>1866</v>
          </cell>
          <cell r="HE1871">
            <v>1866</v>
          </cell>
          <cell r="HF1871">
            <v>0</v>
          </cell>
          <cell r="HG1871">
            <v>0</v>
          </cell>
          <cell r="HH1871">
            <v>1891</v>
          </cell>
          <cell r="HI1871" t="str">
            <v>REDUCTOR  HG  2"  X  1 1/4"   BUSHING</v>
          </cell>
          <cell r="HJ1871" t="str">
            <v>U</v>
          </cell>
          <cell r="HS1871">
            <v>0</v>
          </cell>
          <cell r="HT1871">
            <v>0</v>
          </cell>
          <cell r="HU1871">
            <v>0</v>
          </cell>
          <cell r="HV1871">
            <v>0</v>
          </cell>
        </row>
        <row r="1872">
          <cell r="A1872">
            <v>1867</v>
          </cell>
          <cell r="HE1872">
            <v>1867</v>
          </cell>
          <cell r="HF1872">
            <v>0</v>
          </cell>
          <cell r="HG1872">
            <v>0</v>
          </cell>
          <cell r="HH1872">
            <v>2625</v>
          </cell>
          <cell r="HI1872" t="str">
            <v>REDUCTOR BUSHING PVC-P U/RC 1 1/4"-3/4"</v>
          </cell>
          <cell r="HJ1872" t="str">
            <v>U</v>
          </cell>
          <cell r="HS1872">
            <v>0</v>
          </cell>
          <cell r="HT1872">
            <v>0</v>
          </cell>
          <cell r="HU1872">
            <v>0</v>
          </cell>
          <cell r="HV1872">
            <v>0</v>
          </cell>
        </row>
        <row r="1873">
          <cell r="A1873">
            <v>1868</v>
          </cell>
          <cell r="HE1873">
            <v>1868</v>
          </cell>
          <cell r="HF1873">
            <v>0</v>
          </cell>
          <cell r="HG1873">
            <v>0</v>
          </cell>
          <cell r="HH1873">
            <v>321</v>
          </cell>
          <cell r="HI1873" t="str">
            <v>REDUCTOR BUSHING PVC-P U/RC 1"-3/4"</v>
          </cell>
          <cell r="HJ1873" t="str">
            <v>U</v>
          </cell>
          <cell r="HS1873">
            <v>0</v>
          </cell>
          <cell r="HT1873">
            <v>0</v>
          </cell>
          <cell r="HU1873">
            <v>0</v>
          </cell>
          <cell r="HV1873">
            <v>0</v>
          </cell>
        </row>
        <row r="1874">
          <cell r="A1874">
            <v>1869</v>
          </cell>
          <cell r="HE1874">
            <v>1869</v>
          </cell>
          <cell r="HF1874">
            <v>0</v>
          </cell>
          <cell r="HG1874">
            <v>0</v>
          </cell>
          <cell r="HH1874">
            <v>2444</v>
          </cell>
          <cell r="HI1874" t="str">
            <v>REDUCTOR DE ACERO 350MM X 300MM</v>
          </cell>
          <cell r="HJ1874" t="str">
            <v>U</v>
          </cell>
          <cell r="HS1874">
            <v>0</v>
          </cell>
          <cell r="HT1874">
            <v>0</v>
          </cell>
          <cell r="HU1874">
            <v>0</v>
          </cell>
          <cell r="HV1874">
            <v>0</v>
          </cell>
        </row>
        <row r="1875">
          <cell r="A1875">
            <v>1870</v>
          </cell>
          <cell r="HE1875">
            <v>1870</v>
          </cell>
          <cell r="HF1875">
            <v>0</v>
          </cell>
          <cell r="HG1875">
            <v>0</v>
          </cell>
          <cell r="HH1875">
            <v>2238</v>
          </cell>
          <cell r="HI1875" t="str">
            <v>REDUCTOR DE ACERO 350MM X 300MM, ACOPLAMIENTO RK Y PIEZAS ESPECIALES</v>
          </cell>
          <cell r="HJ1875" t="str">
            <v>U</v>
          </cell>
          <cell r="HS1875">
            <v>0</v>
          </cell>
          <cell r="HT1875">
            <v>0</v>
          </cell>
          <cell r="HU1875">
            <v>0</v>
          </cell>
          <cell r="HV1875">
            <v>0</v>
          </cell>
        </row>
        <row r="1876">
          <cell r="A1876">
            <v>1871</v>
          </cell>
          <cell r="HE1876">
            <v>1871</v>
          </cell>
          <cell r="HF1876">
            <v>0</v>
          </cell>
          <cell r="HG1876">
            <v>0</v>
          </cell>
          <cell r="HH1876">
            <v>2237</v>
          </cell>
          <cell r="HI1876" t="str">
            <v>REDUCTOR DE ACERO 400MM X 350MM, ACOPLAMIENTO RK Y PIEZAS ESPECIALES</v>
          </cell>
          <cell r="HJ1876" t="str">
            <v>U</v>
          </cell>
          <cell r="HS1876">
            <v>0</v>
          </cell>
          <cell r="HT1876">
            <v>0</v>
          </cell>
          <cell r="HU1876">
            <v>0</v>
          </cell>
          <cell r="HV1876">
            <v>0</v>
          </cell>
        </row>
        <row r="1877">
          <cell r="A1877">
            <v>1872</v>
          </cell>
          <cell r="HE1877">
            <v>1872</v>
          </cell>
          <cell r="HF1877">
            <v>0</v>
          </cell>
          <cell r="HG1877">
            <v>0</v>
          </cell>
          <cell r="HH1877">
            <v>327</v>
          </cell>
          <cell r="HI1877" t="str">
            <v>REDUCTOR DE HG DE 1" A 1/2"</v>
          </cell>
          <cell r="HJ1877" t="str">
            <v>U</v>
          </cell>
          <cell r="HS1877">
            <v>0</v>
          </cell>
          <cell r="HT1877">
            <v>0</v>
          </cell>
          <cell r="HU1877">
            <v>0</v>
          </cell>
          <cell r="HV1877">
            <v>0</v>
          </cell>
        </row>
        <row r="1878">
          <cell r="A1878">
            <v>1873</v>
          </cell>
          <cell r="HE1878">
            <v>1873</v>
          </cell>
          <cell r="HF1878">
            <v>0</v>
          </cell>
          <cell r="HG1878">
            <v>0</v>
          </cell>
          <cell r="HH1878">
            <v>2445</v>
          </cell>
          <cell r="HI1878" t="str">
            <v>REDUCTOR FD  300MM X 200MM</v>
          </cell>
          <cell r="HJ1878" t="str">
            <v>U</v>
          </cell>
          <cell r="HS1878">
            <v>0</v>
          </cell>
          <cell r="HT1878">
            <v>0</v>
          </cell>
          <cell r="HU1878">
            <v>0</v>
          </cell>
          <cell r="HV1878">
            <v>0</v>
          </cell>
        </row>
        <row r="1879">
          <cell r="A1879">
            <v>1874</v>
          </cell>
          <cell r="HE1879">
            <v>1874</v>
          </cell>
          <cell r="HF1879">
            <v>0</v>
          </cell>
          <cell r="HG1879">
            <v>0</v>
          </cell>
          <cell r="HH1879">
            <v>2253</v>
          </cell>
          <cell r="HI1879" t="str">
            <v>REDUCTOR FD  300MM X 250MM</v>
          </cell>
          <cell r="HJ1879" t="str">
            <v>U</v>
          </cell>
          <cell r="HS1879">
            <v>0</v>
          </cell>
          <cell r="HT1879">
            <v>0</v>
          </cell>
          <cell r="HU1879">
            <v>0</v>
          </cell>
          <cell r="HV1879">
            <v>0</v>
          </cell>
        </row>
        <row r="1880">
          <cell r="A1880">
            <v>1875</v>
          </cell>
          <cell r="HE1880">
            <v>1875</v>
          </cell>
          <cell r="HF1880">
            <v>0</v>
          </cell>
          <cell r="HG1880">
            <v>0</v>
          </cell>
          <cell r="HH1880">
            <v>2197</v>
          </cell>
          <cell r="HI1880" t="str">
            <v>REDUCTOR FD (ENCHUFE) 100MM X 60MM</v>
          </cell>
          <cell r="HJ1880" t="str">
            <v>U</v>
          </cell>
          <cell r="HS1880">
            <v>0</v>
          </cell>
          <cell r="HT1880">
            <v>0</v>
          </cell>
          <cell r="HU1880">
            <v>0</v>
          </cell>
          <cell r="HV1880">
            <v>0</v>
          </cell>
        </row>
        <row r="1881">
          <cell r="A1881">
            <v>1876</v>
          </cell>
          <cell r="HE1881">
            <v>1876</v>
          </cell>
          <cell r="HF1881">
            <v>0</v>
          </cell>
          <cell r="HG1881">
            <v>0</v>
          </cell>
          <cell r="HH1881">
            <v>2196</v>
          </cell>
          <cell r="HI1881" t="str">
            <v>REDUCTOR FD (ENCHUFE) 200MM X 100MM</v>
          </cell>
          <cell r="HJ1881" t="str">
            <v>U</v>
          </cell>
          <cell r="HS1881">
            <v>0</v>
          </cell>
          <cell r="HT1881">
            <v>0</v>
          </cell>
          <cell r="HU1881">
            <v>0</v>
          </cell>
          <cell r="HV1881">
            <v>0</v>
          </cell>
        </row>
        <row r="1882">
          <cell r="A1882">
            <v>1877</v>
          </cell>
          <cell r="HE1882">
            <v>1877</v>
          </cell>
          <cell r="HF1882">
            <v>0</v>
          </cell>
          <cell r="HG1882">
            <v>0</v>
          </cell>
          <cell r="HH1882">
            <v>2198</v>
          </cell>
          <cell r="HI1882" t="str">
            <v>REDUCTOR FD (ENCHUFE) 250MM X 200MM, PARA PVC</v>
          </cell>
          <cell r="HJ1882" t="str">
            <v>U</v>
          </cell>
          <cell r="HS1882">
            <v>0</v>
          </cell>
          <cell r="HT1882">
            <v>0</v>
          </cell>
          <cell r="HU1882">
            <v>0</v>
          </cell>
          <cell r="HV1882">
            <v>0</v>
          </cell>
        </row>
        <row r="1883">
          <cell r="A1883">
            <v>1878</v>
          </cell>
          <cell r="HE1883">
            <v>1878</v>
          </cell>
          <cell r="HF1883">
            <v>0</v>
          </cell>
          <cell r="HG1883">
            <v>0</v>
          </cell>
          <cell r="HH1883">
            <v>2195</v>
          </cell>
          <cell r="HI1883" t="str">
            <v>REDUCTOR FD (ENCHUFE) 300MM X 250MM</v>
          </cell>
          <cell r="HJ1883" t="str">
            <v>U</v>
          </cell>
          <cell r="HS1883">
            <v>0</v>
          </cell>
          <cell r="HT1883">
            <v>0</v>
          </cell>
          <cell r="HU1883">
            <v>0</v>
          </cell>
          <cell r="HV1883">
            <v>0</v>
          </cell>
        </row>
        <row r="1884">
          <cell r="A1884">
            <v>1879</v>
          </cell>
          <cell r="HE1884">
            <v>1879</v>
          </cell>
          <cell r="HF1884">
            <v>0</v>
          </cell>
          <cell r="HG1884">
            <v>0</v>
          </cell>
          <cell r="HH1884">
            <v>2194</v>
          </cell>
          <cell r="HI1884" t="str">
            <v>REDUCTOR FD (ENCHUFE) 350MM X 200MM</v>
          </cell>
          <cell r="HJ1884" t="str">
            <v>U</v>
          </cell>
          <cell r="HS1884">
            <v>0</v>
          </cell>
          <cell r="HT1884">
            <v>0</v>
          </cell>
          <cell r="HU1884">
            <v>0</v>
          </cell>
          <cell r="HV1884">
            <v>0</v>
          </cell>
        </row>
        <row r="1885">
          <cell r="A1885">
            <v>1880</v>
          </cell>
          <cell r="HE1885">
            <v>1880</v>
          </cell>
          <cell r="HF1885">
            <v>0</v>
          </cell>
          <cell r="HG1885">
            <v>0</v>
          </cell>
          <cell r="HH1885">
            <v>2193</v>
          </cell>
          <cell r="HI1885" t="str">
            <v>REDUCTOR FD (ENCHUFE) 350MM X 300MM</v>
          </cell>
          <cell r="HJ1885" t="str">
            <v>U</v>
          </cell>
          <cell r="HS1885">
            <v>0</v>
          </cell>
          <cell r="HT1885">
            <v>0</v>
          </cell>
          <cell r="HU1885">
            <v>0</v>
          </cell>
          <cell r="HV1885">
            <v>0</v>
          </cell>
        </row>
        <row r="1886">
          <cell r="A1886">
            <v>1881</v>
          </cell>
          <cell r="HE1886">
            <v>1881</v>
          </cell>
          <cell r="HF1886">
            <v>0</v>
          </cell>
          <cell r="HG1886">
            <v>0</v>
          </cell>
          <cell r="HH1886">
            <v>2068</v>
          </cell>
          <cell r="HI1886" t="str">
            <v>REDUCTOR HF B-R 90MM X 1 1/2"</v>
          </cell>
          <cell r="HJ1886" t="str">
            <v>U</v>
          </cell>
          <cell r="HS1886">
            <v>0</v>
          </cell>
          <cell r="HT1886">
            <v>0</v>
          </cell>
          <cell r="HU1886">
            <v>0</v>
          </cell>
          <cell r="HV1886">
            <v>0</v>
          </cell>
        </row>
        <row r="1887">
          <cell r="A1887">
            <v>1882</v>
          </cell>
          <cell r="HE1887">
            <v>1882</v>
          </cell>
          <cell r="HF1887">
            <v>0</v>
          </cell>
          <cell r="HG1887">
            <v>0</v>
          </cell>
          <cell r="HH1887">
            <v>2067</v>
          </cell>
          <cell r="HI1887" t="str">
            <v>REDUCTOR HF B-R 90MM X 50MM</v>
          </cell>
          <cell r="HJ1887" t="str">
            <v>U</v>
          </cell>
          <cell r="HS1887">
            <v>0</v>
          </cell>
          <cell r="HT1887">
            <v>0</v>
          </cell>
          <cell r="HU1887">
            <v>0</v>
          </cell>
          <cell r="HV1887">
            <v>0</v>
          </cell>
        </row>
        <row r="1888">
          <cell r="A1888">
            <v>1883</v>
          </cell>
          <cell r="HE1888">
            <v>1883</v>
          </cell>
          <cell r="HF1888">
            <v>0</v>
          </cell>
          <cell r="HG1888">
            <v>0</v>
          </cell>
          <cell r="HH1888">
            <v>2569</v>
          </cell>
          <cell r="HI1888" t="str">
            <v>REDUCTOR HF LL 160MM X 110 MM</v>
          </cell>
          <cell r="HJ1888" t="str">
            <v>U</v>
          </cell>
          <cell r="HS1888">
            <v>0</v>
          </cell>
          <cell r="HT1888">
            <v>0</v>
          </cell>
          <cell r="HU1888">
            <v>0</v>
          </cell>
          <cell r="HV1888">
            <v>0</v>
          </cell>
        </row>
        <row r="1889">
          <cell r="A1889">
            <v>1884</v>
          </cell>
          <cell r="HE1889">
            <v>1884</v>
          </cell>
          <cell r="HF1889">
            <v>0</v>
          </cell>
          <cell r="HG1889">
            <v>0</v>
          </cell>
          <cell r="HH1889">
            <v>1775</v>
          </cell>
          <cell r="HI1889" t="str">
            <v>REDUCTOR HF LL 200MM X 160MM</v>
          </cell>
          <cell r="HJ1889" t="str">
            <v>U</v>
          </cell>
          <cell r="HS1889">
            <v>0</v>
          </cell>
          <cell r="HT1889">
            <v>0</v>
          </cell>
          <cell r="HU1889">
            <v>0</v>
          </cell>
          <cell r="HV1889">
            <v>0</v>
          </cell>
        </row>
        <row r="1890">
          <cell r="A1890">
            <v>1885</v>
          </cell>
          <cell r="HE1890">
            <v>1885</v>
          </cell>
          <cell r="HF1890">
            <v>0</v>
          </cell>
          <cell r="HG1890">
            <v>0</v>
          </cell>
          <cell r="HH1890">
            <v>1909</v>
          </cell>
          <cell r="HI1890" t="str">
            <v xml:space="preserve">REDUCTOR HF-BB  200MM X 150MM </v>
          </cell>
          <cell r="HJ1890" t="str">
            <v>U</v>
          </cell>
          <cell r="HS1890">
            <v>0</v>
          </cell>
          <cell r="HT1890">
            <v>0</v>
          </cell>
          <cell r="HU1890">
            <v>0</v>
          </cell>
          <cell r="HV1890">
            <v>0</v>
          </cell>
        </row>
        <row r="1891">
          <cell r="A1891">
            <v>1886</v>
          </cell>
          <cell r="HE1891">
            <v>1886</v>
          </cell>
          <cell r="HF1891">
            <v>0</v>
          </cell>
          <cell r="HG1891">
            <v>0</v>
          </cell>
          <cell r="HH1891">
            <v>1931</v>
          </cell>
          <cell r="HI1891" t="str">
            <v xml:space="preserve">REDUCTOR HF-BB  200MM X 160MM </v>
          </cell>
          <cell r="HJ1891" t="str">
            <v>U</v>
          </cell>
          <cell r="HS1891">
            <v>0</v>
          </cell>
          <cell r="HT1891">
            <v>0</v>
          </cell>
          <cell r="HU1891">
            <v>0</v>
          </cell>
          <cell r="HV1891">
            <v>0</v>
          </cell>
        </row>
        <row r="1892">
          <cell r="A1892">
            <v>1887</v>
          </cell>
          <cell r="HE1892">
            <v>1887</v>
          </cell>
          <cell r="HF1892">
            <v>0</v>
          </cell>
          <cell r="HG1892">
            <v>0</v>
          </cell>
          <cell r="HH1892">
            <v>2568</v>
          </cell>
          <cell r="HI1892" t="str">
            <v xml:space="preserve">REDUCTOR HF-BB  200MM X 160MM </v>
          </cell>
          <cell r="HJ1892" t="str">
            <v>U</v>
          </cell>
          <cell r="HS1892">
            <v>0</v>
          </cell>
          <cell r="HT1892">
            <v>0</v>
          </cell>
          <cell r="HU1892">
            <v>0</v>
          </cell>
          <cell r="HV1892">
            <v>0</v>
          </cell>
        </row>
        <row r="1893">
          <cell r="A1893">
            <v>1888</v>
          </cell>
          <cell r="HE1893">
            <v>1888</v>
          </cell>
          <cell r="HF1893">
            <v>0</v>
          </cell>
          <cell r="HG1893">
            <v>0</v>
          </cell>
          <cell r="HH1893">
            <v>2304</v>
          </cell>
          <cell r="HI1893" t="str">
            <v xml:space="preserve">REDUCTOR HF-BB  315MM X 160MM </v>
          </cell>
          <cell r="HJ1893" t="str">
            <v>U</v>
          </cell>
          <cell r="HS1893">
            <v>0</v>
          </cell>
          <cell r="HT1893">
            <v>0</v>
          </cell>
          <cell r="HU1893">
            <v>0</v>
          </cell>
          <cell r="HV1893">
            <v>0</v>
          </cell>
        </row>
        <row r="1894">
          <cell r="A1894">
            <v>1889</v>
          </cell>
          <cell r="HE1894">
            <v>1889</v>
          </cell>
          <cell r="HF1894">
            <v>0</v>
          </cell>
          <cell r="HG1894">
            <v>0</v>
          </cell>
          <cell r="HH1894">
            <v>2303</v>
          </cell>
          <cell r="HI1894" t="str">
            <v xml:space="preserve">REDUCTOR HF-BB  315MM X 250MM </v>
          </cell>
          <cell r="HJ1894" t="str">
            <v>U</v>
          </cell>
          <cell r="HS1894">
            <v>0</v>
          </cell>
          <cell r="HT1894">
            <v>0</v>
          </cell>
          <cell r="HU1894">
            <v>0</v>
          </cell>
          <cell r="HV1894">
            <v>0</v>
          </cell>
        </row>
        <row r="1895">
          <cell r="A1895">
            <v>1890</v>
          </cell>
          <cell r="HE1895">
            <v>1890</v>
          </cell>
          <cell r="HF1895">
            <v>0</v>
          </cell>
          <cell r="HG1895">
            <v>0</v>
          </cell>
          <cell r="HH1895">
            <v>1002</v>
          </cell>
          <cell r="HI1895" t="str">
            <v>REDUCTOR HG 2 1/2"  X  1 1/2" BUSHING</v>
          </cell>
          <cell r="HJ1895" t="str">
            <v>U</v>
          </cell>
          <cell r="HS1895">
            <v>0</v>
          </cell>
          <cell r="HT1895">
            <v>0</v>
          </cell>
          <cell r="HU1895">
            <v>0</v>
          </cell>
          <cell r="HV1895">
            <v>0</v>
          </cell>
        </row>
        <row r="1896">
          <cell r="A1896">
            <v>1891</v>
          </cell>
          <cell r="HE1896">
            <v>1891</v>
          </cell>
          <cell r="HF1896">
            <v>0</v>
          </cell>
          <cell r="HG1896">
            <v>0</v>
          </cell>
          <cell r="HH1896">
            <v>1004</v>
          </cell>
          <cell r="HI1896" t="str">
            <v>REDUCTOR HG 2 1/2"  X  2" BUSHING</v>
          </cell>
          <cell r="HJ1896" t="str">
            <v>U</v>
          </cell>
          <cell r="HS1896">
            <v>0</v>
          </cell>
          <cell r="HT1896">
            <v>0</v>
          </cell>
          <cell r="HU1896">
            <v>0</v>
          </cell>
          <cell r="HV1896">
            <v>0</v>
          </cell>
        </row>
        <row r="1897">
          <cell r="A1897">
            <v>1892</v>
          </cell>
          <cell r="HE1897">
            <v>1892</v>
          </cell>
          <cell r="HF1897">
            <v>0</v>
          </cell>
          <cell r="HG1897">
            <v>0</v>
          </cell>
          <cell r="HH1897">
            <v>1003</v>
          </cell>
          <cell r="HI1897" t="str">
            <v>REDUCTOR HG 2 1/2" X  1 " BUSHING</v>
          </cell>
          <cell r="HJ1897" t="str">
            <v>U</v>
          </cell>
          <cell r="HS1897">
            <v>0</v>
          </cell>
          <cell r="HT1897">
            <v>0</v>
          </cell>
          <cell r="HU1897">
            <v>0</v>
          </cell>
          <cell r="HV1897">
            <v>0</v>
          </cell>
        </row>
        <row r="1898">
          <cell r="A1898">
            <v>1893</v>
          </cell>
          <cell r="HE1898">
            <v>1893</v>
          </cell>
          <cell r="HF1898">
            <v>0</v>
          </cell>
          <cell r="HG1898">
            <v>0</v>
          </cell>
          <cell r="HH1898">
            <v>1006</v>
          </cell>
          <cell r="HI1898" t="str">
            <v>REDUCTOR HG 2" X  1/4" BUSHING</v>
          </cell>
          <cell r="HJ1898" t="str">
            <v>U</v>
          </cell>
          <cell r="HS1898">
            <v>0</v>
          </cell>
          <cell r="HT1898">
            <v>0</v>
          </cell>
          <cell r="HU1898">
            <v>0</v>
          </cell>
          <cell r="HV1898">
            <v>0</v>
          </cell>
        </row>
        <row r="1899">
          <cell r="A1899">
            <v>1894</v>
          </cell>
          <cell r="HE1899">
            <v>1894</v>
          </cell>
          <cell r="HF1899">
            <v>0</v>
          </cell>
          <cell r="HG1899">
            <v>0</v>
          </cell>
          <cell r="HH1899">
            <v>1012</v>
          </cell>
          <cell r="HI1899" t="str">
            <v>REDUCTOR HG 3" -2" BUSHING</v>
          </cell>
          <cell r="HJ1899" t="str">
            <v>U</v>
          </cell>
          <cell r="HS1899">
            <v>0</v>
          </cell>
          <cell r="HT1899">
            <v>0</v>
          </cell>
          <cell r="HU1899">
            <v>0</v>
          </cell>
          <cell r="HV1899">
            <v>0</v>
          </cell>
        </row>
        <row r="1900">
          <cell r="A1900">
            <v>1895</v>
          </cell>
          <cell r="HE1900">
            <v>1895</v>
          </cell>
          <cell r="HF1900">
            <v>0</v>
          </cell>
          <cell r="HG1900">
            <v>0</v>
          </cell>
          <cell r="HH1900">
            <v>1009</v>
          </cell>
          <cell r="HI1900" t="str">
            <v>REDUCTOR HG 3" X    1  1/2 "  BUSHING</v>
          </cell>
          <cell r="HJ1900" t="str">
            <v>U</v>
          </cell>
          <cell r="HS1900">
            <v>0</v>
          </cell>
          <cell r="HT1900">
            <v>0</v>
          </cell>
          <cell r="HU1900">
            <v>0</v>
          </cell>
          <cell r="HV1900">
            <v>0</v>
          </cell>
        </row>
        <row r="1901">
          <cell r="A1901">
            <v>1896</v>
          </cell>
          <cell r="HE1901">
            <v>1896</v>
          </cell>
          <cell r="HF1901">
            <v>0</v>
          </cell>
          <cell r="HG1901">
            <v>0</v>
          </cell>
          <cell r="HH1901">
            <v>1010</v>
          </cell>
          <cell r="HI1901" t="str">
            <v>REDUCTOR HG 3" X  1"  BUSHING</v>
          </cell>
          <cell r="HJ1901" t="str">
            <v>U</v>
          </cell>
          <cell r="HS1901">
            <v>0</v>
          </cell>
          <cell r="HT1901">
            <v>0</v>
          </cell>
          <cell r="HU1901">
            <v>0</v>
          </cell>
          <cell r="HV1901">
            <v>0</v>
          </cell>
        </row>
        <row r="1902">
          <cell r="A1902">
            <v>1897</v>
          </cell>
          <cell r="HE1902">
            <v>1897</v>
          </cell>
          <cell r="HF1902">
            <v>0</v>
          </cell>
          <cell r="HG1902">
            <v>0</v>
          </cell>
          <cell r="HH1902">
            <v>1011</v>
          </cell>
          <cell r="HI1902" t="str">
            <v>REDUCTOR HG 3" X  2 1/2 " BUSHING</v>
          </cell>
          <cell r="HJ1902" t="str">
            <v>U</v>
          </cell>
          <cell r="HS1902">
            <v>0</v>
          </cell>
          <cell r="HT1902">
            <v>0</v>
          </cell>
          <cell r="HU1902">
            <v>0</v>
          </cell>
          <cell r="HV1902">
            <v>0</v>
          </cell>
        </row>
        <row r="1903">
          <cell r="A1903">
            <v>1898</v>
          </cell>
          <cell r="HE1903">
            <v>1898</v>
          </cell>
          <cell r="HF1903">
            <v>0</v>
          </cell>
          <cell r="HG1903">
            <v>0</v>
          </cell>
          <cell r="HH1903">
            <v>1204</v>
          </cell>
          <cell r="HI1903" t="str">
            <v>REDUCTOR HG DE 2X1</v>
          </cell>
          <cell r="HJ1903" t="str">
            <v>U</v>
          </cell>
          <cell r="HS1903">
            <v>0</v>
          </cell>
          <cell r="HT1903">
            <v>0</v>
          </cell>
          <cell r="HU1903">
            <v>0</v>
          </cell>
          <cell r="HV1903">
            <v>0</v>
          </cell>
        </row>
        <row r="1904">
          <cell r="A1904">
            <v>1899</v>
          </cell>
          <cell r="HE1904">
            <v>1899</v>
          </cell>
          <cell r="HF1904">
            <v>0</v>
          </cell>
          <cell r="HG1904">
            <v>0</v>
          </cell>
          <cell r="HH1904">
            <v>1726</v>
          </cell>
          <cell r="HI1904" t="str">
            <v>REDUCTOR LA BB  200MM X 110MM E=6MM</v>
          </cell>
          <cell r="HJ1904" t="str">
            <v>U</v>
          </cell>
          <cell r="HS1904">
            <v>0</v>
          </cell>
          <cell r="HT1904">
            <v>0</v>
          </cell>
          <cell r="HU1904">
            <v>0</v>
          </cell>
          <cell r="HV1904">
            <v>0</v>
          </cell>
        </row>
        <row r="1905">
          <cell r="A1905">
            <v>1900</v>
          </cell>
          <cell r="HE1905">
            <v>1900</v>
          </cell>
          <cell r="HF1905">
            <v>0</v>
          </cell>
          <cell r="HG1905">
            <v>0</v>
          </cell>
          <cell r="HH1905">
            <v>2339</v>
          </cell>
          <cell r="HI1905" t="str">
            <v>REDUCTOR LA BB  200MM X 150MM E=6MM</v>
          </cell>
          <cell r="HJ1905" t="str">
            <v>U</v>
          </cell>
          <cell r="HS1905">
            <v>0</v>
          </cell>
          <cell r="HT1905">
            <v>0</v>
          </cell>
          <cell r="HU1905">
            <v>0</v>
          </cell>
          <cell r="HV1905">
            <v>0</v>
          </cell>
        </row>
        <row r="1906">
          <cell r="A1906">
            <v>1901</v>
          </cell>
          <cell r="HE1906">
            <v>1901</v>
          </cell>
          <cell r="HF1906">
            <v>0</v>
          </cell>
          <cell r="HG1906">
            <v>0</v>
          </cell>
          <cell r="HH1906">
            <v>1758</v>
          </cell>
          <cell r="HI1906" t="str">
            <v>REDUCTOR LA LL  110MM X 63MM E=6MM</v>
          </cell>
          <cell r="HJ1906" t="str">
            <v>U</v>
          </cell>
          <cell r="HS1906">
            <v>0</v>
          </cell>
          <cell r="HT1906">
            <v>0</v>
          </cell>
          <cell r="HU1906">
            <v>0</v>
          </cell>
          <cell r="HV1906">
            <v>0</v>
          </cell>
        </row>
        <row r="1907">
          <cell r="A1907">
            <v>1902</v>
          </cell>
          <cell r="HE1907">
            <v>1902</v>
          </cell>
          <cell r="HF1907">
            <v>0</v>
          </cell>
          <cell r="HG1907">
            <v>0</v>
          </cell>
          <cell r="HH1907">
            <v>1757</v>
          </cell>
          <cell r="HI1907" t="str">
            <v>REDUCTOR LA LL  110MM X 75MM</v>
          </cell>
          <cell r="HJ1907" t="str">
            <v>U</v>
          </cell>
          <cell r="HS1907">
            <v>0</v>
          </cell>
          <cell r="HT1907">
            <v>0</v>
          </cell>
          <cell r="HU1907">
            <v>0</v>
          </cell>
          <cell r="HV1907">
            <v>0</v>
          </cell>
        </row>
        <row r="1908">
          <cell r="A1908">
            <v>1903</v>
          </cell>
          <cell r="HE1908">
            <v>1903</v>
          </cell>
          <cell r="HF1908">
            <v>0</v>
          </cell>
          <cell r="HG1908">
            <v>0</v>
          </cell>
          <cell r="HH1908">
            <v>1764</v>
          </cell>
          <cell r="HI1908" t="str">
            <v>REDUCTOR LA LL  110MM X 90MM E=6MM</v>
          </cell>
          <cell r="HJ1908" t="str">
            <v>U</v>
          </cell>
          <cell r="HS1908">
            <v>0</v>
          </cell>
          <cell r="HT1908">
            <v>0</v>
          </cell>
          <cell r="HU1908">
            <v>0</v>
          </cell>
          <cell r="HV1908">
            <v>0</v>
          </cell>
        </row>
        <row r="1909">
          <cell r="A1909">
            <v>1904</v>
          </cell>
          <cell r="HE1909">
            <v>1904</v>
          </cell>
          <cell r="HF1909">
            <v>0</v>
          </cell>
          <cell r="HG1909">
            <v>0</v>
          </cell>
          <cell r="HH1909">
            <v>1691</v>
          </cell>
          <cell r="HI1909" t="str">
            <v>REDUCTOR LA LL  160MM X 110MM E=6MM</v>
          </cell>
          <cell r="HJ1909" t="str">
            <v>U</v>
          </cell>
          <cell r="HS1909">
            <v>0</v>
          </cell>
          <cell r="HT1909">
            <v>0</v>
          </cell>
          <cell r="HU1909">
            <v>0</v>
          </cell>
          <cell r="HV1909">
            <v>0</v>
          </cell>
        </row>
        <row r="1910">
          <cell r="A1910">
            <v>1905</v>
          </cell>
          <cell r="HE1910">
            <v>1905</v>
          </cell>
          <cell r="HF1910">
            <v>0</v>
          </cell>
          <cell r="HG1910">
            <v>0</v>
          </cell>
          <cell r="HH1910">
            <v>1927</v>
          </cell>
          <cell r="HI1910" t="str">
            <v>REDUCTOR LA LL  160MM X 63MM E=6MM</v>
          </cell>
          <cell r="HJ1910" t="str">
            <v>U</v>
          </cell>
          <cell r="HS1910">
            <v>0</v>
          </cell>
          <cell r="HT1910">
            <v>0</v>
          </cell>
          <cell r="HU1910">
            <v>0</v>
          </cell>
          <cell r="HV1910">
            <v>0</v>
          </cell>
        </row>
        <row r="1911">
          <cell r="A1911">
            <v>1906</v>
          </cell>
          <cell r="HE1911">
            <v>1906</v>
          </cell>
          <cell r="HF1911">
            <v>0</v>
          </cell>
          <cell r="HG1911">
            <v>0</v>
          </cell>
          <cell r="HH1911">
            <v>1834</v>
          </cell>
          <cell r="HI1911" t="str">
            <v>REDUCTOR LA LL  160MM X 90MM E=6MM</v>
          </cell>
          <cell r="HJ1911" t="str">
            <v>U</v>
          </cell>
          <cell r="HS1911">
            <v>0</v>
          </cell>
          <cell r="HT1911">
            <v>0</v>
          </cell>
          <cell r="HU1911">
            <v>0</v>
          </cell>
          <cell r="HV1911">
            <v>0</v>
          </cell>
        </row>
        <row r="1912">
          <cell r="A1912">
            <v>1907</v>
          </cell>
          <cell r="HE1912">
            <v>1907</v>
          </cell>
          <cell r="HF1912">
            <v>0</v>
          </cell>
          <cell r="HG1912">
            <v>0</v>
          </cell>
          <cell r="HH1912">
            <v>2022</v>
          </cell>
          <cell r="HI1912" t="str">
            <v>REDUCTOR LA LL  200MM X 110MM E=6MM</v>
          </cell>
          <cell r="HJ1912" t="str">
            <v>U</v>
          </cell>
          <cell r="HS1912">
            <v>0</v>
          </cell>
          <cell r="HT1912">
            <v>0</v>
          </cell>
          <cell r="HU1912">
            <v>0</v>
          </cell>
          <cell r="HV1912">
            <v>0</v>
          </cell>
        </row>
        <row r="1913">
          <cell r="A1913">
            <v>1908</v>
          </cell>
          <cell r="HE1913">
            <v>1908</v>
          </cell>
          <cell r="HF1913">
            <v>0</v>
          </cell>
          <cell r="HG1913">
            <v>0</v>
          </cell>
          <cell r="HH1913">
            <v>1837</v>
          </cell>
          <cell r="HI1913" t="str">
            <v>REDUCTOR LA LL  200MM X 160MM E=6MM</v>
          </cell>
          <cell r="HJ1913" t="str">
            <v>U</v>
          </cell>
          <cell r="HS1913">
            <v>0</v>
          </cell>
          <cell r="HT1913">
            <v>0</v>
          </cell>
          <cell r="HU1913">
            <v>0</v>
          </cell>
          <cell r="HV1913">
            <v>0</v>
          </cell>
        </row>
        <row r="1914">
          <cell r="A1914">
            <v>1909</v>
          </cell>
          <cell r="HE1914">
            <v>1909</v>
          </cell>
          <cell r="HF1914">
            <v>0</v>
          </cell>
          <cell r="HG1914">
            <v>0</v>
          </cell>
          <cell r="HH1914">
            <v>1836</v>
          </cell>
          <cell r="HI1914" t="str">
            <v>REDUCTOR LA LL  200MM X 63MM E=6MM</v>
          </cell>
          <cell r="HJ1914" t="str">
            <v>U</v>
          </cell>
          <cell r="HS1914">
            <v>0</v>
          </cell>
          <cell r="HT1914">
            <v>0</v>
          </cell>
          <cell r="HU1914">
            <v>0</v>
          </cell>
          <cell r="HV1914">
            <v>0</v>
          </cell>
        </row>
        <row r="1915">
          <cell r="A1915">
            <v>1910</v>
          </cell>
          <cell r="HE1915">
            <v>1910</v>
          </cell>
          <cell r="HF1915">
            <v>0</v>
          </cell>
          <cell r="HG1915">
            <v>0</v>
          </cell>
          <cell r="HH1915">
            <v>2089</v>
          </cell>
          <cell r="HI1915" t="str">
            <v>REDUCTOR LA LL  200MM X 90MM E=6MM</v>
          </cell>
          <cell r="HJ1915" t="str">
            <v>U</v>
          </cell>
          <cell r="HS1915">
            <v>0</v>
          </cell>
          <cell r="HT1915">
            <v>0</v>
          </cell>
          <cell r="HU1915">
            <v>0</v>
          </cell>
          <cell r="HV1915">
            <v>0</v>
          </cell>
        </row>
        <row r="1916">
          <cell r="A1916">
            <v>1911</v>
          </cell>
          <cell r="HE1916">
            <v>1911</v>
          </cell>
          <cell r="HF1916">
            <v>0</v>
          </cell>
          <cell r="HG1916">
            <v>0</v>
          </cell>
          <cell r="HH1916">
            <v>2102</v>
          </cell>
          <cell r="HI1916" t="str">
            <v>REDUCTOR LA LL  250MM X 110MM E=6MM</v>
          </cell>
          <cell r="HJ1916" t="str">
            <v>U</v>
          </cell>
          <cell r="HS1916">
            <v>0</v>
          </cell>
          <cell r="HT1916">
            <v>0</v>
          </cell>
          <cell r="HU1916">
            <v>0</v>
          </cell>
          <cell r="HV1916">
            <v>0</v>
          </cell>
        </row>
        <row r="1917">
          <cell r="A1917">
            <v>1912</v>
          </cell>
          <cell r="HE1917">
            <v>1912</v>
          </cell>
          <cell r="HF1917">
            <v>0</v>
          </cell>
          <cell r="HG1917">
            <v>0</v>
          </cell>
          <cell r="HH1917">
            <v>2101</v>
          </cell>
          <cell r="HI1917" t="str">
            <v>REDUCTOR LA LL  250MM X 160MM E=6MM</v>
          </cell>
          <cell r="HJ1917" t="str">
            <v>U</v>
          </cell>
          <cell r="HS1917">
            <v>0</v>
          </cell>
          <cell r="HT1917">
            <v>0</v>
          </cell>
          <cell r="HU1917">
            <v>0</v>
          </cell>
          <cell r="HV1917">
            <v>0</v>
          </cell>
        </row>
        <row r="1918">
          <cell r="A1918">
            <v>1913</v>
          </cell>
          <cell r="HE1918">
            <v>1913</v>
          </cell>
          <cell r="HF1918">
            <v>0</v>
          </cell>
          <cell r="HG1918">
            <v>0</v>
          </cell>
          <cell r="HH1918">
            <v>2145</v>
          </cell>
          <cell r="HI1918" t="str">
            <v>REDUCTOR LA LL  250MM X 200MM E=6MM</v>
          </cell>
          <cell r="HJ1918" t="str">
            <v>U</v>
          </cell>
          <cell r="HS1918">
            <v>0</v>
          </cell>
          <cell r="HT1918">
            <v>0</v>
          </cell>
          <cell r="HU1918">
            <v>0</v>
          </cell>
          <cell r="HV1918">
            <v>0</v>
          </cell>
        </row>
        <row r="1919">
          <cell r="A1919">
            <v>1914</v>
          </cell>
          <cell r="HE1919">
            <v>1914</v>
          </cell>
          <cell r="HF1919">
            <v>0</v>
          </cell>
          <cell r="HG1919">
            <v>0</v>
          </cell>
          <cell r="HH1919">
            <v>2465</v>
          </cell>
          <cell r="HI1919" t="str">
            <v>REDUCTOR LA LL  250MM X 63MM E=6MM</v>
          </cell>
          <cell r="HJ1919" t="str">
            <v>U</v>
          </cell>
          <cell r="HS1919">
            <v>0</v>
          </cell>
          <cell r="HT1919">
            <v>0</v>
          </cell>
          <cell r="HU1919">
            <v>0</v>
          </cell>
          <cell r="HV1919">
            <v>0</v>
          </cell>
        </row>
        <row r="1920">
          <cell r="A1920">
            <v>1915</v>
          </cell>
          <cell r="HE1920">
            <v>1915</v>
          </cell>
          <cell r="HF1920">
            <v>0</v>
          </cell>
          <cell r="HG1920">
            <v>0</v>
          </cell>
          <cell r="HH1920">
            <v>2556</v>
          </cell>
          <cell r="HI1920" t="str">
            <v>REDUCTOR LA LL  315MM X 200MM E=6MM</v>
          </cell>
          <cell r="HJ1920" t="str">
            <v>U</v>
          </cell>
          <cell r="HS1920">
            <v>0</v>
          </cell>
          <cell r="HT1920">
            <v>0</v>
          </cell>
          <cell r="HU1920">
            <v>0</v>
          </cell>
          <cell r="HV1920">
            <v>0</v>
          </cell>
        </row>
        <row r="1921">
          <cell r="A1921">
            <v>1916</v>
          </cell>
          <cell r="HE1921">
            <v>1916</v>
          </cell>
          <cell r="HF1921">
            <v>0</v>
          </cell>
          <cell r="HG1921">
            <v>0</v>
          </cell>
          <cell r="HH1921">
            <v>2368</v>
          </cell>
          <cell r="HI1921" t="str">
            <v>REDUCTOR LA LL  315MM X 250MM E=6MM</v>
          </cell>
          <cell r="HJ1921" t="str">
            <v>U</v>
          </cell>
          <cell r="HS1921">
            <v>0</v>
          </cell>
          <cell r="HT1921">
            <v>0</v>
          </cell>
          <cell r="HU1921">
            <v>0</v>
          </cell>
          <cell r="HV1921">
            <v>0</v>
          </cell>
        </row>
        <row r="1922">
          <cell r="A1922">
            <v>1917</v>
          </cell>
          <cell r="HE1922">
            <v>1917</v>
          </cell>
          <cell r="HF1922">
            <v>0</v>
          </cell>
          <cell r="HG1922">
            <v>0</v>
          </cell>
          <cell r="HH1922">
            <v>2565</v>
          </cell>
          <cell r="HI1922" t="str">
            <v>REDUCTOR LA LL  355MM X 160MM E=6MM</v>
          </cell>
          <cell r="HJ1922" t="str">
            <v>U</v>
          </cell>
          <cell r="HS1922">
            <v>0</v>
          </cell>
          <cell r="HT1922">
            <v>0</v>
          </cell>
          <cell r="HU1922">
            <v>0</v>
          </cell>
          <cell r="HV1922">
            <v>0</v>
          </cell>
        </row>
        <row r="1923">
          <cell r="A1923">
            <v>1918</v>
          </cell>
          <cell r="HE1923">
            <v>1918</v>
          </cell>
          <cell r="HF1923">
            <v>0</v>
          </cell>
          <cell r="HG1923">
            <v>0</v>
          </cell>
          <cell r="HH1923">
            <v>2564</v>
          </cell>
          <cell r="HI1923" t="str">
            <v>REDUCTOR LA LL  355MM X 200MM E=6MM</v>
          </cell>
          <cell r="HJ1923" t="str">
            <v>U</v>
          </cell>
          <cell r="HS1923">
            <v>0</v>
          </cell>
          <cell r="HT1923">
            <v>0</v>
          </cell>
          <cell r="HU1923">
            <v>0</v>
          </cell>
          <cell r="HV1923">
            <v>0</v>
          </cell>
        </row>
        <row r="1924">
          <cell r="A1924">
            <v>1919</v>
          </cell>
          <cell r="HE1924">
            <v>1919</v>
          </cell>
          <cell r="HF1924">
            <v>0</v>
          </cell>
          <cell r="HG1924">
            <v>0</v>
          </cell>
          <cell r="HH1924">
            <v>2563</v>
          </cell>
          <cell r="HI1924" t="str">
            <v>REDUCTOR LA LL  355MM X 250MM E=6MM</v>
          </cell>
          <cell r="HJ1924" t="str">
            <v>U</v>
          </cell>
          <cell r="HS1924">
            <v>0</v>
          </cell>
          <cell r="HT1924">
            <v>0</v>
          </cell>
          <cell r="HU1924">
            <v>0</v>
          </cell>
          <cell r="HV1924">
            <v>0</v>
          </cell>
        </row>
        <row r="1925">
          <cell r="A1925">
            <v>1920</v>
          </cell>
          <cell r="HE1925">
            <v>1920</v>
          </cell>
          <cell r="HF1925">
            <v>0</v>
          </cell>
          <cell r="HG1925">
            <v>0</v>
          </cell>
          <cell r="HH1925">
            <v>2522</v>
          </cell>
          <cell r="HI1925" t="str">
            <v>REDUCTOR LA LL  355MM X 315MM E=6MM</v>
          </cell>
          <cell r="HJ1925" t="str">
            <v>U</v>
          </cell>
          <cell r="HS1925">
            <v>0</v>
          </cell>
          <cell r="HT1925">
            <v>0</v>
          </cell>
          <cell r="HU1925">
            <v>0</v>
          </cell>
          <cell r="HV1925">
            <v>0</v>
          </cell>
        </row>
        <row r="1926">
          <cell r="A1926">
            <v>1921</v>
          </cell>
          <cell r="HE1926">
            <v>1921</v>
          </cell>
          <cell r="HF1926">
            <v>0</v>
          </cell>
          <cell r="HG1926">
            <v>0</v>
          </cell>
          <cell r="HH1926">
            <v>1873</v>
          </cell>
          <cell r="HI1926" t="str">
            <v>REDUCTOR LA LL  63MM X 1"</v>
          </cell>
          <cell r="HJ1926">
            <v>0</v>
          </cell>
          <cell r="HS1926">
            <v>0</v>
          </cell>
          <cell r="HT1926">
            <v>0</v>
          </cell>
          <cell r="HU1926">
            <v>0</v>
          </cell>
          <cell r="HV1926">
            <v>0</v>
          </cell>
        </row>
        <row r="1927">
          <cell r="A1927">
            <v>1922</v>
          </cell>
          <cell r="HE1927">
            <v>1922</v>
          </cell>
          <cell r="HF1927">
            <v>0</v>
          </cell>
          <cell r="HG1927">
            <v>0</v>
          </cell>
          <cell r="HH1927">
            <v>2091</v>
          </cell>
          <cell r="HI1927" t="str">
            <v>REDUCTOR LA LL  8" X 110MM E=6MM</v>
          </cell>
          <cell r="HJ1927" t="str">
            <v>U</v>
          </cell>
          <cell r="HS1927">
            <v>0</v>
          </cell>
          <cell r="HT1927">
            <v>0</v>
          </cell>
          <cell r="HU1927">
            <v>0</v>
          </cell>
          <cell r="HV1927">
            <v>0</v>
          </cell>
        </row>
        <row r="1928">
          <cell r="A1928">
            <v>1923</v>
          </cell>
          <cell r="HE1928">
            <v>1923</v>
          </cell>
          <cell r="HF1928">
            <v>0</v>
          </cell>
          <cell r="HG1928">
            <v>0</v>
          </cell>
          <cell r="HH1928">
            <v>2007</v>
          </cell>
          <cell r="HI1928" t="str">
            <v>REDUCTOR LA-BB 110MM X 90MM E=6MM</v>
          </cell>
          <cell r="HJ1928" t="str">
            <v>U</v>
          </cell>
          <cell r="HS1928">
            <v>0</v>
          </cell>
          <cell r="HT1928">
            <v>0</v>
          </cell>
          <cell r="HU1928">
            <v>0</v>
          </cell>
          <cell r="HV1928">
            <v>0</v>
          </cell>
        </row>
        <row r="1929">
          <cell r="A1929">
            <v>1924</v>
          </cell>
          <cell r="HE1929">
            <v>1924</v>
          </cell>
          <cell r="HF1929">
            <v>0</v>
          </cell>
          <cell r="HG1929">
            <v>0</v>
          </cell>
          <cell r="HH1929">
            <v>2006</v>
          </cell>
          <cell r="HI1929" t="str">
            <v>REDUCTOR LA-BB 90MM X 63MM E=6MM</v>
          </cell>
          <cell r="HJ1929" t="str">
            <v>U</v>
          </cell>
          <cell r="HS1929">
            <v>0</v>
          </cell>
          <cell r="HT1929">
            <v>0</v>
          </cell>
          <cell r="HU1929">
            <v>0</v>
          </cell>
          <cell r="HV1929">
            <v>0</v>
          </cell>
        </row>
        <row r="1930">
          <cell r="A1930">
            <v>1925</v>
          </cell>
          <cell r="HE1930">
            <v>1925</v>
          </cell>
          <cell r="HF1930">
            <v>0</v>
          </cell>
          <cell r="HG1930">
            <v>0</v>
          </cell>
          <cell r="HH1930">
            <v>1746</v>
          </cell>
          <cell r="HI1930" t="str">
            <v>REDUCTOR LA-LL 90MM X 63MM E=6MM</v>
          </cell>
          <cell r="HJ1930" t="str">
            <v>U</v>
          </cell>
          <cell r="HS1930">
            <v>0</v>
          </cell>
          <cell r="HT1930">
            <v>0</v>
          </cell>
          <cell r="HU1930">
            <v>0</v>
          </cell>
          <cell r="HV1930">
            <v>0</v>
          </cell>
        </row>
        <row r="1931">
          <cell r="A1931">
            <v>1926</v>
          </cell>
          <cell r="HE1931">
            <v>1926</v>
          </cell>
          <cell r="HF1931">
            <v>0</v>
          </cell>
          <cell r="HG1931">
            <v>0</v>
          </cell>
          <cell r="HH1931">
            <v>2502</v>
          </cell>
          <cell r="HI1931" t="str">
            <v>REDUCTOR P E/C 63MM X 50MM</v>
          </cell>
          <cell r="HJ1931" t="str">
            <v>U</v>
          </cell>
          <cell r="HS1931">
            <v>0</v>
          </cell>
          <cell r="HT1931">
            <v>0</v>
          </cell>
          <cell r="HU1931">
            <v>0</v>
          </cell>
          <cell r="HV1931">
            <v>0</v>
          </cell>
        </row>
        <row r="1932">
          <cell r="A1932">
            <v>1927</v>
          </cell>
          <cell r="HE1932">
            <v>1927</v>
          </cell>
          <cell r="HF1932">
            <v>0</v>
          </cell>
          <cell r="HG1932">
            <v>0</v>
          </cell>
          <cell r="HH1932">
            <v>1007</v>
          </cell>
          <cell r="HI1932" t="str">
            <v>REDUCTOR PVC - P U /RC  2" -1 "  BUSHING</v>
          </cell>
          <cell r="HJ1932" t="str">
            <v>U</v>
          </cell>
          <cell r="HS1932">
            <v>0</v>
          </cell>
          <cell r="HT1932">
            <v>0</v>
          </cell>
          <cell r="HU1932">
            <v>0</v>
          </cell>
          <cell r="HV1932">
            <v>0</v>
          </cell>
        </row>
        <row r="1933">
          <cell r="A1933">
            <v>1928</v>
          </cell>
          <cell r="HE1933">
            <v>1928</v>
          </cell>
          <cell r="HF1933">
            <v>0</v>
          </cell>
          <cell r="HG1933">
            <v>0</v>
          </cell>
          <cell r="HH1933">
            <v>1005</v>
          </cell>
          <cell r="HI1933" t="str">
            <v>REDUCTOR PVC - P U /RC  2" -1 1/2  BUSHING</v>
          </cell>
          <cell r="HJ1933" t="str">
            <v>U</v>
          </cell>
          <cell r="HS1933">
            <v>0</v>
          </cell>
          <cell r="HT1933">
            <v>0</v>
          </cell>
          <cell r="HU1933">
            <v>0</v>
          </cell>
          <cell r="HV1933">
            <v>0</v>
          </cell>
        </row>
        <row r="1934">
          <cell r="A1934">
            <v>1929</v>
          </cell>
          <cell r="HE1934">
            <v>1929</v>
          </cell>
          <cell r="HF1934">
            <v>0</v>
          </cell>
          <cell r="HG1934">
            <v>0</v>
          </cell>
          <cell r="HH1934">
            <v>1008</v>
          </cell>
          <cell r="HI1934" t="str">
            <v>REDUCTOR PVC - P U/RC 3/4" -1/2" BUJE</v>
          </cell>
          <cell r="HJ1934" t="str">
            <v>U</v>
          </cell>
          <cell r="HS1934">
            <v>0</v>
          </cell>
          <cell r="HT1934">
            <v>0</v>
          </cell>
          <cell r="HU1934">
            <v>0</v>
          </cell>
          <cell r="HV1934">
            <v>0</v>
          </cell>
        </row>
        <row r="1935">
          <cell r="A1935">
            <v>1930</v>
          </cell>
          <cell r="HE1935">
            <v>1930</v>
          </cell>
          <cell r="HF1935">
            <v>0</v>
          </cell>
          <cell r="HG1935">
            <v>0</v>
          </cell>
          <cell r="HH1935">
            <v>1339</v>
          </cell>
          <cell r="HI1935" t="str">
            <v>REDUCTOR PVC DESAGÜE DE 3" X 2"</v>
          </cell>
          <cell r="HJ1935" t="str">
            <v>U</v>
          </cell>
          <cell r="HS1935">
            <v>0</v>
          </cell>
          <cell r="HT1935">
            <v>0</v>
          </cell>
          <cell r="HU1935">
            <v>0</v>
          </cell>
          <cell r="HV1935">
            <v>0</v>
          </cell>
        </row>
        <row r="1936">
          <cell r="A1936">
            <v>1931</v>
          </cell>
          <cell r="HE1936">
            <v>1931</v>
          </cell>
          <cell r="HF1936">
            <v>0</v>
          </cell>
          <cell r="HG1936">
            <v>0</v>
          </cell>
          <cell r="HH1936">
            <v>1341</v>
          </cell>
          <cell r="HI1936" t="str">
            <v>REDUCTOR PVC DESAGÜE DE 4" X 2"</v>
          </cell>
          <cell r="HJ1936" t="str">
            <v>U</v>
          </cell>
          <cell r="HS1936">
            <v>0</v>
          </cell>
          <cell r="HT1936">
            <v>0</v>
          </cell>
          <cell r="HU1936">
            <v>0</v>
          </cell>
          <cell r="HV1936">
            <v>0</v>
          </cell>
        </row>
        <row r="1937">
          <cell r="A1937">
            <v>1932</v>
          </cell>
          <cell r="HE1937">
            <v>1932</v>
          </cell>
          <cell r="HF1937">
            <v>0</v>
          </cell>
          <cell r="HG1937">
            <v>0</v>
          </cell>
          <cell r="HH1937">
            <v>1338</v>
          </cell>
          <cell r="HI1937" t="str">
            <v>REDUCTOR PVC DESAGÜE DE 4" X 3"</v>
          </cell>
          <cell r="HJ1937" t="str">
            <v>U</v>
          </cell>
          <cell r="HS1937">
            <v>0</v>
          </cell>
          <cell r="HT1937">
            <v>0</v>
          </cell>
          <cell r="HU1937">
            <v>0</v>
          </cell>
          <cell r="HV1937">
            <v>0</v>
          </cell>
        </row>
        <row r="1938">
          <cell r="A1938">
            <v>1933</v>
          </cell>
          <cell r="HE1938">
            <v>1933</v>
          </cell>
          <cell r="HF1938">
            <v>0</v>
          </cell>
          <cell r="HG1938">
            <v>0</v>
          </cell>
          <cell r="HH1938">
            <v>1340</v>
          </cell>
          <cell r="HI1938" t="str">
            <v>REDUCTOR PVC DESAGÜE DE 6" X 3"</v>
          </cell>
          <cell r="HJ1938" t="str">
            <v>U</v>
          </cell>
          <cell r="HS1938">
            <v>0</v>
          </cell>
          <cell r="HT1938">
            <v>0</v>
          </cell>
          <cell r="HU1938">
            <v>0</v>
          </cell>
          <cell r="HV1938">
            <v>0</v>
          </cell>
        </row>
        <row r="1939">
          <cell r="A1939">
            <v>1934</v>
          </cell>
          <cell r="HE1939">
            <v>1934</v>
          </cell>
          <cell r="HF1939">
            <v>0</v>
          </cell>
          <cell r="HG1939">
            <v>0</v>
          </cell>
          <cell r="HH1939">
            <v>1337</v>
          </cell>
          <cell r="HI1939" t="str">
            <v>REDUCTOR PVC DESAGÜE DE 6" X 4"</v>
          </cell>
          <cell r="HJ1939" t="str">
            <v>U</v>
          </cell>
          <cell r="HS1939">
            <v>0</v>
          </cell>
          <cell r="HT1939">
            <v>0</v>
          </cell>
          <cell r="HU1939">
            <v>0</v>
          </cell>
          <cell r="HV1939">
            <v>0</v>
          </cell>
        </row>
        <row r="1940">
          <cell r="A1940">
            <v>1935</v>
          </cell>
          <cell r="HE1940">
            <v>1935</v>
          </cell>
          <cell r="HF1940">
            <v>0</v>
          </cell>
          <cell r="HG1940">
            <v>0</v>
          </cell>
          <cell r="HH1940">
            <v>1225</v>
          </cell>
          <cell r="HI1940" t="str">
            <v>REDUCTOR PVC PR DE 1 1/2" X 1 1/4</v>
          </cell>
          <cell r="HJ1940" t="str">
            <v>U</v>
          </cell>
          <cell r="HS1940">
            <v>0</v>
          </cell>
          <cell r="HT1940">
            <v>0</v>
          </cell>
          <cell r="HU1940">
            <v>0</v>
          </cell>
          <cell r="HV1940">
            <v>0</v>
          </cell>
        </row>
        <row r="1941">
          <cell r="A1941">
            <v>1936</v>
          </cell>
          <cell r="HE1941">
            <v>1936</v>
          </cell>
          <cell r="HF1941">
            <v>0</v>
          </cell>
          <cell r="HG1941">
            <v>0</v>
          </cell>
          <cell r="HH1941">
            <v>1226</v>
          </cell>
          <cell r="HI1941" t="str">
            <v>REDUCTOR PVC PR DE 1 1/2" X 1"</v>
          </cell>
          <cell r="HJ1941" t="str">
            <v>U</v>
          </cell>
          <cell r="HS1941">
            <v>0</v>
          </cell>
          <cell r="HT1941">
            <v>0</v>
          </cell>
          <cell r="HU1941">
            <v>0</v>
          </cell>
          <cell r="HV1941">
            <v>0</v>
          </cell>
        </row>
        <row r="1942">
          <cell r="A1942">
            <v>1937</v>
          </cell>
          <cell r="HE1942">
            <v>1937</v>
          </cell>
          <cell r="HF1942">
            <v>0</v>
          </cell>
          <cell r="HG1942">
            <v>0</v>
          </cell>
          <cell r="HH1942">
            <v>2282</v>
          </cell>
          <cell r="HI1942" t="str">
            <v>REDUCTOR PVC PR DE 2" X 1"</v>
          </cell>
          <cell r="HJ1942" t="str">
            <v>U</v>
          </cell>
          <cell r="HS1942">
            <v>0</v>
          </cell>
          <cell r="HT1942">
            <v>0</v>
          </cell>
          <cell r="HU1942">
            <v>0</v>
          </cell>
          <cell r="HV1942">
            <v>0</v>
          </cell>
        </row>
        <row r="1943">
          <cell r="A1943">
            <v>1938</v>
          </cell>
          <cell r="HE1943">
            <v>1938</v>
          </cell>
          <cell r="HF1943">
            <v>0</v>
          </cell>
          <cell r="HG1943">
            <v>0</v>
          </cell>
          <cell r="HH1943">
            <v>1221</v>
          </cell>
          <cell r="HI1943" t="str">
            <v>REDUCTOR PVC PR DE 2" X 3/4"</v>
          </cell>
          <cell r="HJ1943" t="str">
            <v>U</v>
          </cell>
          <cell r="HS1943">
            <v>0</v>
          </cell>
          <cell r="HT1943">
            <v>0</v>
          </cell>
          <cell r="HU1943">
            <v>0</v>
          </cell>
          <cell r="HV1943">
            <v>0</v>
          </cell>
        </row>
        <row r="1944">
          <cell r="A1944">
            <v>1939</v>
          </cell>
          <cell r="HE1944">
            <v>1939</v>
          </cell>
          <cell r="HF1944">
            <v>0</v>
          </cell>
          <cell r="HG1944">
            <v>0</v>
          </cell>
          <cell r="HH1944">
            <v>1220</v>
          </cell>
          <cell r="HI1944" t="str">
            <v>REDUCTOR PVC PR DE 2" X1 1/2"</v>
          </cell>
          <cell r="HJ1944" t="str">
            <v>U</v>
          </cell>
          <cell r="HS1944">
            <v>0</v>
          </cell>
          <cell r="HT1944">
            <v>0</v>
          </cell>
          <cell r="HU1944">
            <v>0</v>
          </cell>
          <cell r="HV1944">
            <v>0</v>
          </cell>
        </row>
        <row r="1945">
          <cell r="A1945">
            <v>1940</v>
          </cell>
          <cell r="HE1945">
            <v>1940</v>
          </cell>
          <cell r="HF1945">
            <v>0</v>
          </cell>
          <cell r="HG1945">
            <v>0</v>
          </cell>
          <cell r="HH1945">
            <v>2288</v>
          </cell>
          <cell r="HI1945" t="str">
            <v>REDUCTOR PVC PR DE 2" X1 1/4"</v>
          </cell>
          <cell r="HJ1945" t="str">
            <v>U</v>
          </cell>
          <cell r="HS1945">
            <v>0</v>
          </cell>
          <cell r="HT1945">
            <v>0</v>
          </cell>
          <cell r="HU1945">
            <v>0</v>
          </cell>
          <cell r="HV1945">
            <v>0</v>
          </cell>
        </row>
        <row r="1946">
          <cell r="A1946">
            <v>1941</v>
          </cell>
          <cell r="HE1946">
            <v>1941</v>
          </cell>
          <cell r="HF1946">
            <v>0</v>
          </cell>
          <cell r="HG1946">
            <v>0</v>
          </cell>
          <cell r="HH1946">
            <v>1000</v>
          </cell>
          <cell r="HI1946" t="str">
            <v xml:space="preserve">REDUCTOR PVC-P U/RC 1 " - 1/2" </v>
          </cell>
          <cell r="HJ1946" t="str">
            <v>U</v>
          </cell>
          <cell r="HS1946">
            <v>0</v>
          </cell>
          <cell r="HT1946">
            <v>0</v>
          </cell>
          <cell r="HU1946">
            <v>0</v>
          </cell>
          <cell r="HV1946">
            <v>0</v>
          </cell>
        </row>
        <row r="1947">
          <cell r="A1947">
            <v>1942</v>
          </cell>
          <cell r="HE1947">
            <v>1942</v>
          </cell>
          <cell r="HF1947">
            <v>0</v>
          </cell>
          <cell r="HG1947">
            <v>0</v>
          </cell>
          <cell r="HH1947">
            <v>1001</v>
          </cell>
          <cell r="HI1947" t="str">
            <v xml:space="preserve">REDUCTOR PVC-P U/RC 1 " - 3/4" </v>
          </cell>
          <cell r="HJ1947" t="str">
            <v>U</v>
          </cell>
          <cell r="HS1947">
            <v>0</v>
          </cell>
          <cell r="HT1947">
            <v>0</v>
          </cell>
          <cell r="HU1947">
            <v>0</v>
          </cell>
          <cell r="HV1947">
            <v>0</v>
          </cell>
        </row>
        <row r="1948">
          <cell r="A1948">
            <v>1943</v>
          </cell>
          <cell r="HE1948">
            <v>1943</v>
          </cell>
          <cell r="HF1948">
            <v>0</v>
          </cell>
          <cell r="HG1948">
            <v>0</v>
          </cell>
          <cell r="HH1948">
            <v>996</v>
          </cell>
          <cell r="HI1948" t="str">
            <v xml:space="preserve">REDUCTOR PVC-P U/RC 1 1/2" - 1/2" </v>
          </cell>
          <cell r="HJ1948" t="str">
            <v>U</v>
          </cell>
          <cell r="HS1948">
            <v>0</v>
          </cell>
          <cell r="HT1948">
            <v>0</v>
          </cell>
          <cell r="HU1948">
            <v>0</v>
          </cell>
          <cell r="HV1948">
            <v>0</v>
          </cell>
        </row>
        <row r="1949">
          <cell r="A1949">
            <v>1944</v>
          </cell>
          <cell r="HE1949">
            <v>1944</v>
          </cell>
          <cell r="HF1949">
            <v>0</v>
          </cell>
          <cell r="HG1949">
            <v>0</v>
          </cell>
          <cell r="HH1949">
            <v>997</v>
          </cell>
          <cell r="HI1949" t="str">
            <v xml:space="preserve">REDUCTOR PVC-P U/RC 1 1/2" - 3/4" </v>
          </cell>
          <cell r="HJ1949" t="str">
            <v>U</v>
          </cell>
          <cell r="HS1949">
            <v>0</v>
          </cell>
          <cell r="HT1949">
            <v>0</v>
          </cell>
          <cell r="HU1949">
            <v>0</v>
          </cell>
          <cell r="HV1949">
            <v>0</v>
          </cell>
        </row>
        <row r="1950">
          <cell r="A1950">
            <v>1945</v>
          </cell>
          <cell r="HE1950">
            <v>1945</v>
          </cell>
          <cell r="HF1950">
            <v>0</v>
          </cell>
          <cell r="HG1950">
            <v>0</v>
          </cell>
          <cell r="HH1950">
            <v>995</v>
          </cell>
          <cell r="HI1950" t="str">
            <v xml:space="preserve">REDUCTOR PVC-P U/RC 1 1/2" -1 " </v>
          </cell>
          <cell r="HJ1950" t="str">
            <v>U</v>
          </cell>
          <cell r="HS1950">
            <v>0</v>
          </cell>
          <cell r="HT1950">
            <v>0</v>
          </cell>
          <cell r="HU1950">
            <v>0</v>
          </cell>
          <cell r="HV1950">
            <v>0</v>
          </cell>
        </row>
        <row r="1951">
          <cell r="A1951">
            <v>1946</v>
          </cell>
          <cell r="HE1951">
            <v>1946</v>
          </cell>
          <cell r="HF1951">
            <v>0</v>
          </cell>
          <cell r="HG1951">
            <v>0</v>
          </cell>
          <cell r="HH1951">
            <v>994</v>
          </cell>
          <cell r="HI1951" t="str">
            <v xml:space="preserve">REDUCTOR PVC-P U/RC 1 1/2" -1 1/4" </v>
          </cell>
          <cell r="HJ1951" t="str">
            <v>U</v>
          </cell>
          <cell r="HS1951">
            <v>0</v>
          </cell>
          <cell r="HT1951">
            <v>0</v>
          </cell>
          <cell r="HU1951">
            <v>0</v>
          </cell>
          <cell r="HV1951">
            <v>0</v>
          </cell>
        </row>
        <row r="1952">
          <cell r="A1952">
            <v>1947</v>
          </cell>
          <cell r="HE1952">
            <v>1947</v>
          </cell>
          <cell r="HF1952">
            <v>0</v>
          </cell>
          <cell r="HG1952">
            <v>0</v>
          </cell>
          <cell r="HH1952">
            <v>999</v>
          </cell>
          <cell r="HI1952" t="str">
            <v xml:space="preserve">REDUCTOR PVC-P U/RC 1 1/4" - 1/2" </v>
          </cell>
          <cell r="HJ1952" t="str">
            <v>U</v>
          </cell>
          <cell r="HS1952">
            <v>0</v>
          </cell>
          <cell r="HT1952">
            <v>0</v>
          </cell>
          <cell r="HU1952">
            <v>0</v>
          </cell>
          <cell r="HV1952">
            <v>0</v>
          </cell>
        </row>
        <row r="1953">
          <cell r="A1953">
            <v>1948</v>
          </cell>
          <cell r="HE1953">
            <v>1948</v>
          </cell>
          <cell r="HF1953">
            <v>0</v>
          </cell>
          <cell r="HG1953">
            <v>0</v>
          </cell>
          <cell r="HH1953">
            <v>998</v>
          </cell>
          <cell r="HI1953" t="str">
            <v xml:space="preserve">REDUCTOR PVC-P U/RC 1 1/4" -1 " </v>
          </cell>
          <cell r="HJ1953" t="str">
            <v>U</v>
          </cell>
          <cell r="HS1953">
            <v>0</v>
          </cell>
          <cell r="HT1953">
            <v>0</v>
          </cell>
          <cell r="HU1953">
            <v>0</v>
          </cell>
          <cell r="HV1953">
            <v>0</v>
          </cell>
        </row>
        <row r="1954">
          <cell r="A1954">
            <v>1949</v>
          </cell>
          <cell r="HE1954">
            <v>1949</v>
          </cell>
          <cell r="HF1954">
            <v>0</v>
          </cell>
          <cell r="HG1954">
            <v>0</v>
          </cell>
          <cell r="HH1954">
            <v>857</v>
          </cell>
          <cell r="HI1954" t="str">
            <v>REFLECTOR INCANDECENTE PAR 20,80 W</v>
          </cell>
          <cell r="HJ1954" t="str">
            <v>U</v>
          </cell>
          <cell r="HS1954">
            <v>0</v>
          </cell>
          <cell r="HT1954">
            <v>0</v>
          </cell>
          <cell r="HU1954">
            <v>0</v>
          </cell>
          <cell r="HV1954">
            <v>0</v>
          </cell>
        </row>
        <row r="1955">
          <cell r="A1955">
            <v>1950</v>
          </cell>
          <cell r="HE1955">
            <v>1950</v>
          </cell>
          <cell r="HF1955">
            <v>0</v>
          </cell>
          <cell r="HG1955">
            <v>0</v>
          </cell>
          <cell r="HH1955">
            <v>861</v>
          </cell>
          <cell r="HI1955" t="str">
            <v>REFLECTOR INCANDECENTE PAR 38, 150 W</v>
          </cell>
          <cell r="HJ1955" t="str">
            <v>U</v>
          </cell>
          <cell r="HS1955">
            <v>0</v>
          </cell>
          <cell r="HT1955">
            <v>0</v>
          </cell>
          <cell r="HU1955">
            <v>0</v>
          </cell>
          <cell r="HV1955">
            <v>0</v>
          </cell>
        </row>
        <row r="1956">
          <cell r="A1956">
            <v>1951</v>
          </cell>
          <cell r="HE1956">
            <v>1951</v>
          </cell>
          <cell r="HF1956">
            <v>0</v>
          </cell>
          <cell r="HG1956">
            <v>0</v>
          </cell>
          <cell r="HH1956">
            <v>390</v>
          </cell>
          <cell r="HI1956" t="str">
            <v>REFLECTORES DE 300W</v>
          </cell>
          <cell r="HJ1956" t="str">
            <v>U</v>
          </cell>
          <cell r="HS1956">
            <v>0</v>
          </cell>
          <cell r="HT1956">
            <v>0</v>
          </cell>
          <cell r="HU1956">
            <v>0</v>
          </cell>
          <cell r="HV1956">
            <v>0</v>
          </cell>
        </row>
        <row r="1957">
          <cell r="A1957">
            <v>1952</v>
          </cell>
          <cell r="HE1957">
            <v>1952</v>
          </cell>
          <cell r="HF1957">
            <v>0</v>
          </cell>
          <cell r="HG1957">
            <v>0</v>
          </cell>
          <cell r="HH1957">
            <v>526</v>
          </cell>
          <cell r="HI1957" t="str">
            <v>REFUERZOS STUDRAIL</v>
          </cell>
          <cell r="HJ1957" t="str">
            <v>KG</v>
          </cell>
          <cell r="HS1957">
            <v>0</v>
          </cell>
          <cell r="HT1957">
            <v>0</v>
          </cell>
          <cell r="HU1957">
            <v>0</v>
          </cell>
          <cell r="HV1957">
            <v>0</v>
          </cell>
        </row>
        <row r="1958">
          <cell r="A1958">
            <v>1953</v>
          </cell>
          <cell r="HE1958">
            <v>1953</v>
          </cell>
          <cell r="HF1958">
            <v>0</v>
          </cell>
          <cell r="HG1958">
            <v>0</v>
          </cell>
          <cell r="HH1958">
            <v>938</v>
          </cell>
          <cell r="HI1958" t="str">
            <v>REGISTRO 75 MM</v>
          </cell>
          <cell r="HJ1958" t="str">
            <v>U</v>
          </cell>
          <cell r="HS1958">
            <v>0</v>
          </cell>
          <cell r="HT1958">
            <v>0</v>
          </cell>
          <cell r="HU1958">
            <v>0</v>
          </cell>
          <cell r="HV1958">
            <v>0</v>
          </cell>
        </row>
        <row r="1959">
          <cell r="A1959">
            <v>1954</v>
          </cell>
          <cell r="HE1959">
            <v>1954</v>
          </cell>
          <cell r="HF1959">
            <v>0</v>
          </cell>
          <cell r="HG1959">
            <v>0</v>
          </cell>
          <cell r="HH1959">
            <v>377</v>
          </cell>
          <cell r="HI1959" t="str">
            <v>REJAS DE TUBO MECANICO CUADRADO</v>
          </cell>
          <cell r="HJ1959" t="str">
            <v>M2</v>
          </cell>
          <cell r="HS1959">
            <v>0</v>
          </cell>
          <cell r="HT1959">
            <v>0</v>
          </cell>
          <cell r="HU1959">
            <v>0</v>
          </cell>
          <cell r="HV1959">
            <v>0</v>
          </cell>
        </row>
        <row r="1960">
          <cell r="A1960">
            <v>1955</v>
          </cell>
          <cell r="HE1960">
            <v>1955</v>
          </cell>
          <cell r="HF1960">
            <v>0</v>
          </cell>
          <cell r="HG1960">
            <v>0</v>
          </cell>
          <cell r="HH1960">
            <v>2960</v>
          </cell>
          <cell r="HI1960" t="str">
            <v>REJAS TIPO</v>
          </cell>
          <cell r="HJ1960" t="str">
            <v>M2</v>
          </cell>
          <cell r="HS1960">
            <v>0</v>
          </cell>
          <cell r="HT1960">
            <v>0</v>
          </cell>
          <cell r="HU1960">
            <v>0</v>
          </cell>
          <cell r="HV1960">
            <v>0</v>
          </cell>
        </row>
        <row r="1961">
          <cell r="A1961">
            <v>1956</v>
          </cell>
          <cell r="HE1961">
            <v>1956</v>
          </cell>
          <cell r="HF1961">
            <v>0</v>
          </cell>
          <cell r="HG1961">
            <v>0</v>
          </cell>
          <cell r="HH1961">
            <v>1942</v>
          </cell>
          <cell r="HI1961" t="str">
            <v>REJILLA 3.1 X 0.35 UTIL</v>
          </cell>
          <cell r="HJ1961" t="str">
            <v>KG</v>
          </cell>
          <cell r="HS1961">
            <v>0</v>
          </cell>
          <cell r="HT1961">
            <v>0</v>
          </cell>
          <cell r="HU1961">
            <v>0</v>
          </cell>
          <cell r="HV1961">
            <v>0</v>
          </cell>
        </row>
        <row r="1962">
          <cell r="A1962">
            <v>1957</v>
          </cell>
          <cell r="HE1962">
            <v>1957</v>
          </cell>
          <cell r="HF1962">
            <v>0</v>
          </cell>
          <cell r="HG1962">
            <v>0</v>
          </cell>
          <cell r="HH1962">
            <v>2784</v>
          </cell>
          <cell r="HI1962" t="str">
            <v>REJILLA DE EXTRACCIÓN DE 6"X6”</v>
          </cell>
          <cell r="HJ1962" t="str">
            <v>U</v>
          </cell>
          <cell r="HS1962">
            <v>0</v>
          </cell>
          <cell r="HT1962">
            <v>0</v>
          </cell>
          <cell r="HU1962">
            <v>0</v>
          </cell>
          <cell r="HV1962">
            <v>0</v>
          </cell>
        </row>
        <row r="1963">
          <cell r="A1963">
            <v>1958</v>
          </cell>
          <cell r="HE1963">
            <v>1958</v>
          </cell>
          <cell r="HF1963">
            <v>0</v>
          </cell>
          <cell r="HG1963">
            <v>0</v>
          </cell>
          <cell r="HH1963">
            <v>2968</v>
          </cell>
          <cell r="HI1963" t="str">
            <v>REJILLA DE HIERRO 20X20 CM INCLUIDO SIFON</v>
          </cell>
          <cell r="HJ1963" t="str">
            <v>U</v>
          </cell>
          <cell r="HS1963">
            <v>0</v>
          </cell>
          <cell r="HT1963">
            <v>0</v>
          </cell>
          <cell r="HU1963">
            <v>0</v>
          </cell>
          <cell r="HV1963">
            <v>0</v>
          </cell>
        </row>
        <row r="1964">
          <cell r="A1964">
            <v>1959</v>
          </cell>
          <cell r="HE1964">
            <v>1959</v>
          </cell>
          <cell r="HF1964">
            <v>0</v>
          </cell>
          <cell r="HG1964">
            <v>0</v>
          </cell>
          <cell r="HH1964">
            <v>160</v>
          </cell>
          <cell r="HI1964" t="str">
            <v xml:space="preserve">REJILLA DE PISO </v>
          </cell>
          <cell r="HJ1964" t="str">
            <v>U</v>
          </cell>
          <cell r="HS1964">
            <v>0</v>
          </cell>
          <cell r="HT1964">
            <v>0</v>
          </cell>
          <cell r="HU1964">
            <v>0</v>
          </cell>
          <cell r="HV1964">
            <v>0</v>
          </cell>
        </row>
        <row r="1965">
          <cell r="A1965">
            <v>1960</v>
          </cell>
          <cell r="HE1965">
            <v>1960</v>
          </cell>
          <cell r="HF1965">
            <v>0</v>
          </cell>
          <cell r="HG1965">
            <v>0</v>
          </cell>
          <cell r="HH1965">
            <v>97</v>
          </cell>
          <cell r="HI1965" t="str">
            <v>REJILLA DE PISO DE 2"</v>
          </cell>
          <cell r="HJ1965" t="str">
            <v>U</v>
          </cell>
          <cell r="HS1965">
            <v>0</v>
          </cell>
          <cell r="HT1965">
            <v>0</v>
          </cell>
          <cell r="HU1965">
            <v>0</v>
          </cell>
          <cell r="HV1965">
            <v>0</v>
          </cell>
        </row>
        <row r="1966">
          <cell r="A1966">
            <v>1961</v>
          </cell>
          <cell r="HE1966">
            <v>1961</v>
          </cell>
          <cell r="HF1966">
            <v>0</v>
          </cell>
          <cell r="HG1966">
            <v>0</v>
          </cell>
          <cell r="HH1966">
            <v>114</v>
          </cell>
          <cell r="HI1966" t="str">
            <v>REJILLA DE PISOS DE 3"</v>
          </cell>
          <cell r="HJ1966" t="str">
            <v>U</v>
          </cell>
          <cell r="HS1966">
            <v>0</v>
          </cell>
          <cell r="HT1966">
            <v>0</v>
          </cell>
          <cell r="HU1966">
            <v>0</v>
          </cell>
          <cell r="HV1966">
            <v>0</v>
          </cell>
        </row>
        <row r="1967">
          <cell r="A1967">
            <v>1962</v>
          </cell>
          <cell r="HE1967">
            <v>1962</v>
          </cell>
          <cell r="HF1967">
            <v>0</v>
          </cell>
          <cell r="HG1967">
            <v>0</v>
          </cell>
          <cell r="HH1967">
            <v>441</v>
          </cell>
          <cell r="HI1967" t="str">
            <v>REJILLA DE PISOS DE ALUMINIO 50 MM</v>
          </cell>
          <cell r="HJ1967" t="str">
            <v>U</v>
          </cell>
          <cell r="HS1967">
            <v>0</v>
          </cell>
          <cell r="HT1967">
            <v>0</v>
          </cell>
          <cell r="HU1967">
            <v>0</v>
          </cell>
          <cell r="HV1967">
            <v>0</v>
          </cell>
        </row>
        <row r="1968">
          <cell r="A1968">
            <v>1963</v>
          </cell>
          <cell r="HE1968">
            <v>1963</v>
          </cell>
          <cell r="HF1968">
            <v>0</v>
          </cell>
          <cell r="HG1968">
            <v>0</v>
          </cell>
          <cell r="HH1968">
            <v>940</v>
          </cell>
          <cell r="HI1968" t="str">
            <v>REJILLA DE PISOS DE ALUMINIO 50 MM</v>
          </cell>
          <cell r="HJ1968" t="str">
            <v>U</v>
          </cell>
          <cell r="HS1968">
            <v>0</v>
          </cell>
          <cell r="HT1968">
            <v>0</v>
          </cell>
          <cell r="HU1968">
            <v>0</v>
          </cell>
          <cell r="HV1968">
            <v>0</v>
          </cell>
        </row>
        <row r="1969">
          <cell r="A1969">
            <v>1964</v>
          </cell>
          <cell r="HE1969">
            <v>1964</v>
          </cell>
          <cell r="HF1969">
            <v>0</v>
          </cell>
          <cell r="HG1969">
            <v>0</v>
          </cell>
          <cell r="HH1969">
            <v>941</v>
          </cell>
          <cell r="HI1969" t="str">
            <v>REJILLA DE PISOS DE ALUMINIO 75 MM</v>
          </cell>
          <cell r="HJ1969" t="str">
            <v>U</v>
          </cell>
          <cell r="HS1969">
            <v>0</v>
          </cell>
          <cell r="HT1969">
            <v>0</v>
          </cell>
          <cell r="HU1969">
            <v>0</v>
          </cell>
          <cell r="HV1969">
            <v>0</v>
          </cell>
        </row>
        <row r="1970">
          <cell r="A1970">
            <v>1965</v>
          </cell>
          <cell r="HE1970">
            <v>1965</v>
          </cell>
          <cell r="HF1970">
            <v>0</v>
          </cell>
          <cell r="HG1970">
            <v>0</v>
          </cell>
          <cell r="HH1970">
            <v>2066</v>
          </cell>
          <cell r="HI1970" t="str">
            <v>REJILLA DE PISOS DE ALUMINIO 90 MM</v>
          </cell>
          <cell r="HJ1970" t="str">
            <v>U</v>
          </cell>
          <cell r="HS1970">
            <v>0</v>
          </cell>
          <cell r="HT1970">
            <v>0</v>
          </cell>
          <cell r="HU1970">
            <v>0</v>
          </cell>
          <cell r="HV1970">
            <v>0</v>
          </cell>
        </row>
        <row r="1971">
          <cell r="A1971">
            <v>1966</v>
          </cell>
          <cell r="HE1971">
            <v>1966</v>
          </cell>
          <cell r="HF1971">
            <v>0</v>
          </cell>
          <cell r="HG1971">
            <v>0</v>
          </cell>
          <cell r="HH1971">
            <v>646</v>
          </cell>
          <cell r="HI1971" t="str">
            <v>REJILLA DIFUSORA PARABÓLICA DE ALUMINIO 32 CELDAS</v>
          </cell>
          <cell r="HJ1971" t="str">
            <v>U</v>
          </cell>
          <cell r="HS1971">
            <v>0</v>
          </cell>
          <cell r="HT1971">
            <v>0</v>
          </cell>
          <cell r="HU1971">
            <v>0</v>
          </cell>
          <cell r="HV1971">
            <v>0</v>
          </cell>
        </row>
        <row r="1972">
          <cell r="A1972">
            <v>1967</v>
          </cell>
          <cell r="HE1972">
            <v>1967</v>
          </cell>
          <cell r="HF1972">
            <v>0</v>
          </cell>
          <cell r="HG1972">
            <v>0</v>
          </cell>
          <cell r="HH1972">
            <v>2323</v>
          </cell>
          <cell r="HI1972" t="str">
            <v>REJILLA METÁLICA MÓVIL (RETENCIÓN DE SOLIDOS)</v>
          </cell>
          <cell r="HJ1972" t="str">
            <v>M2</v>
          </cell>
          <cell r="HS1972">
            <v>0</v>
          </cell>
          <cell r="HT1972">
            <v>0</v>
          </cell>
          <cell r="HU1972">
            <v>0</v>
          </cell>
          <cell r="HV1972">
            <v>0</v>
          </cell>
        </row>
        <row r="1973">
          <cell r="A1973">
            <v>1968</v>
          </cell>
          <cell r="HE1973">
            <v>1968</v>
          </cell>
          <cell r="HF1973">
            <v>0</v>
          </cell>
          <cell r="HG1973">
            <v>0</v>
          </cell>
          <cell r="HH1973">
            <v>2626</v>
          </cell>
          <cell r="HI1973" t="str">
            <v>REJILLA PERFIL HIERRO-SUELDA</v>
          </cell>
          <cell r="HJ1973" t="str">
            <v>U</v>
          </cell>
          <cell r="HS1973">
            <v>0</v>
          </cell>
          <cell r="HT1973">
            <v>0</v>
          </cell>
          <cell r="HU1973">
            <v>0</v>
          </cell>
          <cell r="HV1973">
            <v>0</v>
          </cell>
        </row>
        <row r="1974">
          <cell r="A1974">
            <v>1969</v>
          </cell>
          <cell r="HE1974">
            <v>1969</v>
          </cell>
          <cell r="HF1974">
            <v>0</v>
          </cell>
          <cell r="HG1974">
            <v>0</v>
          </cell>
          <cell r="HH1974">
            <v>1535</v>
          </cell>
          <cell r="HI1974" t="str">
            <v>REJILLAS  EN CALZADA</v>
          </cell>
          <cell r="HJ1974" t="str">
            <v>M</v>
          </cell>
          <cell r="HS1974">
            <v>0</v>
          </cell>
          <cell r="HT1974">
            <v>0</v>
          </cell>
          <cell r="HU1974">
            <v>0</v>
          </cell>
          <cell r="HV1974">
            <v>0</v>
          </cell>
        </row>
        <row r="1975">
          <cell r="A1975">
            <v>1970</v>
          </cell>
          <cell r="HE1975">
            <v>1970</v>
          </cell>
          <cell r="HF1975">
            <v>0</v>
          </cell>
          <cell r="HG1975">
            <v>0</v>
          </cell>
          <cell r="HH1975">
            <v>1539</v>
          </cell>
          <cell r="HI1975" t="str">
            <v>REJILLAS DE DESBASTE</v>
          </cell>
          <cell r="HJ1975" t="str">
            <v>JGO.</v>
          </cell>
          <cell r="HS1975">
            <v>0</v>
          </cell>
          <cell r="HT1975">
            <v>0</v>
          </cell>
          <cell r="HU1975">
            <v>0</v>
          </cell>
          <cell r="HV1975">
            <v>0</v>
          </cell>
        </row>
        <row r="1976">
          <cell r="A1976">
            <v>1971</v>
          </cell>
          <cell r="HE1976">
            <v>1971</v>
          </cell>
          <cell r="HF1976">
            <v>0</v>
          </cell>
          <cell r="HG1976">
            <v>0</v>
          </cell>
          <cell r="HH1976">
            <v>1344</v>
          </cell>
          <cell r="HI1976" t="str">
            <v>REJILLAS DE PISO DE 2"</v>
          </cell>
          <cell r="HJ1976" t="str">
            <v>U</v>
          </cell>
          <cell r="HS1976">
            <v>0</v>
          </cell>
          <cell r="HT1976">
            <v>0</v>
          </cell>
          <cell r="HU1976">
            <v>0</v>
          </cell>
          <cell r="HV1976">
            <v>0</v>
          </cell>
        </row>
        <row r="1977">
          <cell r="A1977">
            <v>1972</v>
          </cell>
          <cell r="HE1977">
            <v>1972</v>
          </cell>
          <cell r="HF1977">
            <v>0</v>
          </cell>
          <cell r="HG1977">
            <v>0</v>
          </cell>
          <cell r="HH1977">
            <v>1343</v>
          </cell>
          <cell r="HI1977" t="str">
            <v>REJILLAS DE PISO DE 4"</v>
          </cell>
          <cell r="HJ1977" t="str">
            <v>U</v>
          </cell>
          <cell r="HS1977">
            <v>0</v>
          </cell>
          <cell r="HT1977">
            <v>0</v>
          </cell>
          <cell r="HU1977">
            <v>0</v>
          </cell>
          <cell r="HV1977">
            <v>0</v>
          </cell>
        </row>
        <row r="1978">
          <cell r="A1978">
            <v>1973</v>
          </cell>
          <cell r="HE1978">
            <v>1973</v>
          </cell>
          <cell r="HF1978">
            <v>0</v>
          </cell>
          <cell r="HG1978">
            <v>0</v>
          </cell>
          <cell r="HH1978">
            <v>1522</v>
          </cell>
          <cell r="HI1978" t="str">
            <v>REJILLAS DESARENADORAS</v>
          </cell>
          <cell r="HJ1978" t="str">
            <v>U</v>
          </cell>
          <cell r="HS1978">
            <v>0</v>
          </cell>
          <cell r="HT1978">
            <v>0</v>
          </cell>
          <cell r="HU1978">
            <v>0</v>
          </cell>
          <cell r="HV1978">
            <v>0</v>
          </cell>
        </row>
        <row r="1979">
          <cell r="A1979">
            <v>1974</v>
          </cell>
          <cell r="HE1979">
            <v>1974</v>
          </cell>
          <cell r="HF1979">
            <v>0</v>
          </cell>
          <cell r="HG1979">
            <v>0</v>
          </cell>
          <cell r="HH1979">
            <v>3048</v>
          </cell>
          <cell r="HI1979" t="str">
            <v>RELLENO COMP. MECAN. (MATERIAL DE MEJORAMIENTO)</v>
          </cell>
          <cell r="HJ1979" t="str">
            <v>M3</v>
          </cell>
          <cell r="HS1979">
            <v>0</v>
          </cell>
          <cell r="HT1979">
            <v>0</v>
          </cell>
          <cell r="HU1979">
            <v>0</v>
          </cell>
          <cell r="HV1979">
            <v>0</v>
          </cell>
        </row>
        <row r="1980">
          <cell r="A1980">
            <v>1975</v>
          </cell>
          <cell r="HE1980">
            <v>1975</v>
          </cell>
          <cell r="HF1980">
            <v>0</v>
          </cell>
          <cell r="HG1980">
            <v>0</v>
          </cell>
          <cell r="HH1980">
            <v>2862</v>
          </cell>
          <cell r="HI1980" t="str">
            <v>RELLENO COMP. MECANICO CON MATERIAL DE EXCAVACION</v>
          </cell>
          <cell r="HJ1980" t="str">
            <v>M3</v>
          </cell>
          <cell r="HS1980">
            <v>0</v>
          </cell>
          <cell r="HT1980">
            <v>0</v>
          </cell>
          <cell r="HU1980">
            <v>0</v>
          </cell>
          <cell r="HV1980">
            <v>0</v>
          </cell>
        </row>
        <row r="1981">
          <cell r="A1981">
            <v>1976</v>
          </cell>
          <cell r="HE1981">
            <v>1976</v>
          </cell>
          <cell r="HF1981">
            <v>0</v>
          </cell>
          <cell r="HG1981">
            <v>0</v>
          </cell>
          <cell r="HH1981">
            <v>3109</v>
          </cell>
          <cell r="HI1981" t="str">
            <v>RELLENO COMP. MECANICO CON MATERIAL DE EXCAVACION</v>
          </cell>
          <cell r="HJ1981" t="str">
            <v>M3</v>
          </cell>
          <cell r="HS1981">
            <v>0</v>
          </cell>
          <cell r="HT1981">
            <v>0</v>
          </cell>
          <cell r="HU1981">
            <v>0</v>
          </cell>
          <cell r="HV1981">
            <v>0</v>
          </cell>
        </row>
        <row r="1982">
          <cell r="A1982">
            <v>1977</v>
          </cell>
          <cell r="HE1982">
            <v>1977</v>
          </cell>
          <cell r="HF1982">
            <v>0</v>
          </cell>
          <cell r="HG1982">
            <v>0</v>
          </cell>
          <cell r="HH1982">
            <v>2150</v>
          </cell>
          <cell r="HI1982" t="str">
            <v>RELLENO COMP. MECANICO CON MATERIAL DE MEJORAMIENT</v>
          </cell>
          <cell r="HJ1982" t="str">
            <v>M3</v>
          </cell>
          <cell r="HS1982">
            <v>0</v>
          </cell>
          <cell r="HT1982">
            <v>0</v>
          </cell>
          <cell r="HU1982">
            <v>0</v>
          </cell>
          <cell r="HV1982">
            <v>0</v>
          </cell>
        </row>
        <row r="1983">
          <cell r="A1983">
            <v>1978</v>
          </cell>
          <cell r="HD1983">
            <v>375100021</v>
          </cell>
          <cell r="HE1983">
            <v>1978</v>
          </cell>
          <cell r="HF1983">
            <v>0</v>
          </cell>
          <cell r="HG1983">
            <v>0</v>
          </cell>
          <cell r="HH1983">
            <v>1298</v>
          </cell>
          <cell r="HI1983" t="str">
            <v>RELLENO COMPACTACION TIERRA</v>
          </cell>
          <cell r="HJ1983" t="str">
            <v>M3</v>
          </cell>
          <cell r="HS1983">
            <v>0</v>
          </cell>
          <cell r="HT1983">
            <v>0</v>
          </cell>
          <cell r="HU1983">
            <v>0</v>
          </cell>
          <cell r="HV1983">
            <v>0</v>
          </cell>
        </row>
        <row r="1984">
          <cell r="A1984">
            <v>1979</v>
          </cell>
          <cell r="HE1984">
            <v>1979</v>
          </cell>
          <cell r="HF1984">
            <v>0</v>
          </cell>
          <cell r="HG1984">
            <v>0</v>
          </cell>
          <cell r="HH1984">
            <v>3047</v>
          </cell>
          <cell r="HI1984" t="str">
            <v xml:space="preserve">Relleno compactado </v>
          </cell>
          <cell r="HJ1984" t="str">
            <v>M3</v>
          </cell>
          <cell r="HS1984">
            <v>0</v>
          </cell>
          <cell r="HT1984">
            <v>0</v>
          </cell>
          <cell r="HU1984">
            <v>0</v>
          </cell>
          <cell r="HV1984">
            <v>0</v>
          </cell>
        </row>
        <row r="1985">
          <cell r="A1985">
            <v>1980</v>
          </cell>
          <cell r="HE1985">
            <v>1980</v>
          </cell>
          <cell r="HF1985">
            <v>0</v>
          </cell>
          <cell r="HG1985">
            <v>0</v>
          </cell>
          <cell r="HH1985">
            <v>3032</v>
          </cell>
          <cell r="HI1985" t="str">
            <v>RELLENO COMPACTADO CON MATERIAL DE BASE CLASE 2</v>
          </cell>
          <cell r="HJ1985" t="str">
            <v>M3</v>
          </cell>
          <cell r="HS1985">
            <v>0</v>
          </cell>
          <cell r="HT1985">
            <v>0</v>
          </cell>
          <cell r="HU1985">
            <v>0</v>
          </cell>
          <cell r="HV1985">
            <v>0</v>
          </cell>
        </row>
        <row r="1986">
          <cell r="A1986">
            <v>1981</v>
          </cell>
          <cell r="HE1986">
            <v>1981</v>
          </cell>
          <cell r="HF1986">
            <v>0</v>
          </cell>
          <cell r="HG1986">
            <v>0</v>
          </cell>
          <cell r="HH1986">
            <v>3031</v>
          </cell>
          <cell r="HI1986" t="str">
            <v>RELLENO COMPACTADO CON MATERIAL DE SUBBASE CLASE 3</v>
          </cell>
          <cell r="HJ1986" t="str">
            <v>M3</v>
          </cell>
          <cell r="HS1986">
            <v>0</v>
          </cell>
          <cell r="HT1986">
            <v>0</v>
          </cell>
          <cell r="HU1986">
            <v>0</v>
          </cell>
          <cell r="HV1986">
            <v>0</v>
          </cell>
        </row>
        <row r="1987">
          <cell r="A1987">
            <v>1982</v>
          </cell>
          <cell r="HE1987">
            <v>1982</v>
          </cell>
          <cell r="HF1987">
            <v>0</v>
          </cell>
          <cell r="HG1987">
            <v>0</v>
          </cell>
          <cell r="HH1987">
            <v>1303</v>
          </cell>
          <cell r="HI1987" t="str">
            <v>RELLENO COMPACTADO MANUAL</v>
          </cell>
          <cell r="HJ1987" t="str">
            <v>M3</v>
          </cell>
          <cell r="HS1987">
            <v>0</v>
          </cell>
          <cell r="HT1987">
            <v>0</v>
          </cell>
          <cell r="HU1987">
            <v>0</v>
          </cell>
          <cell r="HV1987">
            <v>0</v>
          </cell>
        </row>
        <row r="1988">
          <cell r="A1988">
            <v>1983</v>
          </cell>
          <cell r="HE1988">
            <v>1983</v>
          </cell>
          <cell r="HF1988">
            <v>0</v>
          </cell>
          <cell r="HG1988">
            <v>0</v>
          </cell>
          <cell r="HH1988">
            <v>8</v>
          </cell>
          <cell r="HI1988" t="str">
            <v>RELLENO CON LASTRE (CONTRAPISO)</v>
          </cell>
          <cell r="HJ1988" t="str">
            <v>M3</v>
          </cell>
          <cell r="HS1988">
            <v>0</v>
          </cell>
          <cell r="HT1988">
            <v>0</v>
          </cell>
          <cell r="HU1988">
            <v>0</v>
          </cell>
          <cell r="HV1988">
            <v>0</v>
          </cell>
        </row>
        <row r="1989">
          <cell r="A1989">
            <v>1984</v>
          </cell>
          <cell r="HE1989">
            <v>1984</v>
          </cell>
          <cell r="HF1989">
            <v>0</v>
          </cell>
          <cell r="HG1989">
            <v>0</v>
          </cell>
          <cell r="HH1989">
            <v>2628</v>
          </cell>
          <cell r="HI1989" t="str">
            <v>RELLENO CON PIEDRA BOLA</v>
          </cell>
          <cell r="HJ1989" t="str">
            <v>M3</v>
          </cell>
          <cell r="HS1989">
            <v>0</v>
          </cell>
          <cell r="HT1989">
            <v>0</v>
          </cell>
          <cell r="HU1989">
            <v>0</v>
          </cell>
          <cell r="HV1989">
            <v>0</v>
          </cell>
        </row>
        <row r="1990">
          <cell r="A1990">
            <v>1985</v>
          </cell>
          <cell r="HE1990">
            <v>1985</v>
          </cell>
          <cell r="HF1990">
            <v>0</v>
          </cell>
          <cell r="HG1990">
            <v>0</v>
          </cell>
          <cell r="HH1990">
            <v>1786</v>
          </cell>
          <cell r="HI1990" t="str">
            <v>RELLENO DE ARENA FINA E=30CM</v>
          </cell>
          <cell r="HJ1990" t="str">
            <v>M</v>
          </cell>
          <cell r="HS1990">
            <v>0</v>
          </cell>
          <cell r="HT1990">
            <v>0</v>
          </cell>
          <cell r="HU1990">
            <v>0</v>
          </cell>
          <cell r="HV1990">
            <v>0</v>
          </cell>
        </row>
        <row r="1991">
          <cell r="A1991">
            <v>1986</v>
          </cell>
          <cell r="HE1991">
            <v>1986</v>
          </cell>
          <cell r="HF1991">
            <v>0</v>
          </cell>
          <cell r="HG1991">
            <v>0</v>
          </cell>
          <cell r="HH1991">
            <v>2402</v>
          </cell>
          <cell r="HI1991" t="str">
            <v>RELLENO DE GRAVA</v>
          </cell>
          <cell r="HJ1991" t="str">
            <v>M3</v>
          </cell>
          <cell r="HS1991">
            <v>0</v>
          </cell>
          <cell r="HT1991">
            <v>0</v>
          </cell>
          <cell r="HU1991">
            <v>0</v>
          </cell>
          <cell r="HV1991">
            <v>0</v>
          </cell>
        </row>
        <row r="1992">
          <cell r="A1992">
            <v>1987</v>
          </cell>
          <cell r="HE1992">
            <v>1987</v>
          </cell>
          <cell r="HF1992">
            <v>0</v>
          </cell>
          <cell r="HG1992">
            <v>0</v>
          </cell>
          <cell r="HH1992">
            <v>2964</v>
          </cell>
          <cell r="HI1992" t="str">
            <v>RELLENO EN CIMIENTO</v>
          </cell>
          <cell r="HJ1992" t="str">
            <v>M3</v>
          </cell>
          <cell r="HS1992">
            <v>0</v>
          </cell>
          <cell r="HT1992">
            <v>0</v>
          </cell>
          <cell r="HU1992">
            <v>0</v>
          </cell>
          <cell r="HV1992">
            <v>0</v>
          </cell>
        </row>
        <row r="1993">
          <cell r="A1993">
            <v>1988</v>
          </cell>
          <cell r="HE1993">
            <v>1988</v>
          </cell>
          <cell r="HF1993">
            <v>0</v>
          </cell>
          <cell r="HG1993">
            <v>0</v>
          </cell>
          <cell r="HH1993">
            <v>2969</v>
          </cell>
          <cell r="HI1993" t="str">
            <v>RELLENO EN CIMIENTO CON MATERIAL DE EXCAVACIÓN</v>
          </cell>
          <cell r="HJ1993" t="str">
            <v>M3</v>
          </cell>
          <cell r="HS1993">
            <v>0</v>
          </cell>
          <cell r="HT1993">
            <v>0</v>
          </cell>
          <cell r="HU1993">
            <v>0</v>
          </cell>
          <cell r="HV1993">
            <v>0</v>
          </cell>
        </row>
        <row r="1994">
          <cell r="A1994">
            <v>1989</v>
          </cell>
          <cell r="HE1994">
            <v>1989</v>
          </cell>
          <cell r="HF1994">
            <v>0</v>
          </cell>
          <cell r="HG1994">
            <v>0</v>
          </cell>
          <cell r="HH1994">
            <v>2985</v>
          </cell>
          <cell r="HI1994" t="str">
            <v>RELLENO EN CIMIENTO CON MATERIAL DE EXCAVACIÓN</v>
          </cell>
          <cell r="HJ1994" t="str">
            <v>M3</v>
          </cell>
          <cell r="HS1994">
            <v>0</v>
          </cell>
          <cell r="HT1994">
            <v>0</v>
          </cell>
          <cell r="HU1994">
            <v>0</v>
          </cell>
          <cell r="HV1994">
            <v>0</v>
          </cell>
        </row>
        <row r="1995">
          <cell r="A1995">
            <v>1990</v>
          </cell>
          <cell r="HE1995">
            <v>1990</v>
          </cell>
          <cell r="HF1995">
            <v>0</v>
          </cell>
          <cell r="HG1995">
            <v>0</v>
          </cell>
          <cell r="HH1995">
            <v>6</v>
          </cell>
          <cell r="HI1995" t="str">
            <v>RELLENO MANUAL COMPACTADO</v>
          </cell>
          <cell r="HJ1995" t="str">
            <v>M3</v>
          </cell>
          <cell r="HS1995">
            <v>0</v>
          </cell>
          <cell r="HT1995">
            <v>0</v>
          </cell>
          <cell r="HU1995">
            <v>0</v>
          </cell>
          <cell r="HV1995">
            <v>0</v>
          </cell>
        </row>
        <row r="1996">
          <cell r="A1996">
            <v>1991</v>
          </cell>
          <cell r="HE1996">
            <v>1991</v>
          </cell>
          <cell r="HF1996">
            <v>0</v>
          </cell>
          <cell r="HG1996">
            <v>0</v>
          </cell>
          <cell r="HH1996">
            <v>7</v>
          </cell>
          <cell r="HI1996" t="str">
            <v>RELLENO MANUAL COMPACTADO CON MATERIAL DEL SITIO</v>
          </cell>
          <cell r="HJ1996" t="str">
            <v>M3</v>
          </cell>
          <cell r="HS1996">
            <v>0</v>
          </cell>
          <cell r="HT1996">
            <v>0</v>
          </cell>
          <cell r="HU1996">
            <v>0</v>
          </cell>
          <cell r="HV1996">
            <v>0</v>
          </cell>
        </row>
        <row r="1997">
          <cell r="A1997">
            <v>1992</v>
          </cell>
          <cell r="HE1997">
            <v>1992</v>
          </cell>
          <cell r="HF1997">
            <v>0</v>
          </cell>
          <cell r="HG1997">
            <v>0</v>
          </cell>
          <cell r="HH1997">
            <v>1723</v>
          </cell>
          <cell r="HI1997" t="str">
            <v>RELLENO MANUAL CON MATERIAL TAMIZADO  H=0.20</v>
          </cell>
          <cell r="HJ1997" t="str">
            <v>M3</v>
          </cell>
          <cell r="HS1997">
            <v>0</v>
          </cell>
          <cell r="HT1997">
            <v>0</v>
          </cell>
          <cell r="HU1997">
            <v>0</v>
          </cell>
          <cell r="HV1997">
            <v>0</v>
          </cell>
        </row>
        <row r="1998">
          <cell r="A1998">
            <v>1993</v>
          </cell>
          <cell r="HE1998">
            <v>1993</v>
          </cell>
          <cell r="HF1998">
            <v>0</v>
          </cell>
          <cell r="HG1998">
            <v>0</v>
          </cell>
          <cell r="HH1998">
            <v>1717</v>
          </cell>
          <cell r="HI1998" t="str">
            <v>RELLENO MANUAL CON MATERIAL TAMIZADO E=25CM</v>
          </cell>
          <cell r="HJ1998" t="str">
            <v>M3</v>
          </cell>
          <cell r="HS1998">
            <v>0</v>
          </cell>
          <cell r="HT1998">
            <v>0</v>
          </cell>
          <cell r="HU1998">
            <v>0</v>
          </cell>
          <cell r="HV1998">
            <v>0</v>
          </cell>
        </row>
        <row r="1999">
          <cell r="A1999">
            <v>1994</v>
          </cell>
          <cell r="HE1999">
            <v>1994</v>
          </cell>
          <cell r="HF1999">
            <v>0</v>
          </cell>
          <cell r="HG1999">
            <v>0</v>
          </cell>
          <cell r="HH1999">
            <v>1533</v>
          </cell>
          <cell r="HI1999" t="str">
            <v>RELLENO MANUAL DE ZANJAS</v>
          </cell>
          <cell r="HJ1999" t="str">
            <v>M3</v>
          </cell>
          <cell r="HS1999">
            <v>0</v>
          </cell>
          <cell r="HT1999">
            <v>0</v>
          </cell>
          <cell r="HU1999">
            <v>0</v>
          </cell>
          <cell r="HV1999">
            <v>0</v>
          </cell>
        </row>
        <row r="2000">
          <cell r="A2000">
            <v>1995</v>
          </cell>
          <cell r="HE2000">
            <v>1995</v>
          </cell>
          <cell r="HF2000">
            <v>0</v>
          </cell>
          <cell r="HG2000">
            <v>0</v>
          </cell>
          <cell r="HH2000">
            <v>3100</v>
          </cell>
          <cell r="HI2000" t="str">
            <v>RELLENO PARA DIQUES Y PLATAFORMA (MAT. EXCAVADO)</v>
          </cell>
          <cell r="HJ2000" t="str">
            <v>M3</v>
          </cell>
          <cell r="HS2000">
            <v>0</v>
          </cell>
          <cell r="HT2000">
            <v>0</v>
          </cell>
          <cell r="HU2000">
            <v>0</v>
          </cell>
          <cell r="HV2000">
            <v>0</v>
          </cell>
        </row>
        <row r="2001">
          <cell r="A2001">
            <v>1996</v>
          </cell>
          <cell r="HE2001">
            <v>1996</v>
          </cell>
          <cell r="HF2001">
            <v>0</v>
          </cell>
          <cell r="HG2001">
            <v>0</v>
          </cell>
          <cell r="HH2001">
            <v>2660</v>
          </cell>
          <cell r="HI2001" t="str">
            <v>RELLENO PIEDRA BOLA</v>
          </cell>
          <cell r="HJ2001" t="str">
            <v>M3</v>
          </cell>
          <cell r="HS2001">
            <v>0</v>
          </cell>
          <cell r="HT2001">
            <v>0</v>
          </cell>
          <cell r="HU2001">
            <v>0</v>
          </cell>
          <cell r="HV2001">
            <v>0</v>
          </cell>
        </row>
        <row r="2002">
          <cell r="A2002">
            <v>1997</v>
          </cell>
          <cell r="HE2002">
            <v>1997</v>
          </cell>
          <cell r="HF2002">
            <v>0</v>
          </cell>
          <cell r="HG2002">
            <v>0</v>
          </cell>
          <cell r="HH2002">
            <v>2045</v>
          </cell>
          <cell r="HI2002" t="str">
            <v>RELLENO SIN COMPACTAR</v>
          </cell>
          <cell r="HJ2002" t="str">
            <v>M3</v>
          </cell>
          <cell r="HS2002">
            <v>0</v>
          </cell>
          <cell r="HT2002">
            <v>0</v>
          </cell>
          <cell r="HU2002">
            <v>0</v>
          </cell>
          <cell r="HV2002">
            <v>0</v>
          </cell>
        </row>
        <row r="2003">
          <cell r="A2003">
            <v>1998</v>
          </cell>
          <cell r="HE2003">
            <v>1998</v>
          </cell>
          <cell r="HF2003">
            <v>0</v>
          </cell>
          <cell r="HG2003">
            <v>0</v>
          </cell>
          <cell r="HH2003">
            <v>3098</v>
          </cell>
          <cell r="HI2003" t="str">
            <v>REMOCION DE MATERIAL DESECHO Y CAPA VEGETAL</v>
          </cell>
          <cell r="HJ2003" t="str">
            <v>M3.</v>
          </cell>
          <cell r="HS2003">
            <v>0</v>
          </cell>
          <cell r="HT2003">
            <v>0</v>
          </cell>
          <cell r="HU2003">
            <v>0</v>
          </cell>
          <cell r="HV2003">
            <v>0</v>
          </cell>
        </row>
        <row r="2004">
          <cell r="A2004">
            <v>1999</v>
          </cell>
          <cell r="HE2004">
            <v>1999</v>
          </cell>
          <cell r="HF2004">
            <v>0</v>
          </cell>
          <cell r="HG2004">
            <v>0</v>
          </cell>
          <cell r="HH2004">
            <v>3037</v>
          </cell>
          <cell r="HI2004" t="str">
            <v>REPAR. DE ACOMETIDA EXIST. AA.PP TUB. B/D 1/2"</v>
          </cell>
          <cell r="HJ2004" t="str">
            <v>U.</v>
          </cell>
          <cell r="HS2004">
            <v>0</v>
          </cell>
          <cell r="HT2004">
            <v>0</v>
          </cell>
          <cell r="HU2004">
            <v>0</v>
          </cell>
          <cell r="HV2004">
            <v>0</v>
          </cell>
        </row>
        <row r="2005">
          <cell r="A2005">
            <v>2000</v>
          </cell>
          <cell r="HE2005">
            <v>2000</v>
          </cell>
          <cell r="HF2005">
            <v>0</v>
          </cell>
          <cell r="HG2005">
            <v>0</v>
          </cell>
          <cell r="HH2005">
            <v>3039</v>
          </cell>
          <cell r="HI2005" t="str">
            <v>REPAR. DE ACOMETIDA EXIST. AA.PP TUB. PVC-R 1/2"</v>
          </cell>
          <cell r="HJ2005" t="str">
            <v>U.</v>
          </cell>
          <cell r="HS2005">
            <v>0</v>
          </cell>
          <cell r="HT2005">
            <v>0</v>
          </cell>
          <cell r="HU2005">
            <v>0</v>
          </cell>
          <cell r="HV2005">
            <v>0</v>
          </cell>
        </row>
        <row r="2006">
          <cell r="A2006">
            <v>2001</v>
          </cell>
          <cell r="HE2006">
            <v>2001</v>
          </cell>
          <cell r="HF2006">
            <v>0</v>
          </cell>
          <cell r="HG2006">
            <v>0</v>
          </cell>
          <cell r="HH2006">
            <v>2353</v>
          </cell>
          <cell r="HI2006" t="str">
            <v>REPARACIÓN DE ACOMETIDA DOMICILIARIA DE AAPP Ø=1/2"</v>
          </cell>
          <cell r="HJ2006" t="str">
            <v>U</v>
          </cell>
          <cell r="HS2006">
            <v>0</v>
          </cell>
          <cell r="HT2006">
            <v>0</v>
          </cell>
          <cell r="HU2006">
            <v>0</v>
          </cell>
          <cell r="HV2006">
            <v>0</v>
          </cell>
        </row>
        <row r="2007">
          <cell r="A2007">
            <v>2002</v>
          </cell>
          <cell r="HE2007">
            <v>2002</v>
          </cell>
          <cell r="HF2007">
            <v>0</v>
          </cell>
          <cell r="HG2007">
            <v>0</v>
          </cell>
          <cell r="HH2007">
            <v>2358</v>
          </cell>
          <cell r="HI2007" t="str">
            <v>REPARACIÓN DE ACOMETIDA DOMICILIARIA DE ALCANTARILLADO AVERIADA POR EL PROCESO CONSTRUCTIVO</v>
          </cell>
          <cell r="HJ2007" t="str">
            <v>U</v>
          </cell>
          <cell r="HS2007">
            <v>0</v>
          </cell>
          <cell r="HT2007">
            <v>0</v>
          </cell>
          <cell r="HU2007">
            <v>0</v>
          </cell>
          <cell r="HV2007">
            <v>0</v>
          </cell>
        </row>
        <row r="2008">
          <cell r="A2008">
            <v>2003</v>
          </cell>
          <cell r="HE2008">
            <v>2003</v>
          </cell>
          <cell r="HF2008">
            <v>0</v>
          </cell>
          <cell r="HG2008">
            <v>0</v>
          </cell>
          <cell r="HH2008">
            <v>1740</v>
          </cell>
          <cell r="HI2008" t="str">
            <v>REPARACIÓN DE CAMA INTERNA DE FILTROS AUTOMÁTICOS</v>
          </cell>
          <cell r="HJ2008" t="str">
            <v>M2</v>
          </cell>
          <cell r="HS2008">
            <v>0</v>
          </cell>
          <cell r="HT2008">
            <v>0</v>
          </cell>
          <cell r="HU2008">
            <v>0</v>
          </cell>
          <cell r="HV2008">
            <v>0</v>
          </cell>
        </row>
        <row r="2009">
          <cell r="A2009">
            <v>2004</v>
          </cell>
          <cell r="HE2009">
            <v>2004</v>
          </cell>
          <cell r="HF2009">
            <v>0</v>
          </cell>
          <cell r="HG2009">
            <v>0</v>
          </cell>
          <cell r="HH2009">
            <v>3076</v>
          </cell>
          <cell r="HI2009" t="str">
            <v>REPARACION DE LOSA DE POZO EXIST. (INC. TAPA HF)</v>
          </cell>
          <cell r="HJ2009" t="str">
            <v>U.</v>
          </cell>
          <cell r="HS2009">
            <v>0</v>
          </cell>
          <cell r="HT2009">
            <v>0</v>
          </cell>
          <cell r="HU2009">
            <v>0</v>
          </cell>
          <cell r="HV2009">
            <v>0</v>
          </cell>
        </row>
        <row r="2010">
          <cell r="A2010">
            <v>2005</v>
          </cell>
          <cell r="HE2010">
            <v>2005</v>
          </cell>
          <cell r="HF2010">
            <v>0</v>
          </cell>
          <cell r="HG2010">
            <v>0</v>
          </cell>
          <cell r="HH2010">
            <v>564</v>
          </cell>
          <cell r="HI2010" t="str">
            <v>REPARACION DE PUERTAS MADERA EXIST.</v>
          </cell>
          <cell r="HJ2010" t="str">
            <v>M2</v>
          </cell>
          <cell r="HS2010">
            <v>0</v>
          </cell>
          <cell r="HT2010">
            <v>0</v>
          </cell>
          <cell r="HU2010">
            <v>0</v>
          </cell>
          <cell r="HV2010">
            <v>0</v>
          </cell>
        </row>
        <row r="2011">
          <cell r="A2011">
            <v>2006</v>
          </cell>
          <cell r="HE2011">
            <v>2006</v>
          </cell>
          <cell r="HF2011">
            <v>0</v>
          </cell>
          <cell r="HG2011">
            <v>0</v>
          </cell>
          <cell r="HH2011">
            <v>3036</v>
          </cell>
          <cell r="HI2011" t="str">
            <v>REPARACION DE TUBERIAS DE AA.PP D=110 mm. 1.0 Mpa.</v>
          </cell>
          <cell r="HJ2011" t="str">
            <v>U.</v>
          </cell>
          <cell r="HS2011">
            <v>0</v>
          </cell>
          <cell r="HT2011">
            <v>0</v>
          </cell>
          <cell r="HU2011">
            <v>0</v>
          </cell>
          <cell r="HV2011">
            <v>0</v>
          </cell>
        </row>
        <row r="2012">
          <cell r="A2012">
            <v>2007</v>
          </cell>
          <cell r="HE2012">
            <v>2007</v>
          </cell>
          <cell r="HF2012">
            <v>0</v>
          </cell>
          <cell r="HG2012">
            <v>0</v>
          </cell>
          <cell r="HH2012">
            <v>3079</v>
          </cell>
          <cell r="HI2012" t="str">
            <v>REPARACION DE TUBERIAS DE AA.PP D=160 mm. 1.0 Mpa.</v>
          </cell>
          <cell r="HJ2012" t="str">
            <v>U.</v>
          </cell>
          <cell r="HS2012">
            <v>0</v>
          </cell>
          <cell r="HT2012">
            <v>0</v>
          </cell>
          <cell r="HU2012">
            <v>0</v>
          </cell>
          <cell r="HV2012">
            <v>0</v>
          </cell>
        </row>
        <row r="2013">
          <cell r="A2013">
            <v>2008</v>
          </cell>
          <cell r="HE2013">
            <v>2008</v>
          </cell>
          <cell r="HF2013">
            <v>0</v>
          </cell>
          <cell r="HG2013">
            <v>0</v>
          </cell>
          <cell r="HH2013">
            <v>3080</v>
          </cell>
          <cell r="HI2013" t="str">
            <v>REPARACION DE TUBERIAS DE AA.PP D=200 mm. 1.0 Mpa.</v>
          </cell>
          <cell r="HJ2013" t="str">
            <v>U.</v>
          </cell>
          <cell r="HS2013">
            <v>0</v>
          </cell>
          <cell r="HT2013">
            <v>0</v>
          </cell>
          <cell r="HU2013">
            <v>0</v>
          </cell>
          <cell r="HV2013">
            <v>0</v>
          </cell>
        </row>
        <row r="2014">
          <cell r="A2014">
            <v>2009</v>
          </cell>
          <cell r="HE2014">
            <v>2009</v>
          </cell>
          <cell r="HF2014">
            <v>0</v>
          </cell>
          <cell r="HG2014">
            <v>0</v>
          </cell>
          <cell r="HH2014">
            <v>3081</v>
          </cell>
          <cell r="HI2014" t="str">
            <v>REPARACION DE TUBERIAS DE AA.PP D=250 mm. 1.0 Mpa.</v>
          </cell>
          <cell r="HJ2014" t="str">
            <v>U.</v>
          </cell>
          <cell r="HS2014">
            <v>0</v>
          </cell>
          <cell r="HT2014">
            <v>0</v>
          </cell>
          <cell r="HU2014">
            <v>0</v>
          </cell>
          <cell r="HV2014">
            <v>0</v>
          </cell>
        </row>
        <row r="2015">
          <cell r="A2015">
            <v>2010</v>
          </cell>
          <cell r="HE2015">
            <v>2010</v>
          </cell>
          <cell r="HF2015">
            <v>0</v>
          </cell>
          <cell r="HG2015">
            <v>0</v>
          </cell>
          <cell r="HH2015">
            <v>3033</v>
          </cell>
          <cell r="HI2015" t="str">
            <v>REPARACION DE TUBERIAS DE AA.PP D=63 mm. 1.0 Mpa.</v>
          </cell>
          <cell r="HJ2015" t="str">
            <v>U.</v>
          </cell>
          <cell r="HS2015">
            <v>0</v>
          </cell>
          <cell r="HT2015">
            <v>0</v>
          </cell>
          <cell r="HU2015">
            <v>0</v>
          </cell>
          <cell r="HV2015">
            <v>0</v>
          </cell>
        </row>
        <row r="2016">
          <cell r="A2016">
            <v>2011</v>
          </cell>
          <cell r="HE2016">
            <v>2011</v>
          </cell>
          <cell r="HF2016">
            <v>0</v>
          </cell>
          <cell r="HG2016">
            <v>0</v>
          </cell>
          <cell r="HH2016">
            <v>3034</v>
          </cell>
          <cell r="HI2016" t="str">
            <v>REPARACION DE TUBERIAS DE AA.PP D=75 mm. 1.0 Mpa.</v>
          </cell>
          <cell r="HJ2016" t="str">
            <v>U.</v>
          </cell>
          <cell r="HS2016">
            <v>0</v>
          </cell>
          <cell r="HT2016">
            <v>0</v>
          </cell>
          <cell r="HU2016">
            <v>0</v>
          </cell>
          <cell r="HV2016">
            <v>0</v>
          </cell>
        </row>
        <row r="2017">
          <cell r="A2017">
            <v>2012</v>
          </cell>
          <cell r="HE2017">
            <v>2012</v>
          </cell>
          <cell r="HF2017">
            <v>0</v>
          </cell>
          <cell r="HG2017">
            <v>0</v>
          </cell>
          <cell r="HH2017">
            <v>3035</v>
          </cell>
          <cell r="HI2017" t="str">
            <v>REPARACION DE TUBERIAS DE AA.PP D=90 mm. 1.0 Mpa.</v>
          </cell>
          <cell r="HJ2017" t="str">
            <v>U.</v>
          </cell>
          <cell r="HS2017">
            <v>0</v>
          </cell>
          <cell r="HT2017">
            <v>0</v>
          </cell>
          <cell r="HU2017">
            <v>0</v>
          </cell>
          <cell r="HV2017">
            <v>0</v>
          </cell>
        </row>
        <row r="2018">
          <cell r="A2018">
            <v>2013</v>
          </cell>
          <cell r="HE2018">
            <v>2013</v>
          </cell>
          <cell r="HF2018">
            <v>0</v>
          </cell>
          <cell r="HG2018">
            <v>0</v>
          </cell>
          <cell r="HH2018">
            <v>1519</v>
          </cell>
          <cell r="HI2018" t="str">
            <v>REPARACIÓN DE TUBERÍAS EXISTENTES</v>
          </cell>
          <cell r="HJ2018" t="str">
            <v>GLOBAL</v>
          </cell>
          <cell r="HS2018">
            <v>0</v>
          </cell>
          <cell r="HT2018">
            <v>0</v>
          </cell>
          <cell r="HU2018">
            <v>0</v>
          </cell>
          <cell r="HV2018">
            <v>0</v>
          </cell>
        </row>
        <row r="2019">
          <cell r="A2019">
            <v>2014</v>
          </cell>
          <cell r="HE2019">
            <v>2014</v>
          </cell>
          <cell r="HF2019">
            <v>0</v>
          </cell>
          <cell r="HG2019">
            <v>0</v>
          </cell>
          <cell r="HH2019">
            <v>1529</v>
          </cell>
          <cell r="HI2019" t="str">
            <v>REPARACIÓN POZOS DE REVISIÓN</v>
          </cell>
          <cell r="HJ2019" t="str">
            <v>U</v>
          </cell>
          <cell r="HS2019">
            <v>0</v>
          </cell>
          <cell r="HT2019">
            <v>0</v>
          </cell>
          <cell r="HU2019">
            <v>0</v>
          </cell>
          <cell r="HV2019">
            <v>0</v>
          </cell>
        </row>
        <row r="2020">
          <cell r="A2020">
            <v>2015</v>
          </cell>
          <cell r="HE2020">
            <v>2015</v>
          </cell>
          <cell r="HF2020">
            <v>0</v>
          </cell>
          <cell r="HG2020">
            <v>0</v>
          </cell>
          <cell r="HH2020">
            <v>187</v>
          </cell>
          <cell r="HI2020" t="str">
            <v>REPINTADO ESTRUCTURA METALICA (AREA CUBIERTA)</v>
          </cell>
          <cell r="HJ2020" t="str">
            <v>M2</v>
          </cell>
          <cell r="HS2020">
            <v>0</v>
          </cell>
          <cell r="HT2020">
            <v>0</v>
          </cell>
          <cell r="HU2020">
            <v>0</v>
          </cell>
          <cell r="HV2020">
            <v>0</v>
          </cell>
        </row>
        <row r="2021">
          <cell r="A2021">
            <v>2016</v>
          </cell>
          <cell r="HE2021">
            <v>2016</v>
          </cell>
          <cell r="HF2021">
            <v>0</v>
          </cell>
          <cell r="HG2021">
            <v>0</v>
          </cell>
          <cell r="HH2021">
            <v>2</v>
          </cell>
          <cell r="HI2021" t="str">
            <v>REPLANTEO Y NIVELACION</v>
          </cell>
          <cell r="HJ2021" t="str">
            <v>M2</v>
          </cell>
          <cell r="HS2021">
            <v>0</v>
          </cell>
          <cell r="HT2021">
            <v>0</v>
          </cell>
          <cell r="HU2021">
            <v>0</v>
          </cell>
          <cell r="HV2021">
            <v>0</v>
          </cell>
        </row>
        <row r="2022">
          <cell r="A2022">
            <v>2017</v>
          </cell>
          <cell r="HE2022">
            <v>2017</v>
          </cell>
          <cell r="HF2022">
            <v>0</v>
          </cell>
          <cell r="HG2022">
            <v>0</v>
          </cell>
          <cell r="HH2022">
            <v>3096</v>
          </cell>
          <cell r="HI2022" t="str">
            <v>REPLANTEO Y NIVELACION</v>
          </cell>
          <cell r="HJ2022" t="str">
            <v>HA</v>
          </cell>
          <cell r="HS2022">
            <v>0</v>
          </cell>
          <cell r="HT2022">
            <v>0</v>
          </cell>
          <cell r="HU2022">
            <v>0</v>
          </cell>
          <cell r="HV2022">
            <v>0</v>
          </cell>
        </row>
        <row r="2023">
          <cell r="A2023">
            <v>2018</v>
          </cell>
          <cell r="HE2023">
            <v>2018</v>
          </cell>
          <cell r="HF2023">
            <v>0</v>
          </cell>
          <cell r="HG2023">
            <v>0</v>
          </cell>
          <cell r="HH2023">
            <v>3038</v>
          </cell>
          <cell r="HI2023" t="str">
            <v xml:space="preserve">REPLANTEO Y NIVELACION </v>
          </cell>
          <cell r="HJ2023" t="str">
            <v>KM</v>
          </cell>
          <cell r="HS2023">
            <v>0</v>
          </cell>
          <cell r="HT2023">
            <v>0</v>
          </cell>
          <cell r="HU2023">
            <v>0</v>
          </cell>
          <cell r="HV2023">
            <v>0</v>
          </cell>
        </row>
        <row r="2024">
          <cell r="A2024">
            <v>2019</v>
          </cell>
          <cell r="HE2024">
            <v>2019</v>
          </cell>
          <cell r="HF2024">
            <v>0</v>
          </cell>
          <cell r="HG2024">
            <v>0</v>
          </cell>
          <cell r="HH2024">
            <v>1505</v>
          </cell>
          <cell r="HI2024" t="str">
            <v xml:space="preserve">Replanteo y nivelación </v>
          </cell>
          <cell r="HJ2024" t="str">
            <v>KM</v>
          </cell>
          <cell r="HS2024">
            <v>0</v>
          </cell>
          <cell r="HT2024">
            <v>0</v>
          </cell>
          <cell r="HU2024">
            <v>0</v>
          </cell>
          <cell r="HV2024">
            <v>0</v>
          </cell>
        </row>
        <row r="2025">
          <cell r="A2025">
            <v>2020</v>
          </cell>
          <cell r="HE2025">
            <v>2020</v>
          </cell>
          <cell r="HF2025">
            <v>0</v>
          </cell>
          <cell r="HG2025">
            <v>0</v>
          </cell>
          <cell r="HH2025">
            <v>275</v>
          </cell>
          <cell r="HI2025" t="str">
            <v>REPLANTEO Y NIVELACION (REDES)</v>
          </cell>
          <cell r="HJ2025" t="str">
            <v>KM</v>
          </cell>
          <cell r="HS2025">
            <v>0</v>
          </cell>
          <cell r="HT2025">
            <v>0</v>
          </cell>
          <cell r="HU2025">
            <v>0</v>
          </cell>
          <cell r="HV2025">
            <v>0</v>
          </cell>
        </row>
        <row r="2026">
          <cell r="A2026">
            <v>2021</v>
          </cell>
          <cell r="HE2026">
            <v>2021</v>
          </cell>
          <cell r="HF2026">
            <v>0</v>
          </cell>
          <cell r="HG2026">
            <v>0</v>
          </cell>
          <cell r="HH2026">
            <v>3087</v>
          </cell>
          <cell r="HI2026" t="str">
            <v>REPLANTILLO DE Ho.So F`c=180kg/cm2. ESP.=5cms.</v>
          </cell>
          <cell r="HJ2026" t="str">
            <v>M2</v>
          </cell>
          <cell r="HS2026">
            <v>0</v>
          </cell>
          <cell r="HT2026">
            <v>0</v>
          </cell>
          <cell r="HU2026">
            <v>0</v>
          </cell>
          <cell r="HV2026">
            <v>0</v>
          </cell>
        </row>
        <row r="2027">
          <cell r="A2027">
            <v>2022</v>
          </cell>
          <cell r="HE2027">
            <v>2022</v>
          </cell>
          <cell r="HF2027">
            <v>0</v>
          </cell>
          <cell r="HG2027">
            <v>0</v>
          </cell>
          <cell r="HH2027">
            <v>140</v>
          </cell>
          <cell r="HI2027" t="str">
            <v>REPLANTILLO DE HORMIGÓN SIMPLE 140 KG/CM2 E=10CM</v>
          </cell>
          <cell r="HJ2027" t="str">
            <v>M3</v>
          </cell>
          <cell r="HS2027">
            <v>0</v>
          </cell>
          <cell r="HT2027">
            <v>0</v>
          </cell>
          <cell r="HU2027">
            <v>0</v>
          </cell>
          <cell r="HV2027">
            <v>0</v>
          </cell>
        </row>
        <row r="2028">
          <cell r="A2028">
            <v>2023</v>
          </cell>
          <cell r="HE2028">
            <v>2023</v>
          </cell>
          <cell r="HF2028">
            <v>0</v>
          </cell>
          <cell r="HG2028">
            <v>0</v>
          </cell>
          <cell r="HH2028">
            <v>3111</v>
          </cell>
          <cell r="HI2028" t="str">
            <v>REPLANTILLO DE HS ESP.=5 CMS.</v>
          </cell>
          <cell r="HJ2028" t="str">
            <v>M3</v>
          </cell>
          <cell r="HS2028">
            <v>0</v>
          </cell>
          <cell r="HT2028">
            <v>0</v>
          </cell>
          <cell r="HU2028">
            <v>0</v>
          </cell>
          <cell r="HV2028">
            <v>0</v>
          </cell>
        </row>
        <row r="2029">
          <cell r="A2029">
            <v>2024</v>
          </cell>
          <cell r="HE2029">
            <v>2024</v>
          </cell>
          <cell r="HF2029">
            <v>0</v>
          </cell>
          <cell r="HG2029">
            <v>0</v>
          </cell>
          <cell r="HH2029">
            <v>1976</v>
          </cell>
          <cell r="HI2029" t="str">
            <v>Replantillo hormigon simple fc=180 kg/cm2 E=5 cm</v>
          </cell>
          <cell r="HJ2029" t="str">
            <v>M2</v>
          </cell>
          <cell r="HS2029">
            <v>0</v>
          </cell>
          <cell r="HT2029">
            <v>0</v>
          </cell>
          <cell r="HU2029">
            <v>0</v>
          </cell>
          <cell r="HV2029">
            <v>0</v>
          </cell>
        </row>
        <row r="2030">
          <cell r="A2030">
            <v>2025</v>
          </cell>
          <cell r="HE2030">
            <v>2025</v>
          </cell>
          <cell r="HF2030">
            <v>0</v>
          </cell>
          <cell r="HG2030">
            <v>0</v>
          </cell>
          <cell r="HH2030">
            <v>3013</v>
          </cell>
          <cell r="HI2030" t="str">
            <v>REPOS. DE PAVIMENTO RIGIDO F'c=250 Kg./Cm2.</v>
          </cell>
          <cell r="HJ2030" t="str">
            <v>M2</v>
          </cell>
          <cell r="HS2030">
            <v>0</v>
          </cell>
          <cell r="HT2030">
            <v>0</v>
          </cell>
          <cell r="HU2030">
            <v>0</v>
          </cell>
          <cell r="HV2030">
            <v>0</v>
          </cell>
        </row>
        <row r="2031">
          <cell r="A2031">
            <v>2026</v>
          </cell>
          <cell r="HE2031">
            <v>2026</v>
          </cell>
          <cell r="HF2031">
            <v>0</v>
          </cell>
          <cell r="HG2031">
            <v>0</v>
          </cell>
          <cell r="HH2031">
            <v>3052</v>
          </cell>
          <cell r="HI2031" t="str">
            <v>REPOSICION DE ACERAS H.S 8CMS. F'c=180 Kg./Cm2.</v>
          </cell>
          <cell r="HJ2031" t="str">
            <v>M2</v>
          </cell>
          <cell r="HS2031">
            <v>0</v>
          </cell>
          <cell r="HT2031">
            <v>0</v>
          </cell>
          <cell r="HU2031">
            <v>0</v>
          </cell>
          <cell r="HV2031">
            <v>0</v>
          </cell>
        </row>
        <row r="2032">
          <cell r="A2032">
            <v>2027</v>
          </cell>
          <cell r="HE2032">
            <v>2027</v>
          </cell>
          <cell r="HF2032">
            <v>0</v>
          </cell>
          <cell r="HG2032">
            <v>0</v>
          </cell>
          <cell r="HH2032">
            <v>2112</v>
          </cell>
          <cell r="HI2032" t="str">
            <v>REPOSICIÓN DE ACOMETIDA DE ALCANTARILLADO</v>
          </cell>
          <cell r="HJ2032" t="str">
            <v>U</v>
          </cell>
          <cell r="HS2032">
            <v>0</v>
          </cell>
          <cell r="HT2032">
            <v>0</v>
          </cell>
          <cell r="HU2032">
            <v>0</v>
          </cell>
          <cell r="HV2032">
            <v>0</v>
          </cell>
        </row>
        <row r="2033">
          <cell r="A2033">
            <v>2028</v>
          </cell>
          <cell r="HE2033">
            <v>2028</v>
          </cell>
          <cell r="HF2033">
            <v>0</v>
          </cell>
          <cell r="HG2033">
            <v>0</v>
          </cell>
          <cell r="HH2033">
            <v>1673</v>
          </cell>
          <cell r="HI2033" t="str">
            <v>REPOSICIÓN DE ASFALTO</v>
          </cell>
          <cell r="HJ2033" t="str">
            <v>M2</v>
          </cell>
          <cell r="HS2033">
            <v>0</v>
          </cell>
          <cell r="HT2033">
            <v>0</v>
          </cell>
          <cell r="HU2033">
            <v>0</v>
          </cell>
          <cell r="HV2033">
            <v>0</v>
          </cell>
        </row>
        <row r="2034">
          <cell r="A2034">
            <v>2029</v>
          </cell>
          <cell r="HE2034">
            <v>2029</v>
          </cell>
          <cell r="HF2034">
            <v>0</v>
          </cell>
          <cell r="HG2034">
            <v>0</v>
          </cell>
          <cell r="HH2034">
            <v>3054</v>
          </cell>
          <cell r="HI2034" t="str">
            <v>REPOSICION DE BORDILLO CON HS F'C=210 KG/CM2.</v>
          </cell>
          <cell r="HJ2034" t="str">
            <v>M</v>
          </cell>
          <cell r="HS2034">
            <v>0</v>
          </cell>
          <cell r="HT2034">
            <v>0</v>
          </cell>
          <cell r="HU2034">
            <v>0</v>
          </cell>
          <cell r="HV2034">
            <v>0</v>
          </cell>
        </row>
        <row r="2035">
          <cell r="A2035">
            <v>2030</v>
          </cell>
          <cell r="HE2035">
            <v>2030</v>
          </cell>
          <cell r="HF2035">
            <v>0</v>
          </cell>
          <cell r="HG2035">
            <v>0</v>
          </cell>
          <cell r="HH2035">
            <v>3069</v>
          </cell>
          <cell r="HI2035" t="str">
            <v>REPOSICION DE CARPETA ASFALTICA D=6" (PANAMERICAN)</v>
          </cell>
          <cell r="HJ2035" t="str">
            <v>M2.</v>
          </cell>
          <cell r="HS2035">
            <v>0</v>
          </cell>
          <cell r="HT2035">
            <v>0</v>
          </cell>
          <cell r="HU2035">
            <v>0</v>
          </cell>
          <cell r="HV2035">
            <v>0</v>
          </cell>
        </row>
        <row r="2036">
          <cell r="A2036">
            <v>2031</v>
          </cell>
          <cell r="HE2036">
            <v>2031</v>
          </cell>
          <cell r="HF2036">
            <v>0</v>
          </cell>
          <cell r="HG2036">
            <v>0</v>
          </cell>
          <cell r="HH2036">
            <v>3123</v>
          </cell>
          <cell r="HI2036" t="str">
            <v xml:space="preserve">REPOSICION DE SUELO </v>
          </cell>
          <cell r="HJ2036" t="str">
            <v>M3</v>
          </cell>
          <cell r="HS2036">
            <v>0</v>
          </cell>
          <cell r="HT2036">
            <v>0</v>
          </cell>
          <cell r="HU2036">
            <v>0</v>
          </cell>
          <cell r="HV2036">
            <v>0</v>
          </cell>
        </row>
        <row r="2037">
          <cell r="A2037">
            <v>2032</v>
          </cell>
          <cell r="HE2037">
            <v>2032</v>
          </cell>
          <cell r="HF2037">
            <v>0</v>
          </cell>
          <cell r="HG2037">
            <v>0</v>
          </cell>
          <cell r="HH2037">
            <v>2954</v>
          </cell>
          <cell r="HI2037" t="str">
            <v>REPOSICION DE SUELO CON LASTRE</v>
          </cell>
          <cell r="HJ2037" t="str">
            <v>M3</v>
          </cell>
          <cell r="HS2037">
            <v>0</v>
          </cell>
          <cell r="HT2037">
            <v>0</v>
          </cell>
          <cell r="HU2037">
            <v>0</v>
          </cell>
          <cell r="HV2037">
            <v>0</v>
          </cell>
        </row>
        <row r="2038">
          <cell r="A2038">
            <v>2033</v>
          </cell>
          <cell r="HE2038">
            <v>2033</v>
          </cell>
          <cell r="HF2038">
            <v>0</v>
          </cell>
          <cell r="HG2038">
            <v>0</v>
          </cell>
          <cell r="HH2038">
            <v>2984</v>
          </cell>
          <cell r="HI2038" t="str">
            <v>REPOSICION DE SUELO CON LASTRE</v>
          </cell>
          <cell r="HJ2038" t="str">
            <v>M3</v>
          </cell>
          <cell r="HS2038">
            <v>0</v>
          </cell>
          <cell r="HT2038">
            <v>0</v>
          </cell>
          <cell r="HU2038">
            <v>0</v>
          </cell>
          <cell r="HV2038">
            <v>0</v>
          </cell>
        </row>
        <row r="2039">
          <cell r="A2039">
            <v>2034</v>
          </cell>
          <cell r="HE2039">
            <v>2034</v>
          </cell>
          <cell r="HF2039">
            <v>0</v>
          </cell>
          <cell r="HG2039">
            <v>0</v>
          </cell>
          <cell r="HH2039">
            <v>2263</v>
          </cell>
          <cell r="HI2039" t="str">
            <v>REPOSICIÓN DE TUBERÍAS DE AGUA Y ALCANTARILLADO, AVERIADAS POR EL PROCESO CONSTRUCTIVO</v>
          </cell>
          <cell r="HJ2039" t="str">
            <v>GLOBAL</v>
          </cell>
          <cell r="HS2039">
            <v>0</v>
          </cell>
          <cell r="HT2039">
            <v>0</v>
          </cell>
          <cell r="HU2039">
            <v>0</v>
          </cell>
          <cell r="HV2039">
            <v>0</v>
          </cell>
        </row>
        <row r="2040">
          <cell r="A2040">
            <v>2035</v>
          </cell>
          <cell r="HE2040">
            <v>2035</v>
          </cell>
          <cell r="HF2040">
            <v>0</v>
          </cell>
          <cell r="HG2040">
            <v>0</v>
          </cell>
          <cell r="HH2040">
            <v>2493</v>
          </cell>
          <cell r="HI2040" t="str">
            <v>REPOSICIÓN DE TUBERÍAS DE AGUA Y ALCANTARILLADO, AVERIADAS POR EL PROCESO CONSTRUCTIVO</v>
          </cell>
          <cell r="HJ2040" t="str">
            <v>GLOBAL</v>
          </cell>
          <cell r="HS2040">
            <v>0</v>
          </cell>
          <cell r="HT2040">
            <v>0</v>
          </cell>
          <cell r="HU2040">
            <v>0</v>
          </cell>
          <cell r="HV2040">
            <v>0</v>
          </cell>
        </row>
        <row r="2041">
          <cell r="A2041">
            <v>2036</v>
          </cell>
          <cell r="HE2041">
            <v>2036</v>
          </cell>
          <cell r="HF2041">
            <v>0</v>
          </cell>
          <cell r="HG2041">
            <v>0</v>
          </cell>
          <cell r="HH2041">
            <v>2495</v>
          </cell>
          <cell r="HI2041" t="str">
            <v>REPOSICIÓN DE TUBERÍAS DE AGUA Y ALCANTARILLADO, AVERIADAS POR EL PROCESO CONSTRUCTIVO</v>
          </cell>
          <cell r="HJ2041" t="str">
            <v>GLOBAL</v>
          </cell>
          <cell r="HS2041">
            <v>0</v>
          </cell>
          <cell r="HT2041">
            <v>0</v>
          </cell>
          <cell r="HU2041">
            <v>0</v>
          </cell>
          <cell r="HV2041">
            <v>0</v>
          </cell>
        </row>
        <row r="2042">
          <cell r="A2042">
            <v>2037</v>
          </cell>
          <cell r="HE2042">
            <v>2037</v>
          </cell>
          <cell r="HF2042">
            <v>0</v>
          </cell>
          <cell r="HG2042">
            <v>0</v>
          </cell>
          <cell r="HH2042">
            <v>2499</v>
          </cell>
          <cell r="HI2042" t="str">
            <v>REPOSICIÓN DE TUBERÍAS DE AGUA Y ALCANTARILLADO, AVERIADAS POR EL PROCESO CONSTRUCTIVO</v>
          </cell>
          <cell r="HJ2042" t="str">
            <v>GLOBAL</v>
          </cell>
          <cell r="HS2042">
            <v>0</v>
          </cell>
          <cell r="HT2042">
            <v>0</v>
          </cell>
          <cell r="HU2042">
            <v>0</v>
          </cell>
          <cell r="HV2042">
            <v>0</v>
          </cell>
        </row>
        <row r="2043">
          <cell r="A2043">
            <v>2038</v>
          </cell>
          <cell r="HE2043">
            <v>2038</v>
          </cell>
          <cell r="HF2043">
            <v>0</v>
          </cell>
          <cell r="HG2043">
            <v>0</v>
          </cell>
          <cell r="HH2043">
            <v>2501</v>
          </cell>
          <cell r="HI2043" t="str">
            <v>REPOSICIÓN DE TUBERÍAS DE AGUA Y ALCANTARILLADO, AVERIADAS POR EL PROCESO CONSTRUCTIVO</v>
          </cell>
          <cell r="HJ2043" t="str">
            <v>GLOBAL</v>
          </cell>
          <cell r="HS2043">
            <v>0</v>
          </cell>
          <cell r="HT2043">
            <v>0</v>
          </cell>
          <cell r="HU2043">
            <v>0</v>
          </cell>
          <cell r="HV2043">
            <v>0</v>
          </cell>
        </row>
        <row r="2044">
          <cell r="A2044">
            <v>2039</v>
          </cell>
          <cell r="HE2044">
            <v>2039</v>
          </cell>
          <cell r="HF2044">
            <v>0</v>
          </cell>
          <cell r="HG2044">
            <v>0</v>
          </cell>
          <cell r="HH2044">
            <v>1504</v>
          </cell>
          <cell r="HI2044" t="str">
            <v>REPOSICIÓN DE VEREDAS  H.S. F'C=180 KG/CM2</v>
          </cell>
          <cell r="HJ2044" t="str">
            <v>M2</v>
          </cell>
          <cell r="HS2044">
            <v>0</v>
          </cell>
          <cell r="HT2044">
            <v>0</v>
          </cell>
          <cell r="HU2044">
            <v>0</v>
          </cell>
          <cell r="HV2044">
            <v>0</v>
          </cell>
        </row>
        <row r="2045">
          <cell r="A2045">
            <v>2040</v>
          </cell>
          <cell r="HE2045">
            <v>2040</v>
          </cell>
          <cell r="HF2045">
            <v>0</v>
          </cell>
          <cell r="HG2045">
            <v>0</v>
          </cell>
          <cell r="HH2045">
            <v>2121</v>
          </cell>
          <cell r="HI2045" t="str">
            <v>REPOSICIÓN DE VEREDAS  H.S. F'C=180 KG/CM2 + PIEDRA E=15CM</v>
          </cell>
          <cell r="HJ2045" t="str">
            <v>M2</v>
          </cell>
          <cell r="HS2045">
            <v>0</v>
          </cell>
          <cell r="HT2045">
            <v>0</v>
          </cell>
          <cell r="HU2045">
            <v>0</v>
          </cell>
          <cell r="HV2045">
            <v>0</v>
          </cell>
        </row>
        <row r="2046">
          <cell r="A2046">
            <v>2041</v>
          </cell>
          <cell r="HE2046">
            <v>2041</v>
          </cell>
          <cell r="HF2046">
            <v>0</v>
          </cell>
          <cell r="HG2046">
            <v>0</v>
          </cell>
          <cell r="HH2046">
            <v>805</v>
          </cell>
          <cell r="HI2046" t="str">
            <v>REPRODUCTOR DE CINTAS, SIMILAR A TOA BA-803</v>
          </cell>
          <cell r="HJ2046" t="str">
            <v>U</v>
          </cell>
          <cell r="HS2046">
            <v>0</v>
          </cell>
          <cell r="HT2046">
            <v>0</v>
          </cell>
          <cell r="HU2046">
            <v>0</v>
          </cell>
          <cell r="HV2046">
            <v>0</v>
          </cell>
        </row>
        <row r="2047">
          <cell r="A2047">
            <v>2042</v>
          </cell>
          <cell r="HE2047">
            <v>2042</v>
          </cell>
          <cell r="HF2047">
            <v>0</v>
          </cell>
          <cell r="HG2047">
            <v>0</v>
          </cell>
          <cell r="HH2047">
            <v>2534</v>
          </cell>
          <cell r="HI2047" t="str">
            <v>RESANE  LOSA DE FONDO,  PAREDES EXTERIOR E INTERIOR EN RESERVAS</v>
          </cell>
          <cell r="HJ2047" t="str">
            <v>M2</v>
          </cell>
          <cell r="HS2047">
            <v>0</v>
          </cell>
          <cell r="HT2047">
            <v>0</v>
          </cell>
          <cell r="HU2047">
            <v>0</v>
          </cell>
          <cell r="HV2047">
            <v>0</v>
          </cell>
        </row>
        <row r="2048">
          <cell r="A2048">
            <v>2043</v>
          </cell>
          <cell r="HE2048">
            <v>2043</v>
          </cell>
          <cell r="HF2048">
            <v>0</v>
          </cell>
          <cell r="HG2048">
            <v>0</v>
          </cell>
          <cell r="HH2048">
            <v>1586</v>
          </cell>
          <cell r="HI2048" t="str">
            <v>RESPIRADERO HG 3" + MALLA</v>
          </cell>
          <cell r="HJ2048" t="str">
            <v>U</v>
          </cell>
          <cell r="HS2048">
            <v>0</v>
          </cell>
          <cell r="HT2048">
            <v>0</v>
          </cell>
          <cell r="HU2048">
            <v>0</v>
          </cell>
          <cell r="HV2048">
            <v>0</v>
          </cell>
        </row>
        <row r="2049">
          <cell r="A2049">
            <v>2044</v>
          </cell>
          <cell r="HE2049">
            <v>2044</v>
          </cell>
          <cell r="HF2049">
            <v>0</v>
          </cell>
          <cell r="HG2049">
            <v>0</v>
          </cell>
          <cell r="HH2049">
            <v>1523</v>
          </cell>
          <cell r="HI2049" t="str">
            <v>RETIRO  Y  REPOSICION DE ADOQUÍN</v>
          </cell>
          <cell r="HJ2049" t="str">
            <v>M2</v>
          </cell>
          <cell r="HS2049">
            <v>0</v>
          </cell>
          <cell r="HT2049">
            <v>0</v>
          </cell>
          <cell r="HU2049">
            <v>0</v>
          </cell>
          <cell r="HV2049">
            <v>0</v>
          </cell>
        </row>
        <row r="2050">
          <cell r="A2050">
            <v>2045</v>
          </cell>
          <cell r="HE2050">
            <v>2045</v>
          </cell>
          <cell r="HF2050">
            <v>0</v>
          </cell>
          <cell r="HG2050">
            <v>0</v>
          </cell>
          <cell r="HH2050">
            <v>2157</v>
          </cell>
          <cell r="HI2050" t="str">
            <v>RETIRO  Y  REPOSICION DE ADOQUÍN DE PIEDRA INCLUYE COSTUREADO DE HORMIGON</v>
          </cell>
          <cell r="HJ2050" t="str">
            <v>M2</v>
          </cell>
          <cell r="HS2050">
            <v>0</v>
          </cell>
          <cell r="HT2050">
            <v>0</v>
          </cell>
          <cell r="HU2050">
            <v>0</v>
          </cell>
          <cell r="HV2050">
            <v>0</v>
          </cell>
        </row>
        <row r="2051">
          <cell r="A2051">
            <v>2046</v>
          </cell>
          <cell r="HE2051">
            <v>2046</v>
          </cell>
          <cell r="HF2051">
            <v>0</v>
          </cell>
          <cell r="HG2051">
            <v>0</v>
          </cell>
          <cell r="HH2051">
            <v>1802</v>
          </cell>
          <cell r="HI2051" t="str">
            <v>RETIRO DE CAPA VEGETAL</v>
          </cell>
          <cell r="HJ2051" t="str">
            <v>M2</v>
          </cell>
          <cell r="HS2051">
            <v>0</v>
          </cell>
          <cell r="HT2051">
            <v>0</v>
          </cell>
          <cell r="HU2051">
            <v>0</v>
          </cell>
          <cell r="HV2051">
            <v>0</v>
          </cell>
        </row>
        <row r="2052">
          <cell r="A2052">
            <v>2047</v>
          </cell>
          <cell r="HE2052">
            <v>2047</v>
          </cell>
          <cell r="HF2052">
            <v>0</v>
          </cell>
          <cell r="HG2052">
            <v>0</v>
          </cell>
          <cell r="HH2052">
            <v>507</v>
          </cell>
          <cell r="HI2052" t="str">
            <v>RETIRO DE CERAMICA-BALDOSA</v>
          </cell>
          <cell r="HJ2052" t="str">
            <v>M2</v>
          </cell>
          <cell r="HS2052">
            <v>0</v>
          </cell>
          <cell r="HT2052">
            <v>0</v>
          </cell>
          <cell r="HU2052">
            <v>0</v>
          </cell>
          <cell r="HV2052">
            <v>0</v>
          </cell>
        </row>
        <row r="2053">
          <cell r="A2053">
            <v>2048</v>
          </cell>
          <cell r="HE2053">
            <v>2048</v>
          </cell>
          <cell r="HF2053">
            <v>0</v>
          </cell>
          <cell r="HG2053">
            <v>0</v>
          </cell>
          <cell r="HH2053">
            <v>190</v>
          </cell>
          <cell r="HI2053" t="str">
            <v>RETIRO DE PUERTAS</v>
          </cell>
          <cell r="HJ2053" t="str">
            <v>U</v>
          </cell>
          <cell r="HS2053">
            <v>0</v>
          </cell>
          <cell r="HT2053">
            <v>0</v>
          </cell>
          <cell r="HU2053">
            <v>0</v>
          </cell>
          <cell r="HV2053">
            <v>0</v>
          </cell>
        </row>
        <row r="2054">
          <cell r="A2054">
            <v>2049</v>
          </cell>
          <cell r="HE2054">
            <v>2049</v>
          </cell>
          <cell r="HF2054">
            <v>0</v>
          </cell>
          <cell r="HG2054">
            <v>0</v>
          </cell>
          <cell r="HH2054">
            <v>2104</v>
          </cell>
          <cell r="HI2054" t="str">
            <v>RETIRO DE TUBERIA EXISTENTE MAS ACCESORIOS</v>
          </cell>
          <cell r="HJ2054" t="str">
            <v>M</v>
          </cell>
          <cell r="HS2054">
            <v>0</v>
          </cell>
          <cell r="HT2054">
            <v>0</v>
          </cell>
          <cell r="HU2054">
            <v>0</v>
          </cell>
          <cell r="HV2054">
            <v>0</v>
          </cell>
        </row>
        <row r="2055">
          <cell r="A2055">
            <v>2050</v>
          </cell>
          <cell r="HE2055">
            <v>2050</v>
          </cell>
          <cell r="HF2055">
            <v>0</v>
          </cell>
          <cell r="HG2055">
            <v>0</v>
          </cell>
          <cell r="HH2055">
            <v>1524</v>
          </cell>
          <cell r="HI2055" t="str">
            <v>RETIRO Y REPOSICIÓN DE ADOQUÍN</v>
          </cell>
          <cell r="HJ2055" t="str">
            <v>M2</v>
          </cell>
          <cell r="HS2055">
            <v>0</v>
          </cell>
          <cell r="HT2055">
            <v>0</v>
          </cell>
          <cell r="HU2055">
            <v>0</v>
          </cell>
          <cell r="HV2055">
            <v>0</v>
          </cell>
        </row>
        <row r="2056">
          <cell r="A2056">
            <v>2051</v>
          </cell>
          <cell r="HE2056">
            <v>2051</v>
          </cell>
          <cell r="HF2056">
            <v>0</v>
          </cell>
          <cell r="HG2056">
            <v>0</v>
          </cell>
          <cell r="HH2056">
            <v>76</v>
          </cell>
          <cell r="HI2056" t="str">
            <v xml:space="preserve">REVESTIDO DE FILOS </v>
          </cell>
          <cell r="HJ2056" t="str">
            <v>M</v>
          </cell>
          <cell r="HS2056">
            <v>0</v>
          </cell>
          <cell r="HT2056">
            <v>0</v>
          </cell>
          <cell r="HU2056">
            <v>0</v>
          </cell>
          <cell r="HV2056">
            <v>0</v>
          </cell>
        </row>
        <row r="2057">
          <cell r="A2057">
            <v>2052</v>
          </cell>
          <cell r="HE2057">
            <v>2052</v>
          </cell>
          <cell r="HF2057">
            <v>0</v>
          </cell>
          <cell r="HG2057">
            <v>0</v>
          </cell>
          <cell r="HH2057">
            <v>1820</v>
          </cell>
          <cell r="HI2057" t="str">
            <v xml:space="preserve">REVESTIDO DE FILOS </v>
          </cell>
          <cell r="HJ2057" t="str">
            <v>M</v>
          </cell>
          <cell r="HS2057">
            <v>0</v>
          </cell>
          <cell r="HT2057">
            <v>0</v>
          </cell>
          <cell r="HU2057">
            <v>0</v>
          </cell>
          <cell r="HV2057">
            <v>0</v>
          </cell>
        </row>
        <row r="2058">
          <cell r="A2058">
            <v>2053</v>
          </cell>
          <cell r="HE2058">
            <v>2053</v>
          </cell>
          <cell r="HF2058">
            <v>0</v>
          </cell>
          <cell r="HG2058">
            <v>0</v>
          </cell>
          <cell r="HH2058">
            <v>60</v>
          </cell>
          <cell r="HI2058" t="str">
            <v>REVESTIDO EN PAREDES INTERIOR/EXTERIOR</v>
          </cell>
          <cell r="HJ2058" t="str">
            <v>M2</v>
          </cell>
          <cell r="HS2058">
            <v>0</v>
          </cell>
          <cell r="HT2058">
            <v>0</v>
          </cell>
          <cell r="HU2058">
            <v>0</v>
          </cell>
          <cell r="HV2058">
            <v>0</v>
          </cell>
        </row>
        <row r="2059">
          <cell r="A2059">
            <v>2054</v>
          </cell>
          <cell r="HE2059">
            <v>2054</v>
          </cell>
          <cell r="HF2059">
            <v>0</v>
          </cell>
          <cell r="HG2059">
            <v>0</v>
          </cell>
          <cell r="HH2059">
            <v>1197</v>
          </cell>
          <cell r="HI2059" t="str">
            <v>REVESTIDO INTERIOR RESERVAS + IMPERMEABILIZANTE</v>
          </cell>
          <cell r="HJ2059" t="str">
            <v>M2</v>
          </cell>
          <cell r="HS2059">
            <v>0</v>
          </cell>
          <cell r="HT2059">
            <v>0</v>
          </cell>
          <cell r="HU2059">
            <v>0</v>
          </cell>
          <cell r="HV2059">
            <v>0</v>
          </cell>
        </row>
        <row r="2060">
          <cell r="A2060">
            <v>2055</v>
          </cell>
          <cell r="HE2060">
            <v>2055</v>
          </cell>
          <cell r="HF2060">
            <v>0</v>
          </cell>
          <cell r="HG2060">
            <v>0</v>
          </cell>
          <cell r="HH2060">
            <v>1998</v>
          </cell>
          <cell r="HI2060" t="str">
            <v>REVESTIMIENTO  INTERIOR DE RESERVA CON LAMINADO DE VIDRIO E MAT 450, COMO MALLA SIN REFUERZO Y SATURADO CON RESINA POLIESTER Y TERMINACIÓN CON GEL COAT BLANCO ISOF Y CON FILTROS UV</v>
          </cell>
          <cell r="HJ2060" t="str">
            <v>M2</v>
          </cell>
          <cell r="HS2060">
            <v>0</v>
          </cell>
          <cell r="HT2060">
            <v>0</v>
          </cell>
          <cell r="HU2060">
            <v>0</v>
          </cell>
          <cell r="HV2060">
            <v>0</v>
          </cell>
        </row>
        <row r="2061">
          <cell r="A2061">
            <v>2056</v>
          </cell>
          <cell r="HE2061">
            <v>2056</v>
          </cell>
          <cell r="HF2061">
            <v>0</v>
          </cell>
          <cell r="HG2061">
            <v>0</v>
          </cell>
          <cell r="HH2061">
            <v>3134</v>
          </cell>
          <cell r="HI2061" t="str">
            <v>REVESTIMIENTO ALUCOBOND EN FACHADA INCLUYE ESTRUCTURA DE ALUMINIO</v>
          </cell>
          <cell r="HJ2061" t="str">
            <v>M2</v>
          </cell>
          <cell r="HS2061">
            <v>0</v>
          </cell>
          <cell r="HT2061">
            <v>0</v>
          </cell>
          <cell r="HU2061">
            <v>0</v>
          </cell>
          <cell r="HV2061">
            <v>0</v>
          </cell>
        </row>
        <row r="2062">
          <cell r="A2062">
            <v>2057</v>
          </cell>
          <cell r="HE2062">
            <v>2057</v>
          </cell>
          <cell r="HF2062">
            <v>0</v>
          </cell>
          <cell r="HG2062">
            <v>0</v>
          </cell>
          <cell r="HH2062">
            <v>541</v>
          </cell>
          <cell r="HI2062" t="str">
            <v>REVESTIMIENTO AZULEJO SUPERIOR</v>
          </cell>
          <cell r="HJ2062" t="str">
            <v>M2</v>
          </cell>
          <cell r="HS2062">
            <v>0</v>
          </cell>
          <cell r="HT2062">
            <v>0</v>
          </cell>
          <cell r="HU2062">
            <v>0</v>
          </cell>
          <cell r="HV2062">
            <v>0</v>
          </cell>
        </row>
        <row r="2063">
          <cell r="A2063">
            <v>2058</v>
          </cell>
          <cell r="HE2063">
            <v>2058</v>
          </cell>
          <cell r="HF2063">
            <v>0</v>
          </cell>
          <cell r="HG2063">
            <v>0</v>
          </cell>
          <cell r="HH2063">
            <v>617</v>
          </cell>
          <cell r="HI2063" t="str">
            <v>REVESTIMIENTO COLUMNAS CON PERFIL DE ALUMINIO</v>
          </cell>
          <cell r="HJ2063" t="str">
            <v>M2</v>
          </cell>
          <cell r="HS2063">
            <v>0</v>
          </cell>
          <cell r="HT2063">
            <v>0</v>
          </cell>
          <cell r="HU2063">
            <v>0</v>
          </cell>
          <cell r="HV2063">
            <v>0</v>
          </cell>
        </row>
        <row r="2064">
          <cell r="A2064">
            <v>2059</v>
          </cell>
          <cell r="HE2064">
            <v>2059</v>
          </cell>
          <cell r="HF2064">
            <v>0</v>
          </cell>
          <cell r="HG2064">
            <v>0</v>
          </cell>
          <cell r="HH2064">
            <v>1814</v>
          </cell>
          <cell r="HI2064" t="str">
            <v>REVESTIMIENTO CON PIEDRA LAJA</v>
          </cell>
          <cell r="HJ2064">
            <v>0</v>
          </cell>
          <cell r="HS2064">
            <v>0</v>
          </cell>
          <cell r="HT2064">
            <v>0</v>
          </cell>
          <cell r="HU2064">
            <v>0</v>
          </cell>
          <cell r="HV2064">
            <v>0</v>
          </cell>
        </row>
        <row r="2065">
          <cell r="A2065">
            <v>2060</v>
          </cell>
          <cell r="HE2065">
            <v>2060</v>
          </cell>
          <cell r="HF2065">
            <v>0</v>
          </cell>
          <cell r="HG2065">
            <v>0</v>
          </cell>
          <cell r="HH2065">
            <v>2859</v>
          </cell>
          <cell r="HI2065" t="str">
            <v>REVESTIMIENTO DE ALUMINIO-TIPO ALUCUBON PARA FACHALETAS DE COLORES INCLUYE ESTRUCTURA E INSTALACIÓN</v>
          </cell>
          <cell r="HJ2065" t="str">
            <v>M2</v>
          </cell>
          <cell r="HS2065">
            <v>0</v>
          </cell>
          <cell r="HT2065">
            <v>0</v>
          </cell>
          <cell r="HU2065">
            <v>0</v>
          </cell>
          <cell r="HV2065">
            <v>0</v>
          </cell>
        </row>
        <row r="2066">
          <cell r="A2066">
            <v>2061</v>
          </cell>
          <cell r="HE2066">
            <v>2061</v>
          </cell>
          <cell r="HF2066">
            <v>0</v>
          </cell>
          <cell r="HG2066">
            <v>0</v>
          </cell>
          <cell r="HH2066">
            <v>3112</v>
          </cell>
          <cell r="HI2066" t="str">
            <v>RIOSTRAS DE Ho. Ao. DE 0.25*0.20 M. (INC. ENCOF.)</v>
          </cell>
          <cell r="HJ2066" t="str">
            <v>M</v>
          </cell>
          <cell r="HS2066">
            <v>0</v>
          </cell>
          <cell r="HT2066">
            <v>0</v>
          </cell>
          <cell r="HU2066">
            <v>0</v>
          </cell>
          <cell r="HV2066">
            <v>0</v>
          </cell>
        </row>
        <row r="2067">
          <cell r="A2067">
            <v>2062</v>
          </cell>
          <cell r="HE2067">
            <v>2062</v>
          </cell>
          <cell r="HF2067">
            <v>0</v>
          </cell>
          <cell r="HG2067">
            <v>0</v>
          </cell>
          <cell r="HH2067">
            <v>153</v>
          </cell>
          <cell r="HI2067" t="str">
            <v>ROPERO MADERA15MM  MDF PINTURA ESMALTE</v>
          </cell>
          <cell r="HJ2067" t="str">
            <v>M2</v>
          </cell>
          <cell r="HS2067">
            <v>0</v>
          </cell>
          <cell r="HT2067">
            <v>0</v>
          </cell>
          <cell r="HU2067">
            <v>0</v>
          </cell>
          <cell r="HV2067">
            <v>0</v>
          </cell>
        </row>
        <row r="2068">
          <cell r="A2068">
            <v>2063</v>
          </cell>
          <cell r="HE2068">
            <v>2063</v>
          </cell>
          <cell r="HF2068">
            <v>0</v>
          </cell>
          <cell r="HG2068">
            <v>0</v>
          </cell>
          <cell r="HH2068">
            <v>2945</v>
          </cell>
          <cell r="HI2068" t="str">
            <v>RÓTULOS AMBIENTALES DE 1,20X0,80 TIPO PEDESTAL</v>
          </cell>
          <cell r="HJ2068" t="str">
            <v>U</v>
          </cell>
          <cell r="HS2068">
            <v>0</v>
          </cell>
          <cell r="HT2068">
            <v>0</v>
          </cell>
          <cell r="HU2068">
            <v>0</v>
          </cell>
          <cell r="HV2068">
            <v>0</v>
          </cell>
        </row>
        <row r="2069">
          <cell r="A2069">
            <v>2064</v>
          </cell>
          <cell r="HE2069">
            <v>2064</v>
          </cell>
          <cell r="HF2069">
            <v>0</v>
          </cell>
          <cell r="HG2069">
            <v>0</v>
          </cell>
          <cell r="HH2069">
            <v>512</v>
          </cell>
          <cell r="HI2069" t="str">
            <v>ROTULOS CON CARACTERÍSTICAS DEL PROYECTO (PROVISIÓN Y MONTAJE)</v>
          </cell>
          <cell r="HJ2069" t="str">
            <v>U</v>
          </cell>
          <cell r="HS2069">
            <v>0</v>
          </cell>
          <cell r="HT2069">
            <v>0</v>
          </cell>
          <cell r="HU2069">
            <v>0</v>
          </cell>
          <cell r="HV2069">
            <v>0</v>
          </cell>
        </row>
        <row r="2070">
          <cell r="A2070">
            <v>2065</v>
          </cell>
          <cell r="HE2070">
            <v>2065</v>
          </cell>
          <cell r="HF2070">
            <v>0</v>
          </cell>
          <cell r="HG2070">
            <v>0</v>
          </cell>
          <cell r="HH2070">
            <v>3051</v>
          </cell>
          <cell r="HI2070" t="str">
            <v>ROTURA DE ACERAS DE HORMIGON SIMPLE</v>
          </cell>
          <cell r="HJ2070" t="str">
            <v>M2</v>
          </cell>
          <cell r="HS2070">
            <v>0</v>
          </cell>
          <cell r="HT2070">
            <v>0</v>
          </cell>
          <cell r="HU2070">
            <v>0</v>
          </cell>
          <cell r="HV2070">
            <v>0</v>
          </cell>
        </row>
        <row r="2071">
          <cell r="A2071">
            <v>2066</v>
          </cell>
          <cell r="HE2071">
            <v>2066</v>
          </cell>
          <cell r="HF2071">
            <v>0</v>
          </cell>
          <cell r="HG2071">
            <v>0</v>
          </cell>
          <cell r="HH2071">
            <v>3053</v>
          </cell>
          <cell r="HI2071" t="str">
            <v>ROTURA DE BORDILLOS DE HS</v>
          </cell>
          <cell r="HJ2071" t="str">
            <v>ML.</v>
          </cell>
          <cell r="HS2071">
            <v>0</v>
          </cell>
          <cell r="HT2071">
            <v>0</v>
          </cell>
          <cell r="HU2071">
            <v>0</v>
          </cell>
          <cell r="HV2071">
            <v>0</v>
          </cell>
        </row>
        <row r="2072">
          <cell r="A2072">
            <v>2067</v>
          </cell>
          <cell r="HE2072">
            <v>2067</v>
          </cell>
          <cell r="HF2072">
            <v>0</v>
          </cell>
          <cell r="HG2072">
            <v>0</v>
          </cell>
          <cell r="HH2072">
            <v>349</v>
          </cell>
          <cell r="HI2072" t="str">
            <v>ROTURA DE CARPETA ASFALTICA</v>
          </cell>
          <cell r="HJ2072" t="str">
            <v>M2</v>
          </cell>
          <cell r="HS2072">
            <v>0</v>
          </cell>
          <cell r="HT2072">
            <v>0</v>
          </cell>
          <cell r="HU2072">
            <v>0</v>
          </cell>
          <cell r="HV2072">
            <v>0</v>
          </cell>
        </row>
        <row r="2073">
          <cell r="A2073">
            <v>2068</v>
          </cell>
          <cell r="HE2073">
            <v>2068</v>
          </cell>
          <cell r="HF2073">
            <v>0</v>
          </cell>
          <cell r="HG2073">
            <v>0</v>
          </cell>
          <cell r="HH2073">
            <v>3068</v>
          </cell>
          <cell r="HI2073" t="str">
            <v>ROTURA DE CARPETA ASFALTICA ESP.=6" (PANAMERICANA)</v>
          </cell>
          <cell r="HJ2073" t="str">
            <v>M2</v>
          </cell>
          <cell r="HS2073">
            <v>0</v>
          </cell>
          <cell r="HT2073">
            <v>0</v>
          </cell>
          <cell r="HU2073">
            <v>0</v>
          </cell>
          <cell r="HV2073">
            <v>0</v>
          </cell>
        </row>
        <row r="2074">
          <cell r="A2074">
            <v>2069</v>
          </cell>
          <cell r="HE2074">
            <v>2069</v>
          </cell>
          <cell r="HF2074">
            <v>0</v>
          </cell>
          <cell r="HG2074">
            <v>0</v>
          </cell>
          <cell r="HH2074">
            <v>2981</v>
          </cell>
          <cell r="HI2074" t="str">
            <v>ROTURA DE CONTRAPISO</v>
          </cell>
          <cell r="HJ2074" t="str">
            <v>M2</v>
          </cell>
          <cell r="HS2074">
            <v>0</v>
          </cell>
          <cell r="HT2074">
            <v>0</v>
          </cell>
          <cell r="HU2074">
            <v>0</v>
          </cell>
          <cell r="HV2074">
            <v>0</v>
          </cell>
        </row>
        <row r="2075">
          <cell r="A2075">
            <v>2070</v>
          </cell>
          <cell r="HE2075">
            <v>2070</v>
          </cell>
          <cell r="HF2075">
            <v>0</v>
          </cell>
          <cell r="HG2075">
            <v>0</v>
          </cell>
          <cell r="HH2075">
            <v>496</v>
          </cell>
          <cell r="HI2075" t="str">
            <v>ROTURA DE HORMIGÓN EN CADENAS</v>
          </cell>
          <cell r="HJ2075" t="str">
            <v>M2</v>
          </cell>
          <cell r="HS2075">
            <v>0</v>
          </cell>
          <cell r="HT2075">
            <v>0</v>
          </cell>
          <cell r="HU2075">
            <v>0</v>
          </cell>
          <cell r="HV2075">
            <v>0</v>
          </cell>
        </row>
        <row r="2076">
          <cell r="A2076">
            <v>2071</v>
          </cell>
          <cell r="HE2076">
            <v>2071</v>
          </cell>
          <cell r="HF2076">
            <v>0</v>
          </cell>
          <cell r="HG2076">
            <v>0</v>
          </cell>
          <cell r="HH2076">
            <v>3240</v>
          </cell>
          <cell r="HI2076" t="str">
            <v>ROTURA DE PARED PARA COLOCACION DE VENTANA</v>
          </cell>
          <cell r="HJ2076" t="str">
            <v>M2</v>
          </cell>
          <cell r="HS2076">
            <v>0</v>
          </cell>
          <cell r="HT2076">
            <v>0</v>
          </cell>
          <cell r="HU2076">
            <v>0</v>
          </cell>
          <cell r="HV2076">
            <v>0</v>
          </cell>
        </row>
        <row r="2077">
          <cell r="A2077">
            <v>2072</v>
          </cell>
          <cell r="HE2077">
            <v>2072</v>
          </cell>
          <cell r="HF2077">
            <v>0</v>
          </cell>
          <cell r="HG2077">
            <v>0</v>
          </cell>
          <cell r="HH2077">
            <v>3010</v>
          </cell>
          <cell r="HI2077" t="str">
            <v>ROTURA DE PAVIMENTO RIGIDO</v>
          </cell>
          <cell r="HJ2077" t="str">
            <v>M2</v>
          </cell>
          <cell r="HS2077">
            <v>0</v>
          </cell>
          <cell r="HT2077">
            <v>0</v>
          </cell>
          <cell r="HU2077">
            <v>0</v>
          </cell>
          <cell r="HV2077">
            <v>0</v>
          </cell>
        </row>
        <row r="2078">
          <cell r="A2078">
            <v>2073</v>
          </cell>
          <cell r="HE2078">
            <v>2073</v>
          </cell>
          <cell r="HF2078">
            <v>0</v>
          </cell>
          <cell r="HG2078">
            <v>0</v>
          </cell>
          <cell r="HH2078">
            <v>1525</v>
          </cell>
          <cell r="HI2078" t="str">
            <v>ROTURA Y REPOSICIÓN DE VEREDAS</v>
          </cell>
          <cell r="HJ2078" t="str">
            <v>M2</v>
          </cell>
          <cell r="HS2078">
            <v>0</v>
          </cell>
          <cell r="HT2078">
            <v>0</v>
          </cell>
          <cell r="HU2078">
            <v>0</v>
          </cell>
          <cell r="HV2078">
            <v>0</v>
          </cell>
        </row>
        <row r="2079">
          <cell r="A2079">
            <v>2074</v>
          </cell>
          <cell r="HE2079">
            <v>2074</v>
          </cell>
          <cell r="HF2079">
            <v>0</v>
          </cell>
          <cell r="HG2079">
            <v>0</v>
          </cell>
          <cell r="HH2079">
            <v>359</v>
          </cell>
          <cell r="HI2079" t="str">
            <v>RUBRO DE PRUEBA</v>
          </cell>
          <cell r="HJ2079" t="str">
            <v>M3</v>
          </cell>
          <cell r="HS2079">
            <v>0</v>
          </cell>
          <cell r="HT2079">
            <v>0</v>
          </cell>
          <cell r="HU2079">
            <v>0</v>
          </cell>
          <cell r="HV2079">
            <v>0</v>
          </cell>
        </row>
        <row r="2080">
          <cell r="A2080">
            <v>2075</v>
          </cell>
          <cell r="HE2080">
            <v>2075</v>
          </cell>
          <cell r="HF2080">
            <v>0</v>
          </cell>
          <cell r="HG2080">
            <v>0</v>
          </cell>
          <cell r="HH2080">
            <v>3169</v>
          </cell>
          <cell r="HI2080" t="str">
            <v>SALIDA 1F-220V/50A PARA CENTRAL DE A.A. Y SPLIT</v>
          </cell>
          <cell r="HJ2080" t="str">
            <v>PTO</v>
          </cell>
          <cell r="HS2080">
            <v>0</v>
          </cell>
          <cell r="HT2080">
            <v>0</v>
          </cell>
          <cell r="HU2080">
            <v>0</v>
          </cell>
          <cell r="HV2080">
            <v>0</v>
          </cell>
        </row>
        <row r="2081">
          <cell r="A2081">
            <v>2076</v>
          </cell>
          <cell r="HE2081">
            <v>2076</v>
          </cell>
          <cell r="HF2081">
            <v>0</v>
          </cell>
          <cell r="HG2081">
            <v>0</v>
          </cell>
          <cell r="HH2081">
            <v>88</v>
          </cell>
          <cell r="HI2081" t="str">
            <v>SALIDA DE AGUA FRIA DE H.G.</v>
          </cell>
          <cell r="HJ2081" t="str">
            <v>PTO</v>
          </cell>
          <cell r="HS2081">
            <v>0</v>
          </cell>
          <cell r="HT2081">
            <v>0</v>
          </cell>
          <cell r="HU2081">
            <v>0</v>
          </cell>
          <cell r="HV2081">
            <v>0</v>
          </cell>
        </row>
        <row r="2082">
          <cell r="A2082">
            <v>2077</v>
          </cell>
          <cell r="HE2082">
            <v>2077</v>
          </cell>
          <cell r="HF2082">
            <v>0</v>
          </cell>
          <cell r="HG2082">
            <v>0</v>
          </cell>
          <cell r="HH2082">
            <v>447</v>
          </cell>
          <cell r="HI2082" t="str">
            <v>SALIDA DE ILUMINACION 120V</v>
          </cell>
          <cell r="HJ2082" t="str">
            <v>PTO</v>
          </cell>
          <cell r="HS2082">
            <v>0</v>
          </cell>
          <cell r="HT2082">
            <v>0</v>
          </cell>
          <cell r="HU2082">
            <v>0</v>
          </cell>
          <cell r="HV2082">
            <v>0</v>
          </cell>
        </row>
        <row r="2083">
          <cell r="A2083">
            <v>2078</v>
          </cell>
          <cell r="HE2083">
            <v>2078</v>
          </cell>
          <cell r="HF2083">
            <v>0</v>
          </cell>
          <cell r="HG2083">
            <v>0</v>
          </cell>
          <cell r="HH2083">
            <v>2738</v>
          </cell>
          <cell r="HI2083" t="str">
            <v>SALIDA DE SECADOR DE  MANOS 120V</v>
          </cell>
          <cell r="HJ2083" t="str">
            <v>U</v>
          </cell>
          <cell r="HS2083">
            <v>0</v>
          </cell>
          <cell r="HT2083">
            <v>0</v>
          </cell>
          <cell r="HU2083">
            <v>0</v>
          </cell>
          <cell r="HV2083">
            <v>0</v>
          </cell>
        </row>
        <row r="2084">
          <cell r="A2084">
            <v>2079</v>
          </cell>
          <cell r="HE2084">
            <v>2079</v>
          </cell>
          <cell r="HF2084">
            <v>0</v>
          </cell>
          <cell r="HG2084">
            <v>0</v>
          </cell>
          <cell r="HH2084">
            <v>655</v>
          </cell>
          <cell r="HI2084" t="str">
            <v>SALIDA DE TELEFONO</v>
          </cell>
          <cell r="HJ2084" t="str">
            <v>PTO</v>
          </cell>
          <cell r="HS2084">
            <v>0</v>
          </cell>
          <cell r="HT2084">
            <v>0</v>
          </cell>
          <cell r="HU2084">
            <v>0</v>
          </cell>
          <cell r="HV2084">
            <v>0</v>
          </cell>
        </row>
        <row r="2085">
          <cell r="A2085">
            <v>2080</v>
          </cell>
          <cell r="HE2085">
            <v>2080</v>
          </cell>
          <cell r="HF2085">
            <v>0</v>
          </cell>
          <cell r="HG2085">
            <v>0</v>
          </cell>
          <cell r="HH2085">
            <v>868</v>
          </cell>
          <cell r="HI2085" t="str">
            <v>SALIDA DE TOMA CORRIENTE DOBLE, CON LINEA A TIERRA</v>
          </cell>
          <cell r="HJ2085" t="str">
            <v>U</v>
          </cell>
          <cell r="HS2085">
            <v>0</v>
          </cell>
          <cell r="HT2085">
            <v>0</v>
          </cell>
          <cell r="HU2085">
            <v>0</v>
          </cell>
          <cell r="HV2085">
            <v>0</v>
          </cell>
        </row>
        <row r="2086">
          <cell r="A2086">
            <v>2081</v>
          </cell>
          <cell r="HE2086">
            <v>2081</v>
          </cell>
          <cell r="HF2086">
            <v>0</v>
          </cell>
          <cell r="HG2086">
            <v>0</v>
          </cell>
          <cell r="HH2086">
            <v>869</v>
          </cell>
          <cell r="HI2086" t="str">
            <v>SALIDA ESPECIAL MONOFASICA</v>
          </cell>
          <cell r="HJ2086" t="str">
            <v>U</v>
          </cell>
          <cell r="HS2086">
            <v>0</v>
          </cell>
          <cell r="HT2086">
            <v>0</v>
          </cell>
          <cell r="HU2086">
            <v>0</v>
          </cell>
          <cell r="HV2086">
            <v>0</v>
          </cell>
        </row>
        <row r="2087">
          <cell r="A2087">
            <v>2082</v>
          </cell>
          <cell r="HE2087">
            <v>2082</v>
          </cell>
          <cell r="HF2087">
            <v>0</v>
          </cell>
          <cell r="HG2087">
            <v>0</v>
          </cell>
          <cell r="HH2087">
            <v>870</v>
          </cell>
          <cell r="HI2087" t="str">
            <v>SALIDA ESPECIAL TRIFASICA</v>
          </cell>
          <cell r="HJ2087" t="str">
            <v>U</v>
          </cell>
          <cell r="HS2087">
            <v>0</v>
          </cell>
          <cell r="HT2087">
            <v>0</v>
          </cell>
          <cell r="HU2087">
            <v>0</v>
          </cell>
          <cell r="HV2087">
            <v>0</v>
          </cell>
        </row>
        <row r="2088">
          <cell r="A2088">
            <v>2083</v>
          </cell>
          <cell r="HE2088">
            <v>2083</v>
          </cell>
          <cell r="HF2088">
            <v>0</v>
          </cell>
          <cell r="HG2088">
            <v>0</v>
          </cell>
          <cell r="HH2088">
            <v>87</v>
          </cell>
          <cell r="HI2088" t="str">
            <v>SALIDA PARA MEDIDOR DE AGUA</v>
          </cell>
          <cell r="HJ2088" t="str">
            <v>U</v>
          </cell>
          <cell r="HS2088">
            <v>0</v>
          </cell>
          <cell r="HT2088">
            <v>0</v>
          </cell>
          <cell r="HU2088">
            <v>0</v>
          </cell>
          <cell r="HV2088">
            <v>0</v>
          </cell>
        </row>
        <row r="2089">
          <cell r="A2089">
            <v>2084</v>
          </cell>
          <cell r="HE2089">
            <v>2084</v>
          </cell>
          <cell r="HF2089">
            <v>0</v>
          </cell>
          <cell r="HG2089">
            <v>0</v>
          </cell>
          <cell r="HH2089">
            <v>162</v>
          </cell>
          <cell r="HI2089" t="str">
            <v>SALIDA PARA TELEFONO</v>
          </cell>
          <cell r="HJ2089" t="str">
            <v>PTO</v>
          </cell>
          <cell r="HS2089">
            <v>0</v>
          </cell>
          <cell r="HT2089">
            <v>0</v>
          </cell>
          <cell r="HU2089">
            <v>0</v>
          </cell>
          <cell r="HV2089">
            <v>0</v>
          </cell>
        </row>
        <row r="2090">
          <cell r="A2090">
            <v>2085</v>
          </cell>
          <cell r="HE2090">
            <v>2085</v>
          </cell>
          <cell r="HF2090">
            <v>0</v>
          </cell>
          <cell r="HG2090">
            <v>0</v>
          </cell>
          <cell r="HH2090">
            <v>85</v>
          </cell>
          <cell r="HI2090" t="str">
            <v>SALIDAS ESPECIALES</v>
          </cell>
          <cell r="HJ2090" t="str">
            <v>PTO</v>
          </cell>
          <cell r="HS2090">
            <v>0</v>
          </cell>
          <cell r="HT2090">
            <v>0</v>
          </cell>
          <cell r="HU2090">
            <v>0</v>
          </cell>
          <cell r="HV2090">
            <v>0</v>
          </cell>
        </row>
        <row r="2091">
          <cell r="A2091">
            <v>2086</v>
          </cell>
          <cell r="HD2091">
            <v>545400311</v>
          </cell>
          <cell r="HE2091">
            <v>2086</v>
          </cell>
          <cell r="HF2091">
            <v>0</v>
          </cell>
          <cell r="HG2091">
            <v>0</v>
          </cell>
          <cell r="HH2091">
            <v>3029</v>
          </cell>
          <cell r="HI2091" t="str">
            <v>SALTO DE DESVIO H=0.8-2.0 m. TUB. PVC D=200 mm.</v>
          </cell>
          <cell r="HJ2091" t="str">
            <v>U.</v>
          </cell>
          <cell r="HS2091">
            <v>0</v>
          </cell>
          <cell r="HT2091">
            <v>0</v>
          </cell>
          <cell r="HU2091">
            <v>0</v>
          </cell>
          <cell r="HV2091">
            <v>0</v>
          </cell>
        </row>
        <row r="2092">
          <cell r="A2092">
            <v>2087</v>
          </cell>
          <cell r="HE2092">
            <v>2087</v>
          </cell>
          <cell r="HF2092">
            <v>0</v>
          </cell>
          <cell r="HG2092">
            <v>0</v>
          </cell>
          <cell r="HH2092">
            <v>3030</v>
          </cell>
          <cell r="HI2092" t="str">
            <v>SALTO DE DESVIO H=2.0-4.0 m. TUB. PVC D=200 mm.</v>
          </cell>
          <cell r="HJ2092" t="str">
            <v>U.</v>
          </cell>
          <cell r="HS2092">
            <v>0</v>
          </cell>
          <cell r="HT2092">
            <v>0</v>
          </cell>
          <cell r="HU2092">
            <v>0</v>
          </cell>
          <cell r="HV2092">
            <v>0</v>
          </cell>
        </row>
        <row r="2093">
          <cell r="A2093">
            <v>2088</v>
          </cell>
          <cell r="HE2093">
            <v>2088</v>
          </cell>
          <cell r="HF2093">
            <v>0</v>
          </cell>
          <cell r="HG2093">
            <v>0</v>
          </cell>
          <cell r="HH2093">
            <v>2142</v>
          </cell>
          <cell r="HI2093" t="str">
            <v xml:space="preserve">SALTO EN POZOS </v>
          </cell>
          <cell r="HJ2093" t="str">
            <v>U</v>
          </cell>
          <cell r="HS2093">
            <v>0</v>
          </cell>
          <cell r="HT2093">
            <v>0</v>
          </cell>
          <cell r="HU2093">
            <v>0</v>
          </cell>
          <cell r="HV2093">
            <v>0</v>
          </cell>
        </row>
        <row r="2094">
          <cell r="A2094">
            <v>2089</v>
          </cell>
          <cell r="HE2094">
            <v>2089</v>
          </cell>
          <cell r="HF2094">
            <v>0</v>
          </cell>
          <cell r="HG2094">
            <v>0</v>
          </cell>
          <cell r="HH2094">
            <v>2049</v>
          </cell>
          <cell r="HI2094" t="str">
            <v>SALTO EN POZOS TIERRAS COLORADAS</v>
          </cell>
          <cell r="HJ2094" t="str">
            <v>U</v>
          </cell>
          <cell r="HS2094">
            <v>0</v>
          </cell>
          <cell r="HT2094">
            <v>0</v>
          </cell>
          <cell r="HU2094">
            <v>0</v>
          </cell>
          <cell r="HV2094">
            <v>0</v>
          </cell>
        </row>
        <row r="2095">
          <cell r="A2095">
            <v>2090</v>
          </cell>
          <cell r="HE2095">
            <v>2090</v>
          </cell>
          <cell r="HF2095">
            <v>0</v>
          </cell>
          <cell r="HG2095">
            <v>0</v>
          </cell>
          <cell r="HH2095">
            <v>90</v>
          </cell>
          <cell r="HI2095" t="str">
            <v>SANITARIO</v>
          </cell>
          <cell r="HJ2095" t="str">
            <v>U.</v>
          </cell>
          <cell r="HS2095">
            <v>0</v>
          </cell>
          <cell r="HT2095">
            <v>0</v>
          </cell>
          <cell r="HU2095">
            <v>0</v>
          </cell>
          <cell r="HV2095">
            <v>0</v>
          </cell>
        </row>
        <row r="2096">
          <cell r="A2096">
            <v>2091</v>
          </cell>
          <cell r="HE2096">
            <v>2091</v>
          </cell>
          <cell r="HF2096">
            <v>0</v>
          </cell>
          <cell r="HG2096">
            <v>0</v>
          </cell>
          <cell r="HH2096">
            <v>630</v>
          </cell>
          <cell r="HI2096" t="str">
            <v>SECADOR DE MANOS AUTOMATICO</v>
          </cell>
          <cell r="HJ2096" t="str">
            <v>U</v>
          </cell>
          <cell r="HS2096">
            <v>0</v>
          </cell>
          <cell r="HT2096">
            <v>0</v>
          </cell>
          <cell r="HU2096">
            <v>0</v>
          </cell>
          <cell r="HV2096">
            <v>0</v>
          </cell>
        </row>
        <row r="2097">
          <cell r="A2097">
            <v>2092</v>
          </cell>
          <cell r="HE2097">
            <v>2092</v>
          </cell>
          <cell r="HF2097">
            <v>0</v>
          </cell>
          <cell r="HG2097">
            <v>0</v>
          </cell>
          <cell r="HH2097">
            <v>830</v>
          </cell>
          <cell r="HI2097" t="str">
            <v>SECCIONADOR FUSIBLE TIPO ABIERTO 15KV-100A</v>
          </cell>
          <cell r="HJ2097" t="str">
            <v>U</v>
          </cell>
          <cell r="HS2097">
            <v>0</v>
          </cell>
          <cell r="HT2097">
            <v>0</v>
          </cell>
          <cell r="HU2097">
            <v>0</v>
          </cell>
          <cell r="HV2097">
            <v>0</v>
          </cell>
        </row>
        <row r="2098">
          <cell r="A2098">
            <v>2093</v>
          </cell>
          <cell r="HE2098">
            <v>2093</v>
          </cell>
          <cell r="HF2098">
            <v>0</v>
          </cell>
          <cell r="HG2098">
            <v>0</v>
          </cell>
          <cell r="HH2098">
            <v>831</v>
          </cell>
          <cell r="HI2098" t="str">
            <v>SECCIONADOR FUSIBLE TIPO CERRADO15KV-100A</v>
          </cell>
          <cell r="HJ2098" t="str">
            <v>U</v>
          </cell>
          <cell r="HS2098">
            <v>0</v>
          </cell>
          <cell r="HT2098">
            <v>0</v>
          </cell>
          <cell r="HU2098">
            <v>0</v>
          </cell>
          <cell r="HV2098">
            <v>0</v>
          </cell>
        </row>
        <row r="2099">
          <cell r="A2099">
            <v>2094</v>
          </cell>
          <cell r="HE2099">
            <v>2094</v>
          </cell>
          <cell r="HF2099">
            <v>0</v>
          </cell>
          <cell r="HG2099">
            <v>0</v>
          </cell>
          <cell r="HH2099">
            <v>3132</v>
          </cell>
          <cell r="HI2099" t="str">
            <v>SELLADOR EN PAREDES</v>
          </cell>
          <cell r="HJ2099" t="str">
            <v>M2</v>
          </cell>
          <cell r="HS2099">
            <v>0</v>
          </cell>
          <cell r="HT2099">
            <v>0</v>
          </cell>
          <cell r="HU2099">
            <v>0</v>
          </cell>
          <cell r="HV2099">
            <v>0</v>
          </cell>
        </row>
        <row r="2100">
          <cell r="A2100">
            <v>2095</v>
          </cell>
          <cell r="HE2100">
            <v>2095</v>
          </cell>
          <cell r="HF2100">
            <v>0</v>
          </cell>
          <cell r="HG2100">
            <v>0</v>
          </cell>
          <cell r="HH2100">
            <v>2327</v>
          </cell>
          <cell r="HI2100" t="str">
            <v>SELLANTE JUNTA POLIURETANO</v>
          </cell>
          <cell r="HJ2100" t="str">
            <v>M</v>
          </cell>
          <cell r="HS2100">
            <v>0</v>
          </cell>
          <cell r="HT2100">
            <v>0</v>
          </cell>
          <cell r="HU2100">
            <v>0</v>
          </cell>
          <cell r="HV2100">
            <v>0</v>
          </cell>
        </row>
        <row r="2101">
          <cell r="A2101">
            <v>2096</v>
          </cell>
          <cell r="HE2101">
            <v>2096</v>
          </cell>
          <cell r="HF2101">
            <v>0</v>
          </cell>
          <cell r="HG2101">
            <v>0</v>
          </cell>
          <cell r="HH2101">
            <v>2844</v>
          </cell>
          <cell r="HI2101" t="str">
            <v>SELLO JUNTA DE CONSTRUCCIÓN CON MATERIAL BITUMINOSO</v>
          </cell>
          <cell r="HJ2101" t="str">
            <v>M</v>
          </cell>
          <cell r="HS2101">
            <v>0</v>
          </cell>
          <cell r="HT2101">
            <v>0</v>
          </cell>
          <cell r="HU2101">
            <v>0</v>
          </cell>
          <cell r="HV2101">
            <v>0</v>
          </cell>
        </row>
        <row r="2102">
          <cell r="A2102">
            <v>2097</v>
          </cell>
          <cell r="HE2102">
            <v>2097</v>
          </cell>
          <cell r="HF2102">
            <v>0</v>
          </cell>
          <cell r="HG2102">
            <v>0</v>
          </cell>
          <cell r="HH2102">
            <v>767</v>
          </cell>
          <cell r="HI2102" t="str">
            <v>SENSOR DE HUMO</v>
          </cell>
          <cell r="HJ2102" t="str">
            <v>U</v>
          </cell>
          <cell r="HS2102">
            <v>0</v>
          </cell>
          <cell r="HT2102">
            <v>0</v>
          </cell>
          <cell r="HU2102">
            <v>0</v>
          </cell>
          <cell r="HV2102">
            <v>0</v>
          </cell>
        </row>
        <row r="2103">
          <cell r="A2103">
            <v>2098</v>
          </cell>
          <cell r="HE2103">
            <v>2098</v>
          </cell>
          <cell r="HF2103">
            <v>0</v>
          </cell>
          <cell r="HG2103">
            <v>0</v>
          </cell>
          <cell r="HH2103">
            <v>1013</v>
          </cell>
          <cell r="HI2103" t="str">
            <v>SENSOR DE NIVEL ALTO BAJO - ( ELECTRODOS)</v>
          </cell>
          <cell r="HJ2103" t="str">
            <v>U</v>
          </cell>
          <cell r="HS2103">
            <v>0</v>
          </cell>
          <cell r="HT2103">
            <v>0</v>
          </cell>
          <cell r="HU2103">
            <v>0</v>
          </cell>
          <cell r="HV2103">
            <v>0</v>
          </cell>
        </row>
        <row r="2104">
          <cell r="A2104">
            <v>2099</v>
          </cell>
          <cell r="HE2104">
            <v>2099</v>
          </cell>
          <cell r="HF2104">
            <v>0</v>
          </cell>
          <cell r="HG2104">
            <v>0</v>
          </cell>
          <cell r="HH2104">
            <v>768</v>
          </cell>
          <cell r="HI2104" t="str">
            <v>SENSOR DE TEMPERATURA</v>
          </cell>
          <cell r="HJ2104" t="str">
            <v>U</v>
          </cell>
          <cell r="HS2104">
            <v>0</v>
          </cell>
          <cell r="HT2104">
            <v>0</v>
          </cell>
          <cell r="HU2104">
            <v>0</v>
          </cell>
          <cell r="HV2104">
            <v>0</v>
          </cell>
        </row>
        <row r="2105">
          <cell r="A2105">
            <v>2100</v>
          </cell>
          <cell r="HE2105">
            <v>2100</v>
          </cell>
          <cell r="HF2105">
            <v>0</v>
          </cell>
          <cell r="HG2105">
            <v>0</v>
          </cell>
          <cell r="HH2105">
            <v>766</v>
          </cell>
          <cell r="HI2105" t="str">
            <v>SENSOR DOBLE(HUMO Y TEMPERATURA)</v>
          </cell>
          <cell r="HJ2105" t="str">
            <v>U</v>
          </cell>
          <cell r="HS2105">
            <v>0</v>
          </cell>
          <cell r="HT2105">
            <v>0</v>
          </cell>
          <cell r="HU2105">
            <v>0</v>
          </cell>
          <cell r="HV2105">
            <v>0</v>
          </cell>
        </row>
        <row r="2106">
          <cell r="A2106">
            <v>2101</v>
          </cell>
          <cell r="HE2106">
            <v>2101</v>
          </cell>
          <cell r="HF2106">
            <v>0</v>
          </cell>
          <cell r="HG2106">
            <v>0</v>
          </cell>
          <cell r="HH2106">
            <v>470</v>
          </cell>
          <cell r="HI2106" t="str">
            <v>SEÑALES</v>
          </cell>
          <cell r="HJ2106" t="str">
            <v>U</v>
          </cell>
          <cell r="HS2106">
            <v>0</v>
          </cell>
          <cell r="HT2106">
            <v>0</v>
          </cell>
          <cell r="HU2106">
            <v>0</v>
          </cell>
          <cell r="HV2106">
            <v>0</v>
          </cell>
        </row>
        <row r="2107">
          <cell r="A2107">
            <v>2102</v>
          </cell>
          <cell r="HE2107">
            <v>2102</v>
          </cell>
          <cell r="HF2107">
            <v>0</v>
          </cell>
          <cell r="HG2107">
            <v>0</v>
          </cell>
          <cell r="HH2107">
            <v>1453</v>
          </cell>
          <cell r="HI2107" t="str">
            <v>SEÑALES</v>
          </cell>
          <cell r="HJ2107" t="str">
            <v>U</v>
          </cell>
          <cell r="HS2107">
            <v>0</v>
          </cell>
          <cell r="HT2107">
            <v>0</v>
          </cell>
          <cell r="HU2107">
            <v>0</v>
          </cell>
          <cell r="HV2107">
            <v>0</v>
          </cell>
        </row>
        <row r="2108">
          <cell r="A2108">
            <v>2103</v>
          </cell>
          <cell r="HE2108">
            <v>2103</v>
          </cell>
          <cell r="HF2108">
            <v>0</v>
          </cell>
          <cell r="HG2108">
            <v>0</v>
          </cell>
          <cell r="HH2108">
            <v>3007</v>
          </cell>
          <cell r="HI2108" t="str">
            <v>SEÑALES PORTÁTILES (CONOS) 5 USOS</v>
          </cell>
          <cell r="HJ2108" t="str">
            <v>U</v>
          </cell>
          <cell r="HS2108">
            <v>0</v>
          </cell>
          <cell r="HT2108">
            <v>0</v>
          </cell>
          <cell r="HU2108">
            <v>0</v>
          </cell>
          <cell r="HV2108">
            <v>0</v>
          </cell>
        </row>
        <row r="2109">
          <cell r="A2109">
            <v>2104</v>
          </cell>
          <cell r="HE2109">
            <v>2104</v>
          </cell>
          <cell r="HF2109">
            <v>0</v>
          </cell>
          <cell r="HG2109">
            <v>0</v>
          </cell>
          <cell r="HH2109">
            <v>2940</v>
          </cell>
          <cell r="HI2109" t="str">
            <v>SEÑALÉTICA INTERIOR FOTOLUMINICENTE EN ACRÍLICO DE 30X20CM</v>
          </cell>
          <cell r="HJ2109" t="str">
            <v>U</v>
          </cell>
          <cell r="HS2109">
            <v>0</v>
          </cell>
          <cell r="HT2109">
            <v>0</v>
          </cell>
          <cell r="HU2109">
            <v>0</v>
          </cell>
          <cell r="HV2109">
            <v>0</v>
          </cell>
        </row>
        <row r="2110">
          <cell r="A2110">
            <v>2105</v>
          </cell>
          <cell r="HE2110">
            <v>2105</v>
          </cell>
          <cell r="HF2110">
            <v>0</v>
          </cell>
          <cell r="HG2110">
            <v>0</v>
          </cell>
          <cell r="HH2110">
            <v>375</v>
          </cell>
          <cell r="HI2110" t="str">
            <v>SEÑALIZACION CON PINTURA DE TRAFICO</v>
          </cell>
          <cell r="HJ2110" t="str">
            <v>M</v>
          </cell>
          <cell r="HS2110">
            <v>0</v>
          </cell>
          <cell r="HT2110">
            <v>0</v>
          </cell>
          <cell r="HU2110">
            <v>0</v>
          </cell>
          <cell r="HV2110">
            <v>0</v>
          </cell>
        </row>
        <row r="2111">
          <cell r="A2111">
            <v>2106</v>
          </cell>
          <cell r="HE2111">
            <v>2106</v>
          </cell>
          <cell r="HF2111">
            <v>0</v>
          </cell>
          <cell r="HG2111">
            <v>0</v>
          </cell>
          <cell r="HH2111">
            <v>2975</v>
          </cell>
          <cell r="HI2111" t="str">
            <v>SEÑALIZACION DE CANCHA</v>
          </cell>
          <cell r="HJ2111" t="str">
            <v>M</v>
          </cell>
          <cell r="HS2111">
            <v>0</v>
          </cell>
          <cell r="HT2111">
            <v>0</v>
          </cell>
          <cell r="HU2111">
            <v>0</v>
          </cell>
          <cell r="HV2111">
            <v>0</v>
          </cell>
        </row>
        <row r="2112">
          <cell r="A2112">
            <v>2107</v>
          </cell>
          <cell r="HE2112">
            <v>2107</v>
          </cell>
          <cell r="HF2112">
            <v>0</v>
          </cell>
          <cell r="HG2112">
            <v>0</v>
          </cell>
          <cell r="HH2112">
            <v>2944</v>
          </cell>
          <cell r="HI2112" t="str">
            <v>SEÑALIZACIÓN DE SEGURIDAD TIPO CABALLETE  0,70X0,50</v>
          </cell>
          <cell r="HJ2112" t="str">
            <v>U</v>
          </cell>
          <cell r="HS2112">
            <v>0</v>
          </cell>
          <cell r="HT2112">
            <v>0</v>
          </cell>
          <cell r="HU2112">
            <v>0</v>
          </cell>
          <cell r="HV2112">
            <v>0</v>
          </cell>
        </row>
        <row r="2113">
          <cell r="A2113">
            <v>2108</v>
          </cell>
          <cell r="HE2113">
            <v>2108</v>
          </cell>
          <cell r="HF2113">
            <v>0</v>
          </cell>
          <cell r="HG2113">
            <v>0</v>
          </cell>
          <cell r="HH2113">
            <v>2943</v>
          </cell>
          <cell r="HI2113" t="str">
            <v>SEÑALIZACIÓN DE SEGURIDAD TIPO PEDESTAL 0,60X0,60</v>
          </cell>
          <cell r="HJ2113" t="str">
            <v>U</v>
          </cell>
          <cell r="HS2113">
            <v>0</v>
          </cell>
          <cell r="HT2113">
            <v>0</v>
          </cell>
          <cell r="HU2113">
            <v>0</v>
          </cell>
          <cell r="HV2113">
            <v>0</v>
          </cell>
        </row>
        <row r="2114">
          <cell r="A2114">
            <v>2109</v>
          </cell>
          <cell r="HE2114">
            <v>2109</v>
          </cell>
          <cell r="HF2114">
            <v>0</v>
          </cell>
          <cell r="HG2114">
            <v>0</v>
          </cell>
          <cell r="HH2114">
            <v>685</v>
          </cell>
          <cell r="HI2114" t="str">
            <v>SEÑALIZACION DIRECTORIO CENTRAL</v>
          </cell>
          <cell r="HJ2114" t="str">
            <v>U</v>
          </cell>
          <cell r="HS2114">
            <v>0</v>
          </cell>
          <cell r="HT2114">
            <v>0</v>
          </cell>
          <cell r="HU2114">
            <v>0</v>
          </cell>
          <cell r="HV2114">
            <v>0</v>
          </cell>
        </row>
        <row r="2115">
          <cell r="A2115">
            <v>2110</v>
          </cell>
          <cell r="HE2115">
            <v>2110</v>
          </cell>
          <cell r="HF2115">
            <v>0</v>
          </cell>
          <cell r="HG2115">
            <v>0</v>
          </cell>
          <cell r="HH2115">
            <v>686</v>
          </cell>
          <cell r="HI2115" t="str">
            <v>SEÑALIZACION DIRECTORIO DE PISO</v>
          </cell>
          <cell r="HJ2115" t="str">
            <v>U</v>
          </cell>
          <cell r="HS2115">
            <v>0</v>
          </cell>
          <cell r="HT2115">
            <v>0</v>
          </cell>
          <cell r="HU2115">
            <v>0</v>
          </cell>
          <cell r="HV2115">
            <v>0</v>
          </cell>
        </row>
        <row r="2116">
          <cell r="A2116">
            <v>2111</v>
          </cell>
          <cell r="HE2116">
            <v>2111</v>
          </cell>
          <cell r="HF2116">
            <v>0</v>
          </cell>
          <cell r="HG2116">
            <v>0</v>
          </cell>
          <cell r="HH2116">
            <v>684</v>
          </cell>
          <cell r="HI2116" t="str">
            <v>SEÑALIZACION LETREROS INTERNOS</v>
          </cell>
          <cell r="HJ2116" t="str">
            <v>U</v>
          </cell>
          <cell r="HS2116">
            <v>0</v>
          </cell>
          <cell r="HT2116">
            <v>0</v>
          </cell>
          <cell r="HU2116">
            <v>0</v>
          </cell>
          <cell r="HV2116">
            <v>0</v>
          </cell>
        </row>
        <row r="2117">
          <cell r="A2117">
            <v>2112</v>
          </cell>
          <cell r="HE2117">
            <v>2112</v>
          </cell>
          <cell r="HF2117">
            <v>0</v>
          </cell>
          <cell r="HG2117">
            <v>0</v>
          </cell>
          <cell r="HH2117">
            <v>1109</v>
          </cell>
          <cell r="HI2117" t="str">
            <v>SEÑALIZACION NÚMEROS DE OFICINA</v>
          </cell>
          <cell r="HJ2117" t="str">
            <v>U</v>
          </cell>
          <cell r="HS2117">
            <v>0</v>
          </cell>
          <cell r="HT2117">
            <v>0</v>
          </cell>
          <cell r="HU2117">
            <v>0</v>
          </cell>
          <cell r="HV2117">
            <v>0</v>
          </cell>
        </row>
        <row r="2118">
          <cell r="A2118">
            <v>2113</v>
          </cell>
          <cell r="HE2118">
            <v>2113</v>
          </cell>
          <cell r="HF2118">
            <v>0</v>
          </cell>
          <cell r="HG2118">
            <v>0</v>
          </cell>
          <cell r="HH2118">
            <v>620</v>
          </cell>
          <cell r="HI2118" t="str">
            <v>SEÑALIZACION VEHICULAR</v>
          </cell>
          <cell r="HJ2118" t="str">
            <v>M2</v>
          </cell>
          <cell r="HS2118">
            <v>0</v>
          </cell>
          <cell r="HT2118">
            <v>0</v>
          </cell>
          <cell r="HU2118">
            <v>0</v>
          </cell>
          <cell r="HV2118">
            <v>0</v>
          </cell>
        </row>
        <row r="2119">
          <cell r="A2119">
            <v>2114</v>
          </cell>
          <cell r="HE2119">
            <v>2114</v>
          </cell>
          <cell r="HF2119">
            <v>0</v>
          </cell>
          <cell r="HG2119">
            <v>0</v>
          </cell>
          <cell r="HH2119">
            <v>3158</v>
          </cell>
          <cell r="HI2119" t="str">
            <v>SERVICIO ELECTRICO PROVISIONAL PARA PRUEBAS</v>
          </cell>
          <cell r="HJ2119" t="str">
            <v>GLB</v>
          </cell>
          <cell r="HS2119">
            <v>0</v>
          </cell>
          <cell r="HT2119">
            <v>0</v>
          </cell>
          <cell r="HU2119">
            <v>0</v>
          </cell>
          <cell r="HV2119">
            <v>0</v>
          </cell>
        </row>
        <row r="2120">
          <cell r="A2120">
            <v>2115</v>
          </cell>
          <cell r="HE2120">
            <v>2115</v>
          </cell>
          <cell r="HF2120">
            <v>0</v>
          </cell>
          <cell r="HG2120">
            <v>0</v>
          </cell>
          <cell r="HH2120">
            <v>1112</v>
          </cell>
          <cell r="HI2120" t="str">
            <v>SERVICIOS HIGIENICOS</v>
          </cell>
          <cell r="HJ2120" t="str">
            <v>GLB</v>
          </cell>
          <cell r="HS2120">
            <v>0</v>
          </cell>
          <cell r="HT2120">
            <v>0</v>
          </cell>
          <cell r="HU2120">
            <v>0</v>
          </cell>
          <cell r="HV2120">
            <v>0</v>
          </cell>
        </row>
        <row r="2121">
          <cell r="A2121">
            <v>2116</v>
          </cell>
          <cell r="HE2121">
            <v>2116</v>
          </cell>
          <cell r="HF2121">
            <v>0</v>
          </cell>
          <cell r="HG2121">
            <v>0</v>
          </cell>
          <cell r="HH2121">
            <v>3224</v>
          </cell>
          <cell r="HI2121" t="str">
            <v>Servidor Integrado de Servicios MONITOREO SALA GESELL PC</v>
          </cell>
          <cell r="HJ2121" t="str">
            <v>U</v>
          </cell>
          <cell r="HS2121">
            <v>0</v>
          </cell>
          <cell r="HT2121">
            <v>0</v>
          </cell>
          <cell r="HU2121">
            <v>0</v>
          </cell>
          <cell r="HV2121">
            <v>0</v>
          </cell>
        </row>
        <row r="2122">
          <cell r="A2122">
            <v>2117</v>
          </cell>
          <cell r="HE2122">
            <v>2117</v>
          </cell>
          <cell r="HF2122">
            <v>0</v>
          </cell>
          <cell r="HG2122">
            <v>0</v>
          </cell>
          <cell r="HH2122">
            <v>2979</v>
          </cell>
          <cell r="HI2122" t="str">
            <v>SERVIDORES DE COMPUTACION INDIVIDUALES</v>
          </cell>
          <cell r="HJ2122" t="str">
            <v>U</v>
          </cell>
          <cell r="HS2122">
            <v>0</v>
          </cell>
          <cell r="HT2122">
            <v>0</v>
          </cell>
          <cell r="HU2122">
            <v>0</v>
          </cell>
          <cell r="HV2122">
            <v>0</v>
          </cell>
        </row>
        <row r="2123">
          <cell r="A2123">
            <v>2118</v>
          </cell>
          <cell r="HE2123">
            <v>2118</v>
          </cell>
          <cell r="HF2123">
            <v>0</v>
          </cell>
          <cell r="HG2123">
            <v>0</v>
          </cell>
          <cell r="HH2123">
            <v>241</v>
          </cell>
          <cell r="HI2123" t="str">
            <v>SIFON  PVC-S    50MM</v>
          </cell>
          <cell r="HJ2123" t="str">
            <v>U</v>
          </cell>
          <cell r="HS2123">
            <v>0</v>
          </cell>
          <cell r="HT2123">
            <v>0</v>
          </cell>
          <cell r="HU2123">
            <v>0</v>
          </cell>
          <cell r="HV2123">
            <v>0</v>
          </cell>
        </row>
        <row r="2124">
          <cell r="A2124">
            <v>2119</v>
          </cell>
          <cell r="HD2124">
            <v>671900211</v>
          </cell>
          <cell r="HE2124">
            <v>2119</v>
          </cell>
          <cell r="HF2124">
            <v>0</v>
          </cell>
          <cell r="HG2124">
            <v>0</v>
          </cell>
          <cell r="HH2124">
            <v>1336</v>
          </cell>
          <cell r="HI2124" t="str">
            <v>SIFÓN PVC DESAGÜE DE 2"</v>
          </cell>
          <cell r="HJ2124" t="str">
            <v>U</v>
          </cell>
          <cell r="HS2124">
            <v>0</v>
          </cell>
          <cell r="HT2124">
            <v>0</v>
          </cell>
          <cell r="HU2124">
            <v>0</v>
          </cell>
          <cell r="HV2124">
            <v>0</v>
          </cell>
        </row>
        <row r="2125">
          <cell r="A2125">
            <v>2120</v>
          </cell>
          <cell r="HE2125">
            <v>2120</v>
          </cell>
          <cell r="HF2125">
            <v>0</v>
          </cell>
          <cell r="HG2125">
            <v>0</v>
          </cell>
          <cell r="HH2125">
            <v>1335</v>
          </cell>
          <cell r="HI2125" t="str">
            <v>SIFÓN PVC DESAGÜE DE 3"</v>
          </cell>
          <cell r="HJ2125" t="str">
            <v>U</v>
          </cell>
          <cell r="HS2125">
            <v>0</v>
          </cell>
          <cell r="HT2125">
            <v>0</v>
          </cell>
          <cell r="HU2125">
            <v>0</v>
          </cell>
          <cell r="HV2125">
            <v>0</v>
          </cell>
        </row>
        <row r="2126">
          <cell r="A2126">
            <v>2121</v>
          </cell>
          <cell r="HE2126">
            <v>2121</v>
          </cell>
          <cell r="HF2126">
            <v>0</v>
          </cell>
          <cell r="HG2126">
            <v>0</v>
          </cell>
          <cell r="HH2126">
            <v>1334</v>
          </cell>
          <cell r="HI2126" t="str">
            <v>SIFÓN PVC DESAGÜE DE 4"</v>
          </cell>
          <cell r="HJ2126" t="str">
            <v>U</v>
          </cell>
          <cell r="HS2126">
            <v>0</v>
          </cell>
          <cell r="HT2126">
            <v>0</v>
          </cell>
          <cell r="HU2126">
            <v>0</v>
          </cell>
          <cell r="HV2126">
            <v>0</v>
          </cell>
        </row>
        <row r="2127">
          <cell r="A2127">
            <v>2122</v>
          </cell>
          <cell r="HE2127">
            <v>2122</v>
          </cell>
          <cell r="HF2127">
            <v>0</v>
          </cell>
          <cell r="HG2127">
            <v>0</v>
          </cell>
          <cell r="HH2127">
            <v>942</v>
          </cell>
          <cell r="HI2127" t="str">
            <v>SIFON PVC-S E/C 110MM</v>
          </cell>
          <cell r="HJ2127" t="str">
            <v>U</v>
          </cell>
          <cell r="HS2127">
            <v>0</v>
          </cell>
          <cell r="HT2127">
            <v>0</v>
          </cell>
          <cell r="HU2127">
            <v>0</v>
          </cell>
          <cell r="HV2127">
            <v>0</v>
          </cell>
        </row>
        <row r="2128">
          <cell r="A2128">
            <v>2123</v>
          </cell>
          <cell r="HE2128">
            <v>2123</v>
          </cell>
          <cell r="HF2128">
            <v>0</v>
          </cell>
          <cell r="HG2128">
            <v>0</v>
          </cell>
          <cell r="HH2128">
            <v>943</v>
          </cell>
          <cell r="HI2128" t="str">
            <v>SIFON PVC-S E/C 50MM</v>
          </cell>
          <cell r="HJ2128" t="str">
            <v>U</v>
          </cell>
          <cell r="HS2128">
            <v>0</v>
          </cell>
          <cell r="HT2128">
            <v>0</v>
          </cell>
          <cell r="HU2128">
            <v>0</v>
          </cell>
          <cell r="HV2128">
            <v>0</v>
          </cell>
        </row>
        <row r="2129">
          <cell r="A2129">
            <v>2124</v>
          </cell>
          <cell r="HE2129">
            <v>2124</v>
          </cell>
          <cell r="HF2129">
            <v>0</v>
          </cell>
          <cell r="HG2129">
            <v>0</v>
          </cell>
          <cell r="HH2129">
            <v>944</v>
          </cell>
          <cell r="HI2129" t="str">
            <v>SIFON PVC-S E/C 75MM</v>
          </cell>
          <cell r="HJ2129" t="str">
            <v>U</v>
          </cell>
          <cell r="HS2129">
            <v>0</v>
          </cell>
          <cell r="HT2129">
            <v>0</v>
          </cell>
          <cell r="HU2129">
            <v>0</v>
          </cell>
          <cell r="HV2129">
            <v>0</v>
          </cell>
        </row>
        <row r="2130">
          <cell r="A2130">
            <v>2125</v>
          </cell>
          <cell r="HE2130">
            <v>2125</v>
          </cell>
          <cell r="HF2130">
            <v>0</v>
          </cell>
          <cell r="HG2130">
            <v>0</v>
          </cell>
          <cell r="HH2130">
            <v>2820</v>
          </cell>
          <cell r="HI2130" t="str">
            <v>SILLA TEE PVC DESAGUE DE 250X110MM</v>
          </cell>
          <cell r="HJ2130" t="str">
            <v>U</v>
          </cell>
          <cell r="HS2130">
            <v>0</v>
          </cell>
          <cell r="HT2130">
            <v>0</v>
          </cell>
          <cell r="HU2130">
            <v>0</v>
          </cell>
          <cell r="HV2130">
            <v>0</v>
          </cell>
        </row>
        <row r="2131">
          <cell r="A2131">
            <v>2126</v>
          </cell>
          <cell r="HE2131">
            <v>2126</v>
          </cell>
          <cell r="HF2131">
            <v>0</v>
          </cell>
          <cell r="HG2131">
            <v>0</v>
          </cell>
          <cell r="HH2131">
            <v>2875</v>
          </cell>
          <cell r="HI2131" t="str">
            <v>SILLA YEE PVC DESAGUE DE 250X160MM</v>
          </cell>
          <cell r="HJ2131" t="str">
            <v>U</v>
          </cell>
          <cell r="HS2131">
            <v>0</v>
          </cell>
          <cell r="HT2131">
            <v>0</v>
          </cell>
          <cell r="HU2131">
            <v>0</v>
          </cell>
          <cell r="HV2131">
            <v>0</v>
          </cell>
        </row>
        <row r="2132">
          <cell r="A2132">
            <v>2127</v>
          </cell>
          <cell r="HE2132">
            <v>2127</v>
          </cell>
          <cell r="HF2132">
            <v>0</v>
          </cell>
          <cell r="HG2132">
            <v>0</v>
          </cell>
          <cell r="HH2132">
            <v>1408</v>
          </cell>
          <cell r="HI2132" t="str">
            <v>SINTONIZADOR AM-FM CON SENSIBILIDAD E IMPEDANCIA COMPATIBLE CON EL AMPLIFICADOR, PARA AJUSTE FIJO DE RESPUESTA DE FRECUENCIA DE 60HZ-18 KHZ, MODERNO MICRO COMPUTARIZADO, CON SELECTORES Y MEMORIAS DE 8 FM Y 8 AM, CON PANTALLA DIGITAL DE INDICACIÓN DE FRECU</v>
          </cell>
          <cell r="HJ2132" t="str">
            <v>U</v>
          </cell>
          <cell r="HS2132">
            <v>0</v>
          </cell>
          <cell r="HT2132">
            <v>0</v>
          </cell>
          <cell r="HU2132">
            <v>0</v>
          </cell>
          <cell r="HV2132">
            <v>0</v>
          </cell>
        </row>
        <row r="2133">
          <cell r="A2133">
            <v>2128</v>
          </cell>
          <cell r="HE2133">
            <v>2128</v>
          </cell>
          <cell r="HF2133">
            <v>0</v>
          </cell>
          <cell r="HG2133">
            <v>0</v>
          </cell>
          <cell r="HH2133">
            <v>2759</v>
          </cell>
          <cell r="HI2133" t="str">
            <v>SIRENA CON LUZ ESTROBOSCOPICA</v>
          </cell>
          <cell r="HJ2133" t="str">
            <v>U</v>
          </cell>
          <cell r="HS2133">
            <v>0</v>
          </cell>
          <cell r="HT2133">
            <v>0</v>
          </cell>
          <cell r="HU2133">
            <v>0</v>
          </cell>
          <cell r="HV2133">
            <v>0</v>
          </cell>
        </row>
        <row r="2134">
          <cell r="A2134">
            <v>2129</v>
          </cell>
          <cell r="HE2134">
            <v>2129</v>
          </cell>
          <cell r="HF2134">
            <v>0</v>
          </cell>
          <cell r="HG2134">
            <v>0</v>
          </cell>
          <cell r="HH2134">
            <v>2779</v>
          </cell>
          <cell r="HI2134" t="str">
            <v xml:space="preserve">SISTEMA  DE VENTILACION (EXTRACCION)  TIPO CENTRIFUGO DE 1200CFM  CON SUS RESPECTIVOS ACCESORIOS Y MATERIALES (DUCTOS, REJILLAS Y MOTOR) </v>
          </cell>
          <cell r="HJ2134" t="str">
            <v>U</v>
          </cell>
          <cell r="HS2134">
            <v>0</v>
          </cell>
          <cell r="HT2134">
            <v>0</v>
          </cell>
          <cell r="HU2134">
            <v>0</v>
          </cell>
          <cell r="HV2134">
            <v>0</v>
          </cell>
        </row>
        <row r="2135">
          <cell r="A2135">
            <v>2130</v>
          </cell>
          <cell r="HE2135">
            <v>2130</v>
          </cell>
          <cell r="HF2135">
            <v>0</v>
          </cell>
          <cell r="HG2135">
            <v>0</v>
          </cell>
          <cell r="HH2135">
            <v>354</v>
          </cell>
          <cell r="HI2135" t="str">
            <v>SISTEMA DE BOMBEO AGUAS SERVIDAS</v>
          </cell>
          <cell r="HJ2135" t="str">
            <v>GLB</v>
          </cell>
          <cell r="HS2135">
            <v>0</v>
          </cell>
          <cell r="HT2135">
            <v>0</v>
          </cell>
          <cell r="HU2135">
            <v>0</v>
          </cell>
          <cell r="HV2135">
            <v>0</v>
          </cell>
        </row>
        <row r="2136">
          <cell r="A2136">
            <v>2131</v>
          </cell>
          <cell r="HE2136">
            <v>2131</v>
          </cell>
          <cell r="HF2136">
            <v>0</v>
          </cell>
          <cell r="HG2136">
            <v>0</v>
          </cell>
          <cell r="HH2136">
            <v>808</v>
          </cell>
          <cell r="HI2136" t="str">
            <v>SISTEMA DE DISPERSIÓN CONTROLADA DE SONIDO</v>
          </cell>
          <cell r="HJ2136" t="str">
            <v>GLB</v>
          </cell>
          <cell r="HS2136">
            <v>0</v>
          </cell>
          <cell r="HT2136">
            <v>0</v>
          </cell>
          <cell r="HU2136">
            <v>0</v>
          </cell>
          <cell r="HV2136">
            <v>0</v>
          </cell>
        </row>
        <row r="2137">
          <cell r="A2137">
            <v>2132</v>
          </cell>
          <cell r="HE2137">
            <v>2132</v>
          </cell>
          <cell r="HF2137">
            <v>0</v>
          </cell>
          <cell r="HG2137">
            <v>0</v>
          </cell>
          <cell r="HH2137">
            <v>1954</v>
          </cell>
          <cell r="HI2137" t="str">
            <v>SISTEMA DE DRENAJE CON GRAVA + TUBERIA PARA TERRENO FANGOSO H=0-2.0M</v>
          </cell>
          <cell r="HJ2137" t="str">
            <v>M</v>
          </cell>
          <cell r="HS2137">
            <v>0</v>
          </cell>
          <cell r="HT2137">
            <v>0</v>
          </cell>
          <cell r="HU2137">
            <v>0</v>
          </cell>
          <cell r="HV2137">
            <v>0</v>
          </cell>
        </row>
        <row r="2138">
          <cell r="A2138">
            <v>2133</v>
          </cell>
          <cell r="HE2138">
            <v>2133</v>
          </cell>
          <cell r="HF2138">
            <v>0</v>
          </cell>
          <cell r="HG2138">
            <v>0</v>
          </cell>
          <cell r="HH2138">
            <v>1949</v>
          </cell>
          <cell r="HI2138" t="str">
            <v>SISTEMA DE DRENAJE CON GRAVA PARA TERRENO FANGOSO H=0-1.8M</v>
          </cell>
          <cell r="HJ2138" t="str">
            <v>M</v>
          </cell>
          <cell r="HS2138">
            <v>0</v>
          </cell>
          <cell r="HT2138">
            <v>0</v>
          </cell>
          <cell r="HU2138">
            <v>0</v>
          </cell>
          <cell r="HV2138">
            <v>0</v>
          </cell>
        </row>
        <row r="2139">
          <cell r="A2139">
            <v>2134</v>
          </cell>
          <cell r="HE2139">
            <v>2134</v>
          </cell>
          <cell r="HF2139">
            <v>0</v>
          </cell>
          <cell r="HG2139">
            <v>0</v>
          </cell>
          <cell r="HH2139">
            <v>1953</v>
          </cell>
          <cell r="HI2139" t="str">
            <v>SISTEMA DE DRENAJE CON GRAVA PARA TERRENO FANGOSO H=1.8-4.0M</v>
          </cell>
          <cell r="HJ2139" t="str">
            <v>M</v>
          </cell>
          <cell r="HS2139">
            <v>0</v>
          </cell>
          <cell r="HT2139">
            <v>0</v>
          </cell>
          <cell r="HU2139">
            <v>0</v>
          </cell>
          <cell r="HV2139">
            <v>0</v>
          </cell>
        </row>
        <row r="2140">
          <cell r="A2140">
            <v>2135</v>
          </cell>
          <cell r="HE2140">
            <v>2135</v>
          </cell>
          <cell r="HF2140">
            <v>0</v>
          </cell>
          <cell r="HG2140">
            <v>0</v>
          </cell>
          <cell r="HH2140">
            <v>355</v>
          </cell>
          <cell r="HI2140" t="str">
            <v>SISTEMA DE ELIMINACION DE INCENDIOS</v>
          </cell>
          <cell r="HJ2140" t="str">
            <v>GLB</v>
          </cell>
          <cell r="HS2140">
            <v>0</v>
          </cell>
          <cell r="HT2140">
            <v>0</v>
          </cell>
          <cell r="HU2140">
            <v>0</v>
          </cell>
          <cell r="HV2140">
            <v>0</v>
          </cell>
        </row>
        <row r="2141">
          <cell r="A2141">
            <v>2136</v>
          </cell>
          <cell r="HE2141">
            <v>2136</v>
          </cell>
          <cell r="HF2141">
            <v>0</v>
          </cell>
          <cell r="HG2141">
            <v>0</v>
          </cell>
          <cell r="HH2141">
            <v>671</v>
          </cell>
          <cell r="HI2141" t="str">
            <v>SISTEMA DE PRESION HIDRONEUMÁTICO</v>
          </cell>
          <cell r="HJ2141" t="str">
            <v>GLB</v>
          </cell>
          <cell r="HS2141">
            <v>0</v>
          </cell>
          <cell r="HT2141">
            <v>0</v>
          </cell>
          <cell r="HU2141">
            <v>0</v>
          </cell>
          <cell r="HV2141">
            <v>0</v>
          </cell>
        </row>
        <row r="2142">
          <cell r="A2142">
            <v>2137</v>
          </cell>
          <cell r="HE2142">
            <v>2137</v>
          </cell>
          <cell r="HF2142">
            <v>0</v>
          </cell>
          <cell r="HG2142">
            <v>0</v>
          </cell>
          <cell r="HH2142">
            <v>668</v>
          </cell>
          <cell r="HI2142" t="str">
            <v>SISTEMA DE SONIDO AUDITORIO</v>
          </cell>
          <cell r="HJ2142" t="str">
            <v>PTO</v>
          </cell>
          <cell r="HS2142">
            <v>0</v>
          </cell>
          <cell r="HT2142">
            <v>0</v>
          </cell>
          <cell r="HU2142">
            <v>0</v>
          </cell>
          <cell r="HV2142">
            <v>0</v>
          </cell>
        </row>
        <row r="2143">
          <cell r="A2143">
            <v>2138</v>
          </cell>
          <cell r="HE2143">
            <v>2138</v>
          </cell>
          <cell r="HF2143">
            <v>0</v>
          </cell>
          <cell r="HG2143">
            <v>0</v>
          </cell>
          <cell r="HH2143">
            <v>2807</v>
          </cell>
          <cell r="HI2143" t="str">
            <v>SISTEMA DE TIERRA PARA UPS</v>
          </cell>
          <cell r="HJ2143" t="str">
            <v>PTO</v>
          </cell>
          <cell r="HS2143">
            <v>0</v>
          </cell>
          <cell r="HT2143">
            <v>0</v>
          </cell>
          <cell r="HU2143">
            <v>0</v>
          </cell>
          <cell r="HV2143">
            <v>0</v>
          </cell>
        </row>
        <row r="2144">
          <cell r="A2144">
            <v>2139</v>
          </cell>
          <cell r="HE2144">
            <v>2139</v>
          </cell>
          <cell r="HF2144">
            <v>0</v>
          </cell>
          <cell r="HG2144">
            <v>0</v>
          </cell>
          <cell r="HH2144">
            <v>3220</v>
          </cell>
          <cell r="HI2144" t="str">
            <v>SISTEMA DE VIDEOVIGILANCIA SALA GESSELL</v>
          </cell>
          <cell r="HJ2144">
            <v>0</v>
          </cell>
          <cell r="HS2144">
            <v>0</v>
          </cell>
          <cell r="HT2144">
            <v>0</v>
          </cell>
          <cell r="HU2144">
            <v>0</v>
          </cell>
          <cell r="HV2144">
            <v>0</v>
          </cell>
        </row>
        <row r="2145">
          <cell r="A2145">
            <v>2140</v>
          </cell>
          <cell r="HE2145">
            <v>2140</v>
          </cell>
          <cell r="HF2145">
            <v>0</v>
          </cell>
          <cell r="HG2145">
            <v>0</v>
          </cell>
          <cell r="HH2145">
            <v>1544</v>
          </cell>
          <cell r="HI2145" t="str">
            <v>SISTEMA GUÍA DE EXTRACCIÓN DE LODOS</v>
          </cell>
          <cell r="HJ2145" t="str">
            <v>GLB.</v>
          </cell>
          <cell r="HS2145">
            <v>0</v>
          </cell>
          <cell r="HT2145">
            <v>0</v>
          </cell>
          <cell r="HU2145">
            <v>0</v>
          </cell>
          <cell r="HV2145">
            <v>0</v>
          </cell>
        </row>
        <row r="2146">
          <cell r="A2146">
            <v>2141</v>
          </cell>
          <cell r="HE2146">
            <v>2141</v>
          </cell>
          <cell r="HF2146">
            <v>0</v>
          </cell>
          <cell r="HG2146">
            <v>0</v>
          </cell>
          <cell r="HH2146">
            <v>494</v>
          </cell>
          <cell r="HI2146" t="str">
            <v>SOBREPISOS DE BAÑOS</v>
          </cell>
          <cell r="HJ2146" t="str">
            <v>M2</v>
          </cell>
          <cell r="HS2146">
            <v>0</v>
          </cell>
          <cell r="HT2146">
            <v>0</v>
          </cell>
          <cell r="HU2146">
            <v>0</v>
          </cell>
          <cell r="HV2146">
            <v>0</v>
          </cell>
        </row>
        <row r="2147">
          <cell r="A2147">
            <v>2142</v>
          </cell>
          <cell r="HE2147">
            <v>2142</v>
          </cell>
          <cell r="HF2147">
            <v>0</v>
          </cell>
          <cell r="HG2147">
            <v>0</v>
          </cell>
          <cell r="HH2147">
            <v>3159</v>
          </cell>
          <cell r="HI2147" t="str">
            <v>SOLDADURAS EXOTERMICAS</v>
          </cell>
          <cell r="HJ2147" t="str">
            <v>U</v>
          </cell>
          <cell r="HS2147">
            <v>0</v>
          </cell>
          <cell r="HT2147">
            <v>0</v>
          </cell>
          <cell r="HU2147">
            <v>0</v>
          </cell>
          <cell r="HV2147">
            <v>0</v>
          </cell>
        </row>
        <row r="2148">
          <cell r="A2148">
            <v>2143</v>
          </cell>
          <cell r="HE2148">
            <v>2143</v>
          </cell>
          <cell r="HF2148">
            <v>0</v>
          </cell>
          <cell r="HG2148">
            <v>0</v>
          </cell>
          <cell r="HH2148">
            <v>1153</v>
          </cell>
          <cell r="HI2148" t="str">
            <v>SONIDO</v>
          </cell>
          <cell r="HJ2148" t="str">
            <v>GLB</v>
          </cell>
          <cell r="HS2148">
            <v>0</v>
          </cell>
          <cell r="HT2148">
            <v>0</v>
          </cell>
          <cell r="HU2148">
            <v>0</v>
          </cell>
          <cell r="HV2148">
            <v>0</v>
          </cell>
        </row>
        <row r="2149">
          <cell r="A2149">
            <v>2144</v>
          </cell>
          <cell r="HE2149">
            <v>2144</v>
          </cell>
          <cell r="HF2149">
            <v>0</v>
          </cell>
          <cell r="HG2149">
            <v>0</v>
          </cell>
          <cell r="HH2149">
            <v>2845</v>
          </cell>
          <cell r="HI2149" t="str">
            <v>SOPORTE DE VOLEY</v>
          </cell>
          <cell r="HJ2149" t="str">
            <v>U</v>
          </cell>
          <cell r="HS2149">
            <v>0</v>
          </cell>
          <cell r="HT2149">
            <v>0</v>
          </cell>
          <cell r="HU2149">
            <v>0</v>
          </cell>
          <cell r="HV2149">
            <v>0</v>
          </cell>
        </row>
        <row r="2150">
          <cell r="A2150">
            <v>2145</v>
          </cell>
          <cell r="HE2150">
            <v>2145</v>
          </cell>
          <cell r="HF2150">
            <v>0</v>
          </cell>
          <cell r="HG2150">
            <v>0</v>
          </cell>
          <cell r="HH2150">
            <v>1181</v>
          </cell>
          <cell r="HI2150" t="str">
            <v>SOPORTES (CON AISLAMIENTO DE NEOPRENO)</v>
          </cell>
          <cell r="HJ2150" t="str">
            <v>U</v>
          </cell>
          <cell r="HS2150">
            <v>0</v>
          </cell>
          <cell r="HT2150">
            <v>0</v>
          </cell>
          <cell r="HU2150">
            <v>0</v>
          </cell>
          <cell r="HV2150">
            <v>0</v>
          </cell>
        </row>
        <row r="2151">
          <cell r="A2151">
            <v>2146</v>
          </cell>
          <cell r="HE2151">
            <v>2146</v>
          </cell>
          <cell r="HF2151">
            <v>0</v>
          </cell>
          <cell r="HG2151">
            <v>0</v>
          </cell>
          <cell r="HH2151">
            <v>3077</v>
          </cell>
          <cell r="HI2151" t="str">
            <v>SUB-BASE CLASE 1</v>
          </cell>
          <cell r="HJ2151" t="str">
            <v>M3</v>
          </cell>
          <cell r="HS2151">
            <v>0</v>
          </cell>
          <cell r="HT2151">
            <v>0</v>
          </cell>
          <cell r="HU2151">
            <v>0</v>
          </cell>
          <cell r="HV2151">
            <v>0</v>
          </cell>
        </row>
        <row r="2152">
          <cell r="A2152">
            <v>2147</v>
          </cell>
          <cell r="HE2152">
            <v>2147</v>
          </cell>
          <cell r="HF2152">
            <v>0</v>
          </cell>
          <cell r="HG2152">
            <v>0</v>
          </cell>
          <cell r="HH2152">
            <v>3101</v>
          </cell>
          <cell r="HI2152" t="str">
            <v>SUB-BASE CLASE III (SOBRE MURO DE LAGUNAS)</v>
          </cell>
          <cell r="HJ2152" t="str">
            <v>M3</v>
          </cell>
          <cell r="HS2152">
            <v>0</v>
          </cell>
          <cell r="HT2152">
            <v>0</v>
          </cell>
          <cell r="HU2152">
            <v>0</v>
          </cell>
          <cell r="HV2152">
            <v>0</v>
          </cell>
        </row>
        <row r="2153">
          <cell r="A2153">
            <v>2148</v>
          </cell>
          <cell r="HE2153">
            <v>2148</v>
          </cell>
          <cell r="HF2153">
            <v>0</v>
          </cell>
          <cell r="HG2153">
            <v>0</v>
          </cell>
          <cell r="HH2153">
            <v>2711</v>
          </cell>
          <cell r="HI2153" t="str">
            <v>SUB-BASE GRANULAR CLASE 2 INCLUYE COMPACTACIÓN Y TRANSPORTE</v>
          </cell>
          <cell r="HJ2153" t="str">
            <v>M3</v>
          </cell>
          <cell r="HS2153">
            <v>0</v>
          </cell>
          <cell r="HT2153">
            <v>0</v>
          </cell>
          <cell r="HU2153">
            <v>0</v>
          </cell>
          <cell r="HV2153">
            <v>0</v>
          </cell>
        </row>
        <row r="2154">
          <cell r="A2154">
            <v>2149</v>
          </cell>
          <cell r="HE2154">
            <v>2149</v>
          </cell>
          <cell r="HF2154">
            <v>0</v>
          </cell>
          <cell r="HG2154">
            <v>0</v>
          </cell>
          <cell r="HH2154">
            <v>1145</v>
          </cell>
          <cell r="HI2154" t="str">
            <v>SUBTABLEROS DE DISTRIBUCIÓN</v>
          </cell>
          <cell r="HJ2154" t="str">
            <v>GLB</v>
          </cell>
          <cell r="HS2154">
            <v>0</v>
          </cell>
          <cell r="HT2154">
            <v>0</v>
          </cell>
          <cell r="HU2154">
            <v>0</v>
          </cell>
          <cell r="HV2154">
            <v>0</v>
          </cell>
        </row>
        <row r="2155">
          <cell r="A2155">
            <v>2150</v>
          </cell>
          <cell r="HE2155">
            <v>2150</v>
          </cell>
          <cell r="HF2155">
            <v>0</v>
          </cell>
          <cell r="HG2155">
            <v>0</v>
          </cell>
          <cell r="HH2155">
            <v>2379</v>
          </cell>
          <cell r="HI2155" t="str">
            <v>SUELDA DE ANCLAJE DE ACERO DE REFUERZO A HIERRO DE PAREDES EXISTENTES</v>
          </cell>
          <cell r="HJ2155" t="str">
            <v>KG</v>
          </cell>
          <cell r="HS2155">
            <v>0</v>
          </cell>
          <cell r="HT2155">
            <v>0</v>
          </cell>
          <cell r="HU2155">
            <v>0</v>
          </cell>
          <cell r="HV2155">
            <v>0</v>
          </cell>
        </row>
        <row r="2156">
          <cell r="A2156">
            <v>2151</v>
          </cell>
          <cell r="HE2156">
            <v>2151</v>
          </cell>
          <cell r="HF2156">
            <v>0</v>
          </cell>
          <cell r="HG2156">
            <v>0</v>
          </cell>
          <cell r="HH2156">
            <v>2322</v>
          </cell>
          <cell r="HI2156" t="str">
            <v>SUJECIÓN DE TUBERÍA CON PLETINAS METÁLICAS</v>
          </cell>
          <cell r="HJ2156" t="str">
            <v>M</v>
          </cell>
          <cell r="HS2156">
            <v>0</v>
          </cell>
          <cell r="HT2156">
            <v>0</v>
          </cell>
          <cell r="HU2156">
            <v>0</v>
          </cell>
          <cell r="HV2156">
            <v>0</v>
          </cell>
        </row>
        <row r="2157">
          <cell r="A2157">
            <v>2152</v>
          </cell>
          <cell r="HE2157">
            <v>2152</v>
          </cell>
          <cell r="HF2157">
            <v>0</v>
          </cell>
          <cell r="HG2157">
            <v>0</v>
          </cell>
          <cell r="HH2157">
            <v>179</v>
          </cell>
          <cell r="HI2157" t="str">
            <v>SUJECION INFERIOR MALLA/REJA H.S. 180 KG/CM2</v>
          </cell>
          <cell r="HJ2157" t="str">
            <v>M</v>
          </cell>
          <cell r="HS2157">
            <v>0</v>
          </cell>
          <cell r="HT2157">
            <v>0</v>
          </cell>
          <cell r="HU2157">
            <v>0</v>
          </cell>
          <cell r="HV2157">
            <v>0</v>
          </cell>
        </row>
        <row r="2158">
          <cell r="A2158">
            <v>2153</v>
          </cell>
          <cell r="HE2158">
            <v>2153</v>
          </cell>
          <cell r="HF2158">
            <v>0</v>
          </cell>
          <cell r="HG2158">
            <v>0</v>
          </cell>
          <cell r="HH2158">
            <v>333</v>
          </cell>
          <cell r="HI2158" t="str">
            <v>SUM INS. PRUEBA  TUBERIA PVC P E/C 40 MM 1.0 MPA</v>
          </cell>
          <cell r="HJ2158" t="str">
            <v>M</v>
          </cell>
          <cell r="HS2158">
            <v>0</v>
          </cell>
          <cell r="HT2158">
            <v>0</v>
          </cell>
          <cell r="HU2158">
            <v>0</v>
          </cell>
          <cell r="HV2158">
            <v>0</v>
          </cell>
        </row>
        <row r="2159">
          <cell r="A2159">
            <v>2154</v>
          </cell>
          <cell r="HE2159">
            <v>2154</v>
          </cell>
          <cell r="HF2159">
            <v>0</v>
          </cell>
          <cell r="HG2159">
            <v>0</v>
          </cell>
          <cell r="HH2159">
            <v>1470</v>
          </cell>
          <cell r="HI2159" t="str">
            <v>SUM INS. PRUEBA TUBERÍA PVC. P E/C 20 MM 2.0 MPA</v>
          </cell>
          <cell r="HJ2159" t="str">
            <v>M</v>
          </cell>
          <cell r="HS2159">
            <v>0</v>
          </cell>
          <cell r="HT2159">
            <v>0</v>
          </cell>
          <cell r="HU2159">
            <v>0</v>
          </cell>
          <cell r="HV2159">
            <v>0</v>
          </cell>
        </row>
        <row r="2160">
          <cell r="A2160">
            <v>2155</v>
          </cell>
          <cell r="HE2160">
            <v>2155</v>
          </cell>
          <cell r="HF2160">
            <v>0</v>
          </cell>
          <cell r="HG2160">
            <v>0</v>
          </cell>
          <cell r="HH2160">
            <v>1469</v>
          </cell>
          <cell r="HI2160" t="str">
            <v>SUM INS. PRUEBA TUBERÍA PVC. P E/C 25 MM 1.60 MPA</v>
          </cell>
          <cell r="HJ2160" t="str">
            <v>M</v>
          </cell>
          <cell r="HS2160">
            <v>0</v>
          </cell>
          <cell r="HT2160">
            <v>0</v>
          </cell>
          <cell r="HU2160">
            <v>0</v>
          </cell>
          <cell r="HV2160">
            <v>0</v>
          </cell>
        </row>
        <row r="2161">
          <cell r="A2161">
            <v>2156</v>
          </cell>
          <cell r="HE2161">
            <v>2156</v>
          </cell>
          <cell r="HF2161">
            <v>0</v>
          </cell>
          <cell r="HG2161">
            <v>0</v>
          </cell>
          <cell r="HH2161">
            <v>1468</v>
          </cell>
          <cell r="HI2161" t="str">
            <v>SUM INS. PRUEBA TUBERÍA PVC. P E/C 32 MM 1.25 MPA</v>
          </cell>
          <cell r="HJ2161" t="str">
            <v>M</v>
          </cell>
          <cell r="HS2161">
            <v>0</v>
          </cell>
          <cell r="HT2161">
            <v>0</v>
          </cell>
          <cell r="HU2161">
            <v>0</v>
          </cell>
          <cell r="HV2161">
            <v>0</v>
          </cell>
        </row>
        <row r="2162">
          <cell r="A2162">
            <v>2157</v>
          </cell>
          <cell r="HE2162">
            <v>2157</v>
          </cell>
          <cell r="HF2162">
            <v>0</v>
          </cell>
          <cell r="HG2162">
            <v>0</v>
          </cell>
          <cell r="HH2162">
            <v>2693</v>
          </cell>
          <cell r="HI2162" t="str">
            <v>SUM, INS, PRUEBA,TUBERIA PVC - P E/C 50 MM 0.80 MPA</v>
          </cell>
          <cell r="HJ2162" t="str">
            <v>M</v>
          </cell>
          <cell r="HS2162">
            <v>0</v>
          </cell>
          <cell r="HT2162">
            <v>0</v>
          </cell>
          <cell r="HU2162">
            <v>0</v>
          </cell>
          <cell r="HV2162">
            <v>0</v>
          </cell>
        </row>
        <row r="2163">
          <cell r="A2163">
            <v>2158</v>
          </cell>
          <cell r="HE2163">
            <v>2158</v>
          </cell>
          <cell r="HF2163">
            <v>0</v>
          </cell>
          <cell r="HG2163">
            <v>0</v>
          </cell>
          <cell r="HH2163">
            <v>2694</v>
          </cell>
          <cell r="HI2163" t="str">
            <v>SUM, INS, PRUEBA,TUBERIA PVC - P E/C 50 MM 1.00 MPA</v>
          </cell>
          <cell r="HJ2163" t="str">
            <v>M</v>
          </cell>
          <cell r="HS2163">
            <v>0</v>
          </cell>
          <cell r="HT2163">
            <v>0</v>
          </cell>
          <cell r="HU2163">
            <v>0</v>
          </cell>
          <cell r="HV2163">
            <v>0</v>
          </cell>
        </row>
        <row r="2164">
          <cell r="A2164">
            <v>2159</v>
          </cell>
          <cell r="HE2164">
            <v>2159</v>
          </cell>
          <cell r="HF2164">
            <v>0</v>
          </cell>
          <cell r="HG2164">
            <v>0</v>
          </cell>
          <cell r="HH2164">
            <v>2692</v>
          </cell>
          <cell r="HI2164" t="str">
            <v>SUM, INS, PRUEBA,TUBERIA PVC - P E/C 63 MM 0.80 MPA</v>
          </cell>
          <cell r="HJ2164" t="str">
            <v>M</v>
          </cell>
          <cell r="HS2164">
            <v>0</v>
          </cell>
          <cell r="HT2164">
            <v>0</v>
          </cell>
          <cell r="HU2164">
            <v>0</v>
          </cell>
          <cell r="HV2164">
            <v>0</v>
          </cell>
        </row>
        <row r="2165">
          <cell r="A2165">
            <v>2160</v>
          </cell>
          <cell r="HE2165">
            <v>2160</v>
          </cell>
          <cell r="HF2165">
            <v>0</v>
          </cell>
          <cell r="HG2165">
            <v>0</v>
          </cell>
          <cell r="HH2165">
            <v>2691</v>
          </cell>
          <cell r="HI2165" t="str">
            <v>SUM, INS, PRUEBA,TUBERIA PVC - P E/C 75 MM 0.63 MPA</v>
          </cell>
          <cell r="HJ2165" t="str">
            <v>M</v>
          </cell>
          <cell r="HS2165">
            <v>0</v>
          </cell>
          <cell r="HT2165">
            <v>0</v>
          </cell>
          <cell r="HU2165">
            <v>0</v>
          </cell>
          <cell r="HV2165">
            <v>0</v>
          </cell>
        </row>
        <row r="2166">
          <cell r="A2166">
            <v>2161</v>
          </cell>
          <cell r="HE2166">
            <v>2161</v>
          </cell>
          <cell r="HF2166">
            <v>0</v>
          </cell>
          <cell r="HG2166">
            <v>0</v>
          </cell>
          <cell r="HH2166">
            <v>2703</v>
          </cell>
          <cell r="HI2166" t="str">
            <v>SUM, INS, PRUEBA,TUBERIA PVC - P E/C 90 MM 0.63 MPA</v>
          </cell>
          <cell r="HJ2166" t="str">
            <v>M</v>
          </cell>
          <cell r="HS2166">
            <v>0</v>
          </cell>
          <cell r="HT2166">
            <v>0</v>
          </cell>
          <cell r="HU2166">
            <v>0</v>
          </cell>
          <cell r="HV2166">
            <v>0</v>
          </cell>
        </row>
        <row r="2167">
          <cell r="A2167">
            <v>2162</v>
          </cell>
          <cell r="HE2167">
            <v>2162</v>
          </cell>
          <cell r="HF2167">
            <v>0</v>
          </cell>
          <cell r="HG2167">
            <v>0</v>
          </cell>
          <cell r="HH2167">
            <v>3044</v>
          </cell>
          <cell r="HI2167" t="str">
            <v>SUM. DE TUB. PVC PARA AA.SS D=200 mm.</v>
          </cell>
          <cell r="HJ2167" t="str">
            <v>ML.</v>
          </cell>
          <cell r="HS2167">
            <v>0</v>
          </cell>
          <cell r="HT2167">
            <v>0</v>
          </cell>
          <cell r="HU2167">
            <v>0</v>
          </cell>
          <cell r="HV2167">
            <v>0</v>
          </cell>
        </row>
        <row r="2168">
          <cell r="A2168">
            <v>2163</v>
          </cell>
          <cell r="HE2168">
            <v>2163</v>
          </cell>
          <cell r="HF2168">
            <v>0</v>
          </cell>
          <cell r="HG2168">
            <v>0</v>
          </cell>
          <cell r="HH2168">
            <v>3055</v>
          </cell>
          <cell r="HI2168" t="str">
            <v>SUM. DE TUB. PVC-ALC D=110 mm.</v>
          </cell>
          <cell r="HJ2168" t="str">
            <v>ML.</v>
          </cell>
          <cell r="HS2168">
            <v>0</v>
          </cell>
          <cell r="HT2168">
            <v>0</v>
          </cell>
          <cell r="HU2168">
            <v>0</v>
          </cell>
          <cell r="HV2168">
            <v>0</v>
          </cell>
        </row>
        <row r="2169">
          <cell r="A2169">
            <v>2164</v>
          </cell>
          <cell r="HD2169">
            <v>511400011</v>
          </cell>
          <cell r="HE2169">
            <v>2164</v>
          </cell>
          <cell r="HF2169">
            <v>0</v>
          </cell>
          <cell r="HG2169">
            <v>0</v>
          </cell>
          <cell r="HH2169">
            <v>3042</v>
          </cell>
          <cell r="HI2169" t="str">
            <v>SUM. DE TUB. PVC-ALC D=160 mm.</v>
          </cell>
          <cell r="HJ2169" t="str">
            <v>ML.</v>
          </cell>
          <cell r="HS2169">
            <v>0</v>
          </cell>
          <cell r="HT2169">
            <v>0</v>
          </cell>
          <cell r="HU2169">
            <v>0</v>
          </cell>
          <cell r="HV2169">
            <v>0</v>
          </cell>
        </row>
        <row r="2170">
          <cell r="A2170">
            <v>2165</v>
          </cell>
          <cell r="HE2170">
            <v>2165</v>
          </cell>
          <cell r="HF2170">
            <v>0</v>
          </cell>
          <cell r="HG2170">
            <v>0</v>
          </cell>
          <cell r="HH2170">
            <v>3060</v>
          </cell>
          <cell r="HI2170" t="str">
            <v>SUM. E INST. DE CODO PVC-ALC D=110 mm. x 45ø</v>
          </cell>
          <cell r="HJ2170" t="str">
            <v>U.</v>
          </cell>
          <cell r="HS2170">
            <v>0</v>
          </cell>
          <cell r="HT2170">
            <v>0</v>
          </cell>
          <cell r="HU2170">
            <v>0</v>
          </cell>
          <cell r="HV2170">
            <v>0</v>
          </cell>
        </row>
        <row r="2171">
          <cell r="A2171">
            <v>2166</v>
          </cell>
          <cell r="HE2171">
            <v>2166</v>
          </cell>
          <cell r="HF2171">
            <v>0</v>
          </cell>
          <cell r="HG2171">
            <v>0</v>
          </cell>
          <cell r="HH2171">
            <v>3059</v>
          </cell>
          <cell r="HI2171" t="str">
            <v>SUM. E INST. DE CODO PVC-ALC D=110 mm.x 90ø</v>
          </cell>
          <cell r="HJ2171" t="str">
            <v>U.</v>
          </cell>
          <cell r="HS2171">
            <v>0</v>
          </cell>
          <cell r="HT2171">
            <v>0</v>
          </cell>
          <cell r="HU2171">
            <v>0</v>
          </cell>
          <cell r="HV2171">
            <v>0</v>
          </cell>
        </row>
        <row r="2172">
          <cell r="A2172">
            <v>2167</v>
          </cell>
          <cell r="HE2172">
            <v>2167</v>
          </cell>
          <cell r="HF2172">
            <v>0</v>
          </cell>
          <cell r="HG2172">
            <v>0</v>
          </cell>
          <cell r="HH2172">
            <v>3092</v>
          </cell>
          <cell r="HI2172" t="str">
            <v>SUM. E INST. DE MEDIDOR DE CAUDALES PARSHALL</v>
          </cell>
          <cell r="HJ2172" t="str">
            <v>U.</v>
          </cell>
          <cell r="HS2172">
            <v>0</v>
          </cell>
          <cell r="HT2172">
            <v>0</v>
          </cell>
          <cell r="HU2172">
            <v>0</v>
          </cell>
          <cell r="HV2172">
            <v>0</v>
          </cell>
        </row>
        <row r="2173">
          <cell r="A2173">
            <v>2168</v>
          </cell>
          <cell r="HE2173">
            <v>2168</v>
          </cell>
          <cell r="HF2173">
            <v>0</v>
          </cell>
          <cell r="HG2173">
            <v>0</v>
          </cell>
          <cell r="HH2173">
            <v>3057</v>
          </cell>
          <cell r="HI2173" t="str">
            <v>SUM. E INST. DE SILLA YEE 200x110 mm.</v>
          </cell>
          <cell r="HJ2173" t="str">
            <v>U</v>
          </cell>
          <cell r="HS2173">
            <v>0</v>
          </cell>
          <cell r="HT2173">
            <v>0</v>
          </cell>
          <cell r="HU2173">
            <v>0</v>
          </cell>
          <cell r="HV2173">
            <v>0</v>
          </cell>
        </row>
        <row r="2174">
          <cell r="A2174">
            <v>2169</v>
          </cell>
          <cell r="HE2174">
            <v>2169</v>
          </cell>
          <cell r="HF2174">
            <v>0</v>
          </cell>
          <cell r="HG2174">
            <v>0</v>
          </cell>
          <cell r="HH2174">
            <v>3058</v>
          </cell>
          <cell r="HI2174" t="str">
            <v>SUM. E INST. DE SILLA YEE 250x110 mm.</v>
          </cell>
          <cell r="HJ2174" t="str">
            <v>ML.</v>
          </cell>
          <cell r="HS2174">
            <v>0</v>
          </cell>
          <cell r="HT2174">
            <v>0</v>
          </cell>
          <cell r="HU2174">
            <v>0</v>
          </cell>
          <cell r="HV2174">
            <v>0</v>
          </cell>
        </row>
        <row r="2175">
          <cell r="A2175">
            <v>2170</v>
          </cell>
          <cell r="HE2175">
            <v>2170</v>
          </cell>
          <cell r="HF2175">
            <v>0</v>
          </cell>
          <cell r="HG2175">
            <v>0</v>
          </cell>
          <cell r="HH2175">
            <v>427</v>
          </cell>
          <cell r="HI2175" t="str">
            <v>SUM. E INST. EQUIPO CLORID L-90</v>
          </cell>
          <cell r="HJ2175" t="str">
            <v>U</v>
          </cell>
          <cell r="HS2175">
            <v>0</v>
          </cell>
          <cell r="HT2175">
            <v>0</v>
          </cell>
          <cell r="HU2175">
            <v>0</v>
          </cell>
          <cell r="HV2175">
            <v>0</v>
          </cell>
        </row>
        <row r="2176">
          <cell r="A2176">
            <v>2171</v>
          </cell>
          <cell r="HE2176">
            <v>2171</v>
          </cell>
          <cell r="HF2176">
            <v>0</v>
          </cell>
          <cell r="HG2176">
            <v>0</v>
          </cell>
          <cell r="HH2176">
            <v>2967</v>
          </cell>
          <cell r="HI2176" t="str">
            <v>SUMIDERO 50MM CON TRAMPA</v>
          </cell>
          <cell r="HJ2176" t="str">
            <v>U</v>
          </cell>
          <cell r="HS2176">
            <v>0</v>
          </cell>
          <cell r="HT2176">
            <v>0</v>
          </cell>
          <cell r="HU2176">
            <v>0</v>
          </cell>
          <cell r="HV2176">
            <v>0</v>
          </cell>
        </row>
        <row r="2177">
          <cell r="A2177">
            <v>2172</v>
          </cell>
          <cell r="HE2177">
            <v>2172</v>
          </cell>
          <cell r="HF2177">
            <v>0</v>
          </cell>
          <cell r="HG2177">
            <v>0</v>
          </cell>
          <cell r="HH2177">
            <v>1499</v>
          </cell>
          <cell r="HI2177" t="str">
            <v>SUMIDERO DE H.S 0,40X0,25M CON REJILLA VARILLA Ø14MM</v>
          </cell>
          <cell r="HJ2177" t="str">
            <v>U</v>
          </cell>
          <cell r="HS2177">
            <v>0</v>
          </cell>
          <cell r="HT2177">
            <v>0</v>
          </cell>
          <cell r="HU2177">
            <v>0</v>
          </cell>
          <cell r="HV2177">
            <v>0</v>
          </cell>
        </row>
        <row r="2178">
          <cell r="A2178">
            <v>2173</v>
          </cell>
          <cell r="HE2178">
            <v>2173</v>
          </cell>
          <cell r="HF2178">
            <v>0</v>
          </cell>
          <cell r="HG2178">
            <v>0</v>
          </cell>
          <cell r="HH2178">
            <v>676</v>
          </cell>
          <cell r="HI2178" t="str">
            <v>SUMIDERO DE PISO DE 2" INCLUYE REJILLA</v>
          </cell>
          <cell r="HJ2178" t="str">
            <v>U</v>
          </cell>
          <cell r="HS2178">
            <v>0</v>
          </cell>
          <cell r="HT2178">
            <v>0</v>
          </cell>
          <cell r="HU2178">
            <v>0</v>
          </cell>
          <cell r="HV2178">
            <v>0</v>
          </cell>
        </row>
        <row r="2179">
          <cell r="A2179">
            <v>2174</v>
          </cell>
          <cell r="HE2179">
            <v>2174</v>
          </cell>
          <cell r="HF2179">
            <v>0</v>
          </cell>
          <cell r="HG2179">
            <v>0</v>
          </cell>
          <cell r="HH2179">
            <v>2727</v>
          </cell>
          <cell r="HI2179" t="str">
            <v>SUMIDERO DE PISO DE 3" INCLUYE REJILLA</v>
          </cell>
          <cell r="HJ2179" t="str">
            <v>U</v>
          </cell>
          <cell r="HS2179">
            <v>0</v>
          </cell>
          <cell r="HT2179">
            <v>0</v>
          </cell>
          <cell r="HU2179">
            <v>0</v>
          </cell>
          <cell r="HV2179">
            <v>0</v>
          </cell>
        </row>
        <row r="2180">
          <cell r="A2180">
            <v>2175</v>
          </cell>
          <cell r="HE2180">
            <v>2175</v>
          </cell>
          <cell r="HF2180">
            <v>0</v>
          </cell>
          <cell r="HG2180">
            <v>0</v>
          </cell>
          <cell r="HH2180">
            <v>939</v>
          </cell>
          <cell r="HI2180" t="str">
            <v>SUMIDERO DE PISO DE 4" INCLUYE REJILLA</v>
          </cell>
          <cell r="HJ2180" t="str">
            <v>U</v>
          </cell>
          <cell r="HS2180">
            <v>0</v>
          </cell>
          <cell r="HT2180">
            <v>0</v>
          </cell>
          <cell r="HU2180">
            <v>0</v>
          </cell>
          <cell r="HV2180">
            <v>0</v>
          </cell>
        </row>
        <row r="2181">
          <cell r="A2181">
            <v>2176</v>
          </cell>
          <cell r="HE2181">
            <v>2176</v>
          </cell>
          <cell r="HF2181">
            <v>0</v>
          </cell>
          <cell r="HG2181">
            <v>0</v>
          </cell>
          <cell r="HH2181">
            <v>3082</v>
          </cell>
          <cell r="HI2181" t="str">
            <v>SUMIN. TUB. Ho.So D=250 mm. CLASE 3</v>
          </cell>
          <cell r="HJ2181" t="str">
            <v>ML.</v>
          </cell>
          <cell r="HS2181">
            <v>0</v>
          </cell>
          <cell r="HT2181">
            <v>0</v>
          </cell>
          <cell r="HU2181">
            <v>0</v>
          </cell>
          <cell r="HV2181">
            <v>0</v>
          </cell>
        </row>
        <row r="2182">
          <cell r="A2182">
            <v>2177</v>
          </cell>
          <cell r="HE2182">
            <v>2177</v>
          </cell>
          <cell r="HF2182">
            <v>0</v>
          </cell>
          <cell r="HG2182">
            <v>0</v>
          </cell>
          <cell r="HH2182">
            <v>3014</v>
          </cell>
          <cell r="HI2182" t="str">
            <v>SUMIN. TUB. PVC PARA AA.SS D=200 mm.</v>
          </cell>
          <cell r="HJ2182" t="str">
            <v>ML.</v>
          </cell>
          <cell r="HS2182">
            <v>0</v>
          </cell>
          <cell r="HT2182">
            <v>0</v>
          </cell>
          <cell r="HU2182">
            <v>0</v>
          </cell>
          <cell r="HV2182">
            <v>0</v>
          </cell>
        </row>
        <row r="2183">
          <cell r="A2183">
            <v>2178</v>
          </cell>
          <cell r="HE2183">
            <v>2178</v>
          </cell>
          <cell r="HF2183">
            <v>0</v>
          </cell>
          <cell r="HG2183">
            <v>0</v>
          </cell>
          <cell r="HH2183">
            <v>3015</v>
          </cell>
          <cell r="HI2183" t="str">
            <v>SUMIN. TUB. PVC PARA AA.SS D=250 mm.</v>
          </cell>
          <cell r="HJ2183" t="str">
            <v>ML.</v>
          </cell>
          <cell r="HS2183">
            <v>0</v>
          </cell>
          <cell r="HT2183">
            <v>0</v>
          </cell>
          <cell r="HU2183">
            <v>0</v>
          </cell>
          <cell r="HV2183">
            <v>0</v>
          </cell>
        </row>
        <row r="2184">
          <cell r="A2184">
            <v>2179</v>
          </cell>
          <cell r="HE2184">
            <v>2179</v>
          </cell>
          <cell r="HF2184">
            <v>0</v>
          </cell>
          <cell r="HG2184">
            <v>0</v>
          </cell>
          <cell r="HH2184">
            <v>3016</v>
          </cell>
          <cell r="HI2184" t="str">
            <v>SUMIN. TUB. PVC PARA AA.SS D=315 mm.</v>
          </cell>
          <cell r="HJ2184" t="str">
            <v>ML.</v>
          </cell>
          <cell r="HS2184">
            <v>0</v>
          </cell>
          <cell r="HT2184">
            <v>0</v>
          </cell>
          <cell r="HU2184">
            <v>0</v>
          </cell>
          <cell r="HV2184">
            <v>0</v>
          </cell>
        </row>
        <row r="2185">
          <cell r="A2185">
            <v>2180</v>
          </cell>
          <cell r="HE2185">
            <v>2180</v>
          </cell>
          <cell r="HF2185">
            <v>0</v>
          </cell>
          <cell r="HG2185">
            <v>0</v>
          </cell>
          <cell r="HH2185">
            <v>3070</v>
          </cell>
          <cell r="HI2185" t="str">
            <v>SUMIN. TUB. PVC PARA AA.SS D=400 mm.</v>
          </cell>
          <cell r="HJ2185" t="str">
            <v>ML.</v>
          </cell>
          <cell r="HS2185">
            <v>0</v>
          </cell>
          <cell r="HT2185">
            <v>0</v>
          </cell>
          <cell r="HU2185">
            <v>0</v>
          </cell>
          <cell r="HV2185">
            <v>0</v>
          </cell>
        </row>
        <row r="2186">
          <cell r="A2186">
            <v>2181</v>
          </cell>
          <cell r="HE2186">
            <v>2181</v>
          </cell>
          <cell r="HF2186">
            <v>0</v>
          </cell>
          <cell r="HG2186">
            <v>0</v>
          </cell>
          <cell r="HH2186">
            <v>3071</v>
          </cell>
          <cell r="HI2186" t="str">
            <v>SUMINISTRO DE TUBERIA DE HS D=200 mm.</v>
          </cell>
          <cell r="HJ2186" t="str">
            <v>ML.</v>
          </cell>
          <cell r="HS2186">
            <v>0</v>
          </cell>
          <cell r="HT2186">
            <v>0</v>
          </cell>
          <cell r="HU2186">
            <v>0</v>
          </cell>
          <cell r="HV2186">
            <v>0</v>
          </cell>
        </row>
        <row r="2187">
          <cell r="A2187">
            <v>2182</v>
          </cell>
          <cell r="HE2187">
            <v>2182</v>
          </cell>
          <cell r="HF2187">
            <v>0</v>
          </cell>
          <cell r="HG2187">
            <v>0</v>
          </cell>
          <cell r="HH2187">
            <v>2786</v>
          </cell>
          <cell r="HI2187" t="str">
            <v>SUMINISTRO E INSTALACIÓN  DE SPLIT CONSOLA VISTA PARED DE  36000BTU/H,CON R410A.  INCLUYE ARRANQUE Y PUESTA EN MARCHA, 1,2KV  208-220V/1PH/60HZ</v>
          </cell>
          <cell r="HJ2187" t="str">
            <v>U</v>
          </cell>
          <cell r="HS2187">
            <v>0</v>
          </cell>
          <cell r="HT2187">
            <v>0</v>
          </cell>
          <cell r="HU2187">
            <v>0</v>
          </cell>
          <cell r="HV2187">
            <v>0</v>
          </cell>
        </row>
        <row r="2188">
          <cell r="A2188">
            <v>2183</v>
          </cell>
          <cell r="HE2188">
            <v>2183</v>
          </cell>
          <cell r="HF2188">
            <v>0</v>
          </cell>
          <cell r="HG2188">
            <v>0</v>
          </cell>
          <cell r="HH2188">
            <v>2699</v>
          </cell>
          <cell r="HI2188" t="str">
            <v>SUMINISTRO E INSTALACIÓN ACCESORIOS CLORACION</v>
          </cell>
          <cell r="HJ2188" t="str">
            <v>GLOBAL</v>
          </cell>
          <cell r="HS2188">
            <v>0</v>
          </cell>
          <cell r="HT2188">
            <v>0</v>
          </cell>
          <cell r="HU2188">
            <v>0</v>
          </cell>
          <cell r="HV2188">
            <v>0</v>
          </cell>
        </row>
        <row r="2189">
          <cell r="A2189">
            <v>2184</v>
          </cell>
          <cell r="HE2189">
            <v>2184</v>
          </cell>
          <cell r="HF2189">
            <v>0</v>
          </cell>
          <cell r="HG2189">
            <v>0</v>
          </cell>
          <cell r="HH2189">
            <v>2689</v>
          </cell>
          <cell r="HI2189" t="str">
            <v>SUMINISTRO E INSTALACIÓN ACCESORIOS DESARENA</v>
          </cell>
          <cell r="HJ2189" t="str">
            <v>GLOBAL</v>
          </cell>
          <cell r="HS2189">
            <v>0</v>
          </cell>
          <cell r="HT2189">
            <v>0</v>
          </cell>
          <cell r="HU2189">
            <v>0</v>
          </cell>
          <cell r="HV2189">
            <v>0</v>
          </cell>
        </row>
        <row r="2190">
          <cell r="A2190">
            <v>2185</v>
          </cell>
          <cell r="HE2190">
            <v>2185</v>
          </cell>
          <cell r="HF2190">
            <v>0</v>
          </cell>
          <cell r="HG2190">
            <v>0</v>
          </cell>
          <cell r="HH2190">
            <v>2697</v>
          </cell>
          <cell r="HI2190" t="str">
            <v>SUMINISTRO E INSTALACIÓN ACCESORIOS FILTRO GRUESO DINAMICO</v>
          </cell>
          <cell r="HJ2190" t="str">
            <v>GLOBAL</v>
          </cell>
          <cell r="HS2190">
            <v>0</v>
          </cell>
          <cell r="HT2190">
            <v>0</v>
          </cell>
          <cell r="HU2190">
            <v>0</v>
          </cell>
          <cell r="HV2190">
            <v>0</v>
          </cell>
        </row>
        <row r="2191">
          <cell r="A2191">
            <v>2186</v>
          </cell>
          <cell r="HE2191">
            <v>2186</v>
          </cell>
          <cell r="HF2191">
            <v>0</v>
          </cell>
          <cell r="HG2191">
            <v>0</v>
          </cell>
          <cell r="HH2191">
            <v>2698</v>
          </cell>
          <cell r="HI2191" t="str">
            <v>SUMINISTRO E INSTALACIÓN ACCESORIOS FILTROS LENTOS DESCENDENTES</v>
          </cell>
          <cell r="HJ2191" t="str">
            <v>GLOBAL</v>
          </cell>
          <cell r="HS2191">
            <v>0</v>
          </cell>
          <cell r="HT2191">
            <v>0</v>
          </cell>
          <cell r="HU2191">
            <v>0</v>
          </cell>
          <cell r="HV2191">
            <v>0</v>
          </cell>
        </row>
        <row r="2192">
          <cell r="A2192">
            <v>2187</v>
          </cell>
          <cell r="HE2192">
            <v>2187</v>
          </cell>
          <cell r="HF2192">
            <v>0</v>
          </cell>
          <cell r="HG2192">
            <v>0</v>
          </cell>
          <cell r="HH2192">
            <v>2701</v>
          </cell>
          <cell r="HI2192" t="str">
            <v>SUMINISTRO E INSTALACIÓN ACCESORIOS RESERVA</v>
          </cell>
          <cell r="HJ2192" t="str">
            <v>GLOBAL</v>
          </cell>
          <cell r="HS2192">
            <v>0</v>
          </cell>
          <cell r="HT2192">
            <v>0</v>
          </cell>
          <cell r="HU2192">
            <v>0</v>
          </cell>
          <cell r="HV2192">
            <v>0</v>
          </cell>
        </row>
        <row r="2193">
          <cell r="A2193">
            <v>2188</v>
          </cell>
          <cell r="HE2193">
            <v>2188</v>
          </cell>
          <cell r="HF2193">
            <v>0</v>
          </cell>
          <cell r="HG2193">
            <v>0</v>
          </cell>
          <cell r="HH2193">
            <v>2696</v>
          </cell>
          <cell r="HI2193" t="str">
            <v>SUMINISTRO E INSTALACIÓN ACCESORIOS ROMPEPRESIÓN</v>
          </cell>
          <cell r="HJ2193" t="str">
            <v>GLOBAL</v>
          </cell>
          <cell r="HS2193">
            <v>0</v>
          </cell>
          <cell r="HT2193">
            <v>0</v>
          </cell>
          <cell r="HU2193">
            <v>0</v>
          </cell>
          <cell r="HV2193">
            <v>0</v>
          </cell>
        </row>
        <row r="2194">
          <cell r="A2194">
            <v>2189</v>
          </cell>
          <cell r="HE2194">
            <v>2189</v>
          </cell>
          <cell r="HF2194">
            <v>0</v>
          </cell>
          <cell r="HG2194">
            <v>0</v>
          </cell>
          <cell r="HH2194">
            <v>2695</v>
          </cell>
          <cell r="HI2194" t="str">
            <v>SUMINISTRO E INSTALACIÓN ACCESORIOS VÁLVULAS</v>
          </cell>
          <cell r="HJ2194" t="str">
            <v>GLOBAL</v>
          </cell>
          <cell r="HS2194">
            <v>0</v>
          </cell>
          <cell r="HT2194">
            <v>0</v>
          </cell>
          <cell r="HU2194">
            <v>0</v>
          </cell>
          <cell r="HV2194">
            <v>0</v>
          </cell>
        </row>
        <row r="2195">
          <cell r="A2195">
            <v>2190</v>
          </cell>
          <cell r="HE2195">
            <v>2190</v>
          </cell>
          <cell r="HF2195">
            <v>0</v>
          </cell>
          <cell r="HG2195">
            <v>0</v>
          </cell>
          <cell r="HH2195">
            <v>3091</v>
          </cell>
          <cell r="HI2195" t="str">
            <v>SUMINISTRO E INSTALACION DE REJILLA DE AC. A DIS.</v>
          </cell>
          <cell r="HJ2195" t="str">
            <v>U.</v>
          </cell>
          <cell r="HS2195">
            <v>0</v>
          </cell>
          <cell r="HT2195">
            <v>0</v>
          </cell>
          <cell r="HU2195">
            <v>0</v>
          </cell>
          <cell r="HV2195">
            <v>0</v>
          </cell>
        </row>
        <row r="2196">
          <cell r="A2196">
            <v>2191</v>
          </cell>
          <cell r="HE2196">
            <v>2191</v>
          </cell>
          <cell r="HF2196">
            <v>0</v>
          </cell>
          <cell r="HG2196">
            <v>0</v>
          </cell>
          <cell r="HH2196">
            <v>1531</v>
          </cell>
          <cell r="HI2196" t="str">
            <v>SUMINISTRO E INSTALACIÓN DE TUBERÍA PERFILADA  GRP D=160MM</v>
          </cell>
          <cell r="HJ2196" t="str">
            <v>M</v>
          </cell>
          <cell r="HS2196">
            <v>0</v>
          </cell>
          <cell r="HT2196">
            <v>0</v>
          </cell>
          <cell r="HU2196">
            <v>0</v>
          </cell>
          <cell r="HV2196">
            <v>0</v>
          </cell>
        </row>
        <row r="2197">
          <cell r="A2197">
            <v>2192</v>
          </cell>
          <cell r="HE2197">
            <v>2192</v>
          </cell>
          <cell r="HF2197">
            <v>0</v>
          </cell>
          <cell r="HG2197">
            <v>0</v>
          </cell>
          <cell r="HH2197">
            <v>1530</v>
          </cell>
          <cell r="HI2197" t="str">
            <v>SUMINISTRO E INSTALACIÓN DE TUBERÍA PERFILADA GRP  D=200MM</v>
          </cell>
          <cell r="HJ2197" t="str">
            <v>M</v>
          </cell>
          <cell r="HS2197">
            <v>0</v>
          </cell>
          <cell r="HT2197">
            <v>0</v>
          </cell>
          <cell r="HU2197">
            <v>0</v>
          </cell>
          <cell r="HV2197">
            <v>0</v>
          </cell>
        </row>
        <row r="2198">
          <cell r="A2198">
            <v>2193</v>
          </cell>
          <cell r="HE2198">
            <v>2193</v>
          </cell>
          <cell r="HF2198">
            <v>0</v>
          </cell>
          <cell r="HG2198">
            <v>0</v>
          </cell>
          <cell r="HH2198">
            <v>1534</v>
          </cell>
          <cell r="HI2198" t="str">
            <v>SUMINISTRO E INSTALACIÓN DE TUBERÍA PERFILADA GRP D=110MM + ACCESORIOS</v>
          </cell>
          <cell r="HJ2198" t="str">
            <v>M</v>
          </cell>
          <cell r="HS2198">
            <v>0</v>
          </cell>
          <cell r="HT2198">
            <v>0</v>
          </cell>
          <cell r="HU2198">
            <v>0</v>
          </cell>
          <cell r="HV2198">
            <v>0</v>
          </cell>
        </row>
        <row r="2199">
          <cell r="A2199">
            <v>2194</v>
          </cell>
          <cell r="HE2199">
            <v>2194</v>
          </cell>
          <cell r="HF2199">
            <v>0</v>
          </cell>
          <cell r="HG2199">
            <v>0</v>
          </cell>
          <cell r="HH2199">
            <v>1173</v>
          </cell>
          <cell r="HI2199" t="str">
            <v>SUMINISTRO E INSTALACIÓN DE TUBO DE PVC, DIÁMETRO 110 MM</v>
          </cell>
          <cell r="HJ2199" t="str">
            <v>M</v>
          </cell>
          <cell r="HS2199">
            <v>0</v>
          </cell>
          <cell r="HT2199">
            <v>0</v>
          </cell>
          <cell r="HU2199">
            <v>0</v>
          </cell>
          <cell r="HV2199">
            <v>0</v>
          </cell>
        </row>
        <row r="2200">
          <cell r="A2200">
            <v>2195</v>
          </cell>
          <cell r="HE2200">
            <v>2195</v>
          </cell>
          <cell r="HF2200">
            <v>0</v>
          </cell>
          <cell r="HG2200">
            <v>0</v>
          </cell>
          <cell r="HH2200">
            <v>1895</v>
          </cell>
          <cell r="HI2200" t="str">
            <v>SUMINISTRO E INSTALACIÓN DE TUBO FLEX D=1"</v>
          </cell>
          <cell r="HJ2200" t="str">
            <v>M</v>
          </cell>
          <cell r="HS2200">
            <v>0</v>
          </cell>
          <cell r="HT2200">
            <v>0</v>
          </cell>
          <cell r="HU2200">
            <v>0</v>
          </cell>
          <cell r="HV2200">
            <v>0</v>
          </cell>
        </row>
        <row r="2201">
          <cell r="A2201">
            <v>2196</v>
          </cell>
          <cell r="HE2201">
            <v>2196</v>
          </cell>
          <cell r="HF2201">
            <v>0</v>
          </cell>
          <cell r="HG2201">
            <v>0</v>
          </cell>
          <cell r="HH2201">
            <v>1564</v>
          </cell>
          <cell r="HI2201" t="str">
            <v>SUMINISTRO E INSTALACIÓN DE TUBO FLEX D=1/2"</v>
          </cell>
          <cell r="HJ2201" t="str">
            <v>M</v>
          </cell>
          <cell r="HS2201">
            <v>0</v>
          </cell>
          <cell r="HT2201">
            <v>0</v>
          </cell>
          <cell r="HU2201">
            <v>0</v>
          </cell>
          <cell r="HV2201">
            <v>0</v>
          </cell>
        </row>
        <row r="2202">
          <cell r="A2202">
            <v>2197</v>
          </cell>
          <cell r="HE2202">
            <v>2197</v>
          </cell>
          <cell r="HF2202">
            <v>0</v>
          </cell>
          <cell r="HG2202">
            <v>0</v>
          </cell>
          <cell r="HH2202">
            <v>2819</v>
          </cell>
          <cell r="HI2202" t="str">
            <v>SUMINISTRO E INSTALACIÓN MULTISPLIT 18000BTU/H(9X2),R410A.INCLUYE CONSOLAS DECORATIVAS, ARRANQUE Y PUESTA EN MARCHA, 208-220V/1PH/60HZ</v>
          </cell>
          <cell r="HJ2202" t="str">
            <v>U</v>
          </cell>
          <cell r="HS2202">
            <v>0</v>
          </cell>
          <cell r="HT2202">
            <v>0</v>
          </cell>
          <cell r="HU2202">
            <v>0</v>
          </cell>
          <cell r="HV2202">
            <v>0</v>
          </cell>
        </row>
        <row r="2203">
          <cell r="A2203">
            <v>2198</v>
          </cell>
          <cell r="HE2203">
            <v>2198</v>
          </cell>
          <cell r="HF2203">
            <v>0</v>
          </cell>
          <cell r="HG2203">
            <v>0</v>
          </cell>
          <cell r="HH2203">
            <v>2816</v>
          </cell>
          <cell r="HI2203" t="str">
            <v>SUMINISTRO E INSTALACIÓN MULTISPLIT 36000BTU/H(12X3),R410A.INCLUYE CONSOLAS DECORATIVAS, ARRANQUE Y PUESTA EN MARCHA, 208-220V/1PH/60HZ</v>
          </cell>
          <cell r="HJ2203" t="str">
            <v>U</v>
          </cell>
          <cell r="HS2203">
            <v>0</v>
          </cell>
          <cell r="HT2203">
            <v>0</v>
          </cell>
          <cell r="HU2203">
            <v>0</v>
          </cell>
          <cell r="HV2203">
            <v>0</v>
          </cell>
        </row>
        <row r="2204">
          <cell r="A2204">
            <v>2199</v>
          </cell>
          <cell r="HE2204">
            <v>2199</v>
          </cell>
          <cell r="HF2204">
            <v>0</v>
          </cell>
          <cell r="HG2204">
            <v>0</v>
          </cell>
          <cell r="HH2204">
            <v>2818</v>
          </cell>
          <cell r="HI2204" t="str">
            <v>SUMINISTRO E INSTALACIÓN MULTISPLIT 36000BTU/H(18X2),R410A.INCLUYE CONSOLAS DECORATIVAS, ARRANQUE Y PUESTA EN MARCHA, 208-220V/1PH/60HZ</v>
          </cell>
          <cell r="HJ2204" t="str">
            <v>U</v>
          </cell>
          <cell r="HS2204">
            <v>0</v>
          </cell>
          <cell r="HT2204">
            <v>0</v>
          </cell>
          <cell r="HU2204">
            <v>0</v>
          </cell>
          <cell r="HV2204">
            <v>0</v>
          </cell>
        </row>
        <row r="2205">
          <cell r="A2205">
            <v>2200</v>
          </cell>
          <cell r="HE2205">
            <v>2200</v>
          </cell>
          <cell r="HF2205">
            <v>0</v>
          </cell>
          <cell r="HG2205">
            <v>0</v>
          </cell>
          <cell r="HH2205">
            <v>2817</v>
          </cell>
          <cell r="HI2205" t="str">
            <v>SUMINISTRO E INSTALACIÓN MULTISPLIT 48000BTU/H(12*2+24KBTU/H),R410A. Y UN KIT DE TUBERÍAS DE CU DE 5M INCLUYE CONSOLAS DECORATIVAS, ARRANQUE Y PUESTA EN MARCHA, 208-220V/1PH/60HZ</v>
          </cell>
          <cell r="HJ2205" t="str">
            <v>U</v>
          </cell>
          <cell r="HS2205">
            <v>0</v>
          </cell>
          <cell r="HT2205">
            <v>0</v>
          </cell>
          <cell r="HU2205">
            <v>0</v>
          </cell>
          <cell r="HV2205">
            <v>0</v>
          </cell>
        </row>
        <row r="2206">
          <cell r="A2206">
            <v>2201</v>
          </cell>
          <cell r="HE2206">
            <v>2201</v>
          </cell>
          <cell r="HF2206">
            <v>0</v>
          </cell>
          <cell r="HG2206">
            <v>0</v>
          </cell>
          <cell r="HH2206">
            <v>2785</v>
          </cell>
          <cell r="HI2206" t="str">
            <v>SUMINISTRO E INSTALACIÓN SPLIT CONSOLA DE 12000BTU/H, R410A.INCLUYE ARRANQUE Y PUESTA EN MARCHA, 208-220V/1PH/60HZ</v>
          </cell>
          <cell r="HJ2206" t="str">
            <v>U</v>
          </cell>
          <cell r="HS2206">
            <v>0</v>
          </cell>
          <cell r="HT2206">
            <v>0</v>
          </cell>
          <cell r="HU2206">
            <v>0</v>
          </cell>
          <cell r="HV2206">
            <v>0</v>
          </cell>
        </row>
        <row r="2207">
          <cell r="A2207">
            <v>2202</v>
          </cell>
          <cell r="HE2207">
            <v>2202</v>
          </cell>
          <cell r="HF2207">
            <v>0</v>
          </cell>
          <cell r="HG2207">
            <v>0</v>
          </cell>
          <cell r="HH2207">
            <v>2799</v>
          </cell>
          <cell r="HI2207" t="str">
            <v>SUMINISTRO E INSTALACIÓN SPLIT CONSOLA DE 21000BTU/H, R410A.INCLUYE ARRANQUE Y PUESTA EN MARCHA, 1,8KW,208-220V/1PH/60HZ</v>
          </cell>
          <cell r="HJ2207" t="str">
            <v>U</v>
          </cell>
          <cell r="HS2207">
            <v>0</v>
          </cell>
          <cell r="HT2207">
            <v>0</v>
          </cell>
          <cell r="HU2207">
            <v>0</v>
          </cell>
          <cell r="HV2207">
            <v>0</v>
          </cell>
        </row>
        <row r="2208">
          <cell r="A2208">
            <v>2203</v>
          </cell>
          <cell r="HE2208">
            <v>2203</v>
          </cell>
          <cell r="HF2208">
            <v>0</v>
          </cell>
          <cell r="HG2208">
            <v>0</v>
          </cell>
          <cell r="HH2208">
            <v>1565</v>
          </cell>
          <cell r="HI2208" t="str">
            <v xml:space="preserve">SUMINISTRO E INSTALACIÓN TUB. P. E/C 20MM </v>
          </cell>
          <cell r="HJ2208" t="str">
            <v>M</v>
          </cell>
          <cell r="HS2208">
            <v>0</v>
          </cell>
          <cell r="HT2208">
            <v>0</v>
          </cell>
          <cell r="HU2208">
            <v>0</v>
          </cell>
          <cell r="HV2208">
            <v>0</v>
          </cell>
        </row>
        <row r="2209">
          <cell r="A2209">
            <v>2204</v>
          </cell>
          <cell r="HE2209">
            <v>2204</v>
          </cell>
          <cell r="HF2209">
            <v>0</v>
          </cell>
          <cell r="HG2209">
            <v>0</v>
          </cell>
          <cell r="HH2209">
            <v>1983</v>
          </cell>
          <cell r="HI2209" t="str">
            <v>SUMINISTRO E INSTALACIÓN TUBERÍA A.C. Ø=250MM</v>
          </cell>
          <cell r="HJ2209" t="str">
            <v>M</v>
          </cell>
          <cell r="HS2209">
            <v>0</v>
          </cell>
          <cell r="HT2209">
            <v>0</v>
          </cell>
          <cell r="HU2209">
            <v>0</v>
          </cell>
          <cell r="HV2209">
            <v>0</v>
          </cell>
        </row>
        <row r="2210">
          <cell r="A2210">
            <v>2205</v>
          </cell>
          <cell r="HE2210">
            <v>2205</v>
          </cell>
          <cell r="HF2210">
            <v>0</v>
          </cell>
          <cell r="HG2210">
            <v>0</v>
          </cell>
          <cell r="HH2210">
            <v>1980</v>
          </cell>
          <cell r="HI2210" t="str">
            <v>SUMINISTRO E INSTALACIÓN TUBERÍA H°S° Ø=200MM</v>
          </cell>
          <cell r="HJ2210" t="str">
            <v>M</v>
          </cell>
          <cell r="HS2210">
            <v>0</v>
          </cell>
          <cell r="HT2210">
            <v>0</v>
          </cell>
          <cell r="HU2210">
            <v>0</v>
          </cell>
          <cell r="HV2210">
            <v>0</v>
          </cell>
        </row>
        <row r="2211">
          <cell r="A2211">
            <v>2206</v>
          </cell>
          <cell r="HE2211">
            <v>2206</v>
          </cell>
          <cell r="HF2211">
            <v>0</v>
          </cell>
          <cell r="HG2211">
            <v>0</v>
          </cell>
          <cell r="HH2211">
            <v>1981</v>
          </cell>
          <cell r="HI2211" t="str">
            <v>SUMINISTRO E INSTALACIÓN TUBERÍA H°S° Ø=250MM</v>
          </cell>
          <cell r="HJ2211" t="str">
            <v>M</v>
          </cell>
          <cell r="HS2211">
            <v>0</v>
          </cell>
          <cell r="HT2211">
            <v>0</v>
          </cell>
          <cell r="HU2211">
            <v>0</v>
          </cell>
          <cell r="HV2211">
            <v>0</v>
          </cell>
        </row>
        <row r="2212">
          <cell r="A2212">
            <v>2207</v>
          </cell>
          <cell r="HE2212">
            <v>2207</v>
          </cell>
          <cell r="HF2212">
            <v>0</v>
          </cell>
          <cell r="HG2212">
            <v>0</v>
          </cell>
          <cell r="HH2212">
            <v>1982</v>
          </cell>
          <cell r="HI2212" t="str">
            <v>SUMINISTRO E INSTALACIÓN TUBERÍA H°S° Ø=300MM</v>
          </cell>
          <cell r="HJ2212" t="str">
            <v>M</v>
          </cell>
          <cell r="HS2212">
            <v>0</v>
          </cell>
          <cell r="HT2212">
            <v>0</v>
          </cell>
          <cell r="HU2212">
            <v>0</v>
          </cell>
          <cell r="HV2212">
            <v>0</v>
          </cell>
        </row>
        <row r="2213">
          <cell r="A2213">
            <v>2208</v>
          </cell>
          <cell r="HE2213">
            <v>2208</v>
          </cell>
          <cell r="HF2213">
            <v>0</v>
          </cell>
          <cell r="HG2213">
            <v>0</v>
          </cell>
          <cell r="HH2213">
            <v>2261</v>
          </cell>
          <cell r="HI2213" t="str">
            <v>SUMINISTRO E INSTALACIÓN TUBERÍA H°S° Ø=400MM</v>
          </cell>
          <cell r="HJ2213" t="str">
            <v>M</v>
          </cell>
          <cell r="HS2213">
            <v>0</v>
          </cell>
          <cell r="HT2213">
            <v>0</v>
          </cell>
          <cell r="HU2213">
            <v>0</v>
          </cell>
          <cell r="HV2213">
            <v>0</v>
          </cell>
        </row>
        <row r="2214">
          <cell r="A2214">
            <v>2209</v>
          </cell>
          <cell r="HE2214">
            <v>2209</v>
          </cell>
          <cell r="HF2214">
            <v>0</v>
          </cell>
          <cell r="HG2214">
            <v>0</v>
          </cell>
          <cell r="HH2214">
            <v>1526</v>
          </cell>
          <cell r="HI2214" t="str">
            <v>SUMINISTRO E INSTALACIÓN TUBERÍA PERFILADA PARA ALCANTARILLADO  Ø=450MM</v>
          </cell>
          <cell r="HJ2214" t="str">
            <v>M</v>
          </cell>
          <cell r="HS2214">
            <v>0</v>
          </cell>
          <cell r="HT2214">
            <v>0</v>
          </cell>
          <cell r="HU2214">
            <v>0</v>
          </cell>
          <cell r="HV2214">
            <v>0</v>
          </cell>
        </row>
        <row r="2215">
          <cell r="A2215">
            <v>2210</v>
          </cell>
          <cell r="HE2215">
            <v>2210</v>
          </cell>
          <cell r="HF2215">
            <v>0</v>
          </cell>
          <cell r="HG2215">
            <v>0</v>
          </cell>
          <cell r="HH2215">
            <v>1527</v>
          </cell>
          <cell r="HI2215" t="str">
            <v>SUMINISTRO E INSTALACIÓN TUBERÍA PERFILADA PARA ALCANTARILLADO  Ø=550MM</v>
          </cell>
          <cell r="HJ2215" t="str">
            <v>M</v>
          </cell>
          <cell r="HS2215">
            <v>0</v>
          </cell>
          <cell r="HT2215">
            <v>0</v>
          </cell>
          <cell r="HU2215">
            <v>0</v>
          </cell>
          <cell r="HV2215">
            <v>0</v>
          </cell>
        </row>
        <row r="2216">
          <cell r="A2216">
            <v>2211</v>
          </cell>
          <cell r="HE2216">
            <v>2211</v>
          </cell>
          <cell r="HF2216">
            <v>0</v>
          </cell>
          <cell r="HG2216">
            <v>0</v>
          </cell>
          <cell r="HH2216">
            <v>1511</v>
          </cell>
          <cell r="HI2216" t="str">
            <v>SUMINISTRO E INSTALACIÓN TUBERÍA PERILADA PARA ALCANTARILLADO  Ø=350MM</v>
          </cell>
          <cell r="HJ2216" t="str">
            <v>M</v>
          </cell>
          <cell r="HS2216">
            <v>0</v>
          </cell>
          <cell r="HT2216">
            <v>0</v>
          </cell>
          <cell r="HU2216">
            <v>0</v>
          </cell>
          <cell r="HV2216">
            <v>0</v>
          </cell>
        </row>
        <row r="2217">
          <cell r="A2217">
            <v>2212</v>
          </cell>
          <cell r="HE2217">
            <v>2212</v>
          </cell>
          <cell r="HF2217">
            <v>0</v>
          </cell>
          <cell r="HG2217">
            <v>0</v>
          </cell>
          <cell r="HH2217">
            <v>1513</v>
          </cell>
          <cell r="HI2217" t="str">
            <v>SUMINISTRO E INSTALACIÓN TUBERÍA PERILADA PARA ALCANTARILLADO  Ø=500MM</v>
          </cell>
          <cell r="HJ2217" t="str">
            <v>M</v>
          </cell>
          <cell r="HS2217">
            <v>0</v>
          </cell>
          <cell r="HT2217">
            <v>0</v>
          </cell>
          <cell r="HU2217">
            <v>0</v>
          </cell>
          <cell r="HV2217">
            <v>0</v>
          </cell>
        </row>
        <row r="2218">
          <cell r="A2218">
            <v>2213</v>
          </cell>
          <cell r="HE2218">
            <v>2213</v>
          </cell>
          <cell r="HF2218">
            <v>0</v>
          </cell>
          <cell r="HG2218">
            <v>0</v>
          </cell>
          <cell r="HH2218">
            <v>1514</v>
          </cell>
          <cell r="HI2218" t="str">
            <v>SUMINISTRO E INSTALACIÓN TUBERÍA PERILADA PARA ALCANTARILLADO  Ø=600MM</v>
          </cell>
          <cell r="HJ2218" t="str">
            <v>M</v>
          </cell>
          <cell r="HS2218">
            <v>0</v>
          </cell>
          <cell r="HT2218">
            <v>0</v>
          </cell>
          <cell r="HU2218">
            <v>0</v>
          </cell>
          <cell r="HV2218">
            <v>0</v>
          </cell>
        </row>
        <row r="2219">
          <cell r="A2219">
            <v>2214</v>
          </cell>
          <cell r="HE2219">
            <v>2214</v>
          </cell>
          <cell r="HF2219">
            <v>0</v>
          </cell>
          <cell r="HG2219">
            <v>0</v>
          </cell>
          <cell r="HH2219">
            <v>1515</v>
          </cell>
          <cell r="HI2219" t="str">
            <v>SUMINISTRO E INSTALACIÓN TUBERÍA PERILADA PARA ALCANTARILLADO  Ø=700MM</v>
          </cell>
          <cell r="HJ2219" t="str">
            <v>M</v>
          </cell>
          <cell r="HS2219">
            <v>0</v>
          </cell>
          <cell r="HT2219">
            <v>0</v>
          </cell>
          <cell r="HU2219">
            <v>0</v>
          </cell>
          <cell r="HV2219">
            <v>0</v>
          </cell>
        </row>
        <row r="2220">
          <cell r="A2220">
            <v>2215</v>
          </cell>
          <cell r="HE2220">
            <v>2215</v>
          </cell>
          <cell r="HF2220">
            <v>0</v>
          </cell>
          <cell r="HG2220">
            <v>0</v>
          </cell>
          <cell r="HH2220">
            <v>1516</v>
          </cell>
          <cell r="HI2220" t="str">
            <v>SUMINISTRO E INSTALACIÓN TUBERÍA PERILADA PARA ALCANTARILLADO  Ø=800MM</v>
          </cell>
          <cell r="HJ2220" t="str">
            <v>M</v>
          </cell>
          <cell r="HS2220">
            <v>0</v>
          </cell>
          <cell r="HT2220">
            <v>0</v>
          </cell>
          <cell r="HU2220">
            <v>0</v>
          </cell>
          <cell r="HV2220">
            <v>0</v>
          </cell>
        </row>
        <row r="2221">
          <cell r="A2221">
            <v>2216</v>
          </cell>
          <cell r="HE2221">
            <v>2216</v>
          </cell>
          <cell r="HF2221">
            <v>0</v>
          </cell>
          <cell r="HG2221">
            <v>0</v>
          </cell>
          <cell r="HH2221">
            <v>1517</v>
          </cell>
          <cell r="HI2221" t="str">
            <v>SUMINISTRO E INSTALACIÓN TUBERÍA PERILADA PARA ALCANTARILLADO  Ø=900MM</v>
          </cell>
          <cell r="HJ2221" t="str">
            <v>M</v>
          </cell>
          <cell r="HS2221">
            <v>0</v>
          </cell>
          <cell r="HT2221">
            <v>0</v>
          </cell>
          <cell r="HU2221">
            <v>0</v>
          </cell>
          <cell r="HV2221">
            <v>0</v>
          </cell>
        </row>
        <row r="2222">
          <cell r="A2222">
            <v>2217</v>
          </cell>
          <cell r="HE2222">
            <v>2217</v>
          </cell>
          <cell r="HF2222">
            <v>0</v>
          </cell>
          <cell r="HG2222">
            <v>0</v>
          </cell>
          <cell r="HH2222">
            <v>409</v>
          </cell>
          <cell r="HI2222" t="str">
            <v>SUMINISTRO TUBERIA P.V.C. E/C 0.63 MPA D=90MM</v>
          </cell>
          <cell r="HJ2222" t="str">
            <v>M</v>
          </cell>
          <cell r="HS2222">
            <v>0</v>
          </cell>
          <cell r="HT2222">
            <v>0</v>
          </cell>
          <cell r="HU2222">
            <v>0</v>
          </cell>
          <cell r="HV2222">
            <v>0</v>
          </cell>
        </row>
        <row r="2223">
          <cell r="A2223">
            <v>2218</v>
          </cell>
          <cell r="HE2223">
            <v>2218</v>
          </cell>
          <cell r="HF2223">
            <v>0</v>
          </cell>
          <cell r="HG2223">
            <v>0</v>
          </cell>
          <cell r="HH2223">
            <v>407</v>
          </cell>
          <cell r="HI2223" t="str">
            <v>SUMINISTRO TUBERIA P.V.C. E/C 0.8 MPA D=63MM</v>
          </cell>
          <cell r="HJ2223" t="str">
            <v>M</v>
          </cell>
          <cell r="HS2223">
            <v>0</v>
          </cell>
          <cell r="HT2223">
            <v>0</v>
          </cell>
          <cell r="HU2223">
            <v>0</v>
          </cell>
          <cell r="HV2223">
            <v>0</v>
          </cell>
        </row>
        <row r="2224">
          <cell r="A2224">
            <v>2219</v>
          </cell>
          <cell r="HE2224">
            <v>2219</v>
          </cell>
          <cell r="HF2224">
            <v>0</v>
          </cell>
          <cell r="HG2224">
            <v>0</v>
          </cell>
          <cell r="HH2224">
            <v>405</v>
          </cell>
          <cell r="HI2224" t="str">
            <v>SUMINISTRO TUBERIA P.V.C. E/C 1.0 MPA D=40MM</v>
          </cell>
          <cell r="HJ2224" t="str">
            <v>M</v>
          </cell>
          <cell r="HS2224">
            <v>0</v>
          </cell>
          <cell r="HT2224">
            <v>0</v>
          </cell>
          <cell r="HU2224">
            <v>0</v>
          </cell>
          <cell r="HV2224">
            <v>0</v>
          </cell>
        </row>
        <row r="2225">
          <cell r="A2225">
            <v>2220</v>
          </cell>
          <cell r="HE2225">
            <v>2220</v>
          </cell>
          <cell r="HF2225">
            <v>0</v>
          </cell>
          <cell r="HG2225">
            <v>0</v>
          </cell>
          <cell r="HH2225">
            <v>406</v>
          </cell>
          <cell r="HI2225" t="str">
            <v>SUMINISTRO TUBERIA P.V.C. E/C 1.0 MPA D=50MM</v>
          </cell>
          <cell r="HJ2225" t="str">
            <v>M</v>
          </cell>
          <cell r="HS2225">
            <v>0</v>
          </cell>
          <cell r="HT2225">
            <v>0</v>
          </cell>
          <cell r="HU2225">
            <v>0</v>
          </cell>
          <cell r="HV2225">
            <v>0</v>
          </cell>
        </row>
        <row r="2226">
          <cell r="A2226">
            <v>2221</v>
          </cell>
          <cell r="HE2226">
            <v>2221</v>
          </cell>
          <cell r="HF2226">
            <v>0</v>
          </cell>
          <cell r="HG2226">
            <v>0</v>
          </cell>
          <cell r="HH2226">
            <v>408</v>
          </cell>
          <cell r="HI2226" t="str">
            <v>SUMINISTRO TUBERIA P.V.C. E/C 1.0 MPA D=63MM</v>
          </cell>
          <cell r="HJ2226" t="str">
            <v>M</v>
          </cell>
          <cell r="HS2226">
            <v>0</v>
          </cell>
          <cell r="HT2226">
            <v>0</v>
          </cell>
          <cell r="HU2226">
            <v>0</v>
          </cell>
          <cell r="HV2226">
            <v>0</v>
          </cell>
        </row>
        <row r="2227">
          <cell r="A2227">
            <v>2222</v>
          </cell>
          <cell r="HE2227">
            <v>2222</v>
          </cell>
          <cell r="HF2227">
            <v>0</v>
          </cell>
          <cell r="HG2227">
            <v>0</v>
          </cell>
          <cell r="HH2227">
            <v>410</v>
          </cell>
          <cell r="HI2227" t="str">
            <v>SUMINISTRO TUBERIA P.V.C. E/C 1.25 MPA D=90MM</v>
          </cell>
          <cell r="HJ2227" t="str">
            <v>M</v>
          </cell>
          <cell r="HS2227">
            <v>0</v>
          </cell>
          <cell r="HT2227">
            <v>0</v>
          </cell>
          <cell r="HU2227">
            <v>0</v>
          </cell>
          <cell r="HV2227">
            <v>0</v>
          </cell>
        </row>
        <row r="2228">
          <cell r="A2228">
            <v>2223</v>
          </cell>
          <cell r="HE2228">
            <v>2223</v>
          </cell>
          <cell r="HF2228">
            <v>0</v>
          </cell>
          <cell r="HG2228">
            <v>0</v>
          </cell>
          <cell r="HH2228">
            <v>1738</v>
          </cell>
          <cell r="HI2228" t="str">
            <v>SUMINISTRO Y COLOCACIÓN DE ANTRACITA</v>
          </cell>
          <cell r="HJ2228" t="str">
            <v>M3</v>
          </cell>
          <cell r="HS2228">
            <v>0</v>
          </cell>
          <cell r="HT2228">
            <v>0</v>
          </cell>
          <cell r="HU2228">
            <v>0</v>
          </cell>
          <cell r="HV2228">
            <v>0</v>
          </cell>
        </row>
        <row r="2229">
          <cell r="A2229">
            <v>2224</v>
          </cell>
          <cell r="HE2229">
            <v>2224</v>
          </cell>
          <cell r="HF2229">
            <v>0</v>
          </cell>
          <cell r="HG2229">
            <v>0</v>
          </cell>
          <cell r="HH2229">
            <v>1737</v>
          </cell>
          <cell r="HI2229" t="str">
            <v>SUMINISTRO Y COLOCACIÓN DE ARENA PARA FILTROS CONTACTO</v>
          </cell>
          <cell r="HJ2229" t="str">
            <v>M3</v>
          </cell>
          <cell r="HS2229">
            <v>0</v>
          </cell>
          <cell r="HT2229">
            <v>0</v>
          </cell>
          <cell r="HU2229">
            <v>0</v>
          </cell>
          <cell r="HV2229">
            <v>0</v>
          </cell>
        </row>
        <row r="2230">
          <cell r="A2230">
            <v>2225</v>
          </cell>
          <cell r="HE2230">
            <v>2225</v>
          </cell>
          <cell r="HF2230">
            <v>0</v>
          </cell>
          <cell r="HG2230">
            <v>0</v>
          </cell>
          <cell r="HH2230">
            <v>1739</v>
          </cell>
          <cell r="HI2230" t="str">
            <v xml:space="preserve">SUMINISTRO Y COLOCACIÓN DE GRAVA PARA FILTROS </v>
          </cell>
          <cell r="HJ2230" t="str">
            <v>M3</v>
          </cell>
          <cell r="HS2230">
            <v>0</v>
          </cell>
          <cell r="HT2230">
            <v>0</v>
          </cell>
          <cell r="HU2230">
            <v>0</v>
          </cell>
          <cell r="HV2230">
            <v>0</v>
          </cell>
        </row>
        <row r="2231">
          <cell r="A2231">
            <v>2226</v>
          </cell>
          <cell r="HE2231">
            <v>2226</v>
          </cell>
          <cell r="HF2231">
            <v>0</v>
          </cell>
          <cell r="HG2231">
            <v>0</v>
          </cell>
          <cell r="HH2231">
            <v>1162</v>
          </cell>
          <cell r="HI2231" t="str">
            <v>SUMINISTRO Y MONTAJE  DE DIFUSOR DE SUMINISTRO TAMAÑO 10" X 10"</v>
          </cell>
          <cell r="HJ2231" t="str">
            <v>U</v>
          </cell>
          <cell r="HS2231">
            <v>0</v>
          </cell>
          <cell r="HT2231">
            <v>0</v>
          </cell>
          <cell r="HU2231">
            <v>0</v>
          </cell>
          <cell r="HV2231">
            <v>0</v>
          </cell>
        </row>
        <row r="2232">
          <cell r="A2232">
            <v>2227</v>
          </cell>
          <cell r="HE2232">
            <v>2227</v>
          </cell>
          <cell r="HF2232">
            <v>0</v>
          </cell>
          <cell r="HG2232">
            <v>0</v>
          </cell>
          <cell r="HH2232">
            <v>1163</v>
          </cell>
          <cell r="HI2232" t="str">
            <v>SUMINISTRO Y MONTAJE  DE DIFUSOR DE SUMINISTRO TAMAÑO 8" X 8"</v>
          </cell>
          <cell r="HJ2232" t="str">
            <v>U</v>
          </cell>
          <cell r="HS2232">
            <v>0</v>
          </cell>
          <cell r="HT2232">
            <v>0</v>
          </cell>
          <cell r="HU2232">
            <v>0</v>
          </cell>
          <cell r="HV2232">
            <v>0</v>
          </cell>
        </row>
        <row r="2233">
          <cell r="A2233">
            <v>2228</v>
          </cell>
          <cell r="HE2233">
            <v>2228</v>
          </cell>
          <cell r="HF2233">
            <v>0</v>
          </cell>
          <cell r="HG2233">
            <v>0</v>
          </cell>
          <cell r="HH2233">
            <v>1167</v>
          </cell>
          <cell r="HI2233" t="str">
            <v>SUMINISTRO Y MONTAJE  DE DUCTO FLEXIBLE AISLADO. DIÁMETRO 10"</v>
          </cell>
          <cell r="HJ2233" t="str">
            <v>M</v>
          </cell>
          <cell r="HS2233">
            <v>0</v>
          </cell>
          <cell r="HT2233">
            <v>0</v>
          </cell>
          <cell r="HU2233">
            <v>0</v>
          </cell>
          <cell r="HV2233">
            <v>0</v>
          </cell>
        </row>
        <row r="2234">
          <cell r="A2234">
            <v>2229</v>
          </cell>
          <cell r="HE2234">
            <v>2229</v>
          </cell>
          <cell r="HF2234">
            <v>0</v>
          </cell>
          <cell r="HG2234">
            <v>0</v>
          </cell>
          <cell r="HH2234">
            <v>1169</v>
          </cell>
          <cell r="HI2234" t="str">
            <v>SUMINISTRO Y MONTAJE  DE DUCTO FLEXIBLE AISLADO. DIÁMETRO 6"</v>
          </cell>
          <cell r="HJ2234" t="str">
            <v>M</v>
          </cell>
          <cell r="HS2234">
            <v>0</v>
          </cell>
          <cell r="HT2234">
            <v>0</v>
          </cell>
          <cell r="HU2234">
            <v>0</v>
          </cell>
          <cell r="HV2234">
            <v>0</v>
          </cell>
        </row>
        <row r="2235">
          <cell r="A2235">
            <v>2230</v>
          </cell>
          <cell r="HE2235">
            <v>2230</v>
          </cell>
          <cell r="HF2235">
            <v>0</v>
          </cell>
          <cell r="HG2235">
            <v>0</v>
          </cell>
          <cell r="HH2235">
            <v>1168</v>
          </cell>
          <cell r="HI2235" t="str">
            <v>SUMINISTRO Y MONTAJE  DE DUCTO FLEXIBLE AISLADO. DIÁMETRO 8"</v>
          </cell>
          <cell r="HJ2235" t="str">
            <v>M</v>
          </cell>
          <cell r="HS2235">
            <v>0</v>
          </cell>
          <cell r="HT2235">
            <v>0</v>
          </cell>
          <cell r="HU2235">
            <v>0</v>
          </cell>
          <cell r="HV2235">
            <v>0</v>
          </cell>
        </row>
        <row r="2236">
          <cell r="A2236">
            <v>2231</v>
          </cell>
          <cell r="HE2236">
            <v>2231</v>
          </cell>
          <cell r="HF2236">
            <v>0</v>
          </cell>
          <cell r="HG2236">
            <v>0</v>
          </cell>
          <cell r="HH2236">
            <v>1172</v>
          </cell>
          <cell r="HI2236" t="str">
            <v>SUMINISTRO Y MONTAJE  DE EXTRACTOR DE BAÑO</v>
          </cell>
          <cell r="HJ2236" t="str">
            <v>U</v>
          </cell>
          <cell r="HS2236">
            <v>0</v>
          </cell>
          <cell r="HT2236">
            <v>0</v>
          </cell>
          <cell r="HU2236">
            <v>0</v>
          </cell>
          <cell r="HV2236">
            <v>0</v>
          </cell>
        </row>
        <row r="2237">
          <cell r="A2237">
            <v>2232</v>
          </cell>
          <cell r="HE2237">
            <v>2232</v>
          </cell>
          <cell r="HF2237">
            <v>0</v>
          </cell>
          <cell r="HG2237">
            <v>0</v>
          </cell>
          <cell r="HH2237">
            <v>1165</v>
          </cell>
          <cell r="HI2237" t="str">
            <v>SUMINISTRO Y MONTAJE  DE REJILLA DE EXTRACCIÓN. TAMAÑO 12" X 12" INCLUYE ADAPTADOR PARA CONEXIÓN A DUCTO FLEXIBLE</v>
          </cell>
          <cell r="HJ2237" t="str">
            <v>U</v>
          </cell>
          <cell r="HS2237">
            <v>0</v>
          </cell>
          <cell r="HT2237">
            <v>0</v>
          </cell>
          <cell r="HU2237">
            <v>0</v>
          </cell>
          <cell r="HV2237">
            <v>0</v>
          </cell>
        </row>
        <row r="2238">
          <cell r="A2238">
            <v>2233</v>
          </cell>
          <cell r="HE2238">
            <v>2233</v>
          </cell>
          <cell r="HF2238">
            <v>0</v>
          </cell>
          <cell r="HG2238">
            <v>0</v>
          </cell>
          <cell r="HH2238">
            <v>1166</v>
          </cell>
          <cell r="HI2238" t="str">
            <v>SUMINISTRO Y MONTAJE  DE REJILLA DE EXTRACCIÓN. TAMAÑO 14" X 12" INCLUYE ADAPTADOR PARA CONEXIÓN A DUCTO FLEXIBLE</v>
          </cell>
          <cell r="HJ2238" t="str">
            <v>U</v>
          </cell>
          <cell r="HS2238">
            <v>0</v>
          </cell>
          <cell r="HT2238">
            <v>0</v>
          </cell>
          <cell r="HU2238">
            <v>0</v>
          </cell>
          <cell r="HV2238">
            <v>0</v>
          </cell>
        </row>
        <row r="2239">
          <cell r="A2239">
            <v>2234</v>
          </cell>
          <cell r="HE2239">
            <v>2234</v>
          </cell>
          <cell r="HF2239">
            <v>0</v>
          </cell>
          <cell r="HG2239">
            <v>0</v>
          </cell>
          <cell r="HH2239">
            <v>1164</v>
          </cell>
          <cell r="HI2239" t="str">
            <v>SUMINISTRO Y MONTAJE  DE REJILLA DE EXTRACCIÓN. TAMAÑO 16" X 16" INCLUYE ADAPTADOR PARA CONEXIÓN A DUCTO FLEXIBLE</v>
          </cell>
          <cell r="HJ2239" t="str">
            <v>U</v>
          </cell>
          <cell r="HS2239">
            <v>0</v>
          </cell>
          <cell r="HT2239">
            <v>0</v>
          </cell>
          <cell r="HU2239">
            <v>0</v>
          </cell>
          <cell r="HV2239">
            <v>0</v>
          </cell>
        </row>
        <row r="2240">
          <cell r="A2240">
            <v>2235</v>
          </cell>
          <cell r="HE2240">
            <v>2235</v>
          </cell>
          <cell r="HF2240">
            <v>0</v>
          </cell>
          <cell r="HG2240">
            <v>0</v>
          </cell>
          <cell r="HH2240">
            <v>1171</v>
          </cell>
          <cell r="HI2240" t="str">
            <v>SUMINISTRO Y MONTAJE  DE TABLERO ELÉCTRICO TAA</v>
          </cell>
          <cell r="HJ2240" t="str">
            <v>U</v>
          </cell>
          <cell r="HS2240">
            <v>0</v>
          </cell>
          <cell r="HT2240">
            <v>0</v>
          </cell>
          <cell r="HU2240">
            <v>0</v>
          </cell>
          <cell r="HV2240">
            <v>0</v>
          </cell>
        </row>
        <row r="2241">
          <cell r="A2241">
            <v>2236</v>
          </cell>
          <cell r="HE2241">
            <v>2236</v>
          </cell>
          <cell r="HF2241">
            <v>0</v>
          </cell>
          <cell r="HG2241">
            <v>0</v>
          </cell>
          <cell r="HH2241">
            <v>1170</v>
          </cell>
          <cell r="HI2241" t="str">
            <v>SUMINISTRO Y MONTAJE  DE TERMOSTATO DE AMBIENTE</v>
          </cell>
          <cell r="HJ2241" t="str">
            <v>U</v>
          </cell>
          <cell r="HS2241">
            <v>0</v>
          </cell>
          <cell r="HT2241">
            <v>0</v>
          </cell>
          <cell r="HU2241">
            <v>0</v>
          </cell>
          <cell r="HV2241">
            <v>0</v>
          </cell>
        </row>
        <row r="2242">
          <cell r="A2242">
            <v>2237</v>
          </cell>
          <cell r="HE2242">
            <v>2237</v>
          </cell>
          <cell r="HF2242">
            <v>0</v>
          </cell>
          <cell r="HG2242">
            <v>0</v>
          </cell>
          <cell r="HH2242">
            <v>689</v>
          </cell>
          <cell r="HI2242" t="str">
            <v>SUMINISTRO Y MONTAJE DE DIFUSOR 10" X 10"</v>
          </cell>
          <cell r="HJ2242" t="str">
            <v>U</v>
          </cell>
          <cell r="HS2242">
            <v>0</v>
          </cell>
          <cell r="HT2242">
            <v>0</v>
          </cell>
          <cell r="HU2242">
            <v>0</v>
          </cell>
          <cell r="HV2242">
            <v>0</v>
          </cell>
        </row>
        <row r="2243">
          <cell r="A2243">
            <v>2238</v>
          </cell>
          <cell r="HE2243">
            <v>2238</v>
          </cell>
          <cell r="HF2243">
            <v>0</v>
          </cell>
          <cell r="HG2243">
            <v>0</v>
          </cell>
          <cell r="HH2243">
            <v>691</v>
          </cell>
          <cell r="HI2243" t="str">
            <v>SUMINISTRO Y MONTAJE DE DIFUSOR 6" X 6"</v>
          </cell>
          <cell r="HJ2243" t="str">
            <v>U</v>
          </cell>
          <cell r="HS2243">
            <v>0</v>
          </cell>
          <cell r="HT2243">
            <v>0</v>
          </cell>
          <cell r="HU2243">
            <v>0</v>
          </cell>
          <cell r="HV2243">
            <v>0</v>
          </cell>
        </row>
        <row r="2244">
          <cell r="A2244">
            <v>2239</v>
          </cell>
          <cell r="HE2244">
            <v>2239</v>
          </cell>
          <cell r="HF2244">
            <v>0</v>
          </cell>
          <cell r="HG2244">
            <v>0</v>
          </cell>
          <cell r="HH2244">
            <v>690</v>
          </cell>
          <cell r="HI2244" t="str">
            <v>SUMINISTRO Y MONTAJE DE DIFUSOR 8" X 8"</v>
          </cell>
          <cell r="HJ2244" t="str">
            <v>U</v>
          </cell>
          <cell r="HS2244">
            <v>0</v>
          </cell>
          <cell r="HT2244">
            <v>0</v>
          </cell>
          <cell r="HU2244">
            <v>0</v>
          </cell>
          <cell r="HV2244">
            <v>0</v>
          </cell>
        </row>
        <row r="2245">
          <cell r="A2245">
            <v>2240</v>
          </cell>
          <cell r="HE2245">
            <v>2240</v>
          </cell>
          <cell r="HF2245">
            <v>0</v>
          </cell>
          <cell r="HG2245">
            <v>0</v>
          </cell>
          <cell r="HH2245">
            <v>709</v>
          </cell>
          <cell r="HI2245" t="str">
            <v>SUMINISTRO Y MONTAJE DE EXTRACTOR DE BAÑO</v>
          </cell>
          <cell r="HJ2245" t="str">
            <v>U</v>
          </cell>
          <cell r="HS2245">
            <v>0</v>
          </cell>
          <cell r="HT2245">
            <v>0</v>
          </cell>
          <cell r="HU2245">
            <v>0</v>
          </cell>
          <cell r="HV2245">
            <v>0</v>
          </cell>
        </row>
        <row r="2246">
          <cell r="A2246">
            <v>2241</v>
          </cell>
          <cell r="HE2246">
            <v>2241</v>
          </cell>
          <cell r="HF2246">
            <v>0</v>
          </cell>
          <cell r="HG2246">
            <v>0</v>
          </cell>
          <cell r="HH2246">
            <v>1736</v>
          </cell>
          <cell r="HI2246" t="str">
            <v>SUMINISTRO Y MONTAJE DE MODULOS DE ABS E=3MM</v>
          </cell>
          <cell r="HJ2246" t="str">
            <v>M2</v>
          </cell>
          <cell r="HS2246">
            <v>0</v>
          </cell>
          <cell r="HT2246">
            <v>0</v>
          </cell>
          <cell r="HU2246">
            <v>0</v>
          </cell>
          <cell r="HV2246">
            <v>0</v>
          </cell>
        </row>
        <row r="2247">
          <cell r="A2247">
            <v>2242</v>
          </cell>
          <cell r="HE2247">
            <v>2242</v>
          </cell>
          <cell r="HF2247">
            <v>0</v>
          </cell>
          <cell r="HG2247">
            <v>0</v>
          </cell>
          <cell r="HH2247">
            <v>693</v>
          </cell>
          <cell r="HI2247" t="str">
            <v>SUMINISTRO Y MONTAJE DE REJILLA RETORNO 14" X 10"</v>
          </cell>
          <cell r="HJ2247" t="str">
            <v>U</v>
          </cell>
          <cell r="HS2247">
            <v>0</v>
          </cell>
          <cell r="HT2247">
            <v>0</v>
          </cell>
          <cell r="HU2247">
            <v>0</v>
          </cell>
          <cell r="HV2247">
            <v>0</v>
          </cell>
        </row>
        <row r="2248">
          <cell r="A2248">
            <v>2243</v>
          </cell>
          <cell r="HE2248">
            <v>2243</v>
          </cell>
          <cell r="HF2248">
            <v>0</v>
          </cell>
          <cell r="HG2248">
            <v>0</v>
          </cell>
          <cell r="HH2248">
            <v>694</v>
          </cell>
          <cell r="HI2248" t="str">
            <v>SUMINISTRO Y MONTAJE DE REJILLA RETORNO 16" X 10"</v>
          </cell>
          <cell r="HJ2248" t="str">
            <v>U</v>
          </cell>
          <cell r="HS2248">
            <v>0</v>
          </cell>
          <cell r="HT2248">
            <v>0</v>
          </cell>
          <cell r="HU2248">
            <v>0</v>
          </cell>
          <cell r="HV2248">
            <v>0</v>
          </cell>
        </row>
        <row r="2249">
          <cell r="A2249">
            <v>2244</v>
          </cell>
          <cell r="HE2249">
            <v>2244</v>
          </cell>
          <cell r="HF2249">
            <v>0</v>
          </cell>
          <cell r="HG2249">
            <v>0</v>
          </cell>
          <cell r="HH2249">
            <v>695</v>
          </cell>
          <cell r="HI2249" t="str">
            <v>SUMINISTRO Y MONTAJE DE REJILLA RETORNO 18" X 14"</v>
          </cell>
          <cell r="HJ2249" t="str">
            <v>U</v>
          </cell>
          <cell r="HS2249">
            <v>0</v>
          </cell>
          <cell r="HT2249">
            <v>0</v>
          </cell>
          <cell r="HU2249">
            <v>0</v>
          </cell>
          <cell r="HV2249">
            <v>0</v>
          </cell>
        </row>
        <row r="2250">
          <cell r="A2250">
            <v>2245</v>
          </cell>
          <cell r="HE2250">
            <v>2245</v>
          </cell>
          <cell r="HF2250">
            <v>0</v>
          </cell>
          <cell r="HG2250">
            <v>0</v>
          </cell>
          <cell r="HH2250">
            <v>692</v>
          </cell>
          <cell r="HI2250" t="str">
            <v>SUMINISTRO Y MONTAJE DE REJILLA RETORNO 18" X 16"</v>
          </cell>
          <cell r="HJ2250" t="str">
            <v>U</v>
          </cell>
          <cell r="HS2250">
            <v>0</v>
          </cell>
          <cell r="HT2250">
            <v>0</v>
          </cell>
          <cell r="HU2250">
            <v>0</v>
          </cell>
          <cell r="HV2250">
            <v>0</v>
          </cell>
        </row>
        <row r="2251">
          <cell r="A2251">
            <v>2246</v>
          </cell>
          <cell r="HE2251">
            <v>2246</v>
          </cell>
          <cell r="HF2251">
            <v>0</v>
          </cell>
          <cell r="HG2251">
            <v>0</v>
          </cell>
          <cell r="HH2251">
            <v>696</v>
          </cell>
          <cell r="HI2251" t="str">
            <v>SUMINISTRO Y MONTAJE DE REJILLA RETORNO 22" X 20"</v>
          </cell>
          <cell r="HJ2251" t="str">
            <v>U</v>
          </cell>
          <cell r="HS2251">
            <v>0</v>
          </cell>
          <cell r="HT2251">
            <v>0</v>
          </cell>
          <cell r="HU2251">
            <v>0</v>
          </cell>
          <cell r="HV2251">
            <v>0</v>
          </cell>
        </row>
        <row r="2252">
          <cell r="A2252">
            <v>2247</v>
          </cell>
          <cell r="HE2252">
            <v>2247</v>
          </cell>
          <cell r="HF2252">
            <v>0</v>
          </cell>
          <cell r="HG2252">
            <v>0</v>
          </cell>
          <cell r="HH2252">
            <v>697</v>
          </cell>
          <cell r="HI2252" t="str">
            <v>SUMINISTRO Y MONTAJE DE REJILLA RETORNO 24" X 16"</v>
          </cell>
          <cell r="HJ2252" t="str">
            <v>U</v>
          </cell>
          <cell r="HS2252">
            <v>0</v>
          </cell>
          <cell r="HT2252">
            <v>0</v>
          </cell>
          <cell r="HU2252">
            <v>0</v>
          </cell>
          <cell r="HV2252">
            <v>0</v>
          </cell>
        </row>
        <row r="2253">
          <cell r="A2253">
            <v>2248</v>
          </cell>
          <cell r="HE2253">
            <v>2248</v>
          </cell>
          <cell r="HF2253">
            <v>0</v>
          </cell>
          <cell r="HG2253">
            <v>0</v>
          </cell>
          <cell r="HH2253">
            <v>698</v>
          </cell>
          <cell r="HI2253" t="str">
            <v>SUMINISTRO Y MONTAJE DE REJILLA RETORNO 24" X 20"</v>
          </cell>
          <cell r="HJ2253" t="str">
            <v>U</v>
          </cell>
          <cell r="HS2253">
            <v>0</v>
          </cell>
          <cell r="HT2253">
            <v>0</v>
          </cell>
          <cell r="HU2253">
            <v>0</v>
          </cell>
          <cell r="HV2253">
            <v>0</v>
          </cell>
        </row>
        <row r="2254">
          <cell r="A2254">
            <v>2249</v>
          </cell>
          <cell r="HE2254">
            <v>2249</v>
          </cell>
          <cell r="HF2254">
            <v>0</v>
          </cell>
          <cell r="HG2254">
            <v>0</v>
          </cell>
          <cell r="HH2254">
            <v>699</v>
          </cell>
          <cell r="HI2254" t="str">
            <v>SUMINISTRO Y MONTAJE DE REJILLA RETORNO 24" X 24"</v>
          </cell>
          <cell r="HJ2254" t="str">
            <v>U</v>
          </cell>
          <cell r="HS2254">
            <v>0</v>
          </cell>
          <cell r="HT2254">
            <v>0</v>
          </cell>
          <cell r="HU2254">
            <v>0</v>
          </cell>
          <cell r="HV2254">
            <v>0</v>
          </cell>
        </row>
        <row r="2255">
          <cell r="A2255">
            <v>2250</v>
          </cell>
          <cell r="HE2255">
            <v>2250</v>
          </cell>
          <cell r="HF2255">
            <v>0</v>
          </cell>
          <cell r="HG2255">
            <v>0</v>
          </cell>
          <cell r="HH2255">
            <v>704</v>
          </cell>
          <cell r="HI2255" t="str">
            <v>SUMINISTRO Y MONTAJE MANGUERA AISLADA # 10"</v>
          </cell>
          <cell r="HJ2255" t="str">
            <v>M</v>
          </cell>
          <cell r="HS2255">
            <v>0</v>
          </cell>
          <cell r="HT2255">
            <v>0</v>
          </cell>
          <cell r="HU2255">
            <v>0</v>
          </cell>
          <cell r="HV2255">
            <v>0</v>
          </cell>
        </row>
        <row r="2256">
          <cell r="A2256">
            <v>2251</v>
          </cell>
          <cell r="HE2256">
            <v>2251</v>
          </cell>
          <cell r="HF2256">
            <v>0</v>
          </cell>
          <cell r="HG2256">
            <v>0</v>
          </cell>
          <cell r="HH2256">
            <v>707</v>
          </cell>
          <cell r="HI2256" t="str">
            <v>SUMINISTRO Y MONTAJE MANGUERA AISLADA # 4"</v>
          </cell>
          <cell r="HJ2256" t="str">
            <v>M</v>
          </cell>
          <cell r="HS2256">
            <v>0</v>
          </cell>
          <cell r="HT2256">
            <v>0</v>
          </cell>
          <cell r="HU2256">
            <v>0</v>
          </cell>
          <cell r="HV2256">
            <v>0</v>
          </cell>
        </row>
        <row r="2257">
          <cell r="A2257">
            <v>2252</v>
          </cell>
          <cell r="HE2257">
            <v>2252</v>
          </cell>
          <cell r="HF2257">
            <v>0</v>
          </cell>
          <cell r="HG2257">
            <v>0</v>
          </cell>
          <cell r="HH2257">
            <v>706</v>
          </cell>
          <cell r="HI2257" t="str">
            <v>SUMINISTRO Y MONTAJE MANGUERA AISLADA # 6"</v>
          </cell>
          <cell r="HJ2257" t="str">
            <v>M</v>
          </cell>
          <cell r="HS2257">
            <v>0</v>
          </cell>
          <cell r="HT2257">
            <v>0</v>
          </cell>
          <cell r="HU2257">
            <v>0</v>
          </cell>
          <cell r="HV2257">
            <v>0</v>
          </cell>
        </row>
        <row r="2258">
          <cell r="A2258">
            <v>2253</v>
          </cell>
          <cell r="HE2258">
            <v>2253</v>
          </cell>
          <cell r="HF2258">
            <v>0</v>
          </cell>
          <cell r="HG2258">
            <v>0</v>
          </cell>
          <cell r="HH2258">
            <v>705</v>
          </cell>
          <cell r="HI2258" t="str">
            <v>SUMINISTRO Y MONTAJE MANGUERA AISLADA # 8"</v>
          </cell>
          <cell r="HJ2258" t="str">
            <v>M</v>
          </cell>
          <cell r="HS2258">
            <v>0</v>
          </cell>
          <cell r="HT2258">
            <v>0</v>
          </cell>
          <cell r="HU2258">
            <v>0</v>
          </cell>
          <cell r="HV2258">
            <v>0</v>
          </cell>
        </row>
        <row r="2259">
          <cell r="A2259">
            <v>2254</v>
          </cell>
          <cell r="HE2259">
            <v>2254</v>
          </cell>
          <cell r="HF2259">
            <v>0</v>
          </cell>
          <cell r="HG2259">
            <v>0</v>
          </cell>
          <cell r="HH2259">
            <v>708</v>
          </cell>
          <cell r="HI2259" t="str">
            <v>SUMINISTRO Y MONTAJE MANGUERA SIN AISLAR # 4"</v>
          </cell>
          <cell r="HJ2259" t="str">
            <v>M</v>
          </cell>
          <cell r="HS2259">
            <v>0</v>
          </cell>
          <cell r="HT2259">
            <v>0</v>
          </cell>
          <cell r="HU2259">
            <v>0</v>
          </cell>
          <cell r="HV2259">
            <v>0</v>
          </cell>
        </row>
        <row r="2260">
          <cell r="A2260">
            <v>2255</v>
          </cell>
          <cell r="HE2260">
            <v>2255</v>
          </cell>
          <cell r="HF2260">
            <v>0</v>
          </cell>
          <cell r="HG2260">
            <v>0</v>
          </cell>
          <cell r="HH2260">
            <v>701</v>
          </cell>
          <cell r="HI2260" t="str">
            <v>SUMINISTRO Y MONTAJE REJILLA DE PUERTA 12" X 10"</v>
          </cell>
          <cell r="HJ2260" t="str">
            <v>U</v>
          </cell>
          <cell r="HS2260">
            <v>0</v>
          </cell>
          <cell r="HT2260">
            <v>0</v>
          </cell>
          <cell r="HU2260">
            <v>0</v>
          </cell>
          <cell r="HV2260">
            <v>0</v>
          </cell>
        </row>
        <row r="2261">
          <cell r="A2261">
            <v>2256</v>
          </cell>
          <cell r="HE2261">
            <v>2256</v>
          </cell>
          <cell r="HF2261">
            <v>0</v>
          </cell>
          <cell r="HG2261">
            <v>0</v>
          </cell>
          <cell r="HH2261">
            <v>700</v>
          </cell>
          <cell r="HI2261" t="str">
            <v>SUMINISTRO Y MONTAJE REJILLA DE PUERTA 16" X 12"</v>
          </cell>
          <cell r="HJ2261" t="str">
            <v>U</v>
          </cell>
          <cell r="HS2261">
            <v>0</v>
          </cell>
          <cell r="HT2261">
            <v>0</v>
          </cell>
          <cell r="HU2261">
            <v>0</v>
          </cell>
          <cell r="HV2261">
            <v>0</v>
          </cell>
        </row>
        <row r="2262">
          <cell r="A2262">
            <v>2257</v>
          </cell>
          <cell r="HE2262">
            <v>2257</v>
          </cell>
          <cell r="HF2262">
            <v>0</v>
          </cell>
          <cell r="HG2262">
            <v>0</v>
          </cell>
          <cell r="HH2262">
            <v>702</v>
          </cell>
          <cell r="HI2262" t="str">
            <v>SUMINISTRO Y MONTAJE REJILLA DE PUERTA 8" X 6"</v>
          </cell>
          <cell r="HJ2262" t="str">
            <v>U</v>
          </cell>
          <cell r="HS2262">
            <v>0</v>
          </cell>
          <cell r="HT2262">
            <v>0</v>
          </cell>
          <cell r="HU2262">
            <v>0</v>
          </cell>
          <cell r="HV2262">
            <v>0</v>
          </cell>
        </row>
        <row r="2263">
          <cell r="A2263">
            <v>2258</v>
          </cell>
          <cell r="HE2263">
            <v>2258</v>
          </cell>
          <cell r="HF2263">
            <v>0</v>
          </cell>
          <cell r="HG2263">
            <v>0</v>
          </cell>
          <cell r="HH2263">
            <v>703</v>
          </cell>
          <cell r="HI2263" t="str">
            <v>SUMINISTRO Y MONTAJE REJILLA EXTRACCION 6" X 6"</v>
          </cell>
          <cell r="HJ2263" t="str">
            <v>U</v>
          </cell>
          <cell r="HS2263">
            <v>0</v>
          </cell>
          <cell r="HT2263">
            <v>0</v>
          </cell>
          <cell r="HU2263">
            <v>0</v>
          </cell>
          <cell r="HV2263">
            <v>0</v>
          </cell>
        </row>
        <row r="2264">
          <cell r="A2264">
            <v>2259</v>
          </cell>
          <cell r="HE2264">
            <v>2259</v>
          </cell>
          <cell r="HF2264">
            <v>0</v>
          </cell>
          <cell r="HG2264">
            <v>0</v>
          </cell>
          <cell r="HH2264">
            <v>1496</v>
          </cell>
          <cell r="HI2264" t="str">
            <v>SUMINSTRO E INSTALACIÓN TUBERÍA</v>
          </cell>
          <cell r="HJ2264" t="str">
            <v>M</v>
          </cell>
          <cell r="HS2264">
            <v>0</v>
          </cell>
          <cell r="HT2264">
            <v>0</v>
          </cell>
          <cell r="HU2264">
            <v>0</v>
          </cell>
          <cell r="HV2264">
            <v>0</v>
          </cell>
        </row>
        <row r="2265">
          <cell r="A2265">
            <v>2260</v>
          </cell>
          <cell r="HE2265">
            <v>2260</v>
          </cell>
          <cell r="HF2265">
            <v>0</v>
          </cell>
          <cell r="HG2265">
            <v>0</v>
          </cell>
          <cell r="HH2265">
            <v>1497</v>
          </cell>
          <cell r="HI2265" t="str">
            <v>SUMINSTRO E INSTALACIÓN TUBERÍA</v>
          </cell>
          <cell r="HJ2265" t="str">
            <v>M</v>
          </cell>
          <cell r="HS2265">
            <v>0</v>
          </cell>
          <cell r="HT2265">
            <v>0</v>
          </cell>
          <cell r="HU2265">
            <v>0</v>
          </cell>
          <cell r="HV2265">
            <v>0</v>
          </cell>
        </row>
        <row r="2266">
          <cell r="A2266">
            <v>2261</v>
          </cell>
          <cell r="HE2266">
            <v>2261</v>
          </cell>
          <cell r="HF2266">
            <v>0</v>
          </cell>
          <cell r="HG2266">
            <v>0</v>
          </cell>
          <cell r="HH2266">
            <v>1502</v>
          </cell>
          <cell r="HI2266" t="str">
            <v>SUMINSTRO E INSTALACIÓN TUBERÍA D=1000 MM PERFILADA</v>
          </cell>
          <cell r="HJ2266" t="str">
            <v>M</v>
          </cell>
          <cell r="HS2266">
            <v>0</v>
          </cell>
          <cell r="HT2266">
            <v>0</v>
          </cell>
          <cell r="HU2266">
            <v>0</v>
          </cell>
          <cell r="HV2266">
            <v>0</v>
          </cell>
        </row>
        <row r="2267">
          <cell r="A2267">
            <v>2262</v>
          </cell>
          <cell r="HE2267">
            <v>2262</v>
          </cell>
          <cell r="HF2267">
            <v>0</v>
          </cell>
          <cell r="HG2267">
            <v>0</v>
          </cell>
          <cell r="HH2267">
            <v>2313</v>
          </cell>
          <cell r="HI2267" t="str">
            <v>SUMINSTRO, INSTALACIÓN Y PRUEBA TUBERÍA ARMICO MP 100 D=1500 MM  E=2MM</v>
          </cell>
          <cell r="HJ2267" t="str">
            <v>M</v>
          </cell>
          <cell r="HS2267">
            <v>0</v>
          </cell>
          <cell r="HT2267">
            <v>0</v>
          </cell>
          <cell r="HU2267">
            <v>0</v>
          </cell>
          <cell r="HV2267">
            <v>0</v>
          </cell>
        </row>
        <row r="2268">
          <cell r="A2268">
            <v>2263</v>
          </cell>
          <cell r="HE2268">
            <v>2263</v>
          </cell>
          <cell r="HF2268">
            <v>0</v>
          </cell>
          <cell r="HG2268">
            <v>0</v>
          </cell>
          <cell r="HH2268">
            <v>2325</v>
          </cell>
          <cell r="HI2268" t="str">
            <v>SUMINSTRO, INSTALACIÓN Y PRUEBA TUBERÍA ARMICO MP 100 D=2000 MM  E=3MM</v>
          </cell>
          <cell r="HJ2268" t="str">
            <v>M</v>
          </cell>
          <cell r="HS2268">
            <v>0</v>
          </cell>
          <cell r="HT2268">
            <v>0</v>
          </cell>
          <cell r="HU2268">
            <v>0</v>
          </cell>
          <cell r="HV2268">
            <v>0</v>
          </cell>
        </row>
        <row r="2269">
          <cell r="A2269">
            <v>2264</v>
          </cell>
          <cell r="HE2269">
            <v>2264</v>
          </cell>
          <cell r="HF2269">
            <v>0</v>
          </cell>
          <cell r="HG2269">
            <v>0</v>
          </cell>
          <cell r="HH2269">
            <v>2331</v>
          </cell>
          <cell r="HI2269" t="str">
            <v>SUPERFICIE IMPERMEABILIZADA DE PARED</v>
          </cell>
          <cell r="HJ2269" t="str">
            <v>M2</v>
          </cell>
          <cell r="HS2269">
            <v>0</v>
          </cell>
          <cell r="HT2269">
            <v>0</v>
          </cell>
          <cell r="HU2269">
            <v>0</v>
          </cell>
          <cell r="HV2269">
            <v>0</v>
          </cell>
        </row>
        <row r="2270">
          <cell r="A2270">
            <v>2265</v>
          </cell>
          <cell r="HE2270">
            <v>2265</v>
          </cell>
          <cell r="HF2270">
            <v>0</v>
          </cell>
          <cell r="HG2270">
            <v>0</v>
          </cell>
          <cell r="HH2270">
            <v>2332</v>
          </cell>
          <cell r="HI2270" t="str">
            <v>SUPERFICIE IMPERMEABILIZADA DE PISO</v>
          </cell>
          <cell r="HJ2270" t="str">
            <v>M2</v>
          </cell>
          <cell r="HS2270">
            <v>0</v>
          </cell>
          <cell r="HT2270">
            <v>0</v>
          </cell>
          <cell r="HU2270">
            <v>0</v>
          </cell>
          <cell r="HV2270">
            <v>0</v>
          </cell>
        </row>
        <row r="2271">
          <cell r="A2271">
            <v>2266</v>
          </cell>
          <cell r="HE2271">
            <v>2266</v>
          </cell>
          <cell r="HF2271">
            <v>0</v>
          </cell>
          <cell r="HG2271">
            <v>0</v>
          </cell>
          <cell r="HH2271">
            <v>3124</v>
          </cell>
          <cell r="HI2271" t="str">
            <v>SUPERTECHO EN PLANTA TERRAZA</v>
          </cell>
          <cell r="HJ2271" t="str">
            <v>M2</v>
          </cell>
          <cell r="HS2271">
            <v>0</v>
          </cell>
          <cell r="HT2271">
            <v>0</v>
          </cell>
          <cell r="HU2271">
            <v>0</v>
          </cell>
          <cell r="HV2271">
            <v>0</v>
          </cell>
        </row>
        <row r="2272">
          <cell r="A2272">
            <v>2267</v>
          </cell>
          <cell r="HE2272">
            <v>2267</v>
          </cell>
          <cell r="HF2272">
            <v>0</v>
          </cell>
          <cell r="HG2272">
            <v>0</v>
          </cell>
          <cell r="HH2272">
            <v>2290</v>
          </cell>
          <cell r="HI2272" t="str">
            <v>SUSPENSIÓN , RETIRO Y ALMACENAMIENTO DE APARATOS SANITARIOS EXISTENTES</v>
          </cell>
          <cell r="HJ2272" t="str">
            <v>U</v>
          </cell>
          <cell r="HS2272">
            <v>0</v>
          </cell>
          <cell r="HT2272">
            <v>0</v>
          </cell>
          <cell r="HU2272">
            <v>0</v>
          </cell>
          <cell r="HV2272">
            <v>0</v>
          </cell>
        </row>
        <row r="2273">
          <cell r="A2273">
            <v>2268</v>
          </cell>
          <cell r="HE2273">
            <v>2268</v>
          </cell>
          <cell r="HF2273">
            <v>0</v>
          </cell>
          <cell r="HG2273">
            <v>0</v>
          </cell>
          <cell r="HH2273">
            <v>1570</v>
          </cell>
          <cell r="HI2273" t="str">
            <v>SUSPENSIÓN , RETIRO Y DESALOJO DE TUBERÍA EXISTENTE</v>
          </cell>
          <cell r="HJ2273" t="str">
            <v>M</v>
          </cell>
          <cell r="HS2273">
            <v>0</v>
          </cell>
          <cell r="HT2273">
            <v>0</v>
          </cell>
          <cell r="HU2273">
            <v>0</v>
          </cell>
          <cell r="HV2273">
            <v>0</v>
          </cell>
        </row>
        <row r="2274">
          <cell r="A2274">
            <v>2269</v>
          </cell>
          <cell r="HE2274">
            <v>2269</v>
          </cell>
          <cell r="HF2274">
            <v>0</v>
          </cell>
          <cell r="HG2274">
            <v>0</v>
          </cell>
          <cell r="HH2274">
            <v>3216</v>
          </cell>
          <cell r="HI2274" t="str">
            <v>SWICH CISCO POE 2960S PS-L  10/100/1000 ADMINISTRABLE</v>
          </cell>
          <cell r="HJ2274" t="str">
            <v>U</v>
          </cell>
          <cell r="HS2274">
            <v>0</v>
          </cell>
          <cell r="HT2274">
            <v>0</v>
          </cell>
          <cell r="HU2274">
            <v>0</v>
          </cell>
          <cell r="HV2274">
            <v>0</v>
          </cell>
        </row>
        <row r="2275">
          <cell r="A2275">
            <v>2270</v>
          </cell>
          <cell r="HE2275">
            <v>2270</v>
          </cell>
          <cell r="HF2275">
            <v>0</v>
          </cell>
          <cell r="HG2275">
            <v>0</v>
          </cell>
          <cell r="HH2275">
            <v>1183</v>
          </cell>
          <cell r="HI2275" t="str">
            <v>SWITCH  DE PRESIÓN  DE ALTA Y BAJA</v>
          </cell>
          <cell r="HJ2275" t="str">
            <v>U</v>
          </cell>
          <cell r="HS2275">
            <v>0</v>
          </cell>
          <cell r="HT2275">
            <v>0</v>
          </cell>
          <cell r="HU2275">
            <v>0</v>
          </cell>
          <cell r="HV2275">
            <v>0</v>
          </cell>
        </row>
        <row r="2276">
          <cell r="A2276">
            <v>2271</v>
          </cell>
          <cell r="HE2276">
            <v>2271</v>
          </cell>
          <cell r="HF2276">
            <v>0</v>
          </cell>
          <cell r="HG2276">
            <v>0</v>
          </cell>
          <cell r="HH2276">
            <v>2774</v>
          </cell>
          <cell r="HI2276" t="str">
            <v>SWITCH 7 PUERTOS 10/100/1000 C2 +1 SFP</v>
          </cell>
          <cell r="HJ2276" t="str">
            <v>U</v>
          </cell>
          <cell r="HS2276">
            <v>0</v>
          </cell>
          <cell r="HT2276">
            <v>0</v>
          </cell>
          <cell r="HU2276">
            <v>0</v>
          </cell>
          <cell r="HV2276">
            <v>0</v>
          </cell>
        </row>
        <row r="2277">
          <cell r="A2277">
            <v>2272</v>
          </cell>
          <cell r="HE2277">
            <v>2272</v>
          </cell>
          <cell r="HF2277">
            <v>0</v>
          </cell>
          <cell r="HG2277">
            <v>0</v>
          </cell>
          <cell r="HH2277">
            <v>1215</v>
          </cell>
          <cell r="HI2277" t="str">
            <v>SWITCH AUTOMÁTICO DE PRESIÓN SQUARD USA DIFERENCIAL 20 PSI MÁXIMO 220 PSI</v>
          </cell>
          <cell r="HJ2277" t="str">
            <v>U</v>
          </cell>
          <cell r="HS2277">
            <v>0</v>
          </cell>
          <cell r="HT2277">
            <v>0</v>
          </cell>
          <cell r="HU2277">
            <v>0</v>
          </cell>
          <cell r="HV2277">
            <v>0</v>
          </cell>
        </row>
        <row r="2278">
          <cell r="A2278">
            <v>2273</v>
          </cell>
          <cell r="HE2278">
            <v>2273</v>
          </cell>
          <cell r="HF2278">
            <v>0</v>
          </cell>
          <cell r="HG2278">
            <v>0</v>
          </cell>
          <cell r="HH2278">
            <v>2823</v>
          </cell>
          <cell r="HI2278" t="str">
            <v xml:space="preserve">SWITCH CAPA 2 10/100/1000 24PUERTOS 4SFP LAN BASE IMAGE </v>
          </cell>
          <cell r="HJ2278" t="str">
            <v>U</v>
          </cell>
          <cell r="HS2278">
            <v>0</v>
          </cell>
          <cell r="HT2278">
            <v>0</v>
          </cell>
          <cell r="HU2278">
            <v>0</v>
          </cell>
          <cell r="HV2278">
            <v>0</v>
          </cell>
        </row>
        <row r="2279">
          <cell r="A2279">
            <v>2274</v>
          </cell>
          <cell r="HE2279">
            <v>2274</v>
          </cell>
          <cell r="HF2279">
            <v>0</v>
          </cell>
          <cell r="HG2279">
            <v>0</v>
          </cell>
          <cell r="HH2279">
            <v>2754</v>
          </cell>
          <cell r="HI2279" t="str">
            <v xml:space="preserve">SWITCH CAPA 2 10/100/1000 48PUERTOS 4SFP LAN BASE IMAGE </v>
          </cell>
          <cell r="HJ2279" t="str">
            <v>U</v>
          </cell>
          <cell r="HS2279">
            <v>0</v>
          </cell>
          <cell r="HT2279">
            <v>0</v>
          </cell>
          <cell r="HU2279">
            <v>0</v>
          </cell>
          <cell r="HV2279">
            <v>0</v>
          </cell>
        </row>
        <row r="2280">
          <cell r="A2280">
            <v>2275</v>
          </cell>
          <cell r="HE2280">
            <v>2275</v>
          </cell>
          <cell r="HF2280">
            <v>0</v>
          </cell>
          <cell r="HG2280">
            <v>0</v>
          </cell>
          <cell r="HH2280">
            <v>2839</v>
          </cell>
          <cell r="HI2280" t="str">
            <v>SWITCH CAPA 3 10/100/1000 24 PUERTOS 4SFP</v>
          </cell>
          <cell r="HJ2280" t="str">
            <v>U</v>
          </cell>
          <cell r="HS2280">
            <v>0</v>
          </cell>
          <cell r="HT2280">
            <v>0</v>
          </cell>
          <cell r="HU2280">
            <v>0</v>
          </cell>
          <cell r="HV2280">
            <v>0</v>
          </cell>
        </row>
        <row r="2281">
          <cell r="A2281">
            <v>2276</v>
          </cell>
          <cell r="HE2281">
            <v>2276</v>
          </cell>
          <cell r="HF2281">
            <v>0</v>
          </cell>
          <cell r="HG2281">
            <v>0</v>
          </cell>
          <cell r="HH2281">
            <v>777</v>
          </cell>
          <cell r="HI2281" t="str">
            <v>SWITCH DE 24 PTOS</v>
          </cell>
          <cell r="HJ2281" t="str">
            <v>U</v>
          </cell>
          <cell r="HS2281">
            <v>0</v>
          </cell>
          <cell r="HT2281">
            <v>0</v>
          </cell>
          <cell r="HU2281">
            <v>0</v>
          </cell>
          <cell r="HV2281">
            <v>0</v>
          </cell>
        </row>
        <row r="2282">
          <cell r="A2282">
            <v>2277</v>
          </cell>
          <cell r="HE2282">
            <v>2277</v>
          </cell>
          <cell r="HF2282">
            <v>0</v>
          </cell>
          <cell r="HG2282">
            <v>0</v>
          </cell>
          <cell r="HH2282">
            <v>1390</v>
          </cell>
          <cell r="HI2282" t="str">
            <v>TABLERO AISLADO A TIERRA CON TRANSFORMADOR DE AISLAMIENTO DE5 KVA, VOLTAJE PRIMARIO 208 V, VOLTAJE SECUNDARIO 120 V, CON MICROAMPERÍMETRO, ALARMA REMOTA INDICADORA, BARRA ECUALIZADORA, BREAKER PRINCIPAL Y OCHO SECUNDARIOS, SIMILAR A 5H5P21CDHIDE SQUARE'D.</v>
          </cell>
          <cell r="HJ2282" t="str">
            <v>C/U</v>
          </cell>
          <cell r="HS2282">
            <v>0</v>
          </cell>
          <cell r="HT2282">
            <v>0</v>
          </cell>
          <cell r="HU2282">
            <v>0</v>
          </cell>
          <cell r="HV2282">
            <v>0</v>
          </cell>
        </row>
        <row r="2283">
          <cell r="A2283">
            <v>2278</v>
          </cell>
          <cell r="HE2283">
            <v>2278</v>
          </cell>
          <cell r="HF2283">
            <v>0</v>
          </cell>
          <cell r="HG2283">
            <v>0</v>
          </cell>
          <cell r="HH2283">
            <v>2833</v>
          </cell>
          <cell r="HI2283" t="str">
            <v>TABLERO BYPASS 50 KVA PARA UPS</v>
          </cell>
          <cell r="HJ2283" t="str">
            <v>U</v>
          </cell>
          <cell r="HS2283">
            <v>0</v>
          </cell>
          <cell r="HT2283">
            <v>0</v>
          </cell>
          <cell r="HU2283">
            <v>0</v>
          </cell>
          <cell r="HV2283">
            <v>0</v>
          </cell>
        </row>
        <row r="2284">
          <cell r="A2284">
            <v>2279</v>
          </cell>
          <cell r="HE2284">
            <v>2279</v>
          </cell>
          <cell r="HF2284">
            <v>0</v>
          </cell>
          <cell r="HG2284">
            <v>0</v>
          </cell>
          <cell r="HH2284">
            <v>2551</v>
          </cell>
          <cell r="HI2284" t="str">
            <v>TABLERO DE ARRANQUE: ATRANCADORES ESTRELLA TRIÁNGULO, INCLUYE BREAKER PRINCIPAL 63 AMP, 3 CONTACTORES, 1 RELÉ TÉRMICO, BOTONERA DE MARCHA Y PARADA, 2 LUCES PILOTO DE SEÑALIZACIÓN, AMPERÍMETRO, VÓLTÍMETRO, GABINETE METÁLICO, ACCESORIOS Y CABLEADO MARCA SIE</v>
          </cell>
          <cell r="HJ2284" t="str">
            <v>U</v>
          </cell>
          <cell r="HS2284">
            <v>0</v>
          </cell>
          <cell r="HT2284">
            <v>0</v>
          </cell>
          <cell r="HU2284">
            <v>0</v>
          </cell>
          <cell r="HV2284">
            <v>0</v>
          </cell>
        </row>
        <row r="2285">
          <cell r="A2285">
            <v>2280</v>
          </cell>
          <cell r="HE2285">
            <v>2280</v>
          </cell>
          <cell r="HF2285">
            <v>0</v>
          </cell>
          <cell r="HG2285">
            <v>0</v>
          </cell>
          <cell r="HH2285">
            <v>1850</v>
          </cell>
          <cell r="HI2285" t="str">
            <v>TABLERO DE CONTROL</v>
          </cell>
          <cell r="HJ2285" t="str">
            <v>GLOBAL</v>
          </cell>
          <cell r="HS2285">
            <v>0</v>
          </cell>
          <cell r="HT2285">
            <v>0</v>
          </cell>
          <cell r="HU2285">
            <v>0</v>
          </cell>
          <cell r="HV2285">
            <v>0</v>
          </cell>
        </row>
        <row r="2286">
          <cell r="A2286">
            <v>2281</v>
          </cell>
          <cell r="HE2286">
            <v>2281</v>
          </cell>
          <cell r="HF2286">
            <v>0</v>
          </cell>
          <cell r="HG2286">
            <v>0</v>
          </cell>
          <cell r="HH2286">
            <v>2808</v>
          </cell>
          <cell r="HI2286" t="str">
            <v>TABLERO DE CONTROL DE ILUMINACIÓN CON CONTACTOR</v>
          </cell>
          <cell r="HJ2286" t="str">
            <v>U</v>
          </cell>
          <cell r="HS2286">
            <v>0</v>
          </cell>
          <cell r="HT2286">
            <v>0</v>
          </cell>
          <cell r="HU2286">
            <v>0</v>
          </cell>
          <cell r="HV2286">
            <v>0</v>
          </cell>
        </row>
        <row r="2287">
          <cell r="A2287">
            <v>2282</v>
          </cell>
          <cell r="HE2287">
            <v>2282</v>
          </cell>
          <cell r="HF2287">
            <v>0</v>
          </cell>
          <cell r="HG2287">
            <v>0</v>
          </cell>
          <cell r="HH2287">
            <v>2857</v>
          </cell>
          <cell r="HI2287" t="str">
            <v>TABLERO DE CONTROL DE ILUMINACIÓN CON CONTACTOR</v>
          </cell>
          <cell r="HJ2287" t="str">
            <v>U</v>
          </cell>
          <cell r="HS2287">
            <v>0</v>
          </cell>
          <cell r="HT2287">
            <v>0</v>
          </cell>
          <cell r="HU2287">
            <v>0</v>
          </cell>
          <cell r="HV2287">
            <v>0</v>
          </cell>
        </row>
        <row r="2288">
          <cell r="A2288">
            <v>2283</v>
          </cell>
          <cell r="HE2288">
            <v>2283</v>
          </cell>
          <cell r="HF2288">
            <v>0</v>
          </cell>
          <cell r="HG2288">
            <v>0</v>
          </cell>
          <cell r="HH2288">
            <v>2832</v>
          </cell>
          <cell r="HI2288" t="str">
            <v>TABLERO DE DISTRIBUCIÓN 200 A</v>
          </cell>
          <cell r="HJ2288" t="str">
            <v>U</v>
          </cell>
          <cell r="HS2288">
            <v>0</v>
          </cell>
          <cell r="HT2288">
            <v>0</v>
          </cell>
          <cell r="HU2288">
            <v>0</v>
          </cell>
          <cell r="HV2288">
            <v>0</v>
          </cell>
        </row>
        <row r="2289">
          <cell r="A2289">
            <v>2284</v>
          </cell>
          <cell r="HE2289">
            <v>2284</v>
          </cell>
          <cell r="HF2289">
            <v>0</v>
          </cell>
          <cell r="HG2289">
            <v>0</v>
          </cell>
          <cell r="HH2289">
            <v>2831</v>
          </cell>
          <cell r="HI2289" t="str">
            <v>TABLERO DE DISTRIBUCIÓN 300 A</v>
          </cell>
          <cell r="HJ2289" t="str">
            <v>U</v>
          </cell>
          <cell r="HS2289">
            <v>0</v>
          </cell>
          <cell r="HT2289">
            <v>0</v>
          </cell>
          <cell r="HU2289">
            <v>0</v>
          </cell>
          <cell r="HV2289">
            <v>0</v>
          </cell>
        </row>
        <row r="2290">
          <cell r="A2290">
            <v>2285</v>
          </cell>
          <cell r="HE2290">
            <v>2285</v>
          </cell>
          <cell r="HF2290">
            <v>0</v>
          </cell>
          <cell r="HG2290">
            <v>0</v>
          </cell>
          <cell r="HH2290">
            <v>82</v>
          </cell>
          <cell r="HI2290" t="str">
            <v>TABLERO DE DISTRIBUCION 4-8 PTOS.</v>
          </cell>
          <cell r="HJ2290" t="str">
            <v>U</v>
          </cell>
          <cell r="HS2290">
            <v>0</v>
          </cell>
          <cell r="HT2290">
            <v>0</v>
          </cell>
          <cell r="HU2290">
            <v>0</v>
          </cell>
          <cell r="HV2290">
            <v>0</v>
          </cell>
        </row>
        <row r="2291">
          <cell r="A2291">
            <v>2286</v>
          </cell>
          <cell r="HE2291">
            <v>2286</v>
          </cell>
          <cell r="HF2291">
            <v>0</v>
          </cell>
          <cell r="HG2291">
            <v>0</v>
          </cell>
          <cell r="HH2291">
            <v>2923</v>
          </cell>
          <cell r="HI2291" t="str">
            <v>TABLERO DE DISTRIBUCIÓN DE 400 A</v>
          </cell>
          <cell r="HJ2291" t="str">
            <v>M</v>
          </cell>
          <cell r="HS2291">
            <v>0</v>
          </cell>
          <cell r="HT2291">
            <v>0</v>
          </cell>
          <cell r="HU2291">
            <v>0</v>
          </cell>
          <cell r="HV2291">
            <v>0</v>
          </cell>
        </row>
        <row r="2292">
          <cell r="A2292">
            <v>2287</v>
          </cell>
          <cell r="HE2292">
            <v>2287</v>
          </cell>
          <cell r="HF2292">
            <v>0</v>
          </cell>
          <cell r="HG2292">
            <v>0</v>
          </cell>
          <cell r="HH2292">
            <v>2915</v>
          </cell>
          <cell r="HI2292" t="str">
            <v>TABLERO DE DISTRIBUCIÓN DE 600 A</v>
          </cell>
          <cell r="HJ2292" t="str">
            <v>U</v>
          </cell>
          <cell r="HS2292">
            <v>0</v>
          </cell>
          <cell r="HT2292">
            <v>0</v>
          </cell>
          <cell r="HU2292">
            <v>0</v>
          </cell>
          <cell r="HV2292">
            <v>0</v>
          </cell>
        </row>
        <row r="2293">
          <cell r="A2293">
            <v>2288</v>
          </cell>
          <cell r="HE2293">
            <v>2288</v>
          </cell>
          <cell r="HF2293">
            <v>0</v>
          </cell>
          <cell r="HG2293">
            <v>0</v>
          </cell>
          <cell r="HH2293">
            <v>832</v>
          </cell>
          <cell r="HI2293" t="str">
            <v>TABLERO DE DISTRIBUCION PRINCIPAL DE 130X85X25 CON PLATINA CU DE 30X5MM</v>
          </cell>
          <cell r="HJ2293" t="str">
            <v>U</v>
          </cell>
          <cell r="HS2293">
            <v>0</v>
          </cell>
          <cell r="HT2293">
            <v>0</v>
          </cell>
          <cell r="HU2293">
            <v>0</v>
          </cell>
          <cell r="HV2293">
            <v>0</v>
          </cell>
        </row>
        <row r="2294">
          <cell r="A2294">
            <v>2289</v>
          </cell>
          <cell r="HE2294">
            <v>2289</v>
          </cell>
          <cell r="HF2294">
            <v>0</v>
          </cell>
          <cell r="HG2294">
            <v>0</v>
          </cell>
          <cell r="HH2294">
            <v>833</v>
          </cell>
          <cell r="HI2294" t="str">
            <v>TABLERO DE TRANSFERENCIA AUTOMÁTICA</v>
          </cell>
          <cell r="HJ2294" t="str">
            <v>U</v>
          </cell>
          <cell r="HS2294">
            <v>0</v>
          </cell>
          <cell r="HT2294">
            <v>0</v>
          </cell>
          <cell r="HU2294">
            <v>0</v>
          </cell>
          <cell r="HV2294">
            <v>0</v>
          </cell>
        </row>
        <row r="2295">
          <cell r="A2295">
            <v>2290</v>
          </cell>
          <cell r="HE2295">
            <v>2290</v>
          </cell>
          <cell r="HF2295">
            <v>0</v>
          </cell>
          <cell r="HG2295">
            <v>0</v>
          </cell>
          <cell r="HH2295">
            <v>2924</v>
          </cell>
          <cell r="HI2295" t="str">
            <v>TABLERO DE TRANSFERENCIA AUTOMÁTICA DE 75 KVA</v>
          </cell>
          <cell r="HJ2295" t="str">
            <v>U</v>
          </cell>
          <cell r="HS2295">
            <v>0</v>
          </cell>
          <cell r="HT2295">
            <v>0</v>
          </cell>
          <cell r="HU2295">
            <v>0</v>
          </cell>
          <cell r="HV2295">
            <v>0</v>
          </cell>
        </row>
        <row r="2296">
          <cell r="A2296">
            <v>2291</v>
          </cell>
          <cell r="HE2296">
            <v>2291</v>
          </cell>
          <cell r="HF2296">
            <v>0</v>
          </cell>
          <cell r="HG2296">
            <v>0</v>
          </cell>
          <cell r="HH2296">
            <v>672</v>
          </cell>
          <cell r="HI2296" t="str">
            <v>TABLERO DE TRANSFERENCIA ELECTRICO</v>
          </cell>
          <cell r="HJ2296" t="str">
            <v>GLB</v>
          </cell>
          <cell r="HS2296">
            <v>0</v>
          </cell>
          <cell r="HT2296">
            <v>0</v>
          </cell>
          <cell r="HU2296">
            <v>0</v>
          </cell>
          <cell r="HV2296">
            <v>0</v>
          </cell>
        </row>
        <row r="2297">
          <cell r="A2297">
            <v>2292</v>
          </cell>
          <cell r="HE2297">
            <v>2292</v>
          </cell>
          <cell r="HF2297">
            <v>0</v>
          </cell>
          <cell r="HG2297">
            <v>0</v>
          </cell>
          <cell r="HH2297">
            <v>3178</v>
          </cell>
          <cell r="HI2297" t="str">
            <v>TABLERO ELECTRICO AIRE ACONDICIONADO</v>
          </cell>
          <cell r="HJ2297" t="str">
            <v>U</v>
          </cell>
          <cell r="HS2297">
            <v>0</v>
          </cell>
          <cell r="HT2297">
            <v>0</v>
          </cell>
          <cell r="HU2297">
            <v>0</v>
          </cell>
          <cell r="HV2297">
            <v>0</v>
          </cell>
        </row>
        <row r="2298">
          <cell r="A2298">
            <v>2293</v>
          </cell>
          <cell r="HE2298">
            <v>2293</v>
          </cell>
          <cell r="HF2298">
            <v>0</v>
          </cell>
          <cell r="HG2298">
            <v>0</v>
          </cell>
          <cell r="HH2298">
            <v>3165</v>
          </cell>
          <cell r="HI2298" t="str">
            <v>TABLERO ELECTRICO ASCENSORES</v>
          </cell>
          <cell r="HJ2298" t="str">
            <v>U</v>
          </cell>
          <cell r="HS2298">
            <v>0</v>
          </cell>
          <cell r="HT2298">
            <v>0</v>
          </cell>
          <cell r="HU2298">
            <v>0</v>
          </cell>
          <cell r="HV2298">
            <v>0</v>
          </cell>
        </row>
        <row r="2299">
          <cell r="A2299">
            <v>2294</v>
          </cell>
          <cell r="HE2299">
            <v>2294</v>
          </cell>
          <cell r="HF2299">
            <v>0</v>
          </cell>
          <cell r="HG2299">
            <v>0</v>
          </cell>
          <cell r="HH2299">
            <v>1890</v>
          </cell>
          <cell r="HI2299" t="str">
            <v>TABLERO ELÉCTRICO COMPLETO</v>
          </cell>
          <cell r="HJ2299" t="str">
            <v>U</v>
          </cell>
          <cell r="HS2299">
            <v>0</v>
          </cell>
          <cell r="HT2299">
            <v>0</v>
          </cell>
          <cell r="HU2299">
            <v>0</v>
          </cell>
          <cell r="HV2299">
            <v>0</v>
          </cell>
        </row>
        <row r="2300">
          <cell r="A2300">
            <v>2295</v>
          </cell>
          <cell r="HE2300">
            <v>2295</v>
          </cell>
          <cell r="HF2300">
            <v>0</v>
          </cell>
          <cell r="HG2300">
            <v>0</v>
          </cell>
          <cell r="HH2300">
            <v>1149</v>
          </cell>
          <cell r="HI2300" t="str">
            <v>TABLERO GENERAL DE EMERGENCIA TGE</v>
          </cell>
          <cell r="HJ2300" t="str">
            <v>GLB</v>
          </cell>
          <cell r="HS2300">
            <v>0</v>
          </cell>
          <cell r="HT2300">
            <v>0</v>
          </cell>
          <cell r="HU2300">
            <v>0</v>
          </cell>
          <cell r="HV2300">
            <v>0</v>
          </cell>
        </row>
        <row r="2301">
          <cell r="A2301">
            <v>2296</v>
          </cell>
          <cell r="HE2301">
            <v>2296</v>
          </cell>
          <cell r="HF2301">
            <v>0</v>
          </cell>
          <cell r="HG2301">
            <v>0</v>
          </cell>
          <cell r="HH2301">
            <v>1417</v>
          </cell>
          <cell r="HI2301" t="str">
            <v>TABLERO METÁLICO, ABISAGRADO, CON LLAVE TRIANGULAR, CON FONDO DE MADERA, 1 REGLETA DE CONEXIÓN DE 10 PARES, TOL DE 0.8 MM DE30X30X15 CM.</v>
          </cell>
          <cell r="HJ2301" t="str">
            <v>C/U</v>
          </cell>
          <cell r="HS2301">
            <v>0</v>
          </cell>
          <cell r="HT2301">
            <v>0</v>
          </cell>
          <cell r="HU2301">
            <v>0</v>
          </cell>
          <cell r="HV2301">
            <v>0</v>
          </cell>
        </row>
        <row r="2302">
          <cell r="A2302">
            <v>2297</v>
          </cell>
          <cell r="HE2302">
            <v>2297</v>
          </cell>
          <cell r="HF2302">
            <v>0</v>
          </cell>
          <cell r="HG2302">
            <v>0</v>
          </cell>
          <cell r="HH2302">
            <v>368</v>
          </cell>
          <cell r="HI2302" t="str">
            <v>TABLERO PARA BÁSQUET</v>
          </cell>
          <cell r="HJ2302" t="str">
            <v>U</v>
          </cell>
          <cell r="HS2302">
            <v>0</v>
          </cell>
          <cell r="HT2302">
            <v>0</v>
          </cell>
          <cell r="HU2302">
            <v>0</v>
          </cell>
          <cell r="HV2302">
            <v>0</v>
          </cell>
        </row>
        <row r="2303">
          <cell r="A2303">
            <v>2298</v>
          </cell>
          <cell r="HE2303">
            <v>2298</v>
          </cell>
          <cell r="HF2303">
            <v>0</v>
          </cell>
          <cell r="HG2303">
            <v>0</v>
          </cell>
          <cell r="HH2303">
            <v>1150</v>
          </cell>
          <cell r="HI2303" t="str">
            <v>TABLERO PARA RAYOS X</v>
          </cell>
          <cell r="HJ2303" t="str">
            <v>GLB</v>
          </cell>
          <cell r="HS2303">
            <v>0</v>
          </cell>
          <cell r="HT2303">
            <v>0</v>
          </cell>
          <cell r="HU2303">
            <v>0</v>
          </cell>
          <cell r="HV2303">
            <v>0</v>
          </cell>
        </row>
        <row r="2304">
          <cell r="A2304">
            <v>2299</v>
          </cell>
          <cell r="HE2304">
            <v>2299</v>
          </cell>
          <cell r="HF2304">
            <v>0</v>
          </cell>
          <cell r="HG2304">
            <v>0</v>
          </cell>
          <cell r="HH2304">
            <v>177</v>
          </cell>
          <cell r="HI2304" t="str">
            <v>TABLERO TERMICO GE 4 PT.8 BREAKERS</v>
          </cell>
          <cell r="HJ2304" t="str">
            <v>U.</v>
          </cell>
          <cell r="HS2304">
            <v>0</v>
          </cell>
          <cell r="HT2304">
            <v>0</v>
          </cell>
          <cell r="HU2304">
            <v>0</v>
          </cell>
          <cell r="HV2304">
            <v>0</v>
          </cell>
        </row>
        <row r="2305">
          <cell r="A2305">
            <v>2300</v>
          </cell>
          <cell r="HE2305">
            <v>2300</v>
          </cell>
          <cell r="HF2305">
            <v>0</v>
          </cell>
          <cell r="HG2305">
            <v>0</v>
          </cell>
          <cell r="HH2305">
            <v>2949</v>
          </cell>
          <cell r="HI2305" t="str">
            <v>TABLERO TIPO SANDWICH</v>
          </cell>
          <cell r="HJ2305" t="str">
            <v>U</v>
          </cell>
          <cell r="HS2305">
            <v>0</v>
          </cell>
          <cell r="HT2305">
            <v>0</v>
          </cell>
          <cell r="HU2305">
            <v>0</v>
          </cell>
          <cell r="HV2305">
            <v>0</v>
          </cell>
        </row>
        <row r="2306">
          <cell r="A2306">
            <v>2301</v>
          </cell>
          <cell r="HE2306">
            <v>2301</v>
          </cell>
          <cell r="HF2306">
            <v>0</v>
          </cell>
          <cell r="HG2306">
            <v>0</v>
          </cell>
          <cell r="HH2306">
            <v>1148</v>
          </cell>
          <cell r="HI2306" t="str">
            <v>TABLEROS GENERALES</v>
          </cell>
          <cell r="HJ2306" t="str">
            <v>GLB</v>
          </cell>
          <cell r="HS2306">
            <v>0</v>
          </cell>
          <cell r="HT2306">
            <v>0</v>
          </cell>
          <cell r="HU2306">
            <v>0</v>
          </cell>
          <cell r="HV2306">
            <v>0</v>
          </cell>
        </row>
        <row r="2307">
          <cell r="A2307">
            <v>2302</v>
          </cell>
          <cell r="HE2307">
            <v>2302</v>
          </cell>
          <cell r="HF2307">
            <v>0</v>
          </cell>
          <cell r="HG2307">
            <v>0</v>
          </cell>
          <cell r="HH2307">
            <v>3151</v>
          </cell>
          <cell r="HI2307" t="str">
            <v>TACHOS DE BASURA PARA BAÑOS</v>
          </cell>
          <cell r="HJ2307" t="str">
            <v>U</v>
          </cell>
          <cell r="HS2307">
            <v>0</v>
          </cell>
          <cell r="HT2307">
            <v>0</v>
          </cell>
          <cell r="HU2307">
            <v>0</v>
          </cell>
          <cell r="HV2307">
            <v>0</v>
          </cell>
        </row>
        <row r="2308">
          <cell r="A2308">
            <v>2303</v>
          </cell>
          <cell r="HE2308">
            <v>2303</v>
          </cell>
          <cell r="HF2308">
            <v>0</v>
          </cell>
          <cell r="HG2308">
            <v>0</v>
          </cell>
          <cell r="HH2308">
            <v>3152</v>
          </cell>
          <cell r="HI2308" t="str">
            <v>TACHOS DE BASURA PARA OFICINAS</v>
          </cell>
          <cell r="HJ2308" t="str">
            <v>U</v>
          </cell>
          <cell r="HS2308">
            <v>0</v>
          </cell>
          <cell r="HT2308">
            <v>0</v>
          </cell>
          <cell r="HU2308">
            <v>0</v>
          </cell>
          <cell r="HV2308">
            <v>0</v>
          </cell>
        </row>
        <row r="2309">
          <cell r="A2309">
            <v>2304</v>
          </cell>
          <cell r="HE2309">
            <v>2304</v>
          </cell>
          <cell r="HF2309">
            <v>0</v>
          </cell>
          <cell r="HG2309">
            <v>0</v>
          </cell>
          <cell r="HH2309">
            <v>2939</v>
          </cell>
          <cell r="HI2309" t="str">
            <v>TACHOS METÁLICOS DE 55 GLNS PARA BARRICADAS</v>
          </cell>
          <cell r="HJ2309" t="str">
            <v>U</v>
          </cell>
          <cell r="HS2309">
            <v>0</v>
          </cell>
          <cell r="HT2309">
            <v>0</v>
          </cell>
          <cell r="HU2309">
            <v>0</v>
          </cell>
          <cell r="HV2309">
            <v>0</v>
          </cell>
        </row>
        <row r="2310">
          <cell r="A2310">
            <v>2305</v>
          </cell>
          <cell r="HE2310">
            <v>2305</v>
          </cell>
          <cell r="HF2310">
            <v>0</v>
          </cell>
          <cell r="HG2310">
            <v>0</v>
          </cell>
          <cell r="HH2310">
            <v>50</v>
          </cell>
          <cell r="HI2310" t="str">
            <v>TANQUE DE DISTRIBUCIÓN DE AGUA 1000 LIT.</v>
          </cell>
          <cell r="HJ2310" t="str">
            <v>U</v>
          </cell>
          <cell r="HS2310">
            <v>0</v>
          </cell>
          <cell r="HT2310">
            <v>0</v>
          </cell>
          <cell r="HU2310">
            <v>0</v>
          </cell>
          <cell r="HV2310">
            <v>0</v>
          </cell>
        </row>
        <row r="2311">
          <cell r="A2311">
            <v>2306</v>
          </cell>
          <cell r="HE2311">
            <v>2306</v>
          </cell>
          <cell r="HF2311">
            <v>0</v>
          </cell>
          <cell r="HG2311">
            <v>0</v>
          </cell>
          <cell r="HH2311">
            <v>2275</v>
          </cell>
          <cell r="HI2311" t="str">
            <v>TANQUE DE PLASTICO REFORZADO DE FIBRA DE VIDRIO V=15M3 E=7MM, Ø=3M, H=1.80M, BOCA DE VISITA 0.6M, SALIDA 21/2", ENTRADA 1", DESAGUE 2", REBOSE 2"</v>
          </cell>
          <cell r="HJ2311" t="str">
            <v>U</v>
          </cell>
          <cell r="HS2311">
            <v>0</v>
          </cell>
          <cell r="HT2311">
            <v>0</v>
          </cell>
          <cell r="HU2311">
            <v>0</v>
          </cell>
          <cell r="HV2311">
            <v>0</v>
          </cell>
        </row>
        <row r="2312">
          <cell r="A2312">
            <v>2307</v>
          </cell>
          <cell r="HE2312">
            <v>2307</v>
          </cell>
          <cell r="HF2312">
            <v>0</v>
          </cell>
          <cell r="HG2312">
            <v>0</v>
          </cell>
          <cell r="HH2312">
            <v>1853</v>
          </cell>
          <cell r="HI2312" t="str">
            <v>TANQUE DE POLIETILENO 2000 LIT.</v>
          </cell>
          <cell r="HJ2312" t="str">
            <v>U</v>
          </cell>
          <cell r="HS2312">
            <v>0</v>
          </cell>
          <cell r="HT2312">
            <v>0</v>
          </cell>
          <cell r="HU2312">
            <v>0</v>
          </cell>
          <cell r="HV2312">
            <v>0</v>
          </cell>
        </row>
        <row r="2313">
          <cell r="A2313">
            <v>2308</v>
          </cell>
          <cell r="HE2313">
            <v>2308</v>
          </cell>
          <cell r="HF2313">
            <v>0</v>
          </cell>
          <cell r="HG2313">
            <v>0</v>
          </cell>
          <cell r="HH2313">
            <v>1014</v>
          </cell>
          <cell r="HI2313" t="str">
            <v>TANQUE HIDRONEUMATICO 120 GL.</v>
          </cell>
          <cell r="HJ2313" t="str">
            <v>U</v>
          </cell>
          <cell r="HS2313">
            <v>0</v>
          </cell>
          <cell r="HT2313">
            <v>0</v>
          </cell>
          <cell r="HU2313">
            <v>0</v>
          </cell>
          <cell r="HV2313">
            <v>0</v>
          </cell>
        </row>
        <row r="2314">
          <cell r="A2314">
            <v>2309</v>
          </cell>
          <cell r="HE2314">
            <v>2309</v>
          </cell>
          <cell r="HF2314">
            <v>0</v>
          </cell>
          <cell r="HG2314">
            <v>0</v>
          </cell>
          <cell r="HH2314">
            <v>1015</v>
          </cell>
          <cell r="HI2314" t="str">
            <v>TANQUE HIDRONEUMATICO 270 GL.</v>
          </cell>
          <cell r="HJ2314" t="str">
            <v>U</v>
          </cell>
          <cell r="HS2314">
            <v>0</v>
          </cell>
          <cell r="HT2314">
            <v>0</v>
          </cell>
          <cell r="HU2314">
            <v>0</v>
          </cell>
          <cell r="HV2314">
            <v>0</v>
          </cell>
        </row>
        <row r="2315">
          <cell r="A2315">
            <v>2310</v>
          </cell>
          <cell r="HE2315">
            <v>2310</v>
          </cell>
          <cell r="HF2315">
            <v>0</v>
          </cell>
          <cell r="HG2315">
            <v>0</v>
          </cell>
          <cell r="HH2315">
            <v>2271</v>
          </cell>
          <cell r="HI2315" t="str">
            <v>TANQUE HIDRONEUMÁTICO 85 GAL - PRECARGADO 50PSI ØCONEXIÓN = 11/4"</v>
          </cell>
          <cell r="HJ2315" t="str">
            <v>U</v>
          </cell>
          <cell r="HS2315">
            <v>0</v>
          </cell>
          <cell r="HT2315">
            <v>0</v>
          </cell>
          <cell r="HU2315">
            <v>0</v>
          </cell>
          <cell r="HV2315">
            <v>0</v>
          </cell>
        </row>
        <row r="2316">
          <cell r="A2316">
            <v>2311</v>
          </cell>
          <cell r="HE2316">
            <v>2311</v>
          </cell>
          <cell r="HF2316">
            <v>0</v>
          </cell>
          <cell r="HG2316">
            <v>0</v>
          </cell>
          <cell r="HH2316">
            <v>1212</v>
          </cell>
          <cell r="HI2316" t="str">
            <v>TANQUE HIDRONEUMÁTICO STA-RITE ( BERKELEY) USA</v>
          </cell>
          <cell r="HJ2316" t="str">
            <v>U</v>
          </cell>
          <cell r="HS2316">
            <v>0</v>
          </cell>
          <cell r="HT2316">
            <v>0</v>
          </cell>
          <cell r="HU2316">
            <v>0</v>
          </cell>
          <cell r="HV2316">
            <v>0</v>
          </cell>
        </row>
        <row r="2317">
          <cell r="A2317">
            <v>2312</v>
          </cell>
          <cell r="HE2317">
            <v>2312</v>
          </cell>
          <cell r="HF2317">
            <v>0</v>
          </cell>
          <cell r="HG2317">
            <v>0</v>
          </cell>
          <cell r="HH2317">
            <v>3231</v>
          </cell>
          <cell r="HI2317" t="str">
            <v>TANQUE HIDROPACK (Capacidad de 300 litros)</v>
          </cell>
          <cell r="HJ2317" t="str">
            <v>U</v>
          </cell>
          <cell r="HS2317">
            <v>0</v>
          </cell>
          <cell r="HT2317">
            <v>0</v>
          </cell>
          <cell r="HU2317">
            <v>0</v>
          </cell>
          <cell r="HV2317">
            <v>0</v>
          </cell>
        </row>
        <row r="2318">
          <cell r="A2318">
            <v>2313</v>
          </cell>
          <cell r="HE2318">
            <v>2313</v>
          </cell>
          <cell r="HF2318">
            <v>0</v>
          </cell>
          <cell r="HG2318">
            <v>0</v>
          </cell>
          <cell r="HH2318">
            <v>1475</v>
          </cell>
          <cell r="HI2318" t="str">
            <v>TANQUE HIPOCLORADOR DE POLIETILENO 250 LTS.</v>
          </cell>
          <cell r="HJ2318" t="str">
            <v>U</v>
          </cell>
          <cell r="HS2318">
            <v>0</v>
          </cell>
          <cell r="HT2318">
            <v>0</v>
          </cell>
          <cell r="HU2318">
            <v>0</v>
          </cell>
          <cell r="HV2318">
            <v>0</v>
          </cell>
        </row>
        <row r="2319">
          <cell r="A2319">
            <v>2314</v>
          </cell>
          <cell r="HE2319">
            <v>2314</v>
          </cell>
          <cell r="HF2319">
            <v>0</v>
          </cell>
          <cell r="HG2319">
            <v>0</v>
          </cell>
          <cell r="HH2319">
            <v>315</v>
          </cell>
          <cell r="HI2319" t="str">
            <v>TANQUE HIPOCLORADOR TIPO IEOS 500 LTS.</v>
          </cell>
          <cell r="HJ2319" t="str">
            <v>U</v>
          </cell>
          <cell r="HS2319">
            <v>0</v>
          </cell>
          <cell r="HT2319">
            <v>0</v>
          </cell>
          <cell r="HU2319">
            <v>0</v>
          </cell>
          <cell r="HV2319">
            <v>0</v>
          </cell>
        </row>
        <row r="2320">
          <cell r="A2320">
            <v>2315</v>
          </cell>
          <cell r="HE2320">
            <v>2315</v>
          </cell>
          <cell r="HF2320">
            <v>0</v>
          </cell>
          <cell r="HG2320">
            <v>0</v>
          </cell>
          <cell r="HH2320">
            <v>1473</v>
          </cell>
          <cell r="HI2320" t="str">
            <v>TAPA  DE BOCA DE VISITA TOL 1/16"</v>
          </cell>
          <cell r="HJ2320" t="str">
            <v>U</v>
          </cell>
          <cell r="HS2320">
            <v>0</v>
          </cell>
          <cell r="HT2320">
            <v>0</v>
          </cell>
          <cell r="HU2320">
            <v>0</v>
          </cell>
          <cell r="HV2320">
            <v>0</v>
          </cell>
        </row>
        <row r="2321">
          <cell r="A2321">
            <v>2316</v>
          </cell>
          <cell r="HE2321">
            <v>2316</v>
          </cell>
          <cell r="HF2321">
            <v>0</v>
          </cell>
          <cell r="HG2321">
            <v>0</v>
          </cell>
          <cell r="HH2321">
            <v>1482</v>
          </cell>
          <cell r="HI2321" t="str">
            <v>TAPA  DE BOCA DE VISITA TOL 1/16"</v>
          </cell>
          <cell r="HJ2321" t="str">
            <v>U</v>
          </cell>
          <cell r="HS2321">
            <v>0</v>
          </cell>
          <cell r="HT2321">
            <v>0</v>
          </cell>
          <cell r="HU2321">
            <v>0</v>
          </cell>
          <cell r="HV2321">
            <v>0</v>
          </cell>
        </row>
        <row r="2322">
          <cell r="A2322">
            <v>2317</v>
          </cell>
          <cell r="HE2322">
            <v>2317</v>
          </cell>
          <cell r="HF2322">
            <v>0</v>
          </cell>
          <cell r="HG2322">
            <v>0</v>
          </cell>
          <cell r="HH2322">
            <v>1484</v>
          </cell>
          <cell r="HI2322" t="str">
            <v>TAPA  DE BOCA DE VISITA TOL 1/16"</v>
          </cell>
          <cell r="HJ2322" t="str">
            <v>U</v>
          </cell>
          <cell r="HS2322">
            <v>0</v>
          </cell>
          <cell r="HT2322">
            <v>0</v>
          </cell>
          <cell r="HU2322">
            <v>0</v>
          </cell>
          <cell r="HV2322">
            <v>0</v>
          </cell>
        </row>
        <row r="2323">
          <cell r="A2323">
            <v>2318</v>
          </cell>
          <cell r="HE2323">
            <v>2318</v>
          </cell>
          <cell r="HF2323">
            <v>0</v>
          </cell>
          <cell r="HG2323">
            <v>0</v>
          </cell>
          <cell r="HH2323">
            <v>1487</v>
          </cell>
          <cell r="HI2323" t="str">
            <v>TAPA  DE BOCA DE VISITA TOL 1/16"</v>
          </cell>
          <cell r="HJ2323" t="str">
            <v>U</v>
          </cell>
          <cell r="HS2323">
            <v>0</v>
          </cell>
          <cell r="HT2323">
            <v>0</v>
          </cell>
          <cell r="HU2323">
            <v>0</v>
          </cell>
          <cell r="HV2323">
            <v>0</v>
          </cell>
        </row>
        <row r="2324">
          <cell r="A2324">
            <v>2319</v>
          </cell>
          <cell r="HE2324">
            <v>2319</v>
          </cell>
          <cell r="HF2324">
            <v>0</v>
          </cell>
          <cell r="HG2324">
            <v>0</v>
          </cell>
          <cell r="HH2324">
            <v>1488</v>
          </cell>
          <cell r="HI2324" t="str">
            <v>TAPA  DE BOCA DE VISITA TOL 1/16"</v>
          </cell>
          <cell r="HJ2324" t="str">
            <v>U</v>
          </cell>
          <cell r="HS2324">
            <v>0</v>
          </cell>
          <cell r="HT2324">
            <v>0</v>
          </cell>
          <cell r="HU2324">
            <v>0</v>
          </cell>
          <cell r="HV2324">
            <v>0</v>
          </cell>
        </row>
        <row r="2325">
          <cell r="A2325">
            <v>2320</v>
          </cell>
          <cell r="HE2325">
            <v>2320</v>
          </cell>
          <cell r="HF2325">
            <v>0</v>
          </cell>
          <cell r="HG2325">
            <v>0</v>
          </cell>
          <cell r="HH2325">
            <v>1489</v>
          </cell>
          <cell r="HI2325" t="str">
            <v>TAPA  DE BOCA DE VISITA TOL 1/16"</v>
          </cell>
          <cell r="HJ2325" t="str">
            <v>U</v>
          </cell>
          <cell r="HS2325">
            <v>0</v>
          </cell>
          <cell r="HT2325">
            <v>0</v>
          </cell>
          <cell r="HU2325">
            <v>0</v>
          </cell>
          <cell r="HV2325">
            <v>0</v>
          </cell>
        </row>
        <row r="2326">
          <cell r="A2326">
            <v>2321</v>
          </cell>
          <cell r="HE2326">
            <v>2321</v>
          </cell>
          <cell r="HF2326">
            <v>0</v>
          </cell>
          <cell r="HG2326">
            <v>0</v>
          </cell>
          <cell r="HH2326">
            <v>1492</v>
          </cell>
          <cell r="HI2326" t="str">
            <v>TAPA  DE BOCA DE VISITA TOL 1/16"</v>
          </cell>
          <cell r="HJ2326" t="str">
            <v>U</v>
          </cell>
          <cell r="HS2326">
            <v>0</v>
          </cell>
          <cell r="HT2326">
            <v>0</v>
          </cell>
          <cell r="HU2326">
            <v>0</v>
          </cell>
          <cell r="HV2326">
            <v>0</v>
          </cell>
        </row>
        <row r="2327">
          <cell r="A2327">
            <v>2322</v>
          </cell>
          <cell r="HE2327">
            <v>2322</v>
          </cell>
          <cell r="HF2327">
            <v>0</v>
          </cell>
          <cell r="HG2327">
            <v>0</v>
          </cell>
          <cell r="HH2327">
            <v>1493</v>
          </cell>
          <cell r="HI2327" t="str">
            <v>TAPA  DE BOCA DE VISITA TOL 1/16"</v>
          </cell>
          <cell r="HJ2327" t="str">
            <v>U</v>
          </cell>
          <cell r="HS2327">
            <v>0</v>
          </cell>
          <cell r="HT2327">
            <v>0</v>
          </cell>
          <cell r="HU2327">
            <v>0</v>
          </cell>
          <cell r="HV2327">
            <v>0</v>
          </cell>
        </row>
        <row r="2328">
          <cell r="A2328">
            <v>2323</v>
          </cell>
          <cell r="HE2328">
            <v>2323</v>
          </cell>
          <cell r="HF2328">
            <v>0</v>
          </cell>
          <cell r="HG2328">
            <v>0</v>
          </cell>
          <cell r="HH2328">
            <v>1495</v>
          </cell>
          <cell r="HI2328" t="str">
            <v>TAPA  DE BOCA DE VISITA TOL 1/16"</v>
          </cell>
          <cell r="HJ2328" t="str">
            <v>U</v>
          </cell>
          <cell r="HS2328">
            <v>0</v>
          </cell>
          <cell r="HT2328">
            <v>0</v>
          </cell>
          <cell r="HU2328">
            <v>0</v>
          </cell>
          <cell r="HV2328">
            <v>0</v>
          </cell>
        </row>
        <row r="2329">
          <cell r="A2329">
            <v>2324</v>
          </cell>
          <cell r="HE2329">
            <v>2324</v>
          </cell>
          <cell r="HF2329">
            <v>0</v>
          </cell>
          <cell r="HG2329">
            <v>0</v>
          </cell>
          <cell r="HH2329">
            <v>1472</v>
          </cell>
          <cell r="HI2329" t="str">
            <v xml:space="preserve">TAPA  DE BOCA DE VISITA TOL 1/16" </v>
          </cell>
          <cell r="HJ2329" t="str">
            <v>M2</v>
          </cell>
          <cell r="HS2329">
            <v>0</v>
          </cell>
          <cell r="HT2329">
            <v>0</v>
          </cell>
          <cell r="HU2329">
            <v>0</v>
          </cell>
          <cell r="HV2329">
            <v>0</v>
          </cell>
        </row>
        <row r="2330">
          <cell r="A2330">
            <v>2325</v>
          </cell>
          <cell r="HE2330">
            <v>2325</v>
          </cell>
          <cell r="HF2330">
            <v>0</v>
          </cell>
          <cell r="HG2330">
            <v>0</v>
          </cell>
          <cell r="HH2330">
            <v>1464</v>
          </cell>
          <cell r="HI2330" t="str">
            <v>TAPA  DE BOCA DE VISITA TOL 1/16" 0.76X0.76</v>
          </cell>
          <cell r="HJ2330" t="str">
            <v>U</v>
          </cell>
          <cell r="HS2330">
            <v>0</v>
          </cell>
          <cell r="HT2330">
            <v>0</v>
          </cell>
          <cell r="HU2330">
            <v>0</v>
          </cell>
          <cell r="HV2330">
            <v>0</v>
          </cell>
        </row>
        <row r="2331">
          <cell r="A2331">
            <v>2326</v>
          </cell>
          <cell r="HE2331">
            <v>2326</v>
          </cell>
          <cell r="HF2331">
            <v>0</v>
          </cell>
          <cell r="HG2331">
            <v>0</v>
          </cell>
          <cell r="HH2331">
            <v>1483</v>
          </cell>
          <cell r="HI2331" t="str">
            <v>TAPA  DE BOCA DE VISITA TOL 1/16" 0.80X0.80</v>
          </cell>
          <cell r="HJ2331" t="str">
            <v>U</v>
          </cell>
          <cell r="HS2331">
            <v>0</v>
          </cell>
          <cell r="HT2331">
            <v>0</v>
          </cell>
          <cell r="HU2331">
            <v>0</v>
          </cell>
          <cell r="HV2331">
            <v>0</v>
          </cell>
        </row>
        <row r="2332">
          <cell r="A2332">
            <v>2327</v>
          </cell>
          <cell r="HE2332">
            <v>2327</v>
          </cell>
          <cell r="HF2332">
            <v>0</v>
          </cell>
          <cell r="HG2332">
            <v>0</v>
          </cell>
          <cell r="HH2332">
            <v>2532</v>
          </cell>
          <cell r="HI2332" t="str">
            <v>TAPA  DE BOCA DE VISITA TOL 1/16" 0.80X0.90</v>
          </cell>
          <cell r="HJ2332" t="str">
            <v>U</v>
          </cell>
          <cell r="HS2332">
            <v>0</v>
          </cell>
          <cell r="HT2332">
            <v>0</v>
          </cell>
          <cell r="HU2332">
            <v>0</v>
          </cell>
          <cell r="HV2332">
            <v>0</v>
          </cell>
        </row>
        <row r="2333">
          <cell r="A2333">
            <v>2328</v>
          </cell>
          <cell r="HE2333">
            <v>2328</v>
          </cell>
          <cell r="HF2333">
            <v>0</v>
          </cell>
          <cell r="HG2333">
            <v>0</v>
          </cell>
          <cell r="HH2333">
            <v>2533</v>
          </cell>
          <cell r="HI2333" t="str">
            <v>TAPA  DE BOCA DE VISITA TOL 1/16" 1.35X1.20</v>
          </cell>
          <cell r="HJ2333" t="str">
            <v>U</v>
          </cell>
          <cell r="HS2333">
            <v>0</v>
          </cell>
          <cell r="HT2333">
            <v>0</v>
          </cell>
          <cell r="HU2333">
            <v>0</v>
          </cell>
          <cell r="HV2333">
            <v>0</v>
          </cell>
        </row>
        <row r="2334">
          <cell r="A2334">
            <v>2329</v>
          </cell>
          <cell r="HE2334">
            <v>2329</v>
          </cell>
          <cell r="HF2334">
            <v>0</v>
          </cell>
          <cell r="HG2334">
            <v>0</v>
          </cell>
          <cell r="HH2334">
            <v>249</v>
          </cell>
          <cell r="HI2334" t="str">
            <v>TAPA  SANITARIA METÁLICA, TOOL 1/16" 0.50X0.50M, INCLUYE ANGULO Y PINTURA</v>
          </cell>
          <cell r="HJ2334" t="str">
            <v>U</v>
          </cell>
          <cell r="HS2334">
            <v>0</v>
          </cell>
          <cell r="HT2334">
            <v>0</v>
          </cell>
          <cell r="HU2334">
            <v>0</v>
          </cell>
          <cell r="HV2334">
            <v>0</v>
          </cell>
        </row>
        <row r="2335">
          <cell r="A2335">
            <v>2330</v>
          </cell>
          <cell r="HE2335">
            <v>2330</v>
          </cell>
          <cell r="HF2335">
            <v>0</v>
          </cell>
          <cell r="HG2335">
            <v>0</v>
          </cell>
          <cell r="HH2335">
            <v>593</v>
          </cell>
          <cell r="HI2335" t="str">
            <v>TAPA DE CISTERNA</v>
          </cell>
          <cell r="HJ2335" t="str">
            <v>U</v>
          </cell>
          <cell r="HS2335">
            <v>0</v>
          </cell>
          <cell r="HT2335">
            <v>0</v>
          </cell>
          <cell r="HU2335">
            <v>0</v>
          </cell>
          <cell r="HV2335">
            <v>0</v>
          </cell>
        </row>
        <row r="2336">
          <cell r="A2336">
            <v>2331</v>
          </cell>
          <cell r="HE2336">
            <v>2331</v>
          </cell>
          <cell r="HF2336">
            <v>0</v>
          </cell>
          <cell r="HG2336">
            <v>0</v>
          </cell>
          <cell r="HH2336">
            <v>2688</v>
          </cell>
          <cell r="HI2336" t="str">
            <v>TAPA DE CUBIERTA PARA DESARENADOR</v>
          </cell>
          <cell r="HJ2336" t="str">
            <v>M2</v>
          </cell>
          <cell r="HS2336">
            <v>0</v>
          </cell>
          <cell r="HT2336">
            <v>0</v>
          </cell>
          <cell r="HU2336">
            <v>0</v>
          </cell>
          <cell r="HV2336">
            <v>0</v>
          </cell>
        </row>
        <row r="2337">
          <cell r="A2337">
            <v>2332</v>
          </cell>
          <cell r="HE2337">
            <v>2332</v>
          </cell>
          <cell r="HF2337">
            <v>0</v>
          </cell>
          <cell r="HG2337">
            <v>0</v>
          </cell>
          <cell r="HH2337">
            <v>3186</v>
          </cell>
          <cell r="HI2337" t="str">
            <v>TAPA PARAESCALERILLA 150MM GALVANIZADA</v>
          </cell>
          <cell r="HJ2337" t="str">
            <v>ML</v>
          </cell>
          <cell r="HS2337">
            <v>0</v>
          </cell>
          <cell r="HT2337">
            <v>0</v>
          </cell>
          <cell r="HU2337">
            <v>0</v>
          </cell>
          <cell r="HV2337">
            <v>0</v>
          </cell>
        </row>
        <row r="2338">
          <cell r="A2338">
            <v>2333</v>
          </cell>
          <cell r="HE2338">
            <v>2333</v>
          </cell>
          <cell r="HF2338">
            <v>0</v>
          </cell>
          <cell r="HG2338">
            <v>0</v>
          </cell>
          <cell r="HH2338">
            <v>3184</v>
          </cell>
          <cell r="HI2338" t="str">
            <v>TAPA PARAESCALERILLA 200MM GALVANIZADA</v>
          </cell>
          <cell r="HJ2338" t="str">
            <v>ML</v>
          </cell>
          <cell r="HS2338">
            <v>0</v>
          </cell>
          <cell r="HT2338">
            <v>0</v>
          </cell>
          <cell r="HU2338">
            <v>0</v>
          </cell>
          <cell r="HV2338">
            <v>0</v>
          </cell>
        </row>
        <row r="2339">
          <cell r="A2339">
            <v>2334</v>
          </cell>
          <cell r="HE2339">
            <v>2334</v>
          </cell>
          <cell r="HF2339">
            <v>0</v>
          </cell>
          <cell r="HG2339">
            <v>0</v>
          </cell>
          <cell r="HH2339">
            <v>1016</v>
          </cell>
          <cell r="HI2339" t="str">
            <v>TAPA Y CERCO HF Ø= 0.60M, ABISGARADA</v>
          </cell>
          <cell r="HJ2339" t="str">
            <v>U</v>
          </cell>
          <cell r="HS2339">
            <v>0</v>
          </cell>
          <cell r="HT2339">
            <v>0</v>
          </cell>
          <cell r="HU2339">
            <v>0</v>
          </cell>
          <cell r="HV2339">
            <v>0</v>
          </cell>
        </row>
        <row r="2340">
          <cell r="A2340">
            <v>2335</v>
          </cell>
          <cell r="HE2340">
            <v>2335</v>
          </cell>
          <cell r="HF2340">
            <v>0</v>
          </cell>
          <cell r="HG2340">
            <v>0</v>
          </cell>
          <cell r="HH2340">
            <v>1133</v>
          </cell>
          <cell r="HI2340" t="str">
            <v>TAPAJUNTAS PISO ESQUINA</v>
          </cell>
          <cell r="HJ2340" t="str">
            <v>M</v>
          </cell>
          <cell r="HS2340">
            <v>0</v>
          </cell>
          <cell r="HT2340">
            <v>0</v>
          </cell>
          <cell r="HU2340">
            <v>0</v>
          </cell>
          <cell r="HV2340">
            <v>0</v>
          </cell>
        </row>
        <row r="2341">
          <cell r="A2341">
            <v>2336</v>
          </cell>
          <cell r="HD2341">
            <v>354902417</v>
          </cell>
          <cell r="HE2341">
            <v>2336</v>
          </cell>
          <cell r="HF2341">
            <v>0</v>
          </cell>
          <cell r="HG2341">
            <v>0</v>
          </cell>
          <cell r="HH2341">
            <v>1543</v>
          </cell>
          <cell r="HI2341" t="str">
            <v>TAPAS DE HORMIGÓN</v>
          </cell>
          <cell r="HJ2341" t="str">
            <v>U</v>
          </cell>
          <cell r="HS2341">
            <v>0</v>
          </cell>
          <cell r="HT2341">
            <v>0</v>
          </cell>
          <cell r="HU2341">
            <v>0</v>
          </cell>
          <cell r="HV2341">
            <v>0</v>
          </cell>
        </row>
        <row r="2342">
          <cell r="A2342">
            <v>2337</v>
          </cell>
          <cell r="HE2342">
            <v>2337</v>
          </cell>
          <cell r="HF2342">
            <v>0</v>
          </cell>
          <cell r="HG2342">
            <v>0</v>
          </cell>
          <cell r="HH2342">
            <v>1550</v>
          </cell>
          <cell r="HI2342" t="str">
            <v>TAPAS DE HORMIGÓN</v>
          </cell>
          <cell r="HJ2342" t="str">
            <v>U</v>
          </cell>
          <cell r="HS2342">
            <v>0</v>
          </cell>
          <cell r="HT2342">
            <v>0</v>
          </cell>
          <cell r="HU2342">
            <v>0</v>
          </cell>
          <cell r="HV2342">
            <v>0</v>
          </cell>
        </row>
        <row r="2343">
          <cell r="A2343">
            <v>2338</v>
          </cell>
          <cell r="HE2343">
            <v>2338</v>
          </cell>
          <cell r="HF2343">
            <v>0</v>
          </cell>
          <cell r="HG2343">
            <v>0</v>
          </cell>
          <cell r="HH2343">
            <v>1541</v>
          </cell>
          <cell r="HI2343" t="str">
            <v>TAPAS H.A. POZO DE REVISIÓN 0.70X0.70 M E=0.15M</v>
          </cell>
          <cell r="HJ2343" t="str">
            <v>U</v>
          </cell>
          <cell r="HS2343">
            <v>0</v>
          </cell>
          <cell r="HT2343">
            <v>0</v>
          </cell>
          <cell r="HU2343">
            <v>0</v>
          </cell>
          <cell r="HV2343">
            <v>0</v>
          </cell>
        </row>
        <row r="2344">
          <cell r="A2344">
            <v>2339</v>
          </cell>
          <cell r="HE2344">
            <v>2339</v>
          </cell>
          <cell r="HF2344">
            <v>0</v>
          </cell>
          <cell r="HG2344">
            <v>0</v>
          </cell>
          <cell r="HH2344">
            <v>834</v>
          </cell>
          <cell r="HI2344" t="str">
            <v>TAPAS METÁLICAS PARA CANALES DE B.T. DE CÁMARA DE TRANSFORMACIÓN</v>
          </cell>
          <cell r="HJ2344" t="str">
            <v>U</v>
          </cell>
          <cell r="HS2344">
            <v>0</v>
          </cell>
          <cell r="HT2344">
            <v>0</v>
          </cell>
          <cell r="HU2344">
            <v>0</v>
          </cell>
          <cell r="HV2344">
            <v>0</v>
          </cell>
        </row>
        <row r="2345">
          <cell r="A2345">
            <v>2340</v>
          </cell>
          <cell r="HE2345">
            <v>2340</v>
          </cell>
          <cell r="HF2345">
            <v>0</v>
          </cell>
          <cell r="HG2345">
            <v>0</v>
          </cell>
          <cell r="HH2345">
            <v>2672</v>
          </cell>
          <cell r="HI2345" t="str">
            <v>TAPON  HG HEMBRA  3/4"</v>
          </cell>
          <cell r="HJ2345" t="str">
            <v>U</v>
          </cell>
          <cell r="HS2345">
            <v>0</v>
          </cell>
          <cell r="HT2345">
            <v>0</v>
          </cell>
          <cell r="HU2345">
            <v>0</v>
          </cell>
          <cell r="HV2345">
            <v>0</v>
          </cell>
        </row>
        <row r="2346">
          <cell r="A2346">
            <v>2341</v>
          </cell>
          <cell r="HE2346">
            <v>2341</v>
          </cell>
          <cell r="HF2346">
            <v>0</v>
          </cell>
          <cell r="HG2346">
            <v>0</v>
          </cell>
          <cell r="HH2346">
            <v>2318</v>
          </cell>
          <cell r="HI2346" t="str">
            <v>TAPON  MACHO HG  11/2"</v>
          </cell>
          <cell r="HJ2346" t="str">
            <v>U</v>
          </cell>
          <cell r="HS2346">
            <v>0</v>
          </cell>
          <cell r="HT2346">
            <v>0</v>
          </cell>
          <cell r="HU2346">
            <v>0</v>
          </cell>
          <cell r="HV2346">
            <v>0</v>
          </cell>
        </row>
        <row r="2347">
          <cell r="A2347">
            <v>2342</v>
          </cell>
          <cell r="HE2347">
            <v>2342</v>
          </cell>
          <cell r="HF2347">
            <v>0</v>
          </cell>
          <cell r="HG2347">
            <v>0</v>
          </cell>
          <cell r="HH2347">
            <v>231</v>
          </cell>
          <cell r="HI2347" t="str">
            <v>TAPON  MACHO PVC-P U/RC  1/2</v>
          </cell>
          <cell r="HJ2347" t="str">
            <v>M</v>
          </cell>
          <cell r="HS2347">
            <v>0</v>
          </cell>
          <cell r="HT2347">
            <v>0</v>
          </cell>
          <cell r="HU2347">
            <v>0</v>
          </cell>
          <cell r="HV2347">
            <v>0</v>
          </cell>
        </row>
        <row r="2348">
          <cell r="A2348">
            <v>2343</v>
          </cell>
          <cell r="HE2348">
            <v>2343</v>
          </cell>
          <cell r="HF2348">
            <v>0</v>
          </cell>
          <cell r="HG2348">
            <v>0</v>
          </cell>
          <cell r="HH2348">
            <v>2279</v>
          </cell>
          <cell r="HI2348" t="str">
            <v>TAPON  MACHO PVC-P U/RC  11/2"</v>
          </cell>
          <cell r="HJ2348" t="str">
            <v>U</v>
          </cell>
          <cell r="HS2348">
            <v>0</v>
          </cell>
          <cell r="HT2348">
            <v>0</v>
          </cell>
          <cell r="HU2348">
            <v>0</v>
          </cell>
          <cell r="HV2348">
            <v>0</v>
          </cell>
        </row>
        <row r="2349">
          <cell r="A2349">
            <v>2344</v>
          </cell>
          <cell r="HE2349">
            <v>2344</v>
          </cell>
          <cell r="HF2349">
            <v>0</v>
          </cell>
          <cell r="HG2349">
            <v>0</v>
          </cell>
          <cell r="HH2349">
            <v>2614</v>
          </cell>
          <cell r="HI2349" t="str">
            <v>TAPON  MACHO PVC-P U/RC  11/4"</v>
          </cell>
          <cell r="HJ2349" t="str">
            <v>U</v>
          </cell>
          <cell r="HS2349">
            <v>0</v>
          </cell>
          <cell r="HT2349">
            <v>0</v>
          </cell>
          <cell r="HU2349">
            <v>0</v>
          </cell>
          <cell r="HV2349">
            <v>0</v>
          </cell>
        </row>
        <row r="2350">
          <cell r="A2350">
            <v>2345</v>
          </cell>
          <cell r="HE2350">
            <v>2345</v>
          </cell>
          <cell r="HF2350">
            <v>0</v>
          </cell>
          <cell r="HG2350">
            <v>0</v>
          </cell>
          <cell r="HH2350">
            <v>2141</v>
          </cell>
          <cell r="HI2350" t="str">
            <v>TAPON  MACHO PVC-P U/RC  2"</v>
          </cell>
          <cell r="HJ2350" t="str">
            <v>U</v>
          </cell>
          <cell r="HS2350">
            <v>0</v>
          </cell>
          <cell r="HT2350">
            <v>0</v>
          </cell>
          <cell r="HU2350">
            <v>0</v>
          </cell>
          <cell r="HV2350">
            <v>0</v>
          </cell>
        </row>
        <row r="2351">
          <cell r="A2351">
            <v>2346</v>
          </cell>
          <cell r="HE2351">
            <v>2346</v>
          </cell>
          <cell r="HF2351">
            <v>0</v>
          </cell>
          <cell r="HG2351">
            <v>0</v>
          </cell>
          <cell r="HH2351">
            <v>228</v>
          </cell>
          <cell r="HI2351" t="str">
            <v>TAPON HEMBRA  PVC-P  160 MM</v>
          </cell>
          <cell r="HJ2351" t="str">
            <v>U</v>
          </cell>
          <cell r="HS2351">
            <v>0</v>
          </cell>
          <cell r="HT2351">
            <v>0</v>
          </cell>
          <cell r="HU2351">
            <v>0</v>
          </cell>
          <cell r="HV2351">
            <v>0</v>
          </cell>
        </row>
        <row r="2352">
          <cell r="A2352">
            <v>2347</v>
          </cell>
          <cell r="HE2352">
            <v>2347</v>
          </cell>
          <cell r="HF2352">
            <v>0</v>
          </cell>
          <cell r="HG2352">
            <v>0</v>
          </cell>
          <cell r="HH2352">
            <v>2652</v>
          </cell>
          <cell r="HI2352" t="str">
            <v>TAPON HEMBRA  PVC-P  20 MM</v>
          </cell>
          <cell r="HJ2352" t="str">
            <v>U</v>
          </cell>
          <cell r="HS2352">
            <v>0</v>
          </cell>
          <cell r="HT2352">
            <v>0</v>
          </cell>
          <cell r="HU2352">
            <v>0</v>
          </cell>
          <cell r="HV2352">
            <v>0</v>
          </cell>
        </row>
        <row r="2353">
          <cell r="A2353">
            <v>2348</v>
          </cell>
          <cell r="HE2353">
            <v>2348</v>
          </cell>
          <cell r="HF2353">
            <v>0</v>
          </cell>
          <cell r="HG2353">
            <v>0</v>
          </cell>
          <cell r="HH2353">
            <v>2682</v>
          </cell>
          <cell r="HI2353" t="str">
            <v>TAPON HEMBRA  PVC-P  25 MM</v>
          </cell>
          <cell r="HJ2353" t="str">
            <v>U</v>
          </cell>
          <cell r="HS2353">
            <v>0</v>
          </cell>
          <cell r="HT2353">
            <v>0</v>
          </cell>
          <cell r="HU2353">
            <v>0</v>
          </cell>
          <cell r="HV2353">
            <v>0</v>
          </cell>
        </row>
        <row r="2354">
          <cell r="A2354">
            <v>2349</v>
          </cell>
          <cell r="HE2354">
            <v>2349</v>
          </cell>
          <cell r="HF2354">
            <v>0</v>
          </cell>
          <cell r="HG2354">
            <v>0</v>
          </cell>
          <cell r="HH2354">
            <v>2681</v>
          </cell>
          <cell r="HI2354" t="str">
            <v>TAPON HEMBRA  PVC-P  32 MM</v>
          </cell>
          <cell r="HJ2354" t="str">
            <v>U</v>
          </cell>
          <cell r="HS2354">
            <v>0</v>
          </cell>
          <cell r="HT2354">
            <v>0</v>
          </cell>
          <cell r="HU2354">
            <v>0</v>
          </cell>
          <cell r="HV2354">
            <v>0</v>
          </cell>
        </row>
        <row r="2355">
          <cell r="A2355">
            <v>2350</v>
          </cell>
          <cell r="HE2355">
            <v>2350</v>
          </cell>
          <cell r="HF2355">
            <v>0</v>
          </cell>
          <cell r="HG2355">
            <v>0</v>
          </cell>
          <cell r="HH2355">
            <v>2617</v>
          </cell>
          <cell r="HI2355" t="str">
            <v>TAPON HEMBRA  PVC-P  40 MM</v>
          </cell>
          <cell r="HJ2355" t="str">
            <v>U</v>
          </cell>
          <cell r="HS2355">
            <v>0</v>
          </cell>
          <cell r="HT2355">
            <v>0</v>
          </cell>
          <cell r="HU2355">
            <v>0</v>
          </cell>
          <cell r="HV2355">
            <v>0</v>
          </cell>
        </row>
        <row r="2356">
          <cell r="A2356">
            <v>2351</v>
          </cell>
          <cell r="HE2356">
            <v>2351</v>
          </cell>
          <cell r="HF2356">
            <v>0</v>
          </cell>
          <cell r="HG2356">
            <v>0</v>
          </cell>
          <cell r="HH2356">
            <v>227</v>
          </cell>
          <cell r="HI2356" t="str">
            <v>TAPON HEMBRA  PVC-P  50 MM</v>
          </cell>
          <cell r="HJ2356" t="str">
            <v>U</v>
          </cell>
          <cell r="HS2356">
            <v>0</v>
          </cell>
          <cell r="HT2356">
            <v>0</v>
          </cell>
          <cell r="HU2356">
            <v>0</v>
          </cell>
          <cell r="HV2356">
            <v>0</v>
          </cell>
        </row>
        <row r="2357">
          <cell r="A2357">
            <v>2352</v>
          </cell>
          <cell r="HE2357">
            <v>2352</v>
          </cell>
          <cell r="HF2357">
            <v>0</v>
          </cell>
          <cell r="HG2357">
            <v>0</v>
          </cell>
          <cell r="HH2357">
            <v>2503</v>
          </cell>
          <cell r="HI2357" t="str">
            <v>TAPON HEMBRA  PVC-P  50 MM</v>
          </cell>
          <cell r="HJ2357" t="str">
            <v>U</v>
          </cell>
          <cell r="HS2357">
            <v>0</v>
          </cell>
          <cell r="HT2357">
            <v>0</v>
          </cell>
          <cell r="HU2357">
            <v>0</v>
          </cell>
          <cell r="HV2357">
            <v>0</v>
          </cell>
        </row>
        <row r="2358">
          <cell r="A2358">
            <v>2353</v>
          </cell>
          <cell r="HE2358">
            <v>2353</v>
          </cell>
          <cell r="HF2358">
            <v>0</v>
          </cell>
          <cell r="HG2358">
            <v>0</v>
          </cell>
          <cell r="HH2358">
            <v>295</v>
          </cell>
          <cell r="HI2358" t="str">
            <v>TAPON HEMBRA  PVC-P  63 MM</v>
          </cell>
          <cell r="HJ2358" t="str">
            <v>U</v>
          </cell>
          <cell r="HS2358">
            <v>0</v>
          </cell>
          <cell r="HT2358">
            <v>0</v>
          </cell>
          <cell r="HU2358">
            <v>0</v>
          </cell>
          <cell r="HV2358">
            <v>0</v>
          </cell>
        </row>
        <row r="2359">
          <cell r="A2359">
            <v>2354</v>
          </cell>
          <cell r="HE2359">
            <v>2354</v>
          </cell>
          <cell r="HF2359">
            <v>0</v>
          </cell>
          <cell r="HG2359">
            <v>0</v>
          </cell>
          <cell r="HH2359">
            <v>1989</v>
          </cell>
          <cell r="HI2359" t="str">
            <v>TAPON HEMBRA HG  1"</v>
          </cell>
          <cell r="HJ2359" t="str">
            <v>U</v>
          </cell>
          <cell r="HS2359">
            <v>0</v>
          </cell>
          <cell r="HT2359">
            <v>0</v>
          </cell>
          <cell r="HU2359">
            <v>0</v>
          </cell>
          <cell r="HV2359">
            <v>0</v>
          </cell>
        </row>
        <row r="2360">
          <cell r="A2360">
            <v>2355</v>
          </cell>
          <cell r="HE2360">
            <v>2355</v>
          </cell>
          <cell r="HF2360">
            <v>0</v>
          </cell>
          <cell r="HG2360">
            <v>0</v>
          </cell>
          <cell r="HH2360">
            <v>2415</v>
          </cell>
          <cell r="HI2360" t="str">
            <v>TAPÓN HF 150MM</v>
          </cell>
          <cell r="HJ2360" t="str">
            <v>U</v>
          </cell>
          <cell r="HS2360">
            <v>0</v>
          </cell>
          <cell r="HT2360">
            <v>0</v>
          </cell>
          <cell r="HU2360">
            <v>0</v>
          </cell>
          <cell r="HV2360">
            <v>0</v>
          </cell>
        </row>
        <row r="2361">
          <cell r="A2361">
            <v>2356</v>
          </cell>
          <cell r="HE2361">
            <v>2356</v>
          </cell>
          <cell r="HF2361">
            <v>0</v>
          </cell>
          <cell r="HG2361">
            <v>0</v>
          </cell>
          <cell r="HH2361">
            <v>2305</v>
          </cell>
          <cell r="HI2361" t="str">
            <v>TAPÓN HF 160MM</v>
          </cell>
          <cell r="HJ2361" t="str">
            <v>U</v>
          </cell>
          <cell r="HS2361">
            <v>0</v>
          </cell>
          <cell r="HT2361">
            <v>0</v>
          </cell>
          <cell r="HU2361">
            <v>0</v>
          </cell>
          <cell r="HV2361">
            <v>0</v>
          </cell>
        </row>
        <row r="2362">
          <cell r="A2362">
            <v>2357</v>
          </cell>
          <cell r="HE2362">
            <v>2357</v>
          </cell>
          <cell r="HF2362">
            <v>0</v>
          </cell>
          <cell r="HG2362">
            <v>0</v>
          </cell>
          <cell r="HH2362">
            <v>2233</v>
          </cell>
          <cell r="HI2362" t="str">
            <v>TAPÓN HF 200MM</v>
          </cell>
          <cell r="HJ2362" t="str">
            <v>U</v>
          </cell>
          <cell r="HS2362">
            <v>0</v>
          </cell>
          <cell r="HT2362">
            <v>0</v>
          </cell>
          <cell r="HU2362">
            <v>0</v>
          </cell>
          <cell r="HV2362">
            <v>0</v>
          </cell>
        </row>
        <row r="2363">
          <cell r="A2363">
            <v>2358</v>
          </cell>
          <cell r="HE2363">
            <v>2358</v>
          </cell>
          <cell r="HF2363">
            <v>0</v>
          </cell>
          <cell r="HG2363">
            <v>0</v>
          </cell>
          <cell r="HH2363">
            <v>2260</v>
          </cell>
          <cell r="HI2363" t="str">
            <v>TAPÓN HF 250MM</v>
          </cell>
          <cell r="HJ2363" t="str">
            <v>U</v>
          </cell>
          <cell r="HS2363">
            <v>0</v>
          </cell>
          <cell r="HT2363">
            <v>0</v>
          </cell>
          <cell r="HU2363">
            <v>0</v>
          </cell>
          <cell r="HV2363">
            <v>0</v>
          </cell>
        </row>
        <row r="2364">
          <cell r="A2364">
            <v>2359</v>
          </cell>
          <cell r="HE2364">
            <v>2359</v>
          </cell>
          <cell r="HF2364">
            <v>0</v>
          </cell>
          <cell r="HG2364">
            <v>0</v>
          </cell>
          <cell r="HH2364">
            <v>2168</v>
          </cell>
          <cell r="HI2364" t="str">
            <v>TAPON HF 300MM</v>
          </cell>
          <cell r="HJ2364" t="str">
            <v>U</v>
          </cell>
          <cell r="HS2364">
            <v>0</v>
          </cell>
          <cell r="HT2364">
            <v>0</v>
          </cell>
          <cell r="HU2364">
            <v>0</v>
          </cell>
          <cell r="HV2364">
            <v>0</v>
          </cell>
        </row>
        <row r="2365">
          <cell r="A2365">
            <v>2360</v>
          </cell>
          <cell r="HE2365">
            <v>2360</v>
          </cell>
          <cell r="HF2365">
            <v>0</v>
          </cell>
          <cell r="HG2365">
            <v>0</v>
          </cell>
          <cell r="HH2365">
            <v>2452</v>
          </cell>
          <cell r="HI2365" t="str">
            <v>TAPÓN HF 60MM</v>
          </cell>
          <cell r="HJ2365" t="str">
            <v>U</v>
          </cell>
          <cell r="HS2365">
            <v>0</v>
          </cell>
          <cell r="HT2365">
            <v>0</v>
          </cell>
          <cell r="HU2365">
            <v>0</v>
          </cell>
          <cell r="HV2365">
            <v>0</v>
          </cell>
        </row>
        <row r="2366">
          <cell r="A2366">
            <v>2361</v>
          </cell>
          <cell r="HE2366">
            <v>2361</v>
          </cell>
          <cell r="HF2366">
            <v>0</v>
          </cell>
          <cell r="HG2366">
            <v>0</v>
          </cell>
          <cell r="HH2366">
            <v>2416</v>
          </cell>
          <cell r="HI2366" t="str">
            <v>TAPÓN HF 80MM</v>
          </cell>
          <cell r="HJ2366" t="str">
            <v>U</v>
          </cell>
          <cell r="HS2366">
            <v>0</v>
          </cell>
          <cell r="HT2366">
            <v>0</v>
          </cell>
          <cell r="HU2366">
            <v>0</v>
          </cell>
          <cell r="HV2366">
            <v>0</v>
          </cell>
        </row>
        <row r="2367">
          <cell r="A2367">
            <v>2362</v>
          </cell>
          <cell r="HE2367">
            <v>2362</v>
          </cell>
          <cell r="HF2367">
            <v>0</v>
          </cell>
          <cell r="HG2367">
            <v>0</v>
          </cell>
          <cell r="HH2367">
            <v>328</v>
          </cell>
          <cell r="HI2367" t="str">
            <v>TAPON HIERRO GALVANIZADO MACHO 2"</v>
          </cell>
          <cell r="HJ2367" t="str">
            <v>U</v>
          </cell>
          <cell r="HS2367">
            <v>0</v>
          </cell>
          <cell r="HT2367">
            <v>0</v>
          </cell>
          <cell r="HU2367">
            <v>0</v>
          </cell>
          <cell r="HV2367">
            <v>0</v>
          </cell>
        </row>
        <row r="2368">
          <cell r="A2368">
            <v>2363</v>
          </cell>
          <cell r="HE2368">
            <v>2363</v>
          </cell>
          <cell r="HF2368">
            <v>0</v>
          </cell>
          <cell r="HG2368">
            <v>0</v>
          </cell>
          <cell r="HH2368">
            <v>1689</v>
          </cell>
          <cell r="HI2368" t="str">
            <v>TAPON LA LL 110MM E=6MM</v>
          </cell>
          <cell r="HJ2368" t="str">
            <v>U</v>
          </cell>
          <cell r="HS2368">
            <v>0</v>
          </cell>
          <cell r="HT2368">
            <v>0</v>
          </cell>
          <cell r="HU2368">
            <v>0</v>
          </cell>
          <cell r="HV2368">
            <v>0</v>
          </cell>
        </row>
        <row r="2369">
          <cell r="A2369">
            <v>2364</v>
          </cell>
          <cell r="HE2369">
            <v>2364</v>
          </cell>
          <cell r="HF2369">
            <v>0</v>
          </cell>
          <cell r="HG2369">
            <v>0</v>
          </cell>
          <cell r="HH2369">
            <v>1690</v>
          </cell>
          <cell r="HI2369" t="str">
            <v>TAPON LA LL 160MM E=6MM</v>
          </cell>
          <cell r="HJ2369" t="str">
            <v>U</v>
          </cell>
          <cell r="HS2369">
            <v>0</v>
          </cell>
          <cell r="HT2369">
            <v>0</v>
          </cell>
          <cell r="HU2369">
            <v>0</v>
          </cell>
          <cell r="HV2369">
            <v>0</v>
          </cell>
        </row>
        <row r="2370">
          <cell r="A2370">
            <v>2365</v>
          </cell>
          <cell r="HE2370">
            <v>2365</v>
          </cell>
          <cell r="HF2370">
            <v>0</v>
          </cell>
          <cell r="HG2370">
            <v>0</v>
          </cell>
          <cell r="HH2370">
            <v>2051</v>
          </cell>
          <cell r="HI2370" t="str">
            <v>TAPON LA LL 2" E=6MM</v>
          </cell>
          <cell r="HJ2370" t="str">
            <v>U</v>
          </cell>
          <cell r="HS2370">
            <v>0</v>
          </cell>
          <cell r="HT2370">
            <v>0</v>
          </cell>
          <cell r="HU2370">
            <v>0</v>
          </cell>
          <cell r="HV2370">
            <v>0</v>
          </cell>
        </row>
        <row r="2371">
          <cell r="A2371">
            <v>2366</v>
          </cell>
          <cell r="HE2371">
            <v>2366</v>
          </cell>
          <cell r="HF2371">
            <v>0</v>
          </cell>
          <cell r="HG2371">
            <v>0</v>
          </cell>
          <cell r="HH2371">
            <v>1838</v>
          </cell>
          <cell r="HI2371" t="str">
            <v>TAPON LA LL 200MM E=6MM</v>
          </cell>
          <cell r="HJ2371" t="str">
            <v>U</v>
          </cell>
          <cell r="HS2371">
            <v>0</v>
          </cell>
          <cell r="HT2371">
            <v>0</v>
          </cell>
          <cell r="HU2371">
            <v>0</v>
          </cell>
          <cell r="HV2371">
            <v>0</v>
          </cell>
        </row>
        <row r="2372">
          <cell r="A2372">
            <v>2367</v>
          </cell>
          <cell r="HE2372">
            <v>2367</v>
          </cell>
          <cell r="HF2372">
            <v>0</v>
          </cell>
          <cell r="HG2372">
            <v>0</v>
          </cell>
          <cell r="HH2372">
            <v>2566</v>
          </cell>
          <cell r="HI2372" t="str">
            <v>TAPON LA LL 250MM E=6MM</v>
          </cell>
          <cell r="HJ2372" t="str">
            <v>U</v>
          </cell>
          <cell r="HS2372">
            <v>0</v>
          </cell>
          <cell r="HT2372">
            <v>0</v>
          </cell>
          <cell r="HU2372">
            <v>0</v>
          </cell>
          <cell r="HV2372">
            <v>0</v>
          </cell>
        </row>
        <row r="2373">
          <cell r="A2373">
            <v>2368</v>
          </cell>
          <cell r="HE2373">
            <v>2368</v>
          </cell>
          <cell r="HF2373">
            <v>0</v>
          </cell>
          <cell r="HG2373">
            <v>0</v>
          </cell>
          <cell r="HH2373">
            <v>2369</v>
          </cell>
          <cell r="HI2373" t="str">
            <v>TAPON LA LL 315MM E=6MM</v>
          </cell>
          <cell r="HJ2373" t="str">
            <v>U</v>
          </cell>
          <cell r="HS2373">
            <v>0</v>
          </cell>
          <cell r="HT2373">
            <v>0</v>
          </cell>
          <cell r="HU2373">
            <v>0</v>
          </cell>
          <cell r="HV2373">
            <v>0</v>
          </cell>
        </row>
        <row r="2374">
          <cell r="A2374">
            <v>2369</v>
          </cell>
          <cell r="HE2374">
            <v>2369</v>
          </cell>
          <cell r="HF2374">
            <v>0</v>
          </cell>
          <cell r="HG2374">
            <v>0</v>
          </cell>
          <cell r="HH2374">
            <v>1688</v>
          </cell>
          <cell r="HI2374" t="str">
            <v>TAPON LA LL 63MM E=6MM</v>
          </cell>
          <cell r="HJ2374" t="str">
            <v>U</v>
          </cell>
          <cell r="HS2374">
            <v>0</v>
          </cell>
          <cell r="HT2374">
            <v>0</v>
          </cell>
          <cell r="HU2374">
            <v>0</v>
          </cell>
          <cell r="HV2374">
            <v>0</v>
          </cell>
        </row>
        <row r="2375">
          <cell r="A2375">
            <v>2370</v>
          </cell>
          <cell r="HE2375">
            <v>2370</v>
          </cell>
          <cell r="HF2375">
            <v>0</v>
          </cell>
          <cell r="HG2375">
            <v>0</v>
          </cell>
          <cell r="HH2375">
            <v>1765</v>
          </cell>
          <cell r="HI2375" t="str">
            <v>TAPON LA LL 90MM E=6MM</v>
          </cell>
          <cell r="HJ2375" t="str">
            <v>U</v>
          </cell>
          <cell r="HS2375">
            <v>0</v>
          </cell>
          <cell r="HT2375">
            <v>0</v>
          </cell>
          <cell r="HU2375">
            <v>0</v>
          </cell>
          <cell r="HV2375">
            <v>0</v>
          </cell>
        </row>
        <row r="2376">
          <cell r="A2376">
            <v>2371</v>
          </cell>
          <cell r="HE2376">
            <v>2371</v>
          </cell>
          <cell r="HF2376">
            <v>0</v>
          </cell>
          <cell r="HG2376">
            <v>0</v>
          </cell>
          <cell r="HH2376">
            <v>1994</v>
          </cell>
          <cell r="HI2376" t="str">
            <v>TAPON MACHO HG  1/2"</v>
          </cell>
          <cell r="HJ2376" t="str">
            <v>U</v>
          </cell>
          <cell r="HS2376">
            <v>0</v>
          </cell>
          <cell r="HT2376">
            <v>0</v>
          </cell>
          <cell r="HU2376">
            <v>0</v>
          </cell>
          <cell r="HV2376">
            <v>0</v>
          </cell>
        </row>
        <row r="2377">
          <cell r="A2377">
            <v>2372</v>
          </cell>
          <cell r="HE2377">
            <v>2372</v>
          </cell>
          <cell r="HF2377">
            <v>0</v>
          </cell>
          <cell r="HG2377">
            <v>0</v>
          </cell>
          <cell r="HH2377">
            <v>945</v>
          </cell>
          <cell r="HI2377" t="str">
            <v>TAPON MACHO PVC-S 110MM</v>
          </cell>
          <cell r="HJ2377" t="str">
            <v>U</v>
          </cell>
          <cell r="HS2377">
            <v>0</v>
          </cell>
          <cell r="HT2377">
            <v>0</v>
          </cell>
          <cell r="HU2377">
            <v>0</v>
          </cell>
          <cell r="HV2377">
            <v>0</v>
          </cell>
        </row>
        <row r="2378">
          <cell r="A2378">
            <v>2373</v>
          </cell>
          <cell r="HE2378">
            <v>2373</v>
          </cell>
          <cell r="HF2378">
            <v>0</v>
          </cell>
          <cell r="HG2378">
            <v>0</v>
          </cell>
          <cell r="HH2378">
            <v>946</v>
          </cell>
          <cell r="HI2378" t="str">
            <v>TAPON MACHO PVC-S 50MM</v>
          </cell>
          <cell r="HJ2378" t="str">
            <v>U</v>
          </cell>
          <cell r="HS2378">
            <v>0</v>
          </cell>
          <cell r="HT2378">
            <v>0</v>
          </cell>
          <cell r="HU2378">
            <v>0</v>
          </cell>
          <cell r="HV2378">
            <v>0</v>
          </cell>
        </row>
        <row r="2379">
          <cell r="A2379">
            <v>2374</v>
          </cell>
          <cell r="HE2379">
            <v>2374</v>
          </cell>
          <cell r="HF2379">
            <v>0</v>
          </cell>
          <cell r="HG2379">
            <v>0</v>
          </cell>
          <cell r="HH2379">
            <v>1265</v>
          </cell>
          <cell r="HI2379" t="str">
            <v>TAPÓN PVC PR DE 1/2"</v>
          </cell>
          <cell r="HJ2379" t="str">
            <v>U</v>
          </cell>
          <cell r="HS2379">
            <v>0</v>
          </cell>
          <cell r="HT2379">
            <v>0</v>
          </cell>
          <cell r="HU2379">
            <v>0</v>
          </cell>
          <cell r="HV2379">
            <v>0</v>
          </cell>
        </row>
        <row r="2380">
          <cell r="A2380">
            <v>2375</v>
          </cell>
          <cell r="HE2380">
            <v>2375</v>
          </cell>
          <cell r="HF2380">
            <v>0</v>
          </cell>
          <cell r="HG2380">
            <v>0</v>
          </cell>
          <cell r="HH2380">
            <v>2287</v>
          </cell>
          <cell r="HI2380" t="str">
            <v>TAPÓN PVC PR DE 2"</v>
          </cell>
          <cell r="HJ2380" t="str">
            <v>U</v>
          </cell>
          <cell r="HS2380">
            <v>0</v>
          </cell>
          <cell r="HT2380">
            <v>0</v>
          </cell>
          <cell r="HU2380">
            <v>0</v>
          </cell>
          <cell r="HV2380">
            <v>0</v>
          </cell>
        </row>
        <row r="2381">
          <cell r="A2381">
            <v>2376</v>
          </cell>
          <cell r="HE2381">
            <v>2376</v>
          </cell>
          <cell r="HF2381">
            <v>0</v>
          </cell>
          <cell r="HG2381">
            <v>0</v>
          </cell>
          <cell r="HH2381">
            <v>2125</v>
          </cell>
          <cell r="HI2381" t="str">
            <v>TAPON PVC-H  E/C Ø200MM</v>
          </cell>
          <cell r="HJ2381" t="str">
            <v>U</v>
          </cell>
          <cell r="HS2381">
            <v>0</v>
          </cell>
          <cell r="HT2381">
            <v>0</v>
          </cell>
          <cell r="HU2381">
            <v>0</v>
          </cell>
          <cell r="HV2381">
            <v>0</v>
          </cell>
        </row>
        <row r="2382">
          <cell r="A2382">
            <v>2377</v>
          </cell>
          <cell r="HE2382">
            <v>2377</v>
          </cell>
          <cell r="HF2382">
            <v>0</v>
          </cell>
          <cell r="HG2382">
            <v>0</v>
          </cell>
          <cell r="HH2382">
            <v>591</v>
          </cell>
          <cell r="HI2382" t="str">
            <v>Techo con plancha galvanizada de 0.40mm</v>
          </cell>
          <cell r="HJ2382" t="str">
            <v>M2</v>
          </cell>
          <cell r="HS2382">
            <v>0</v>
          </cell>
          <cell r="HT2382">
            <v>0</v>
          </cell>
          <cell r="HU2382">
            <v>0</v>
          </cell>
          <cell r="HV2382">
            <v>0</v>
          </cell>
        </row>
        <row r="2383">
          <cell r="A2383">
            <v>2378</v>
          </cell>
          <cell r="HE2383">
            <v>2378</v>
          </cell>
          <cell r="HF2383">
            <v>0</v>
          </cell>
          <cell r="HG2383">
            <v>0</v>
          </cell>
          <cell r="HH2383">
            <v>36</v>
          </cell>
          <cell r="HI2383" t="str">
            <v>TECHO DE EUROLIT</v>
          </cell>
          <cell r="HJ2383" t="str">
            <v>M2</v>
          </cell>
          <cell r="HS2383">
            <v>0</v>
          </cell>
          <cell r="HT2383">
            <v>0</v>
          </cell>
          <cell r="HU2383">
            <v>0</v>
          </cell>
          <cell r="HV2383">
            <v>0</v>
          </cell>
        </row>
        <row r="2384">
          <cell r="A2384">
            <v>2379</v>
          </cell>
          <cell r="HE2384">
            <v>2379</v>
          </cell>
          <cell r="HF2384">
            <v>0</v>
          </cell>
          <cell r="HG2384">
            <v>0</v>
          </cell>
          <cell r="HH2384">
            <v>3128</v>
          </cell>
          <cell r="HI2384" t="str">
            <v>Techo falso de gypsum</v>
          </cell>
          <cell r="HJ2384" t="str">
            <v>M2</v>
          </cell>
          <cell r="HS2384">
            <v>0</v>
          </cell>
          <cell r="HT2384">
            <v>0</v>
          </cell>
          <cell r="HU2384">
            <v>0</v>
          </cell>
          <cell r="HV2384">
            <v>0</v>
          </cell>
        </row>
        <row r="2385">
          <cell r="A2385">
            <v>2380</v>
          </cell>
          <cell r="HE2385">
            <v>2380</v>
          </cell>
          <cell r="HF2385">
            <v>0</v>
          </cell>
          <cell r="HG2385">
            <v>0</v>
          </cell>
          <cell r="HH2385">
            <v>2841</v>
          </cell>
          <cell r="HI2385" t="str">
            <v xml:space="preserve">TECLADO CENTRAL DE ALARMA </v>
          </cell>
          <cell r="HJ2385" t="str">
            <v>U</v>
          </cell>
          <cell r="HS2385">
            <v>0</v>
          </cell>
          <cell r="HT2385">
            <v>0</v>
          </cell>
          <cell r="HU2385">
            <v>0</v>
          </cell>
          <cell r="HV2385">
            <v>0</v>
          </cell>
        </row>
        <row r="2386">
          <cell r="A2386">
            <v>2381</v>
          </cell>
          <cell r="HE2386">
            <v>2381</v>
          </cell>
          <cell r="HF2386">
            <v>0</v>
          </cell>
          <cell r="HG2386">
            <v>0</v>
          </cell>
          <cell r="HH2386">
            <v>1257</v>
          </cell>
          <cell r="HI2386" t="str">
            <v>TEE  CPVC HIDRO 3 DE 1/2"</v>
          </cell>
          <cell r="HJ2386" t="str">
            <v>U</v>
          </cell>
          <cell r="HS2386">
            <v>0</v>
          </cell>
          <cell r="HT2386">
            <v>0</v>
          </cell>
          <cell r="HU2386">
            <v>0</v>
          </cell>
          <cell r="HV2386">
            <v>0</v>
          </cell>
        </row>
        <row r="2387">
          <cell r="A2387">
            <v>2382</v>
          </cell>
          <cell r="HE2387">
            <v>2382</v>
          </cell>
          <cell r="HF2387">
            <v>0</v>
          </cell>
          <cell r="HG2387">
            <v>0</v>
          </cell>
          <cell r="HH2387">
            <v>1256</v>
          </cell>
          <cell r="HI2387" t="str">
            <v>TEE  CPVC HIDRO 3 DE 3/4" X 1/2"</v>
          </cell>
          <cell r="HJ2387" t="str">
            <v>U</v>
          </cell>
          <cell r="HS2387">
            <v>0</v>
          </cell>
          <cell r="HT2387">
            <v>0</v>
          </cell>
          <cell r="HU2387">
            <v>0</v>
          </cell>
          <cell r="HV2387">
            <v>0</v>
          </cell>
        </row>
        <row r="2388">
          <cell r="A2388">
            <v>2383</v>
          </cell>
          <cell r="HE2388">
            <v>2383</v>
          </cell>
          <cell r="HF2388">
            <v>0</v>
          </cell>
          <cell r="HG2388">
            <v>0</v>
          </cell>
          <cell r="HH2388">
            <v>2124</v>
          </cell>
          <cell r="HI2388" t="str">
            <v xml:space="preserve">TEE  PVC UPSE Ø200MM </v>
          </cell>
          <cell r="HJ2388" t="str">
            <v>U</v>
          </cell>
          <cell r="HS2388">
            <v>0</v>
          </cell>
          <cell r="HT2388">
            <v>0</v>
          </cell>
          <cell r="HU2388">
            <v>0</v>
          </cell>
          <cell r="HV2388">
            <v>0</v>
          </cell>
        </row>
        <row r="2389">
          <cell r="A2389">
            <v>2384</v>
          </cell>
          <cell r="HE2389">
            <v>2384</v>
          </cell>
          <cell r="HF2389">
            <v>0</v>
          </cell>
          <cell r="HG2389">
            <v>0</v>
          </cell>
          <cell r="HH2389">
            <v>230</v>
          </cell>
          <cell r="HI2389" t="str">
            <v>TEE  PVC-P E/C 110 MM</v>
          </cell>
          <cell r="HJ2389" t="str">
            <v>U</v>
          </cell>
          <cell r="HS2389">
            <v>0</v>
          </cell>
          <cell r="HT2389">
            <v>0</v>
          </cell>
          <cell r="HU2389">
            <v>0</v>
          </cell>
          <cell r="HV2389">
            <v>0</v>
          </cell>
        </row>
        <row r="2390">
          <cell r="A2390">
            <v>2385</v>
          </cell>
          <cell r="HE2390">
            <v>2385</v>
          </cell>
          <cell r="HF2390">
            <v>0</v>
          </cell>
          <cell r="HG2390">
            <v>0</v>
          </cell>
          <cell r="HH2390">
            <v>229</v>
          </cell>
          <cell r="HI2390" t="str">
            <v>TEE  PVC-P E/C 50 MM</v>
          </cell>
          <cell r="HJ2390" t="str">
            <v>U</v>
          </cell>
          <cell r="HS2390">
            <v>0</v>
          </cell>
          <cell r="HT2390">
            <v>0</v>
          </cell>
          <cell r="HU2390">
            <v>0</v>
          </cell>
          <cell r="HV2390">
            <v>0</v>
          </cell>
        </row>
        <row r="2391">
          <cell r="A2391">
            <v>2386</v>
          </cell>
          <cell r="HE2391">
            <v>2386</v>
          </cell>
          <cell r="HF2391">
            <v>0</v>
          </cell>
          <cell r="HG2391">
            <v>0</v>
          </cell>
          <cell r="HH2391">
            <v>2167</v>
          </cell>
          <cell r="HI2391" t="str">
            <v>TEE DE ACERO 500 X 350, CON JUNTA RK Y PIEZAS ESPECIALES</v>
          </cell>
          <cell r="HJ2391" t="str">
            <v>U</v>
          </cell>
          <cell r="HS2391">
            <v>0</v>
          </cell>
          <cell r="HT2391">
            <v>0</v>
          </cell>
          <cell r="HU2391">
            <v>0</v>
          </cell>
          <cell r="HV2391">
            <v>0</v>
          </cell>
        </row>
        <row r="2392">
          <cell r="A2392">
            <v>2387</v>
          </cell>
          <cell r="HE2392">
            <v>2387</v>
          </cell>
          <cell r="HF2392">
            <v>0</v>
          </cell>
          <cell r="HG2392">
            <v>0</v>
          </cell>
          <cell r="HH2392">
            <v>2433</v>
          </cell>
          <cell r="HI2392" t="str">
            <v>TEE DE ACERO LLB 350 MM X 150 MM</v>
          </cell>
          <cell r="HJ2392" t="str">
            <v>U</v>
          </cell>
          <cell r="HS2392">
            <v>0</v>
          </cell>
          <cell r="HT2392">
            <v>0</v>
          </cell>
          <cell r="HU2392">
            <v>0</v>
          </cell>
          <cell r="HV2392">
            <v>0</v>
          </cell>
        </row>
        <row r="2393">
          <cell r="A2393">
            <v>2388</v>
          </cell>
          <cell r="HE2393">
            <v>2388</v>
          </cell>
          <cell r="HF2393">
            <v>0</v>
          </cell>
          <cell r="HG2393">
            <v>0</v>
          </cell>
          <cell r="HH2393">
            <v>2434</v>
          </cell>
          <cell r="HI2393" t="str">
            <v>TEE DE ACERO LLB 350 MM X 200 MM</v>
          </cell>
          <cell r="HJ2393" t="str">
            <v>U</v>
          </cell>
          <cell r="HS2393">
            <v>0</v>
          </cell>
          <cell r="HT2393">
            <v>0</v>
          </cell>
          <cell r="HU2393">
            <v>0</v>
          </cell>
          <cell r="HV2393">
            <v>0</v>
          </cell>
        </row>
        <row r="2394">
          <cell r="A2394">
            <v>2389</v>
          </cell>
          <cell r="HE2394">
            <v>2389</v>
          </cell>
          <cell r="HF2394">
            <v>0</v>
          </cell>
          <cell r="HG2394">
            <v>0</v>
          </cell>
          <cell r="HH2394">
            <v>2432</v>
          </cell>
          <cell r="HI2394" t="str">
            <v>TEE DE ACERO LLB 350 MM X 60 MM</v>
          </cell>
          <cell r="HJ2394" t="str">
            <v>U</v>
          </cell>
          <cell r="HS2394">
            <v>0</v>
          </cell>
          <cell r="HT2394">
            <v>0</v>
          </cell>
          <cell r="HU2394">
            <v>0</v>
          </cell>
          <cell r="HV2394">
            <v>0</v>
          </cell>
        </row>
        <row r="2395">
          <cell r="A2395">
            <v>2390</v>
          </cell>
          <cell r="HE2395">
            <v>2390</v>
          </cell>
          <cell r="HF2395">
            <v>0</v>
          </cell>
          <cell r="HG2395">
            <v>0</v>
          </cell>
          <cell r="HH2395">
            <v>2520</v>
          </cell>
          <cell r="HI2395" t="str">
            <v>TEE FD ( ENCHUFE BRIDA CENTRAL) 250MM X 150 MM 4.0 MPA</v>
          </cell>
          <cell r="HJ2395" t="str">
            <v>U</v>
          </cell>
          <cell r="HS2395">
            <v>0</v>
          </cell>
          <cell r="HT2395">
            <v>0</v>
          </cell>
          <cell r="HU2395">
            <v>0</v>
          </cell>
          <cell r="HV2395">
            <v>0</v>
          </cell>
        </row>
        <row r="2396">
          <cell r="A2396">
            <v>2391</v>
          </cell>
          <cell r="HE2396">
            <v>2391</v>
          </cell>
          <cell r="HF2396">
            <v>0</v>
          </cell>
          <cell r="HG2396">
            <v>0</v>
          </cell>
          <cell r="HH2396">
            <v>2219</v>
          </cell>
          <cell r="HI2396" t="str">
            <v>TEE FD ( ENCHUFE BRIDA CENTRAL) 300MM X 300 MM 1.6 MPA</v>
          </cell>
          <cell r="HJ2396" t="str">
            <v>U</v>
          </cell>
          <cell r="HS2396">
            <v>0</v>
          </cell>
          <cell r="HT2396">
            <v>0</v>
          </cell>
          <cell r="HU2396">
            <v>0</v>
          </cell>
          <cell r="HV2396">
            <v>0</v>
          </cell>
        </row>
        <row r="2397">
          <cell r="A2397">
            <v>2392</v>
          </cell>
          <cell r="HE2397">
            <v>2392</v>
          </cell>
          <cell r="HF2397">
            <v>0</v>
          </cell>
          <cell r="HG2397">
            <v>0</v>
          </cell>
          <cell r="HH2397">
            <v>2220</v>
          </cell>
          <cell r="HI2397" t="str">
            <v>TEE FD ( ENCHUFE BRIDA CENTRAL) 300MM X 300 MM 2.5 MPA</v>
          </cell>
          <cell r="HJ2397" t="str">
            <v>U</v>
          </cell>
          <cell r="HS2397">
            <v>0</v>
          </cell>
          <cell r="HT2397">
            <v>0</v>
          </cell>
          <cell r="HU2397">
            <v>0</v>
          </cell>
          <cell r="HV2397">
            <v>0</v>
          </cell>
        </row>
        <row r="2398">
          <cell r="A2398">
            <v>2393</v>
          </cell>
          <cell r="HE2398">
            <v>2393</v>
          </cell>
          <cell r="HF2398">
            <v>0</v>
          </cell>
          <cell r="HG2398">
            <v>0</v>
          </cell>
          <cell r="HH2398">
            <v>2241</v>
          </cell>
          <cell r="HI2398" t="str">
            <v>TEE FD ( ENCHUFE BRIDA CENTRAL) 300MM X 60 MM 4.0 MPA</v>
          </cell>
          <cell r="HJ2398" t="str">
            <v>U</v>
          </cell>
          <cell r="HS2398">
            <v>0</v>
          </cell>
          <cell r="HT2398">
            <v>0</v>
          </cell>
          <cell r="HU2398">
            <v>0</v>
          </cell>
          <cell r="HV2398">
            <v>0</v>
          </cell>
        </row>
        <row r="2399">
          <cell r="A2399">
            <v>2394</v>
          </cell>
          <cell r="HE2399">
            <v>2394</v>
          </cell>
          <cell r="HF2399">
            <v>0</v>
          </cell>
          <cell r="HG2399">
            <v>0</v>
          </cell>
          <cell r="HH2399">
            <v>2412</v>
          </cell>
          <cell r="HI2399" t="str">
            <v>TEE FD ( ENCHUFE BRIDA CENTRAL) 300MM X 80 MM 4.0 MPA</v>
          </cell>
          <cell r="HJ2399" t="str">
            <v>U</v>
          </cell>
          <cell r="HS2399">
            <v>0</v>
          </cell>
          <cell r="HT2399">
            <v>0</v>
          </cell>
          <cell r="HU2399">
            <v>0</v>
          </cell>
          <cell r="HV2399">
            <v>0</v>
          </cell>
        </row>
        <row r="2400">
          <cell r="A2400">
            <v>2395</v>
          </cell>
          <cell r="HE2400">
            <v>2395</v>
          </cell>
          <cell r="HF2400">
            <v>0</v>
          </cell>
          <cell r="HG2400">
            <v>0</v>
          </cell>
          <cell r="HH2400">
            <v>2218</v>
          </cell>
          <cell r="HI2400" t="str">
            <v>TEE FD ( ENCHUFE BRIDA CENTRAL) 350MM X 350 MM 2.5 MPA</v>
          </cell>
          <cell r="HJ2400" t="str">
            <v>U</v>
          </cell>
          <cell r="HS2400">
            <v>0</v>
          </cell>
          <cell r="HT2400">
            <v>0</v>
          </cell>
          <cell r="HU2400">
            <v>0</v>
          </cell>
          <cell r="HV2400">
            <v>0</v>
          </cell>
        </row>
        <row r="2401">
          <cell r="A2401">
            <v>2396</v>
          </cell>
          <cell r="HE2401">
            <v>2396</v>
          </cell>
          <cell r="HF2401">
            <v>0</v>
          </cell>
          <cell r="HG2401">
            <v>0</v>
          </cell>
          <cell r="HH2401">
            <v>2478</v>
          </cell>
          <cell r="HI2401" t="str">
            <v>TEE FD Ø=100X60MM</v>
          </cell>
          <cell r="HJ2401" t="str">
            <v>U</v>
          </cell>
          <cell r="HS2401">
            <v>0</v>
          </cell>
          <cell r="HT2401">
            <v>0</v>
          </cell>
          <cell r="HU2401">
            <v>0</v>
          </cell>
          <cell r="HV2401">
            <v>0</v>
          </cell>
        </row>
        <row r="2402">
          <cell r="A2402">
            <v>2397</v>
          </cell>
          <cell r="HE2402">
            <v>2397</v>
          </cell>
          <cell r="HF2402">
            <v>0</v>
          </cell>
          <cell r="HG2402">
            <v>0</v>
          </cell>
          <cell r="HH2402">
            <v>2477</v>
          </cell>
          <cell r="HI2402" t="str">
            <v>TEE FD Ø=125X100MM</v>
          </cell>
          <cell r="HJ2402" t="str">
            <v>U</v>
          </cell>
          <cell r="HS2402">
            <v>0</v>
          </cell>
          <cell r="HT2402">
            <v>0</v>
          </cell>
          <cell r="HU2402">
            <v>0</v>
          </cell>
          <cell r="HV2402">
            <v>0</v>
          </cell>
        </row>
        <row r="2403">
          <cell r="A2403">
            <v>2398</v>
          </cell>
          <cell r="HE2403">
            <v>2398</v>
          </cell>
          <cell r="HF2403">
            <v>0</v>
          </cell>
          <cell r="HG2403">
            <v>0</v>
          </cell>
          <cell r="HH2403">
            <v>2489</v>
          </cell>
          <cell r="HI2403" t="str">
            <v>TEE FD Ø=200X60MM 2.5 MPA</v>
          </cell>
          <cell r="HJ2403" t="str">
            <v>U</v>
          </cell>
          <cell r="HS2403">
            <v>0</v>
          </cell>
          <cell r="HT2403">
            <v>0</v>
          </cell>
          <cell r="HU2403">
            <v>0</v>
          </cell>
          <cell r="HV2403">
            <v>0</v>
          </cell>
        </row>
        <row r="2404">
          <cell r="A2404">
            <v>2399</v>
          </cell>
          <cell r="HE2404">
            <v>2399</v>
          </cell>
          <cell r="HF2404">
            <v>0</v>
          </cell>
          <cell r="HG2404">
            <v>0</v>
          </cell>
          <cell r="HH2404">
            <v>2451</v>
          </cell>
          <cell r="HI2404" t="str">
            <v>TEE FD Ø=250X60MM 2.5 MPA</v>
          </cell>
          <cell r="HJ2404" t="str">
            <v>U</v>
          </cell>
          <cell r="HS2404">
            <v>0</v>
          </cell>
          <cell r="HT2404">
            <v>0</v>
          </cell>
          <cell r="HU2404">
            <v>0</v>
          </cell>
          <cell r="HV2404">
            <v>0</v>
          </cell>
        </row>
        <row r="2405">
          <cell r="A2405">
            <v>2400</v>
          </cell>
          <cell r="HE2405">
            <v>2400</v>
          </cell>
          <cell r="HF2405">
            <v>0</v>
          </cell>
          <cell r="HG2405">
            <v>0</v>
          </cell>
          <cell r="HH2405">
            <v>2492</v>
          </cell>
          <cell r="HI2405" t="str">
            <v>TEE FD Ø=300 X 250MM 2.5 MPA</v>
          </cell>
          <cell r="HJ2405" t="str">
            <v>U</v>
          </cell>
          <cell r="HS2405">
            <v>0</v>
          </cell>
          <cell r="HT2405">
            <v>0</v>
          </cell>
          <cell r="HU2405">
            <v>0</v>
          </cell>
          <cell r="HV2405">
            <v>0</v>
          </cell>
        </row>
        <row r="2406">
          <cell r="A2406">
            <v>2401</v>
          </cell>
          <cell r="HE2406">
            <v>2401</v>
          </cell>
          <cell r="HF2406">
            <v>0</v>
          </cell>
          <cell r="HG2406">
            <v>0</v>
          </cell>
          <cell r="HH2406">
            <v>2450</v>
          </cell>
          <cell r="HI2406" t="str">
            <v>TEE FD Ø=300X100MM 2.5 MPA</v>
          </cell>
          <cell r="HJ2406" t="str">
            <v>U</v>
          </cell>
          <cell r="HS2406">
            <v>0</v>
          </cell>
          <cell r="HT2406">
            <v>0</v>
          </cell>
          <cell r="HU2406">
            <v>0</v>
          </cell>
          <cell r="HV2406">
            <v>0</v>
          </cell>
        </row>
        <row r="2407">
          <cell r="A2407">
            <v>2402</v>
          </cell>
          <cell r="HE2407">
            <v>2402</v>
          </cell>
          <cell r="HF2407">
            <v>0</v>
          </cell>
          <cell r="HG2407">
            <v>0</v>
          </cell>
          <cell r="HH2407">
            <v>1935</v>
          </cell>
          <cell r="HI2407" t="str">
            <v>TEE FD Ø=300X60MM</v>
          </cell>
          <cell r="HJ2407" t="str">
            <v>U</v>
          </cell>
          <cell r="HS2407">
            <v>0</v>
          </cell>
          <cell r="HT2407">
            <v>0</v>
          </cell>
          <cell r="HU2407">
            <v>0</v>
          </cell>
          <cell r="HV2407">
            <v>0</v>
          </cell>
        </row>
        <row r="2408">
          <cell r="A2408">
            <v>2403</v>
          </cell>
          <cell r="HE2408">
            <v>2403</v>
          </cell>
          <cell r="HF2408">
            <v>0</v>
          </cell>
          <cell r="HG2408">
            <v>0</v>
          </cell>
          <cell r="HH2408">
            <v>2449</v>
          </cell>
          <cell r="HI2408" t="str">
            <v>TEE FD Ø=300X60MM 2.5 MPA</v>
          </cell>
          <cell r="HJ2408" t="str">
            <v>U</v>
          </cell>
          <cell r="HS2408">
            <v>0</v>
          </cell>
          <cell r="HT2408">
            <v>0</v>
          </cell>
          <cell r="HU2408">
            <v>0</v>
          </cell>
          <cell r="HV2408">
            <v>0</v>
          </cell>
        </row>
        <row r="2409">
          <cell r="A2409">
            <v>2404</v>
          </cell>
          <cell r="HE2409">
            <v>2404</v>
          </cell>
          <cell r="HF2409">
            <v>0</v>
          </cell>
          <cell r="HG2409">
            <v>0</v>
          </cell>
          <cell r="HH2409">
            <v>2221</v>
          </cell>
          <cell r="HI2409" t="str">
            <v>TEE FD PARA TUBERÍA PVC ( ENCHUFE BRIDA CENTRAL) 250MM X 90 MM 1.6 MPA</v>
          </cell>
          <cell r="HJ2409" t="str">
            <v>U</v>
          </cell>
          <cell r="HS2409">
            <v>0</v>
          </cell>
          <cell r="HT2409">
            <v>0</v>
          </cell>
          <cell r="HU2409">
            <v>0</v>
          </cell>
          <cell r="HV2409">
            <v>0</v>
          </cell>
        </row>
        <row r="2410">
          <cell r="A2410">
            <v>2405</v>
          </cell>
          <cell r="HE2410">
            <v>2405</v>
          </cell>
          <cell r="HF2410">
            <v>0</v>
          </cell>
          <cell r="HG2410">
            <v>0</v>
          </cell>
          <cell r="HH2410">
            <v>2490</v>
          </cell>
          <cell r="HI2410" t="str">
            <v>TEE FD PARA TUBERÍA PVC 160MM X 90 MM 1.6 MPA</v>
          </cell>
          <cell r="HJ2410" t="str">
            <v>U</v>
          </cell>
          <cell r="HS2410">
            <v>0</v>
          </cell>
          <cell r="HT2410">
            <v>0</v>
          </cell>
          <cell r="HU2410">
            <v>0</v>
          </cell>
          <cell r="HV2410">
            <v>0</v>
          </cell>
        </row>
        <row r="2411">
          <cell r="A2411">
            <v>2406</v>
          </cell>
          <cell r="HE2411">
            <v>2406</v>
          </cell>
          <cell r="HF2411">
            <v>0</v>
          </cell>
          <cell r="HG2411">
            <v>0</v>
          </cell>
          <cell r="HH2411">
            <v>2257</v>
          </cell>
          <cell r="HI2411" t="str">
            <v>TEE FD PARA TUBERÍA PVC 250MM X 150 MM 1.6 MPA</v>
          </cell>
          <cell r="HJ2411" t="str">
            <v>U</v>
          </cell>
          <cell r="HS2411">
            <v>0</v>
          </cell>
          <cell r="HT2411">
            <v>0</v>
          </cell>
          <cell r="HU2411">
            <v>0</v>
          </cell>
          <cell r="HV2411">
            <v>0</v>
          </cell>
        </row>
        <row r="2412">
          <cell r="A2412">
            <v>2407</v>
          </cell>
          <cell r="HE2412">
            <v>2407</v>
          </cell>
          <cell r="HF2412">
            <v>0</v>
          </cell>
          <cell r="HG2412">
            <v>0</v>
          </cell>
          <cell r="HH2412">
            <v>2258</v>
          </cell>
          <cell r="HI2412" t="str">
            <v>TEE FD PARA TUBERÍA PVC 250MM X 90 MM 1.6 MPA</v>
          </cell>
          <cell r="HJ2412" t="str">
            <v>U</v>
          </cell>
          <cell r="HS2412">
            <v>0</v>
          </cell>
          <cell r="HT2412">
            <v>0</v>
          </cell>
          <cell r="HU2412">
            <v>0</v>
          </cell>
          <cell r="HV2412">
            <v>0</v>
          </cell>
        </row>
        <row r="2413">
          <cell r="A2413">
            <v>2408</v>
          </cell>
          <cell r="HE2413">
            <v>2408</v>
          </cell>
          <cell r="HF2413">
            <v>0</v>
          </cell>
          <cell r="HG2413">
            <v>0</v>
          </cell>
          <cell r="HH2413">
            <v>1880</v>
          </cell>
          <cell r="HI2413" t="str">
            <v>TEE FLEX 1 1/2"</v>
          </cell>
          <cell r="HJ2413" t="str">
            <v>U</v>
          </cell>
          <cell r="HS2413">
            <v>0</v>
          </cell>
          <cell r="HT2413">
            <v>0</v>
          </cell>
          <cell r="HU2413">
            <v>0</v>
          </cell>
          <cell r="HV2413">
            <v>0</v>
          </cell>
        </row>
        <row r="2414">
          <cell r="A2414">
            <v>2409</v>
          </cell>
          <cell r="HE2414">
            <v>2409</v>
          </cell>
          <cell r="HF2414">
            <v>0</v>
          </cell>
          <cell r="HG2414">
            <v>0</v>
          </cell>
          <cell r="HH2414">
            <v>1871</v>
          </cell>
          <cell r="HI2414" t="str">
            <v>TEE FLEX 2"</v>
          </cell>
          <cell r="HJ2414" t="str">
            <v>U</v>
          </cell>
          <cell r="HS2414">
            <v>0</v>
          </cell>
          <cell r="HT2414">
            <v>0</v>
          </cell>
          <cell r="HU2414">
            <v>0</v>
          </cell>
          <cell r="HV2414">
            <v>0</v>
          </cell>
        </row>
        <row r="2415">
          <cell r="A2415">
            <v>2410</v>
          </cell>
          <cell r="HE2415">
            <v>2410</v>
          </cell>
          <cell r="HF2415">
            <v>0</v>
          </cell>
          <cell r="HG2415">
            <v>0</v>
          </cell>
          <cell r="HH2415">
            <v>1600</v>
          </cell>
          <cell r="HI2415" t="str">
            <v>TEE HF BB 100MM</v>
          </cell>
          <cell r="HJ2415" t="str">
            <v>U</v>
          </cell>
          <cell r="HS2415">
            <v>0</v>
          </cell>
          <cell r="HT2415">
            <v>0</v>
          </cell>
          <cell r="HU2415">
            <v>0</v>
          </cell>
          <cell r="HV2415">
            <v>0</v>
          </cell>
        </row>
        <row r="2416">
          <cell r="A2416">
            <v>2411</v>
          </cell>
          <cell r="HE2416">
            <v>2411</v>
          </cell>
          <cell r="HF2416">
            <v>0</v>
          </cell>
          <cell r="HG2416">
            <v>0</v>
          </cell>
          <cell r="HH2416">
            <v>2002</v>
          </cell>
          <cell r="HI2416" t="str">
            <v xml:space="preserve">TEE HF BB 160MM </v>
          </cell>
          <cell r="HJ2416" t="str">
            <v>U</v>
          </cell>
          <cell r="HS2416">
            <v>0</v>
          </cell>
          <cell r="HT2416">
            <v>0</v>
          </cell>
          <cell r="HU2416">
            <v>0</v>
          </cell>
          <cell r="HV2416">
            <v>0</v>
          </cell>
        </row>
        <row r="2417">
          <cell r="A2417">
            <v>2412</v>
          </cell>
          <cell r="HE2417">
            <v>2412</v>
          </cell>
          <cell r="HF2417">
            <v>0</v>
          </cell>
          <cell r="HG2417">
            <v>0</v>
          </cell>
          <cell r="HH2417">
            <v>2302</v>
          </cell>
          <cell r="HI2417" t="str">
            <v xml:space="preserve">TEE HF BB 250  X 110MM </v>
          </cell>
          <cell r="HJ2417" t="str">
            <v>U</v>
          </cell>
          <cell r="HS2417">
            <v>0</v>
          </cell>
          <cell r="HT2417">
            <v>0</v>
          </cell>
          <cell r="HU2417">
            <v>0</v>
          </cell>
          <cell r="HV2417">
            <v>0</v>
          </cell>
        </row>
        <row r="2418">
          <cell r="A2418">
            <v>2413</v>
          </cell>
          <cell r="HE2418">
            <v>2413</v>
          </cell>
          <cell r="HF2418">
            <v>0</v>
          </cell>
          <cell r="HG2418">
            <v>0</v>
          </cell>
          <cell r="HH2418">
            <v>2301</v>
          </cell>
          <cell r="HI2418" t="str">
            <v xml:space="preserve">TEE HF BB 315  X 110MM </v>
          </cell>
          <cell r="HJ2418" t="str">
            <v>U</v>
          </cell>
          <cell r="HS2418">
            <v>0</v>
          </cell>
          <cell r="HT2418">
            <v>0</v>
          </cell>
          <cell r="HU2418">
            <v>0</v>
          </cell>
          <cell r="HV2418">
            <v>0</v>
          </cell>
        </row>
        <row r="2419">
          <cell r="A2419">
            <v>2414</v>
          </cell>
          <cell r="HE2419">
            <v>2414</v>
          </cell>
          <cell r="HF2419">
            <v>0</v>
          </cell>
          <cell r="HG2419">
            <v>0</v>
          </cell>
          <cell r="HH2419">
            <v>2300</v>
          </cell>
          <cell r="HI2419" t="str">
            <v xml:space="preserve">TEE HF BB 315  X 160MM </v>
          </cell>
          <cell r="HJ2419" t="str">
            <v>U</v>
          </cell>
          <cell r="HS2419">
            <v>0</v>
          </cell>
          <cell r="HT2419">
            <v>0</v>
          </cell>
          <cell r="HU2419">
            <v>0</v>
          </cell>
          <cell r="HV2419">
            <v>0</v>
          </cell>
        </row>
        <row r="2420">
          <cell r="A2420">
            <v>2415</v>
          </cell>
          <cell r="HE2420">
            <v>2415</v>
          </cell>
          <cell r="HF2420">
            <v>0</v>
          </cell>
          <cell r="HG2420">
            <v>0</v>
          </cell>
          <cell r="HH2420">
            <v>2299</v>
          </cell>
          <cell r="HI2420" t="str">
            <v xml:space="preserve">TEE HF BB 315  X 315MM </v>
          </cell>
          <cell r="HJ2420" t="str">
            <v>U</v>
          </cell>
          <cell r="HS2420">
            <v>0</v>
          </cell>
          <cell r="HT2420">
            <v>0</v>
          </cell>
          <cell r="HU2420">
            <v>0</v>
          </cell>
          <cell r="HV2420">
            <v>0</v>
          </cell>
        </row>
        <row r="2421">
          <cell r="A2421">
            <v>2416</v>
          </cell>
          <cell r="HE2421">
            <v>2416</v>
          </cell>
          <cell r="HF2421">
            <v>0</v>
          </cell>
          <cell r="HG2421">
            <v>0</v>
          </cell>
          <cell r="HH2421">
            <v>2059</v>
          </cell>
          <cell r="HI2421" t="str">
            <v>TEE HF BB 90MM</v>
          </cell>
          <cell r="HJ2421" t="str">
            <v>U</v>
          </cell>
          <cell r="HS2421">
            <v>0</v>
          </cell>
          <cell r="HT2421">
            <v>0</v>
          </cell>
          <cell r="HU2421">
            <v>0</v>
          </cell>
          <cell r="HV2421">
            <v>0</v>
          </cell>
        </row>
        <row r="2422">
          <cell r="A2422">
            <v>2417</v>
          </cell>
          <cell r="HE2422">
            <v>2417</v>
          </cell>
          <cell r="HF2422">
            <v>0</v>
          </cell>
          <cell r="HG2422">
            <v>0</v>
          </cell>
          <cell r="HH2422">
            <v>1725</v>
          </cell>
          <cell r="HI2422" t="str">
            <v>TEE HF BBL Ø200MM X 160MM</v>
          </cell>
          <cell r="HJ2422" t="str">
            <v>U</v>
          </cell>
          <cell r="HS2422">
            <v>0</v>
          </cell>
          <cell r="HT2422">
            <v>0</v>
          </cell>
          <cell r="HU2422">
            <v>0</v>
          </cell>
          <cell r="HV2422">
            <v>0</v>
          </cell>
        </row>
        <row r="2423">
          <cell r="A2423">
            <v>2418</v>
          </cell>
          <cell r="HE2423">
            <v>2418</v>
          </cell>
          <cell r="HF2423">
            <v>0</v>
          </cell>
          <cell r="HG2423">
            <v>0</v>
          </cell>
          <cell r="HH2423">
            <v>339</v>
          </cell>
          <cell r="HI2423" t="str">
            <v>TEE HG  1 1/2"</v>
          </cell>
          <cell r="HJ2423" t="str">
            <v>U</v>
          </cell>
          <cell r="HS2423">
            <v>0</v>
          </cell>
          <cell r="HT2423">
            <v>0</v>
          </cell>
          <cell r="HU2423">
            <v>0</v>
          </cell>
          <cell r="HV2423">
            <v>0</v>
          </cell>
        </row>
        <row r="2424">
          <cell r="A2424">
            <v>2419</v>
          </cell>
          <cell r="HE2424">
            <v>2419</v>
          </cell>
          <cell r="HF2424">
            <v>0</v>
          </cell>
          <cell r="HG2424">
            <v>0</v>
          </cell>
          <cell r="HH2424">
            <v>2393</v>
          </cell>
          <cell r="HI2424" t="str">
            <v>TEE HG  1 1/4"</v>
          </cell>
          <cell r="HJ2424" t="str">
            <v>U</v>
          </cell>
          <cell r="HS2424">
            <v>0</v>
          </cell>
          <cell r="HT2424">
            <v>0</v>
          </cell>
          <cell r="HU2424">
            <v>0</v>
          </cell>
          <cell r="HV2424">
            <v>0</v>
          </cell>
        </row>
        <row r="2425">
          <cell r="A2425">
            <v>2420</v>
          </cell>
          <cell r="HE2425">
            <v>2420</v>
          </cell>
          <cell r="HF2425">
            <v>0</v>
          </cell>
          <cell r="HG2425">
            <v>0</v>
          </cell>
          <cell r="HH2425">
            <v>1474</v>
          </cell>
          <cell r="HI2425" t="str">
            <v>TEE HG  1"</v>
          </cell>
          <cell r="HJ2425" t="str">
            <v>U</v>
          </cell>
          <cell r="HS2425">
            <v>0</v>
          </cell>
          <cell r="HT2425">
            <v>0</v>
          </cell>
          <cell r="HU2425">
            <v>0</v>
          </cell>
          <cell r="HV2425">
            <v>0</v>
          </cell>
        </row>
        <row r="2426">
          <cell r="A2426">
            <v>2421</v>
          </cell>
          <cell r="HE2426">
            <v>2421</v>
          </cell>
          <cell r="HF2426">
            <v>0</v>
          </cell>
          <cell r="HG2426">
            <v>0</v>
          </cell>
          <cell r="HH2426">
            <v>1208</v>
          </cell>
          <cell r="HI2426" t="str">
            <v>TEE HG  2"</v>
          </cell>
          <cell r="HJ2426" t="str">
            <v>U</v>
          </cell>
          <cell r="HS2426">
            <v>0</v>
          </cell>
          <cell r="HT2426">
            <v>0</v>
          </cell>
          <cell r="HU2426">
            <v>0</v>
          </cell>
          <cell r="HV2426">
            <v>0</v>
          </cell>
        </row>
        <row r="2427">
          <cell r="A2427">
            <v>2422</v>
          </cell>
          <cell r="HE2427">
            <v>2422</v>
          </cell>
          <cell r="HF2427">
            <v>0</v>
          </cell>
          <cell r="HG2427">
            <v>0</v>
          </cell>
          <cell r="HH2427">
            <v>1986</v>
          </cell>
          <cell r="HI2427" t="str">
            <v>TEE HG 1 1/2 " X   1/2"</v>
          </cell>
          <cell r="HJ2427" t="str">
            <v>U</v>
          </cell>
          <cell r="HS2427">
            <v>0</v>
          </cell>
          <cell r="HT2427">
            <v>0</v>
          </cell>
          <cell r="HU2427">
            <v>0</v>
          </cell>
          <cell r="HV2427">
            <v>0</v>
          </cell>
        </row>
        <row r="2428">
          <cell r="A2428">
            <v>2423</v>
          </cell>
          <cell r="HE2428">
            <v>2423</v>
          </cell>
          <cell r="HF2428">
            <v>0</v>
          </cell>
          <cell r="HG2428">
            <v>0</v>
          </cell>
          <cell r="HH2428">
            <v>1987</v>
          </cell>
          <cell r="HI2428" t="str">
            <v>TEE HG 1"  X   1/2"</v>
          </cell>
          <cell r="HJ2428" t="str">
            <v>U</v>
          </cell>
          <cell r="HS2428">
            <v>0</v>
          </cell>
          <cell r="HT2428">
            <v>0</v>
          </cell>
          <cell r="HU2428">
            <v>0</v>
          </cell>
          <cell r="HV2428">
            <v>0</v>
          </cell>
        </row>
        <row r="2429">
          <cell r="A2429">
            <v>2424</v>
          </cell>
          <cell r="HE2429">
            <v>2424</v>
          </cell>
          <cell r="HF2429">
            <v>0</v>
          </cell>
          <cell r="HG2429">
            <v>0</v>
          </cell>
          <cell r="HH2429">
            <v>49</v>
          </cell>
          <cell r="HI2429" t="str">
            <v>TEE HG 1/2"</v>
          </cell>
          <cell r="HJ2429" t="str">
            <v>U</v>
          </cell>
          <cell r="HS2429">
            <v>0</v>
          </cell>
          <cell r="HT2429">
            <v>0</v>
          </cell>
          <cell r="HU2429">
            <v>0</v>
          </cell>
          <cell r="HV2429">
            <v>0</v>
          </cell>
        </row>
        <row r="2430">
          <cell r="A2430">
            <v>2425</v>
          </cell>
          <cell r="HE2430">
            <v>2425</v>
          </cell>
          <cell r="HF2430">
            <v>0</v>
          </cell>
          <cell r="HG2430">
            <v>0</v>
          </cell>
          <cell r="HH2430">
            <v>1026</v>
          </cell>
          <cell r="HI2430" t="str">
            <v>TEE HG 2 1/2"</v>
          </cell>
          <cell r="HJ2430" t="str">
            <v>U</v>
          </cell>
          <cell r="HS2430">
            <v>0</v>
          </cell>
          <cell r="HT2430">
            <v>0</v>
          </cell>
          <cell r="HU2430">
            <v>0</v>
          </cell>
          <cell r="HV2430">
            <v>0</v>
          </cell>
        </row>
        <row r="2431">
          <cell r="A2431">
            <v>2426</v>
          </cell>
          <cell r="HE2431">
            <v>2426</v>
          </cell>
          <cell r="HF2431">
            <v>0</v>
          </cell>
          <cell r="HG2431">
            <v>0</v>
          </cell>
          <cell r="HH2431">
            <v>298</v>
          </cell>
          <cell r="HI2431" t="str">
            <v>TEE HG 3"</v>
          </cell>
          <cell r="HJ2431" t="str">
            <v>U</v>
          </cell>
          <cell r="HS2431">
            <v>0</v>
          </cell>
          <cell r="HT2431">
            <v>0</v>
          </cell>
          <cell r="HU2431">
            <v>0</v>
          </cell>
          <cell r="HV2431">
            <v>0</v>
          </cell>
        </row>
        <row r="2432">
          <cell r="A2432">
            <v>2427</v>
          </cell>
          <cell r="HE2432">
            <v>2427</v>
          </cell>
          <cell r="HF2432">
            <v>0</v>
          </cell>
          <cell r="HG2432">
            <v>0</v>
          </cell>
          <cell r="HH2432">
            <v>1029</v>
          </cell>
          <cell r="HI2432" t="str">
            <v>TEE HG 3"</v>
          </cell>
          <cell r="HJ2432" t="str">
            <v>U</v>
          </cell>
          <cell r="HS2432">
            <v>0</v>
          </cell>
          <cell r="HT2432">
            <v>0</v>
          </cell>
          <cell r="HU2432">
            <v>0</v>
          </cell>
          <cell r="HV2432">
            <v>0</v>
          </cell>
        </row>
        <row r="2433">
          <cell r="A2433">
            <v>2428</v>
          </cell>
          <cell r="HE2433">
            <v>2428</v>
          </cell>
          <cell r="HF2433">
            <v>0</v>
          </cell>
          <cell r="HG2433">
            <v>0</v>
          </cell>
          <cell r="HH2433">
            <v>1030</v>
          </cell>
          <cell r="HI2433" t="str">
            <v>TEE HG 3"  X  1 1/2"</v>
          </cell>
          <cell r="HJ2433" t="str">
            <v>U</v>
          </cell>
          <cell r="HS2433">
            <v>0</v>
          </cell>
          <cell r="HT2433">
            <v>0</v>
          </cell>
          <cell r="HU2433">
            <v>0</v>
          </cell>
          <cell r="HV2433">
            <v>0</v>
          </cell>
        </row>
        <row r="2434">
          <cell r="A2434">
            <v>2429</v>
          </cell>
          <cell r="HE2434">
            <v>2429</v>
          </cell>
          <cell r="HF2434">
            <v>0</v>
          </cell>
          <cell r="HG2434">
            <v>0</v>
          </cell>
          <cell r="HH2434">
            <v>1032</v>
          </cell>
          <cell r="HI2434" t="str">
            <v>TEE HG 3"  X 2"</v>
          </cell>
          <cell r="HJ2434" t="str">
            <v>U</v>
          </cell>
          <cell r="HS2434">
            <v>0</v>
          </cell>
          <cell r="HT2434">
            <v>0</v>
          </cell>
          <cell r="HU2434">
            <v>0</v>
          </cell>
          <cell r="HV2434">
            <v>0</v>
          </cell>
        </row>
        <row r="2435">
          <cell r="A2435">
            <v>2430</v>
          </cell>
          <cell r="HE2435">
            <v>2430</v>
          </cell>
          <cell r="HF2435">
            <v>0</v>
          </cell>
          <cell r="HG2435">
            <v>0</v>
          </cell>
          <cell r="HH2435">
            <v>1031</v>
          </cell>
          <cell r="HI2435" t="str">
            <v>TEE HG 3" X  1 1/4"</v>
          </cell>
          <cell r="HJ2435" t="str">
            <v>U</v>
          </cell>
          <cell r="HS2435">
            <v>0</v>
          </cell>
          <cell r="HT2435">
            <v>0</v>
          </cell>
          <cell r="HU2435">
            <v>0</v>
          </cell>
          <cell r="HV2435">
            <v>0</v>
          </cell>
        </row>
        <row r="2436">
          <cell r="A2436">
            <v>2431</v>
          </cell>
          <cell r="HE2436">
            <v>2431</v>
          </cell>
          <cell r="HF2436">
            <v>0</v>
          </cell>
          <cell r="HG2436">
            <v>0</v>
          </cell>
          <cell r="HH2436">
            <v>52</v>
          </cell>
          <cell r="HI2436" t="str">
            <v>TEE HG 3/4"</v>
          </cell>
          <cell r="HJ2436" t="str">
            <v>U</v>
          </cell>
          <cell r="HS2436">
            <v>0</v>
          </cell>
          <cell r="HT2436">
            <v>0</v>
          </cell>
          <cell r="HU2436">
            <v>0</v>
          </cell>
          <cell r="HV2436">
            <v>0</v>
          </cell>
        </row>
        <row r="2437">
          <cell r="A2437">
            <v>2432</v>
          </cell>
          <cell r="HE2437">
            <v>2432</v>
          </cell>
          <cell r="HF2437">
            <v>0</v>
          </cell>
          <cell r="HG2437">
            <v>0</v>
          </cell>
          <cell r="HH2437">
            <v>299</v>
          </cell>
          <cell r="HI2437" t="str">
            <v>TEE HG 4"</v>
          </cell>
          <cell r="HJ2437" t="str">
            <v>U</v>
          </cell>
          <cell r="HS2437">
            <v>0</v>
          </cell>
          <cell r="HT2437">
            <v>0</v>
          </cell>
          <cell r="HU2437">
            <v>0</v>
          </cell>
          <cell r="HV2437">
            <v>0</v>
          </cell>
        </row>
        <row r="2438">
          <cell r="A2438">
            <v>2433</v>
          </cell>
          <cell r="HE2438">
            <v>2433</v>
          </cell>
          <cell r="HF2438">
            <v>0</v>
          </cell>
          <cell r="HG2438">
            <v>0</v>
          </cell>
          <cell r="HH2438">
            <v>1750</v>
          </cell>
          <cell r="HI2438" t="str">
            <v>TEE LA  LL  63MM X 50MM</v>
          </cell>
          <cell r="HJ2438" t="str">
            <v>U</v>
          </cell>
          <cell r="HS2438">
            <v>0</v>
          </cell>
          <cell r="HT2438">
            <v>0</v>
          </cell>
          <cell r="HU2438">
            <v>0</v>
          </cell>
          <cell r="HV2438">
            <v>0</v>
          </cell>
        </row>
        <row r="2439">
          <cell r="A2439">
            <v>2434</v>
          </cell>
          <cell r="HE2439">
            <v>2434</v>
          </cell>
          <cell r="HF2439">
            <v>0</v>
          </cell>
          <cell r="HG2439">
            <v>0</v>
          </cell>
          <cell r="HH2439">
            <v>1749</v>
          </cell>
          <cell r="HI2439" t="str">
            <v>TEE LA  LL  63MM X 63MM  E=6MM</v>
          </cell>
          <cell r="HJ2439" t="str">
            <v>U</v>
          </cell>
          <cell r="HS2439">
            <v>0</v>
          </cell>
          <cell r="HT2439">
            <v>0</v>
          </cell>
          <cell r="HU2439">
            <v>0</v>
          </cell>
          <cell r="HV2439">
            <v>0</v>
          </cell>
        </row>
        <row r="2440">
          <cell r="A2440">
            <v>2435</v>
          </cell>
          <cell r="HE2440">
            <v>2435</v>
          </cell>
          <cell r="HF2440">
            <v>0</v>
          </cell>
          <cell r="HG2440">
            <v>0</v>
          </cell>
          <cell r="HH2440">
            <v>2014</v>
          </cell>
          <cell r="HI2440" t="str">
            <v>TEE LA BB  110MM X 90MM E=6MM</v>
          </cell>
          <cell r="HJ2440" t="str">
            <v>U</v>
          </cell>
          <cell r="HS2440">
            <v>0</v>
          </cell>
          <cell r="HT2440">
            <v>0</v>
          </cell>
          <cell r="HU2440">
            <v>0</v>
          </cell>
          <cell r="HV2440">
            <v>0</v>
          </cell>
        </row>
        <row r="2441">
          <cell r="A2441">
            <v>2436</v>
          </cell>
          <cell r="HE2441">
            <v>2436</v>
          </cell>
          <cell r="HF2441">
            <v>0</v>
          </cell>
          <cell r="HG2441">
            <v>0</v>
          </cell>
          <cell r="HH2441">
            <v>1605</v>
          </cell>
          <cell r="HI2441" t="str">
            <v>TEE LA BB  160MM E=6MM</v>
          </cell>
          <cell r="HJ2441" t="str">
            <v>U</v>
          </cell>
          <cell r="HS2441">
            <v>0</v>
          </cell>
          <cell r="HT2441">
            <v>0</v>
          </cell>
          <cell r="HU2441">
            <v>0</v>
          </cell>
          <cell r="HV2441">
            <v>0</v>
          </cell>
        </row>
        <row r="2442">
          <cell r="A2442">
            <v>2437</v>
          </cell>
          <cell r="HE2442">
            <v>2437</v>
          </cell>
          <cell r="HF2442">
            <v>0</v>
          </cell>
          <cell r="HG2442">
            <v>0</v>
          </cell>
          <cell r="HH2442">
            <v>1733</v>
          </cell>
          <cell r="HI2442" t="str">
            <v>TEE LA BB  90MM E=6MM</v>
          </cell>
          <cell r="HJ2442" t="str">
            <v>U</v>
          </cell>
          <cell r="HS2442">
            <v>0</v>
          </cell>
          <cell r="HT2442">
            <v>0</v>
          </cell>
          <cell r="HU2442">
            <v>0</v>
          </cell>
          <cell r="HV2442">
            <v>0</v>
          </cell>
        </row>
        <row r="2443">
          <cell r="A2443">
            <v>2438</v>
          </cell>
          <cell r="HE2443">
            <v>2438</v>
          </cell>
          <cell r="HF2443">
            <v>0</v>
          </cell>
          <cell r="HG2443">
            <v>0</v>
          </cell>
          <cell r="HH2443">
            <v>2010</v>
          </cell>
          <cell r="HI2443" t="str">
            <v>TEE LA BB 110MM X 110MM E=6MM</v>
          </cell>
          <cell r="HJ2443" t="str">
            <v>U</v>
          </cell>
          <cell r="HS2443">
            <v>0</v>
          </cell>
          <cell r="HT2443">
            <v>0</v>
          </cell>
          <cell r="HU2443">
            <v>0</v>
          </cell>
          <cell r="HV2443">
            <v>0</v>
          </cell>
        </row>
        <row r="2444">
          <cell r="A2444">
            <v>2439</v>
          </cell>
          <cell r="HE2444">
            <v>2439</v>
          </cell>
          <cell r="HF2444">
            <v>0</v>
          </cell>
          <cell r="HG2444">
            <v>0</v>
          </cell>
          <cell r="HH2444">
            <v>1294</v>
          </cell>
          <cell r="HI2444" t="str">
            <v>TEE LA LL  110MM X 63MM E=6MM</v>
          </cell>
          <cell r="HJ2444" t="str">
            <v>U</v>
          </cell>
          <cell r="HS2444">
            <v>0</v>
          </cell>
          <cell r="HT2444">
            <v>0</v>
          </cell>
          <cell r="HU2444">
            <v>0</v>
          </cell>
          <cell r="HV2444">
            <v>0</v>
          </cell>
        </row>
        <row r="2445">
          <cell r="A2445">
            <v>2440</v>
          </cell>
          <cell r="HE2445">
            <v>2440</v>
          </cell>
          <cell r="HF2445">
            <v>0</v>
          </cell>
          <cell r="HG2445">
            <v>0</v>
          </cell>
          <cell r="HH2445">
            <v>1763</v>
          </cell>
          <cell r="HI2445" t="str">
            <v>TEE LA LL  110MM X 90MM E=6MM</v>
          </cell>
          <cell r="HJ2445" t="str">
            <v>U</v>
          </cell>
          <cell r="HS2445">
            <v>0</v>
          </cell>
          <cell r="HT2445">
            <v>0</v>
          </cell>
          <cell r="HU2445">
            <v>0</v>
          </cell>
          <cell r="HV2445">
            <v>0</v>
          </cell>
        </row>
        <row r="2446">
          <cell r="A2446">
            <v>2441</v>
          </cell>
          <cell r="HE2446">
            <v>2441</v>
          </cell>
          <cell r="HF2446">
            <v>0</v>
          </cell>
          <cell r="HG2446">
            <v>0</v>
          </cell>
          <cell r="HH2446">
            <v>1679</v>
          </cell>
          <cell r="HI2446" t="str">
            <v>TEE LA LL  160MM X 110MM  E=6MM</v>
          </cell>
          <cell r="HJ2446" t="str">
            <v>U</v>
          </cell>
          <cell r="HS2446">
            <v>0</v>
          </cell>
          <cell r="HT2446">
            <v>0</v>
          </cell>
          <cell r="HU2446">
            <v>0</v>
          </cell>
          <cell r="HV2446">
            <v>0</v>
          </cell>
        </row>
        <row r="2447">
          <cell r="A2447">
            <v>2442</v>
          </cell>
          <cell r="HE2447">
            <v>2442</v>
          </cell>
          <cell r="HF2447">
            <v>0</v>
          </cell>
          <cell r="HG2447">
            <v>0</v>
          </cell>
          <cell r="HH2447">
            <v>1724</v>
          </cell>
          <cell r="HI2447" t="str">
            <v>TEE LA LL  160MM X 160MM E=6MM</v>
          </cell>
          <cell r="HJ2447" t="str">
            <v>U</v>
          </cell>
          <cell r="HS2447">
            <v>0</v>
          </cell>
          <cell r="HT2447">
            <v>0</v>
          </cell>
          <cell r="HU2447">
            <v>0</v>
          </cell>
          <cell r="HV2447">
            <v>0</v>
          </cell>
        </row>
        <row r="2448">
          <cell r="A2448">
            <v>2443</v>
          </cell>
          <cell r="HE2448">
            <v>2443</v>
          </cell>
          <cell r="HF2448">
            <v>0</v>
          </cell>
          <cell r="HG2448">
            <v>0</v>
          </cell>
          <cell r="HH2448">
            <v>1681</v>
          </cell>
          <cell r="HI2448" t="str">
            <v>TEE LA LL  160MM X 63MM E=6MM</v>
          </cell>
          <cell r="HJ2448" t="str">
            <v>U</v>
          </cell>
          <cell r="HS2448">
            <v>0</v>
          </cell>
          <cell r="HT2448">
            <v>0</v>
          </cell>
          <cell r="HU2448">
            <v>0</v>
          </cell>
          <cell r="HV2448">
            <v>0</v>
          </cell>
        </row>
        <row r="2449">
          <cell r="A2449">
            <v>2444</v>
          </cell>
          <cell r="HE2449">
            <v>2444</v>
          </cell>
          <cell r="HF2449">
            <v>0</v>
          </cell>
          <cell r="HG2449">
            <v>0</v>
          </cell>
          <cell r="HH2449">
            <v>1785</v>
          </cell>
          <cell r="HI2449" t="str">
            <v>TEE LA LL  160MM X 90MM  E=6MM</v>
          </cell>
          <cell r="HJ2449" t="str">
            <v>U</v>
          </cell>
          <cell r="HS2449">
            <v>0</v>
          </cell>
          <cell r="HT2449">
            <v>0</v>
          </cell>
          <cell r="HU2449">
            <v>0</v>
          </cell>
          <cell r="HV2449">
            <v>0</v>
          </cell>
        </row>
        <row r="2450">
          <cell r="A2450">
            <v>2445</v>
          </cell>
          <cell r="HE2450">
            <v>2445</v>
          </cell>
          <cell r="HF2450">
            <v>0</v>
          </cell>
          <cell r="HG2450">
            <v>0</v>
          </cell>
          <cell r="HH2450">
            <v>1840</v>
          </cell>
          <cell r="HI2450" t="str">
            <v>TEE LA LL  200MM X 110MM  E=6MM</v>
          </cell>
          <cell r="HJ2450" t="str">
            <v>U</v>
          </cell>
          <cell r="HS2450">
            <v>0</v>
          </cell>
          <cell r="HT2450">
            <v>0</v>
          </cell>
          <cell r="HU2450">
            <v>0</v>
          </cell>
          <cell r="HV2450">
            <v>0</v>
          </cell>
        </row>
        <row r="2451">
          <cell r="A2451">
            <v>2446</v>
          </cell>
          <cell r="HE2451">
            <v>2446</v>
          </cell>
          <cell r="HF2451">
            <v>0</v>
          </cell>
          <cell r="HG2451">
            <v>0</v>
          </cell>
          <cell r="HH2451">
            <v>2055</v>
          </cell>
          <cell r="HI2451" t="str">
            <v>TEE LA LL  200MM X 160MM E=6MM</v>
          </cell>
          <cell r="HJ2451" t="str">
            <v>U</v>
          </cell>
          <cell r="HS2451">
            <v>0</v>
          </cell>
          <cell r="HT2451">
            <v>0</v>
          </cell>
          <cell r="HU2451">
            <v>0</v>
          </cell>
          <cell r="HV2451">
            <v>0</v>
          </cell>
        </row>
        <row r="2452">
          <cell r="A2452">
            <v>2447</v>
          </cell>
          <cell r="HE2452">
            <v>2447</v>
          </cell>
          <cell r="HF2452">
            <v>0</v>
          </cell>
          <cell r="HG2452">
            <v>0</v>
          </cell>
          <cell r="HH2452">
            <v>1839</v>
          </cell>
          <cell r="HI2452" t="str">
            <v>TEE LA LL  200MM X 200MM E=6MM</v>
          </cell>
          <cell r="HJ2452" t="str">
            <v>U</v>
          </cell>
          <cell r="HS2452">
            <v>0</v>
          </cell>
          <cell r="HT2452">
            <v>0</v>
          </cell>
          <cell r="HU2452">
            <v>0</v>
          </cell>
          <cell r="HV2452">
            <v>0</v>
          </cell>
        </row>
        <row r="2453">
          <cell r="A2453">
            <v>2448</v>
          </cell>
          <cell r="HE2453">
            <v>2448</v>
          </cell>
          <cell r="HF2453">
            <v>0</v>
          </cell>
          <cell r="HG2453">
            <v>0</v>
          </cell>
          <cell r="HH2453">
            <v>1841</v>
          </cell>
          <cell r="HI2453" t="str">
            <v>TEE LA LL  200MM X 63MM E=6MM</v>
          </cell>
          <cell r="HJ2453" t="str">
            <v>U</v>
          </cell>
          <cell r="HS2453">
            <v>0</v>
          </cell>
          <cell r="HT2453">
            <v>0</v>
          </cell>
          <cell r="HU2453">
            <v>0</v>
          </cell>
          <cell r="HV2453">
            <v>0</v>
          </cell>
        </row>
        <row r="2454">
          <cell r="A2454">
            <v>2449</v>
          </cell>
          <cell r="HE2454">
            <v>2449</v>
          </cell>
          <cell r="HF2454">
            <v>0</v>
          </cell>
          <cell r="HG2454">
            <v>0</v>
          </cell>
          <cell r="HH2454">
            <v>2244</v>
          </cell>
          <cell r="HI2454" t="str">
            <v>TEE LA LL  200MM X 90MM  E=6MM</v>
          </cell>
          <cell r="HJ2454" t="str">
            <v>U</v>
          </cell>
          <cell r="HS2454">
            <v>0</v>
          </cell>
          <cell r="HT2454">
            <v>0</v>
          </cell>
          <cell r="HU2454">
            <v>0</v>
          </cell>
          <cell r="HV2454">
            <v>0</v>
          </cell>
        </row>
        <row r="2455">
          <cell r="A2455">
            <v>2450</v>
          </cell>
          <cell r="HE2455">
            <v>2450</v>
          </cell>
          <cell r="HF2455">
            <v>0</v>
          </cell>
          <cell r="HG2455">
            <v>0</v>
          </cell>
          <cell r="HH2455">
            <v>2359</v>
          </cell>
          <cell r="HI2455" t="str">
            <v>TEE LA LL  250MM X 110MM E=6MM</v>
          </cell>
          <cell r="HJ2455" t="str">
            <v>U</v>
          </cell>
          <cell r="HS2455">
            <v>0</v>
          </cell>
          <cell r="HT2455">
            <v>0</v>
          </cell>
          <cell r="HU2455">
            <v>0</v>
          </cell>
          <cell r="HV2455">
            <v>0</v>
          </cell>
        </row>
        <row r="2456">
          <cell r="A2456">
            <v>2451</v>
          </cell>
          <cell r="HE2456">
            <v>2451</v>
          </cell>
          <cell r="HF2456">
            <v>0</v>
          </cell>
          <cell r="HG2456">
            <v>0</v>
          </cell>
          <cell r="HH2456">
            <v>2355</v>
          </cell>
          <cell r="HI2456" t="str">
            <v>TEE LA LL  250MM X 160MM  E=6MM</v>
          </cell>
          <cell r="HJ2456" t="str">
            <v>U</v>
          </cell>
          <cell r="HS2456">
            <v>0</v>
          </cell>
          <cell r="HT2456">
            <v>0</v>
          </cell>
          <cell r="HU2456">
            <v>0</v>
          </cell>
          <cell r="HV2456">
            <v>0</v>
          </cell>
        </row>
        <row r="2457">
          <cell r="A2457">
            <v>2452</v>
          </cell>
          <cell r="HE2457">
            <v>2452</v>
          </cell>
          <cell r="HF2457">
            <v>0</v>
          </cell>
          <cell r="HG2457">
            <v>0</v>
          </cell>
          <cell r="HH2457">
            <v>2555</v>
          </cell>
          <cell r="HI2457" t="str">
            <v>TEE LA LL  250MM X 200MM  E=6MM</v>
          </cell>
          <cell r="HJ2457" t="str">
            <v>U</v>
          </cell>
          <cell r="HS2457">
            <v>0</v>
          </cell>
          <cell r="HT2457">
            <v>0</v>
          </cell>
          <cell r="HU2457">
            <v>0</v>
          </cell>
          <cell r="HV2457">
            <v>0</v>
          </cell>
        </row>
        <row r="2458">
          <cell r="A2458">
            <v>2453</v>
          </cell>
          <cell r="HE2458">
            <v>2453</v>
          </cell>
          <cell r="HF2458">
            <v>0</v>
          </cell>
          <cell r="HG2458">
            <v>0</v>
          </cell>
          <cell r="HH2458">
            <v>2100</v>
          </cell>
          <cell r="HI2458" t="str">
            <v>TEE LA LL  250MM X 250MM  E=6MM</v>
          </cell>
          <cell r="HJ2458" t="str">
            <v>U</v>
          </cell>
          <cell r="HS2458">
            <v>0</v>
          </cell>
          <cell r="HT2458">
            <v>0</v>
          </cell>
          <cell r="HU2458">
            <v>0</v>
          </cell>
          <cell r="HV2458">
            <v>0</v>
          </cell>
        </row>
        <row r="2459">
          <cell r="A2459">
            <v>2454</v>
          </cell>
          <cell r="HE2459">
            <v>2454</v>
          </cell>
          <cell r="HF2459">
            <v>0</v>
          </cell>
          <cell r="HG2459">
            <v>0</v>
          </cell>
          <cell r="HH2459">
            <v>2147</v>
          </cell>
          <cell r="HI2459" t="str">
            <v>TEE LA LL  250MM X 63MM E=6MM</v>
          </cell>
          <cell r="HJ2459" t="str">
            <v>U</v>
          </cell>
          <cell r="HS2459">
            <v>0</v>
          </cell>
          <cell r="HT2459">
            <v>0</v>
          </cell>
          <cell r="HU2459">
            <v>0</v>
          </cell>
          <cell r="HV2459">
            <v>0</v>
          </cell>
        </row>
        <row r="2460">
          <cell r="A2460">
            <v>2455</v>
          </cell>
          <cell r="HE2460">
            <v>2455</v>
          </cell>
          <cell r="HF2460">
            <v>0</v>
          </cell>
          <cell r="HG2460">
            <v>0</v>
          </cell>
          <cell r="HH2460">
            <v>1842</v>
          </cell>
          <cell r="HI2460" t="str">
            <v>TEE LA LL  250MM X 90MM E=6MM</v>
          </cell>
          <cell r="HJ2460" t="str">
            <v>U</v>
          </cell>
          <cell r="HS2460">
            <v>0</v>
          </cell>
          <cell r="HT2460">
            <v>0</v>
          </cell>
          <cell r="HU2460">
            <v>0</v>
          </cell>
          <cell r="HV2460">
            <v>0</v>
          </cell>
        </row>
        <row r="2461">
          <cell r="A2461">
            <v>2456</v>
          </cell>
          <cell r="HE2461">
            <v>2456</v>
          </cell>
          <cell r="HF2461">
            <v>0</v>
          </cell>
          <cell r="HG2461">
            <v>0</v>
          </cell>
          <cell r="HH2461">
            <v>2366</v>
          </cell>
          <cell r="HI2461" t="str">
            <v>TEE LA LL  315MM X 110MM E=6MM</v>
          </cell>
          <cell r="HJ2461" t="str">
            <v>U</v>
          </cell>
          <cell r="HS2461">
            <v>0</v>
          </cell>
          <cell r="HT2461">
            <v>0</v>
          </cell>
          <cell r="HU2461">
            <v>0</v>
          </cell>
          <cell r="HV2461">
            <v>0</v>
          </cell>
        </row>
        <row r="2462">
          <cell r="A2462">
            <v>2457</v>
          </cell>
          <cell r="HE2462">
            <v>2457</v>
          </cell>
          <cell r="HF2462">
            <v>0</v>
          </cell>
          <cell r="HG2462">
            <v>0</v>
          </cell>
          <cell r="HH2462">
            <v>2044</v>
          </cell>
          <cell r="HI2462" t="str">
            <v>TEE LA LL  315MM X 160MM E=6MM</v>
          </cell>
          <cell r="HJ2462" t="str">
            <v>U</v>
          </cell>
          <cell r="HS2462">
            <v>0</v>
          </cell>
          <cell r="HT2462">
            <v>0</v>
          </cell>
          <cell r="HU2462">
            <v>0</v>
          </cell>
          <cell r="HV2462">
            <v>0</v>
          </cell>
        </row>
        <row r="2463">
          <cell r="A2463">
            <v>2458</v>
          </cell>
          <cell r="HE2463">
            <v>2458</v>
          </cell>
          <cell r="HF2463">
            <v>0</v>
          </cell>
          <cell r="HG2463">
            <v>0</v>
          </cell>
          <cell r="HH2463">
            <v>2367</v>
          </cell>
          <cell r="HI2463" t="str">
            <v>TEE LA LL  315MM X 315MM E=6MM</v>
          </cell>
          <cell r="HJ2463" t="str">
            <v>U</v>
          </cell>
          <cell r="HS2463">
            <v>0</v>
          </cell>
          <cell r="HT2463">
            <v>0</v>
          </cell>
          <cell r="HU2463">
            <v>0</v>
          </cell>
          <cell r="HV2463">
            <v>0</v>
          </cell>
        </row>
        <row r="2464">
          <cell r="A2464">
            <v>2459</v>
          </cell>
          <cell r="HE2464">
            <v>2459</v>
          </cell>
          <cell r="HF2464">
            <v>0</v>
          </cell>
          <cell r="HG2464">
            <v>0</v>
          </cell>
          <cell r="HH2464">
            <v>2544</v>
          </cell>
          <cell r="HI2464" t="str">
            <v>TEE LA LL  315MM X 90MM E=6MM</v>
          </cell>
          <cell r="HJ2464" t="str">
            <v>U</v>
          </cell>
          <cell r="HS2464">
            <v>0</v>
          </cell>
          <cell r="HT2464">
            <v>0</v>
          </cell>
          <cell r="HU2464">
            <v>0</v>
          </cell>
          <cell r="HV2464">
            <v>0</v>
          </cell>
        </row>
        <row r="2465">
          <cell r="A2465">
            <v>2460</v>
          </cell>
          <cell r="HE2465">
            <v>2460</v>
          </cell>
          <cell r="HF2465">
            <v>0</v>
          </cell>
          <cell r="HG2465">
            <v>0</v>
          </cell>
          <cell r="HH2465">
            <v>2561</v>
          </cell>
          <cell r="HI2465" t="str">
            <v>TEE LA LL  355MM X 110MM E=6MM</v>
          </cell>
          <cell r="HJ2465" t="str">
            <v>U</v>
          </cell>
          <cell r="HS2465">
            <v>0</v>
          </cell>
          <cell r="HT2465">
            <v>0</v>
          </cell>
          <cell r="HU2465">
            <v>0</v>
          </cell>
          <cell r="HV2465">
            <v>0</v>
          </cell>
        </row>
        <row r="2466">
          <cell r="A2466">
            <v>2461</v>
          </cell>
          <cell r="HE2466">
            <v>2461</v>
          </cell>
          <cell r="HF2466">
            <v>0</v>
          </cell>
          <cell r="HG2466">
            <v>0</v>
          </cell>
          <cell r="HH2466">
            <v>2521</v>
          </cell>
          <cell r="HI2466" t="str">
            <v>TEE LA LL  355MM X 315MM E=6MM</v>
          </cell>
          <cell r="HJ2466" t="str">
            <v>U</v>
          </cell>
          <cell r="HS2466">
            <v>0</v>
          </cell>
          <cell r="HT2466">
            <v>0</v>
          </cell>
          <cell r="HU2466">
            <v>0</v>
          </cell>
          <cell r="HV2466">
            <v>0</v>
          </cell>
        </row>
        <row r="2467">
          <cell r="A2467">
            <v>2462</v>
          </cell>
          <cell r="HE2467">
            <v>2462</v>
          </cell>
          <cell r="HF2467">
            <v>0</v>
          </cell>
          <cell r="HG2467">
            <v>0</v>
          </cell>
          <cell r="HH2467">
            <v>2560</v>
          </cell>
          <cell r="HI2467" t="str">
            <v>TEE LA LL  355MM X 355MM E=6MM</v>
          </cell>
          <cell r="HJ2467" t="str">
            <v>U</v>
          </cell>
          <cell r="HS2467">
            <v>0</v>
          </cell>
          <cell r="HT2467">
            <v>0</v>
          </cell>
          <cell r="HU2467">
            <v>0</v>
          </cell>
          <cell r="HV2467">
            <v>0</v>
          </cell>
        </row>
        <row r="2468">
          <cell r="A2468">
            <v>2463</v>
          </cell>
          <cell r="HE2468">
            <v>2463</v>
          </cell>
          <cell r="HF2468">
            <v>0</v>
          </cell>
          <cell r="HG2468">
            <v>0</v>
          </cell>
          <cell r="HH2468">
            <v>2160</v>
          </cell>
          <cell r="HI2468" t="str">
            <v>TEE LA LL  500MM X 110MM E=6MM</v>
          </cell>
          <cell r="HJ2468" t="str">
            <v>U</v>
          </cell>
          <cell r="HS2468">
            <v>0</v>
          </cell>
          <cell r="HT2468">
            <v>0</v>
          </cell>
          <cell r="HU2468">
            <v>0</v>
          </cell>
          <cell r="HV2468">
            <v>0</v>
          </cell>
        </row>
        <row r="2469">
          <cell r="A2469">
            <v>2464</v>
          </cell>
          <cell r="HE2469">
            <v>2464</v>
          </cell>
          <cell r="HF2469">
            <v>0</v>
          </cell>
          <cell r="HG2469">
            <v>0</v>
          </cell>
          <cell r="HH2469">
            <v>1198</v>
          </cell>
          <cell r="HI2469" t="str">
            <v>TEE LA LL  500MM X 160MM E=6MM</v>
          </cell>
          <cell r="HJ2469" t="str">
            <v>U</v>
          </cell>
          <cell r="HS2469">
            <v>0</v>
          </cell>
          <cell r="HT2469">
            <v>0</v>
          </cell>
          <cell r="HU2469">
            <v>0</v>
          </cell>
          <cell r="HV2469">
            <v>0</v>
          </cell>
        </row>
        <row r="2470">
          <cell r="A2470">
            <v>2465</v>
          </cell>
          <cell r="HE2470">
            <v>2465</v>
          </cell>
          <cell r="HF2470">
            <v>0</v>
          </cell>
          <cell r="HG2470">
            <v>0</v>
          </cell>
          <cell r="HH2470">
            <v>1991</v>
          </cell>
          <cell r="HI2470" t="str">
            <v>TEE LA LL  8" CL20 X 63MM</v>
          </cell>
          <cell r="HJ2470" t="str">
            <v>U</v>
          </cell>
          <cell r="HS2470">
            <v>0</v>
          </cell>
          <cell r="HT2470">
            <v>0</v>
          </cell>
          <cell r="HU2470">
            <v>0</v>
          </cell>
          <cell r="HV2470">
            <v>0</v>
          </cell>
        </row>
        <row r="2471">
          <cell r="A2471">
            <v>2466</v>
          </cell>
          <cell r="HE2471">
            <v>2466</v>
          </cell>
          <cell r="HF2471">
            <v>0</v>
          </cell>
          <cell r="HG2471">
            <v>0</v>
          </cell>
          <cell r="HH2471">
            <v>2054</v>
          </cell>
          <cell r="HI2471" t="str">
            <v>TEE LA LL  8" X 160MM  E=6MM</v>
          </cell>
          <cell r="HJ2471" t="str">
            <v>U</v>
          </cell>
          <cell r="HS2471">
            <v>0</v>
          </cell>
          <cell r="HT2471">
            <v>0</v>
          </cell>
          <cell r="HU2471">
            <v>0</v>
          </cell>
          <cell r="HV2471">
            <v>0</v>
          </cell>
        </row>
        <row r="2472">
          <cell r="A2472">
            <v>2467</v>
          </cell>
          <cell r="HE2472">
            <v>2467</v>
          </cell>
          <cell r="HF2472">
            <v>0</v>
          </cell>
          <cell r="HG2472">
            <v>0</v>
          </cell>
          <cell r="HH2472">
            <v>1787</v>
          </cell>
          <cell r="HI2472" t="str">
            <v>TEE LA LL  90MM X 63MM E=6MM</v>
          </cell>
          <cell r="HJ2472" t="str">
            <v>U</v>
          </cell>
          <cell r="HS2472">
            <v>0</v>
          </cell>
          <cell r="HT2472">
            <v>0</v>
          </cell>
          <cell r="HU2472">
            <v>0</v>
          </cell>
          <cell r="HV2472">
            <v>0</v>
          </cell>
        </row>
        <row r="2473">
          <cell r="A2473">
            <v>2468</v>
          </cell>
          <cell r="HE2473">
            <v>2468</v>
          </cell>
          <cell r="HF2473">
            <v>0</v>
          </cell>
          <cell r="HG2473">
            <v>0</v>
          </cell>
          <cell r="HH2473">
            <v>1682</v>
          </cell>
          <cell r="HI2473" t="str">
            <v>TEE LA LL 110MM X 110MM E=6MM</v>
          </cell>
          <cell r="HJ2473" t="str">
            <v>U</v>
          </cell>
          <cell r="HS2473">
            <v>0</v>
          </cell>
          <cell r="HT2473">
            <v>0</v>
          </cell>
          <cell r="HU2473">
            <v>0</v>
          </cell>
          <cell r="HV2473">
            <v>0</v>
          </cell>
        </row>
        <row r="2474">
          <cell r="A2474">
            <v>2469</v>
          </cell>
          <cell r="HE2474">
            <v>2469</v>
          </cell>
          <cell r="HF2474">
            <v>0</v>
          </cell>
          <cell r="HG2474">
            <v>0</v>
          </cell>
          <cell r="HH2474">
            <v>1762</v>
          </cell>
          <cell r="HI2474" t="str">
            <v>TEE LA LL 90MM X 90MM E=6MM</v>
          </cell>
          <cell r="HJ2474" t="str">
            <v>U</v>
          </cell>
          <cell r="HS2474">
            <v>0</v>
          </cell>
          <cell r="HT2474">
            <v>0</v>
          </cell>
          <cell r="HU2474">
            <v>0</v>
          </cell>
          <cell r="HV2474">
            <v>0</v>
          </cell>
        </row>
        <row r="2475">
          <cell r="A2475">
            <v>2470</v>
          </cell>
          <cell r="HE2475">
            <v>2470</v>
          </cell>
          <cell r="HF2475">
            <v>0</v>
          </cell>
          <cell r="HG2475">
            <v>0</v>
          </cell>
          <cell r="HH2475">
            <v>1754</v>
          </cell>
          <cell r="HI2475" t="str">
            <v>TEE LA LL DE 110X 75MM</v>
          </cell>
          <cell r="HJ2475" t="str">
            <v>U</v>
          </cell>
          <cell r="HS2475">
            <v>0</v>
          </cell>
          <cell r="HT2475">
            <v>0</v>
          </cell>
          <cell r="HU2475">
            <v>0</v>
          </cell>
          <cell r="HV2475">
            <v>0</v>
          </cell>
        </row>
        <row r="2476">
          <cell r="A2476">
            <v>2471</v>
          </cell>
          <cell r="HE2476">
            <v>2471</v>
          </cell>
          <cell r="HF2476">
            <v>0</v>
          </cell>
          <cell r="HG2476">
            <v>0</v>
          </cell>
          <cell r="HH2476">
            <v>1319</v>
          </cell>
          <cell r="HI2476" t="str">
            <v>TEE PVC DESAGÜE DE 110MM</v>
          </cell>
          <cell r="HJ2476" t="str">
            <v>U</v>
          </cell>
          <cell r="HS2476">
            <v>0</v>
          </cell>
          <cell r="HT2476">
            <v>0</v>
          </cell>
          <cell r="HU2476">
            <v>0</v>
          </cell>
          <cell r="HV2476">
            <v>0</v>
          </cell>
        </row>
        <row r="2477">
          <cell r="A2477">
            <v>2472</v>
          </cell>
          <cell r="HE2477">
            <v>2472</v>
          </cell>
          <cell r="HF2477">
            <v>0</v>
          </cell>
          <cell r="HG2477">
            <v>0</v>
          </cell>
          <cell r="HH2477">
            <v>1321</v>
          </cell>
          <cell r="HI2477" t="str">
            <v>TEE PVC DESAGÜE DE 2"</v>
          </cell>
          <cell r="HJ2477" t="str">
            <v>U</v>
          </cell>
          <cell r="HS2477">
            <v>0</v>
          </cell>
          <cell r="HT2477">
            <v>0</v>
          </cell>
          <cell r="HU2477">
            <v>0</v>
          </cell>
          <cell r="HV2477">
            <v>0</v>
          </cell>
        </row>
        <row r="2478">
          <cell r="A2478">
            <v>2473</v>
          </cell>
          <cell r="HE2478">
            <v>2473</v>
          </cell>
          <cell r="HF2478">
            <v>0</v>
          </cell>
          <cell r="HG2478">
            <v>0</v>
          </cell>
          <cell r="HH2478">
            <v>1320</v>
          </cell>
          <cell r="HI2478" t="str">
            <v>TEE PVC DESAGÜE DE 3"</v>
          </cell>
          <cell r="HJ2478" t="str">
            <v>U</v>
          </cell>
          <cell r="HS2478">
            <v>0</v>
          </cell>
          <cell r="HT2478">
            <v>0</v>
          </cell>
          <cell r="HU2478">
            <v>0</v>
          </cell>
          <cell r="HV2478">
            <v>0</v>
          </cell>
        </row>
        <row r="2479">
          <cell r="A2479">
            <v>2474</v>
          </cell>
          <cell r="HE2479">
            <v>2474</v>
          </cell>
          <cell r="HF2479">
            <v>0</v>
          </cell>
          <cell r="HG2479">
            <v>0</v>
          </cell>
          <cell r="HH2479">
            <v>1317</v>
          </cell>
          <cell r="HI2479" t="str">
            <v>TEE PVC DESAGÜE DE 3" X2"</v>
          </cell>
          <cell r="HJ2479" t="str">
            <v>U</v>
          </cell>
          <cell r="HS2479">
            <v>0</v>
          </cell>
          <cell r="HT2479">
            <v>0</v>
          </cell>
          <cell r="HU2479">
            <v>0</v>
          </cell>
          <cell r="HV2479">
            <v>0</v>
          </cell>
        </row>
        <row r="2480">
          <cell r="A2480">
            <v>2475</v>
          </cell>
          <cell r="HE2480">
            <v>2475</v>
          </cell>
          <cell r="HF2480">
            <v>0</v>
          </cell>
          <cell r="HG2480">
            <v>0</v>
          </cell>
          <cell r="HH2480">
            <v>1316</v>
          </cell>
          <cell r="HI2480" t="str">
            <v>TEE PVC DESAGÜE DE 4 X 3</v>
          </cell>
          <cell r="HJ2480" t="str">
            <v>U</v>
          </cell>
          <cell r="HS2480">
            <v>0</v>
          </cell>
          <cell r="HT2480">
            <v>0</v>
          </cell>
          <cell r="HU2480">
            <v>0</v>
          </cell>
          <cell r="HV2480">
            <v>0</v>
          </cell>
        </row>
        <row r="2481">
          <cell r="A2481">
            <v>2476</v>
          </cell>
          <cell r="HE2481">
            <v>2476</v>
          </cell>
          <cell r="HF2481">
            <v>0</v>
          </cell>
          <cell r="HG2481">
            <v>0</v>
          </cell>
          <cell r="HH2481">
            <v>1318</v>
          </cell>
          <cell r="HI2481" t="str">
            <v>TEE PVC DESAGÜE DE 6"</v>
          </cell>
          <cell r="HJ2481" t="str">
            <v>U</v>
          </cell>
          <cell r="HS2481">
            <v>0</v>
          </cell>
          <cell r="HT2481">
            <v>0</v>
          </cell>
          <cell r="HU2481">
            <v>0</v>
          </cell>
          <cell r="HV2481">
            <v>0</v>
          </cell>
        </row>
        <row r="2482">
          <cell r="A2482">
            <v>2477</v>
          </cell>
          <cell r="HE2482">
            <v>2477</v>
          </cell>
          <cell r="HF2482">
            <v>0</v>
          </cell>
          <cell r="HG2482">
            <v>0</v>
          </cell>
          <cell r="HH2482">
            <v>1315</v>
          </cell>
          <cell r="HI2482" t="str">
            <v>TEE PVC DESAGÜE DE 6" X 4</v>
          </cell>
          <cell r="HJ2482" t="str">
            <v>U</v>
          </cell>
          <cell r="HS2482">
            <v>0</v>
          </cell>
          <cell r="HT2482">
            <v>0</v>
          </cell>
          <cell r="HU2482">
            <v>0</v>
          </cell>
          <cell r="HV2482">
            <v>0</v>
          </cell>
        </row>
        <row r="2483">
          <cell r="A2483">
            <v>2478</v>
          </cell>
          <cell r="HE2483">
            <v>2478</v>
          </cell>
          <cell r="HF2483">
            <v>0</v>
          </cell>
          <cell r="HG2483">
            <v>0</v>
          </cell>
          <cell r="HH2483">
            <v>2504</v>
          </cell>
          <cell r="HI2483" t="str">
            <v>TEE PVC P 50MM</v>
          </cell>
          <cell r="HJ2483" t="str">
            <v>U</v>
          </cell>
          <cell r="HS2483">
            <v>0</v>
          </cell>
          <cell r="HT2483">
            <v>0</v>
          </cell>
          <cell r="HU2483">
            <v>0</v>
          </cell>
          <cell r="HV2483">
            <v>0</v>
          </cell>
        </row>
        <row r="2484">
          <cell r="A2484">
            <v>2479</v>
          </cell>
          <cell r="HE2484">
            <v>2479</v>
          </cell>
          <cell r="HF2484">
            <v>0</v>
          </cell>
          <cell r="HG2484">
            <v>0</v>
          </cell>
          <cell r="HH2484">
            <v>1245</v>
          </cell>
          <cell r="HI2484" t="str">
            <v>TEE PVC PR DE 1 1/2"</v>
          </cell>
          <cell r="HJ2484" t="str">
            <v>U</v>
          </cell>
          <cell r="HS2484">
            <v>0</v>
          </cell>
          <cell r="HT2484">
            <v>0</v>
          </cell>
          <cell r="HU2484">
            <v>0</v>
          </cell>
          <cell r="HV2484">
            <v>0</v>
          </cell>
        </row>
        <row r="2485">
          <cell r="A2485">
            <v>2480</v>
          </cell>
          <cell r="HE2485">
            <v>2480</v>
          </cell>
          <cell r="HF2485">
            <v>0</v>
          </cell>
          <cell r="HG2485">
            <v>0</v>
          </cell>
          <cell r="HH2485">
            <v>1246</v>
          </cell>
          <cell r="HI2485" t="str">
            <v>TEE PVC PR DE 1 1/2" X 1"</v>
          </cell>
          <cell r="HJ2485" t="str">
            <v>U</v>
          </cell>
          <cell r="HS2485">
            <v>0</v>
          </cell>
          <cell r="HT2485">
            <v>0</v>
          </cell>
          <cell r="HU2485">
            <v>0</v>
          </cell>
          <cell r="HV2485">
            <v>0</v>
          </cell>
        </row>
        <row r="2486">
          <cell r="A2486">
            <v>2481</v>
          </cell>
          <cell r="HE2486">
            <v>2481</v>
          </cell>
          <cell r="HF2486">
            <v>0</v>
          </cell>
          <cell r="HG2486">
            <v>0</v>
          </cell>
          <cell r="HH2486">
            <v>1247</v>
          </cell>
          <cell r="HI2486" t="str">
            <v xml:space="preserve">TEE PVC PR DE 1 1/2" X 3/4" </v>
          </cell>
          <cell r="HJ2486" t="str">
            <v>U</v>
          </cell>
          <cell r="HS2486">
            <v>0</v>
          </cell>
          <cell r="HT2486">
            <v>0</v>
          </cell>
          <cell r="HU2486">
            <v>0</v>
          </cell>
          <cell r="HV2486">
            <v>0</v>
          </cell>
        </row>
        <row r="2487">
          <cell r="A2487">
            <v>2482</v>
          </cell>
          <cell r="HE2487">
            <v>2482</v>
          </cell>
          <cell r="HF2487">
            <v>0</v>
          </cell>
          <cell r="HG2487">
            <v>0</v>
          </cell>
          <cell r="HH2487">
            <v>1248</v>
          </cell>
          <cell r="HI2487" t="str">
            <v>TEE PVC PR DE 1 1/4"</v>
          </cell>
          <cell r="HJ2487" t="str">
            <v>U</v>
          </cell>
          <cell r="HS2487">
            <v>0</v>
          </cell>
          <cell r="HT2487">
            <v>0</v>
          </cell>
          <cell r="HU2487">
            <v>0</v>
          </cell>
          <cell r="HV2487">
            <v>0</v>
          </cell>
        </row>
        <row r="2488">
          <cell r="A2488">
            <v>2483</v>
          </cell>
          <cell r="HE2488">
            <v>2483</v>
          </cell>
          <cell r="HF2488">
            <v>0</v>
          </cell>
          <cell r="HG2488">
            <v>0</v>
          </cell>
          <cell r="HH2488">
            <v>1251</v>
          </cell>
          <cell r="HI2488" t="str">
            <v>TEE PVC PR DE 1 1/4" X  3/4"</v>
          </cell>
          <cell r="HJ2488" t="str">
            <v>U</v>
          </cell>
          <cell r="HS2488">
            <v>0</v>
          </cell>
          <cell r="HT2488">
            <v>0</v>
          </cell>
          <cell r="HU2488">
            <v>0</v>
          </cell>
          <cell r="HV2488">
            <v>0</v>
          </cell>
        </row>
        <row r="2489">
          <cell r="A2489">
            <v>2484</v>
          </cell>
          <cell r="HE2489">
            <v>2484</v>
          </cell>
          <cell r="HF2489">
            <v>0</v>
          </cell>
          <cell r="HG2489">
            <v>0</v>
          </cell>
          <cell r="HH2489">
            <v>1249</v>
          </cell>
          <cell r="HI2489" t="str">
            <v>TEE PVC PR DE 1 1/4" X 1"</v>
          </cell>
          <cell r="HJ2489" t="str">
            <v>U</v>
          </cell>
          <cell r="HS2489">
            <v>0</v>
          </cell>
          <cell r="HT2489">
            <v>0</v>
          </cell>
          <cell r="HU2489">
            <v>0</v>
          </cell>
          <cell r="HV2489">
            <v>0</v>
          </cell>
        </row>
        <row r="2490">
          <cell r="A2490">
            <v>2485</v>
          </cell>
          <cell r="HE2490">
            <v>2485</v>
          </cell>
          <cell r="HF2490">
            <v>0</v>
          </cell>
          <cell r="HG2490">
            <v>0</v>
          </cell>
          <cell r="HH2490">
            <v>1250</v>
          </cell>
          <cell r="HI2490" t="str">
            <v>TEE PVC PR DE 1 1/4" X 1/2"</v>
          </cell>
          <cell r="HJ2490" t="str">
            <v>U</v>
          </cell>
          <cell r="HS2490">
            <v>0</v>
          </cell>
          <cell r="HT2490">
            <v>0</v>
          </cell>
          <cell r="HU2490">
            <v>0</v>
          </cell>
          <cell r="HV2490">
            <v>0</v>
          </cell>
        </row>
        <row r="2491">
          <cell r="A2491">
            <v>2486</v>
          </cell>
          <cell r="HE2491">
            <v>2486</v>
          </cell>
          <cell r="HF2491">
            <v>0</v>
          </cell>
          <cell r="HG2491">
            <v>0</v>
          </cell>
          <cell r="HH2491">
            <v>1252</v>
          </cell>
          <cell r="HI2491" t="str">
            <v>TEE PVC PR DE 1"</v>
          </cell>
          <cell r="HJ2491" t="str">
            <v>U</v>
          </cell>
          <cell r="HS2491">
            <v>0</v>
          </cell>
          <cell r="HT2491">
            <v>0</v>
          </cell>
          <cell r="HU2491">
            <v>0</v>
          </cell>
          <cell r="HV2491">
            <v>0</v>
          </cell>
        </row>
        <row r="2492">
          <cell r="A2492">
            <v>2487</v>
          </cell>
          <cell r="HE2492">
            <v>2487</v>
          </cell>
          <cell r="HF2492">
            <v>0</v>
          </cell>
          <cell r="HG2492">
            <v>0</v>
          </cell>
          <cell r="HH2492">
            <v>1253</v>
          </cell>
          <cell r="HI2492" t="str">
            <v>TEE PVC PR DE 1" X 3/4"</v>
          </cell>
          <cell r="HJ2492" t="str">
            <v>U</v>
          </cell>
          <cell r="HS2492">
            <v>0</v>
          </cell>
          <cell r="HT2492">
            <v>0</v>
          </cell>
          <cell r="HU2492">
            <v>0</v>
          </cell>
          <cell r="HV2492">
            <v>0</v>
          </cell>
        </row>
        <row r="2493">
          <cell r="A2493">
            <v>2488</v>
          </cell>
          <cell r="HE2493">
            <v>2488</v>
          </cell>
          <cell r="HF2493">
            <v>0</v>
          </cell>
          <cell r="HG2493">
            <v>0</v>
          </cell>
          <cell r="HH2493">
            <v>1255</v>
          </cell>
          <cell r="HI2493" t="str">
            <v>TEE PVC PR DE 1/2"</v>
          </cell>
          <cell r="HJ2493" t="str">
            <v>U</v>
          </cell>
          <cell r="HS2493">
            <v>0</v>
          </cell>
          <cell r="HT2493">
            <v>0</v>
          </cell>
          <cell r="HU2493">
            <v>0</v>
          </cell>
          <cell r="HV2493">
            <v>0</v>
          </cell>
        </row>
        <row r="2494">
          <cell r="A2494">
            <v>2489</v>
          </cell>
          <cell r="HE2494">
            <v>2489</v>
          </cell>
          <cell r="HF2494">
            <v>0</v>
          </cell>
          <cell r="HG2494">
            <v>0</v>
          </cell>
          <cell r="HH2494">
            <v>1244</v>
          </cell>
          <cell r="HI2494" t="str">
            <v>TEE PVC PR DE 2"</v>
          </cell>
          <cell r="HJ2494" t="str">
            <v>U</v>
          </cell>
          <cell r="HS2494">
            <v>0</v>
          </cell>
          <cell r="HT2494">
            <v>0</v>
          </cell>
          <cell r="HU2494">
            <v>0</v>
          </cell>
          <cell r="HV2494">
            <v>0</v>
          </cell>
        </row>
        <row r="2495">
          <cell r="A2495">
            <v>2490</v>
          </cell>
          <cell r="HE2495">
            <v>2490</v>
          </cell>
          <cell r="HF2495">
            <v>0</v>
          </cell>
          <cell r="HG2495">
            <v>0</v>
          </cell>
          <cell r="HH2495">
            <v>1033</v>
          </cell>
          <cell r="HI2495" t="str">
            <v>TEE PVC PR DE 3/4"</v>
          </cell>
          <cell r="HJ2495" t="str">
            <v>U</v>
          </cell>
          <cell r="HS2495">
            <v>0</v>
          </cell>
          <cell r="HT2495">
            <v>0</v>
          </cell>
          <cell r="HU2495">
            <v>0</v>
          </cell>
          <cell r="HV2495">
            <v>0</v>
          </cell>
        </row>
        <row r="2496">
          <cell r="A2496">
            <v>2491</v>
          </cell>
          <cell r="HE2496">
            <v>2491</v>
          </cell>
          <cell r="HF2496">
            <v>0</v>
          </cell>
          <cell r="HG2496">
            <v>0</v>
          </cell>
          <cell r="HH2496">
            <v>1254</v>
          </cell>
          <cell r="HI2496" t="str">
            <v>TEE PVC PR DE 3/4" X 1/2"</v>
          </cell>
          <cell r="HJ2496" t="str">
            <v>U</v>
          </cell>
          <cell r="HS2496">
            <v>0</v>
          </cell>
          <cell r="HT2496">
            <v>0</v>
          </cell>
          <cell r="HU2496">
            <v>0</v>
          </cell>
          <cell r="HV2496">
            <v>0</v>
          </cell>
        </row>
        <row r="2497">
          <cell r="A2497">
            <v>2492</v>
          </cell>
          <cell r="HE2497">
            <v>2492</v>
          </cell>
          <cell r="HF2497">
            <v>0</v>
          </cell>
          <cell r="HG2497">
            <v>0</v>
          </cell>
          <cell r="HH2497">
            <v>310</v>
          </cell>
          <cell r="HI2497" t="str">
            <v>TEE PVC S E/C 110 MM</v>
          </cell>
          <cell r="HJ2497" t="str">
            <v>U</v>
          </cell>
          <cell r="HS2497">
            <v>0</v>
          </cell>
          <cell r="HT2497">
            <v>0</v>
          </cell>
          <cell r="HU2497">
            <v>0</v>
          </cell>
          <cell r="HV2497">
            <v>0</v>
          </cell>
        </row>
        <row r="2498">
          <cell r="A2498">
            <v>2493</v>
          </cell>
          <cell r="HE2498">
            <v>2493</v>
          </cell>
          <cell r="HF2498">
            <v>0</v>
          </cell>
          <cell r="HG2498">
            <v>0</v>
          </cell>
          <cell r="HH2498">
            <v>2320</v>
          </cell>
          <cell r="HI2498" t="str">
            <v>TEE PVC UPSE    63MM</v>
          </cell>
          <cell r="HJ2498" t="str">
            <v>U</v>
          </cell>
          <cell r="HS2498">
            <v>0</v>
          </cell>
          <cell r="HT2498">
            <v>0</v>
          </cell>
          <cell r="HU2498">
            <v>0</v>
          </cell>
          <cell r="HV2498">
            <v>0</v>
          </cell>
        </row>
        <row r="2499">
          <cell r="A2499">
            <v>2494</v>
          </cell>
          <cell r="HE2499">
            <v>2494</v>
          </cell>
          <cell r="HF2499">
            <v>0</v>
          </cell>
          <cell r="HG2499">
            <v>0</v>
          </cell>
          <cell r="HH2499">
            <v>2654</v>
          </cell>
          <cell r="HI2499" t="str">
            <v>TEE PVC-P E/C 20MM</v>
          </cell>
          <cell r="HJ2499" t="str">
            <v>U</v>
          </cell>
          <cell r="HS2499">
            <v>0</v>
          </cell>
          <cell r="HT2499">
            <v>0</v>
          </cell>
          <cell r="HU2499">
            <v>0</v>
          </cell>
          <cell r="HV2499">
            <v>0</v>
          </cell>
        </row>
        <row r="2500">
          <cell r="A2500">
            <v>2495</v>
          </cell>
          <cell r="HE2500">
            <v>2495</v>
          </cell>
          <cell r="HF2500">
            <v>0</v>
          </cell>
          <cell r="HG2500">
            <v>0</v>
          </cell>
          <cell r="HH2500">
            <v>2653</v>
          </cell>
          <cell r="HI2500" t="str">
            <v>TEE PVC-P E/C 25MM</v>
          </cell>
          <cell r="HJ2500" t="str">
            <v>U</v>
          </cell>
          <cell r="HS2500">
            <v>0</v>
          </cell>
          <cell r="HT2500">
            <v>0</v>
          </cell>
          <cell r="HU2500">
            <v>0</v>
          </cell>
          <cell r="HV2500">
            <v>0</v>
          </cell>
        </row>
        <row r="2501">
          <cell r="A2501">
            <v>2496</v>
          </cell>
          <cell r="HE2501">
            <v>2496</v>
          </cell>
          <cell r="HF2501">
            <v>0</v>
          </cell>
          <cell r="HG2501">
            <v>0</v>
          </cell>
          <cell r="HH2501">
            <v>2647</v>
          </cell>
          <cell r="HI2501" t="str">
            <v>TEE PVC-P E/C 32MM</v>
          </cell>
          <cell r="HJ2501" t="str">
            <v>U</v>
          </cell>
          <cell r="HS2501">
            <v>0</v>
          </cell>
          <cell r="HT2501">
            <v>0</v>
          </cell>
          <cell r="HU2501">
            <v>0</v>
          </cell>
          <cell r="HV2501">
            <v>0</v>
          </cell>
        </row>
        <row r="2502">
          <cell r="A2502">
            <v>2497</v>
          </cell>
          <cell r="HE2502">
            <v>2497</v>
          </cell>
          <cell r="HF2502">
            <v>0</v>
          </cell>
          <cell r="HG2502">
            <v>0</v>
          </cell>
          <cell r="HH2502">
            <v>2656</v>
          </cell>
          <cell r="HI2502" t="str">
            <v>TEE PVC-P E/C 40MM</v>
          </cell>
          <cell r="HJ2502" t="str">
            <v>U</v>
          </cell>
          <cell r="HS2502">
            <v>0</v>
          </cell>
          <cell r="HT2502">
            <v>0</v>
          </cell>
          <cell r="HU2502">
            <v>0</v>
          </cell>
          <cell r="HV2502">
            <v>0</v>
          </cell>
        </row>
        <row r="2503">
          <cell r="A2503">
            <v>2498</v>
          </cell>
          <cell r="HE2503">
            <v>2498</v>
          </cell>
          <cell r="HF2503">
            <v>0</v>
          </cell>
          <cell r="HG2503">
            <v>0</v>
          </cell>
          <cell r="HH2503">
            <v>2573</v>
          </cell>
          <cell r="HI2503" t="str">
            <v>TEE PVC-P E/C 50MM</v>
          </cell>
          <cell r="HJ2503" t="str">
            <v>U</v>
          </cell>
          <cell r="HS2503">
            <v>0</v>
          </cell>
          <cell r="HT2503">
            <v>0</v>
          </cell>
          <cell r="HU2503">
            <v>0</v>
          </cell>
          <cell r="HV2503">
            <v>0</v>
          </cell>
        </row>
        <row r="2504">
          <cell r="A2504">
            <v>2499</v>
          </cell>
          <cell r="HE2504">
            <v>2499</v>
          </cell>
          <cell r="HF2504">
            <v>0</v>
          </cell>
          <cell r="HG2504">
            <v>0</v>
          </cell>
          <cell r="HH2504">
            <v>2606</v>
          </cell>
          <cell r="HI2504" t="str">
            <v>TEE PVC-P E/C 63MM</v>
          </cell>
          <cell r="HJ2504" t="str">
            <v>U</v>
          </cell>
          <cell r="HS2504">
            <v>0</v>
          </cell>
          <cell r="HT2504">
            <v>0</v>
          </cell>
          <cell r="HU2504">
            <v>0</v>
          </cell>
          <cell r="HV2504">
            <v>0</v>
          </cell>
        </row>
        <row r="2505">
          <cell r="A2505">
            <v>2500</v>
          </cell>
          <cell r="HE2505">
            <v>2500</v>
          </cell>
          <cell r="HF2505">
            <v>0</v>
          </cell>
          <cell r="HG2505">
            <v>0</v>
          </cell>
          <cell r="HH2505">
            <v>1022</v>
          </cell>
          <cell r="HI2505" t="str">
            <v xml:space="preserve">TEE PVC-P U/RC 1 " </v>
          </cell>
          <cell r="HJ2505" t="str">
            <v>U</v>
          </cell>
          <cell r="HS2505">
            <v>0</v>
          </cell>
          <cell r="HT2505">
            <v>0</v>
          </cell>
          <cell r="HU2505">
            <v>0</v>
          </cell>
          <cell r="HV2505">
            <v>0</v>
          </cell>
        </row>
        <row r="2506">
          <cell r="A2506">
            <v>2501</v>
          </cell>
          <cell r="HE2506">
            <v>2501</v>
          </cell>
          <cell r="HF2506">
            <v>0</v>
          </cell>
          <cell r="HG2506">
            <v>0</v>
          </cell>
          <cell r="HH2506">
            <v>1017</v>
          </cell>
          <cell r="HI2506" t="str">
            <v xml:space="preserve">TEE PVC-P U/RC 1 1/2" </v>
          </cell>
          <cell r="HJ2506" t="str">
            <v>U</v>
          </cell>
          <cell r="HS2506">
            <v>0</v>
          </cell>
          <cell r="HT2506">
            <v>0</v>
          </cell>
          <cell r="HU2506">
            <v>0</v>
          </cell>
          <cell r="HV2506">
            <v>0</v>
          </cell>
        </row>
        <row r="2507">
          <cell r="A2507">
            <v>2502</v>
          </cell>
          <cell r="HE2507">
            <v>2502</v>
          </cell>
          <cell r="HF2507">
            <v>0</v>
          </cell>
          <cell r="HG2507">
            <v>0</v>
          </cell>
          <cell r="HH2507">
            <v>1018</v>
          </cell>
          <cell r="HI2507" t="str">
            <v>TEE PVC-P U/RC 1 1/2" X 1/2"</v>
          </cell>
          <cell r="HJ2507" t="str">
            <v>U</v>
          </cell>
          <cell r="HS2507">
            <v>0</v>
          </cell>
          <cell r="HT2507">
            <v>0</v>
          </cell>
          <cell r="HU2507">
            <v>0</v>
          </cell>
          <cell r="HV2507">
            <v>0</v>
          </cell>
        </row>
        <row r="2508">
          <cell r="A2508">
            <v>2503</v>
          </cell>
          <cell r="HE2508">
            <v>2503</v>
          </cell>
          <cell r="HF2508">
            <v>0</v>
          </cell>
          <cell r="HG2508">
            <v>0</v>
          </cell>
          <cell r="HH2508">
            <v>1019</v>
          </cell>
          <cell r="HI2508" t="str">
            <v>TEE PVC-P U/RC 1 1/2" X1 1/4"</v>
          </cell>
          <cell r="HJ2508" t="str">
            <v>U</v>
          </cell>
          <cell r="HS2508">
            <v>0</v>
          </cell>
          <cell r="HT2508">
            <v>0</v>
          </cell>
          <cell r="HU2508">
            <v>0</v>
          </cell>
          <cell r="HV2508">
            <v>0</v>
          </cell>
        </row>
        <row r="2509">
          <cell r="A2509">
            <v>2504</v>
          </cell>
          <cell r="HE2509">
            <v>2504</v>
          </cell>
          <cell r="HF2509">
            <v>0</v>
          </cell>
          <cell r="HG2509">
            <v>0</v>
          </cell>
          <cell r="HH2509">
            <v>1020</v>
          </cell>
          <cell r="HI2509" t="str">
            <v xml:space="preserve">TEE PVC-P U/RC 1 1/4" </v>
          </cell>
          <cell r="HJ2509" t="str">
            <v>U</v>
          </cell>
          <cell r="HS2509">
            <v>0</v>
          </cell>
          <cell r="HT2509">
            <v>0</v>
          </cell>
          <cell r="HU2509">
            <v>0</v>
          </cell>
          <cell r="HV2509">
            <v>0</v>
          </cell>
        </row>
        <row r="2510">
          <cell r="A2510">
            <v>2505</v>
          </cell>
          <cell r="HE2510">
            <v>2505</v>
          </cell>
          <cell r="HF2510">
            <v>0</v>
          </cell>
          <cell r="HG2510">
            <v>0</v>
          </cell>
          <cell r="HH2510">
            <v>1021</v>
          </cell>
          <cell r="HI2510" t="str">
            <v>TEE PVC-P U/RC 1 1/4" X 1/2"</v>
          </cell>
          <cell r="HJ2510" t="str">
            <v>U</v>
          </cell>
          <cell r="HS2510">
            <v>0</v>
          </cell>
          <cell r="HT2510">
            <v>0</v>
          </cell>
          <cell r="HU2510">
            <v>0</v>
          </cell>
          <cell r="HV2510">
            <v>0</v>
          </cell>
        </row>
        <row r="2511">
          <cell r="A2511">
            <v>2506</v>
          </cell>
          <cell r="HE2511">
            <v>2506</v>
          </cell>
          <cell r="HF2511">
            <v>0</v>
          </cell>
          <cell r="HG2511">
            <v>0</v>
          </cell>
          <cell r="HH2511">
            <v>1024</v>
          </cell>
          <cell r="HI2511" t="str">
            <v xml:space="preserve">TEE PVC-P U/RC 1 X3/4" </v>
          </cell>
          <cell r="HJ2511" t="str">
            <v>U</v>
          </cell>
          <cell r="HS2511">
            <v>0</v>
          </cell>
          <cell r="HT2511">
            <v>0</v>
          </cell>
          <cell r="HU2511">
            <v>0</v>
          </cell>
          <cell r="HV2511">
            <v>0</v>
          </cell>
        </row>
        <row r="2512">
          <cell r="A2512">
            <v>2507</v>
          </cell>
          <cell r="HE2512">
            <v>2507</v>
          </cell>
          <cell r="HF2512">
            <v>0</v>
          </cell>
          <cell r="HG2512">
            <v>0</v>
          </cell>
          <cell r="HH2512">
            <v>1023</v>
          </cell>
          <cell r="HI2512" t="str">
            <v>TEE PVC-P U/RC 1" X 1/2"</v>
          </cell>
          <cell r="HJ2512" t="str">
            <v>U</v>
          </cell>
          <cell r="HS2512">
            <v>0</v>
          </cell>
          <cell r="HT2512">
            <v>0</v>
          </cell>
          <cell r="HU2512">
            <v>0</v>
          </cell>
          <cell r="HV2512">
            <v>0</v>
          </cell>
        </row>
        <row r="2513">
          <cell r="A2513">
            <v>2508</v>
          </cell>
          <cell r="HE2513">
            <v>2508</v>
          </cell>
          <cell r="HF2513">
            <v>0</v>
          </cell>
          <cell r="HG2513">
            <v>0</v>
          </cell>
          <cell r="HH2513">
            <v>1025</v>
          </cell>
          <cell r="HI2513" t="str">
            <v>TEE PVC-P U/RC 1/2"</v>
          </cell>
          <cell r="HJ2513" t="str">
            <v>U</v>
          </cell>
          <cell r="HS2513">
            <v>0</v>
          </cell>
          <cell r="HT2513">
            <v>0</v>
          </cell>
          <cell r="HU2513">
            <v>0</v>
          </cell>
          <cell r="HV2513">
            <v>0</v>
          </cell>
        </row>
        <row r="2514">
          <cell r="A2514">
            <v>2509</v>
          </cell>
          <cell r="HE2514">
            <v>2509</v>
          </cell>
          <cell r="HF2514">
            <v>0</v>
          </cell>
          <cell r="HG2514">
            <v>0</v>
          </cell>
          <cell r="HH2514">
            <v>1027</v>
          </cell>
          <cell r="HI2514" t="str">
            <v>TEE PVC-P U/RC 2"</v>
          </cell>
          <cell r="HJ2514" t="str">
            <v>U</v>
          </cell>
          <cell r="HS2514">
            <v>0</v>
          </cell>
          <cell r="HT2514">
            <v>0</v>
          </cell>
          <cell r="HU2514">
            <v>0</v>
          </cell>
          <cell r="HV2514">
            <v>0</v>
          </cell>
        </row>
        <row r="2515">
          <cell r="A2515">
            <v>2510</v>
          </cell>
          <cell r="HE2515">
            <v>2510</v>
          </cell>
          <cell r="HF2515">
            <v>0</v>
          </cell>
          <cell r="HG2515">
            <v>0</v>
          </cell>
          <cell r="HH2515">
            <v>1028</v>
          </cell>
          <cell r="HI2515" t="str">
            <v>TEE PVC-P U/RC 2"X 1 1/4"</v>
          </cell>
          <cell r="HJ2515" t="str">
            <v>U</v>
          </cell>
          <cell r="HS2515">
            <v>0</v>
          </cell>
          <cell r="HT2515">
            <v>0</v>
          </cell>
          <cell r="HU2515">
            <v>0</v>
          </cell>
          <cell r="HV2515">
            <v>0</v>
          </cell>
        </row>
        <row r="2516">
          <cell r="A2516">
            <v>2511</v>
          </cell>
          <cell r="HE2516">
            <v>2511</v>
          </cell>
          <cell r="HF2516">
            <v>0</v>
          </cell>
          <cell r="HG2516">
            <v>0</v>
          </cell>
          <cell r="HH2516">
            <v>1034</v>
          </cell>
          <cell r="HI2516" t="str">
            <v>TEE PVC-P U/RC3/4"X 1/2"</v>
          </cell>
          <cell r="HJ2516" t="str">
            <v>U</v>
          </cell>
          <cell r="HS2516">
            <v>0</v>
          </cell>
          <cell r="HT2516">
            <v>0</v>
          </cell>
          <cell r="HU2516">
            <v>0</v>
          </cell>
          <cell r="HV2516">
            <v>0</v>
          </cell>
        </row>
        <row r="2517">
          <cell r="A2517">
            <v>2512</v>
          </cell>
          <cell r="HE2517">
            <v>2512</v>
          </cell>
          <cell r="HF2517">
            <v>0</v>
          </cell>
          <cell r="HG2517">
            <v>0</v>
          </cell>
          <cell r="HH2517">
            <v>947</v>
          </cell>
          <cell r="HI2517" t="str">
            <v>TEE PVC-S E/C 110 MM</v>
          </cell>
          <cell r="HJ2517" t="str">
            <v>U</v>
          </cell>
          <cell r="HS2517">
            <v>0</v>
          </cell>
          <cell r="HT2517">
            <v>0</v>
          </cell>
          <cell r="HU2517">
            <v>0</v>
          </cell>
          <cell r="HV2517">
            <v>0</v>
          </cell>
        </row>
        <row r="2518">
          <cell r="A2518">
            <v>2513</v>
          </cell>
          <cell r="HE2518">
            <v>2513</v>
          </cell>
          <cell r="HF2518">
            <v>0</v>
          </cell>
          <cell r="HG2518">
            <v>0</v>
          </cell>
          <cell r="HH2518">
            <v>948</v>
          </cell>
          <cell r="HI2518" t="str">
            <v>TEE PVC-S E/C 50 MM</v>
          </cell>
          <cell r="HJ2518" t="str">
            <v>U</v>
          </cell>
          <cell r="HS2518">
            <v>0</v>
          </cell>
          <cell r="HT2518">
            <v>0</v>
          </cell>
          <cell r="HU2518">
            <v>0</v>
          </cell>
          <cell r="HV2518">
            <v>0</v>
          </cell>
        </row>
        <row r="2519">
          <cell r="A2519">
            <v>2514</v>
          </cell>
          <cell r="HE2519">
            <v>2514</v>
          </cell>
          <cell r="HF2519">
            <v>0</v>
          </cell>
          <cell r="HG2519">
            <v>0</v>
          </cell>
          <cell r="HH2519">
            <v>949</v>
          </cell>
          <cell r="HI2519" t="str">
            <v>TEE PVC-S E/C 75 MM</v>
          </cell>
          <cell r="HJ2519" t="str">
            <v>U</v>
          </cell>
          <cell r="HS2519">
            <v>0</v>
          </cell>
          <cell r="HT2519">
            <v>0</v>
          </cell>
          <cell r="HU2519">
            <v>0</v>
          </cell>
          <cell r="HV2519">
            <v>0</v>
          </cell>
        </row>
        <row r="2520">
          <cell r="A2520">
            <v>2515</v>
          </cell>
          <cell r="HE2520">
            <v>2515</v>
          </cell>
          <cell r="HF2520">
            <v>0</v>
          </cell>
          <cell r="HG2520">
            <v>0</v>
          </cell>
          <cell r="HH2520">
            <v>263</v>
          </cell>
          <cell r="HI2520" t="str">
            <v>TEE REDUCCION PVC-P E/C 110 A 90 MM</v>
          </cell>
          <cell r="HJ2520" t="str">
            <v>U</v>
          </cell>
          <cell r="HS2520">
            <v>0</v>
          </cell>
          <cell r="HT2520">
            <v>0</v>
          </cell>
          <cell r="HU2520">
            <v>0</v>
          </cell>
          <cell r="HV2520">
            <v>0</v>
          </cell>
        </row>
        <row r="2521">
          <cell r="A2521">
            <v>2516</v>
          </cell>
          <cell r="HE2521">
            <v>2516</v>
          </cell>
          <cell r="HF2521">
            <v>0</v>
          </cell>
          <cell r="HG2521">
            <v>0</v>
          </cell>
          <cell r="HH2521">
            <v>311</v>
          </cell>
          <cell r="HI2521" t="str">
            <v>TEE REDUCCION PVC-S E/C 110 A 50 MM</v>
          </cell>
          <cell r="HJ2521" t="str">
            <v>U</v>
          </cell>
          <cell r="HS2521">
            <v>0</v>
          </cell>
          <cell r="HT2521">
            <v>0</v>
          </cell>
          <cell r="HU2521">
            <v>0</v>
          </cell>
          <cell r="HV2521">
            <v>0</v>
          </cell>
        </row>
        <row r="2522">
          <cell r="A2522">
            <v>2517</v>
          </cell>
          <cell r="HE2522">
            <v>2517</v>
          </cell>
          <cell r="HF2522">
            <v>0</v>
          </cell>
          <cell r="HG2522">
            <v>0</v>
          </cell>
          <cell r="HH2522">
            <v>2683</v>
          </cell>
          <cell r="HI2522" t="str">
            <v>TEE REDUCCION PVC-S E/C 25 - 20 MM</v>
          </cell>
          <cell r="HJ2522" t="str">
            <v>U</v>
          </cell>
          <cell r="HS2522">
            <v>0</v>
          </cell>
          <cell r="HT2522">
            <v>0</v>
          </cell>
          <cell r="HU2522">
            <v>0</v>
          </cell>
          <cell r="HV2522">
            <v>0</v>
          </cell>
        </row>
        <row r="2523">
          <cell r="A2523">
            <v>2518</v>
          </cell>
          <cell r="HE2523">
            <v>2518</v>
          </cell>
          <cell r="HF2523">
            <v>0</v>
          </cell>
          <cell r="HG2523">
            <v>0</v>
          </cell>
          <cell r="HH2523">
            <v>2684</v>
          </cell>
          <cell r="HI2523" t="str">
            <v>TEE REDUCCION PVC-S E/C 32 - 20 MM</v>
          </cell>
          <cell r="HJ2523" t="str">
            <v>U</v>
          </cell>
          <cell r="HS2523">
            <v>0</v>
          </cell>
          <cell r="HT2523">
            <v>0</v>
          </cell>
          <cell r="HU2523">
            <v>0</v>
          </cell>
          <cell r="HV2523">
            <v>0</v>
          </cell>
        </row>
        <row r="2524">
          <cell r="A2524">
            <v>2519</v>
          </cell>
          <cell r="HE2524">
            <v>2519</v>
          </cell>
          <cell r="HF2524">
            <v>0</v>
          </cell>
          <cell r="HG2524">
            <v>0</v>
          </cell>
          <cell r="HH2524">
            <v>2664</v>
          </cell>
          <cell r="HI2524" t="str">
            <v>TEE REDUCCION PVC-S E/C 40 - 20 MM</v>
          </cell>
          <cell r="HJ2524" t="str">
            <v>U</v>
          </cell>
          <cell r="HS2524">
            <v>0</v>
          </cell>
          <cell r="HT2524">
            <v>0</v>
          </cell>
          <cell r="HU2524">
            <v>0</v>
          </cell>
          <cell r="HV2524">
            <v>0</v>
          </cell>
        </row>
        <row r="2525">
          <cell r="A2525">
            <v>2520</v>
          </cell>
          <cell r="HE2525">
            <v>2520</v>
          </cell>
          <cell r="HF2525">
            <v>0</v>
          </cell>
          <cell r="HG2525">
            <v>0</v>
          </cell>
          <cell r="HH2525">
            <v>2685</v>
          </cell>
          <cell r="HI2525" t="str">
            <v>TEE REDUCCION PVC-S E/C 63 - 20 MM</v>
          </cell>
          <cell r="HJ2525" t="str">
            <v>U</v>
          </cell>
          <cell r="HS2525">
            <v>0</v>
          </cell>
          <cell r="HT2525">
            <v>0</v>
          </cell>
          <cell r="HU2525">
            <v>0</v>
          </cell>
          <cell r="HV2525">
            <v>0</v>
          </cell>
        </row>
        <row r="2526">
          <cell r="A2526">
            <v>2521</v>
          </cell>
          <cell r="HE2526">
            <v>2521</v>
          </cell>
          <cell r="HF2526">
            <v>0</v>
          </cell>
          <cell r="HG2526">
            <v>0</v>
          </cell>
          <cell r="HH2526">
            <v>1080</v>
          </cell>
          <cell r="HI2526" t="str">
            <v>TELÉFONO  SIMPLES PARA ESCRITORIO</v>
          </cell>
          <cell r="HJ2526" t="str">
            <v>U</v>
          </cell>
          <cell r="HS2526">
            <v>0</v>
          </cell>
          <cell r="HT2526">
            <v>0</v>
          </cell>
          <cell r="HU2526">
            <v>0</v>
          </cell>
          <cell r="HV2526">
            <v>0</v>
          </cell>
        </row>
        <row r="2527">
          <cell r="A2527">
            <v>2522</v>
          </cell>
          <cell r="HE2527">
            <v>2522</v>
          </cell>
          <cell r="HF2527">
            <v>0</v>
          </cell>
          <cell r="HG2527">
            <v>0</v>
          </cell>
          <cell r="HH2527">
            <v>2836</v>
          </cell>
          <cell r="HI2527" t="str">
            <v>TELÉFONO PROGRAMADOR</v>
          </cell>
          <cell r="HJ2527" t="str">
            <v>U</v>
          </cell>
          <cell r="HS2527">
            <v>0</v>
          </cell>
          <cell r="HT2527">
            <v>0</v>
          </cell>
          <cell r="HU2527">
            <v>0</v>
          </cell>
          <cell r="HV2527">
            <v>0</v>
          </cell>
        </row>
        <row r="2528">
          <cell r="A2528">
            <v>2523</v>
          </cell>
          <cell r="HE2528">
            <v>2523</v>
          </cell>
          <cell r="HF2528">
            <v>0</v>
          </cell>
          <cell r="HG2528">
            <v>0</v>
          </cell>
          <cell r="HH2528">
            <v>1554</v>
          </cell>
          <cell r="HI2528" t="str">
            <v>TEMPLADOR PARA CABLE DE 1/2"</v>
          </cell>
          <cell r="HJ2528" t="str">
            <v>U</v>
          </cell>
          <cell r="HS2528">
            <v>0</v>
          </cell>
          <cell r="HT2528">
            <v>0</v>
          </cell>
          <cell r="HU2528">
            <v>0</v>
          </cell>
          <cell r="HV2528">
            <v>0</v>
          </cell>
        </row>
        <row r="2529">
          <cell r="A2529">
            <v>2524</v>
          </cell>
          <cell r="HE2529">
            <v>2524</v>
          </cell>
          <cell r="HF2529">
            <v>0</v>
          </cell>
          <cell r="HG2529">
            <v>0</v>
          </cell>
          <cell r="HH2529">
            <v>1302</v>
          </cell>
          <cell r="HI2529" t="str">
            <v>TENDIDO DE TUBERÍA</v>
          </cell>
          <cell r="HJ2529" t="str">
            <v>M</v>
          </cell>
          <cell r="HS2529">
            <v>0</v>
          </cell>
          <cell r="HT2529">
            <v>0</v>
          </cell>
          <cell r="HU2529">
            <v>0</v>
          </cell>
          <cell r="HV2529">
            <v>0</v>
          </cell>
        </row>
        <row r="2530">
          <cell r="A2530">
            <v>2525</v>
          </cell>
          <cell r="HE2530">
            <v>2525</v>
          </cell>
          <cell r="HF2530">
            <v>0</v>
          </cell>
          <cell r="HG2530">
            <v>0</v>
          </cell>
          <cell r="HH2530">
            <v>1035</v>
          </cell>
          <cell r="HI2530" t="str">
            <v>TENDIDO DE TUBERÍA  HG ASTM A-120 DE 1 1/2"</v>
          </cell>
          <cell r="HJ2530" t="str">
            <v>M</v>
          </cell>
          <cell r="HS2530">
            <v>0</v>
          </cell>
          <cell r="HT2530">
            <v>0</v>
          </cell>
          <cell r="HU2530">
            <v>0</v>
          </cell>
          <cell r="HV2530">
            <v>0</v>
          </cell>
        </row>
        <row r="2531">
          <cell r="A2531">
            <v>2526</v>
          </cell>
          <cell r="HE2531">
            <v>2526</v>
          </cell>
          <cell r="HF2531">
            <v>0</v>
          </cell>
          <cell r="HG2531">
            <v>0</v>
          </cell>
          <cell r="HH2531">
            <v>2877</v>
          </cell>
          <cell r="HI2531" t="str">
            <v>TENDIDO DE TUBERÍA HG ASTM A-120 DE 2 1/2"</v>
          </cell>
          <cell r="HJ2531" t="str">
            <v>M</v>
          </cell>
          <cell r="HS2531">
            <v>0</v>
          </cell>
          <cell r="HT2531">
            <v>0</v>
          </cell>
          <cell r="HU2531">
            <v>0</v>
          </cell>
          <cell r="HV2531">
            <v>0</v>
          </cell>
        </row>
        <row r="2532">
          <cell r="A2532">
            <v>2527</v>
          </cell>
          <cell r="HE2532">
            <v>2527</v>
          </cell>
          <cell r="HF2532">
            <v>0</v>
          </cell>
          <cell r="HG2532">
            <v>0</v>
          </cell>
          <cell r="HH2532">
            <v>1040</v>
          </cell>
          <cell r="HI2532" t="str">
            <v>TENDIDO DE TUBERÍA HG ASTM A-120 DE 3"</v>
          </cell>
          <cell r="HJ2532" t="str">
            <v>M</v>
          </cell>
          <cell r="HS2532">
            <v>0</v>
          </cell>
          <cell r="HT2532">
            <v>0</v>
          </cell>
          <cell r="HU2532">
            <v>0</v>
          </cell>
          <cell r="HV2532">
            <v>0</v>
          </cell>
        </row>
        <row r="2533">
          <cell r="A2533">
            <v>2528</v>
          </cell>
          <cell r="HE2533">
            <v>2528</v>
          </cell>
          <cell r="HF2533">
            <v>0</v>
          </cell>
          <cell r="HG2533">
            <v>0</v>
          </cell>
          <cell r="HH2533">
            <v>2594</v>
          </cell>
          <cell r="HI2533" t="str">
            <v>TENSOR 1"</v>
          </cell>
          <cell r="HJ2533" t="str">
            <v>U</v>
          </cell>
          <cell r="HS2533">
            <v>0</v>
          </cell>
          <cell r="HT2533">
            <v>0</v>
          </cell>
          <cell r="HU2533">
            <v>0</v>
          </cell>
          <cell r="HV2533">
            <v>0</v>
          </cell>
        </row>
        <row r="2534">
          <cell r="A2534">
            <v>2529</v>
          </cell>
          <cell r="HE2534">
            <v>2529</v>
          </cell>
          <cell r="HF2534">
            <v>0</v>
          </cell>
          <cell r="HG2534">
            <v>0</v>
          </cell>
          <cell r="HH2534">
            <v>2585</v>
          </cell>
          <cell r="HI2534" t="str">
            <v>TENSOR 5/8"</v>
          </cell>
          <cell r="HJ2534" t="str">
            <v>U</v>
          </cell>
          <cell r="HS2534">
            <v>0</v>
          </cell>
          <cell r="HT2534">
            <v>0</v>
          </cell>
          <cell r="HU2534">
            <v>0</v>
          </cell>
          <cell r="HV2534">
            <v>0</v>
          </cell>
        </row>
        <row r="2535">
          <cell r="A2535">
            <v>2530</v>
          </cell>
          <cell r="HE2535">
            <v>2530</v>
          </cell>
          <cell r="HF2535">
            <v>0</v>
          </cell>
          <cell r="HG2535">
            <v>0</v>
          </cell>
          <cell r="HH2535">
            <v>2584</v>
          </cell>
          <cell r="HI2535" t="str">
            <v>TENSOR 7/8"</v>
          </cell>
          <cell r="HJ2535" t="str">
            <v>U</v>
          </cell>
          <cell r="HS2535">
            <v>0</v>
          </cell>
          <cell r="HT2535">
            <v>0</v>
          </cell>
          <cell r="HU2535">
            <v>0</v>
          </cell>
          <cell r="HV2535">
            <v>0</v>
          </cell>
        </row>
        <row r="2536">
          <cell r="A2536">
            <v>2531</v>
          </cell>
          <cell r="HE2536">
            <v>2531</v>
          </cell>
          <cell r="HF2536">
            <v>0</v>
          </cell>
          <cell r="HG2536">
            <v>0</v>
          </cell>
          <cell r="HH2536">
            <v>1117</v>
          </cell>
          <cell r="HI2536" t="str">
            <v>TERRAZO</v>
          </cell>
          <cell r="HJ2536" t="str">
            <v>M2</v>
          </cell>
          <cell r="HS2536">
            <v>0</v>
          </cell>
          <cell r="HT2536">
            <v>0</v>
          </cell>
          <cell r="HU2536">
            <v>0</v>
          </cell>
          <cell r="HV2536">
            <v>0</v>
          </cell>
        </row>
        <row r="2537">
          <cell r="A2537">
            <v>2532</v>
          </cell>
          <cell r="HE2537">
            <v>2532</v>
          </cell>
          <cell r="HF2537">
            <v>0</v>
          </cell>
          <cell r="HG2537">
            <v>0</v>
          </cell>
          <cell r="HH2537">
            <v>91</v>
          </cell>
          <cell r="HI2537" t="str">
            <v>TINA DE BAÑO ACABADO EN ALBAÑILERIA</v>
          </cell>
          <cell r="HJ2537" t="str">
            <v>U.</v>
          </cell>
          <cell r="HS2537">
            <v>0</v>
          </cell>
          <cell r="HT2537">
            <v>0</v>
          </cell>
          <cell r="HU2537">
            <v>0</v>
          </cell>
          <cell r="HV2537">
            <v>0</v>
          </cell>
        </row>
        <row r="2538">
          <cell r="A2538">
            <v>2533</v>
          </cell>
          <cell r="HE2538">
            <v>2533</v>
          </cell>
          <cell r="HF2538">
            <v>0</v>
          </cell>
          <cell r="HG2538">
            <v>0</v>
          </cell>
          <cell r="HH2538">
            <v>548</v>
          </cell>
          <cell r="HI2538" t="str">
            <v>TINETA DE DUCHA</v>
          </cell>
          <cell r="HJ2538" t="str">
            <v>U.</v>
          </cell>
          <cell r="HS2538">
            <v>0</v>
          </cell>
          <cell r="HT2538">
            <v>0</v>
          </cell>
          <cell r="HU2538">
            <v>0</v>
          </cell>
          <cell r="HV2538">
            <v>0</v>
          </cell>
        </row>
        <row r="2539">
          <cell r="A2539">
            <v>2534</v>
          </cell>
          <cell r="HE2539">
            <v>2534</v>
          </cell>
          <cell r="HF2539">
            <v>0</v>
          </cell>
          <cell r="HG2539">
            <v>0</v>
          </cell>
          <cell r="HH2539">
            <v>168</v>
          </cell>
          <cell r="HI2539" t="str">
            <v>TIRADERA COMUN NIQUELADA 4</v>
          </cell>
          <cell r="HJ2539" t="str">
            <v>U</v>
          </cell>
          <cell r="HS2539">
            <v>0</v>
          </cell>
          <cell r="HT2539">
            <v>0</v>
          </cell>
          <cell r="HU2539">
            <v>0</v>
          </cell>
          <cell r="HV2539">
            <v>0</v>
          </cell>
        </row>
        <row r="2540">
          <cell r="A2540">
            <v>2535</v>
          </cell>
          <cell r="HE2540">
            <v>2535</v>
          </cell>
          <cell r="HF2540">
            <v>0</v>
          </cell>
          <cell r="HG2540">
            <v>0</v>
          </cell>
          <cell r="HH2540">
            <v>835</v>
          </cell>
          <cell r="HI2540" t="str">
            <v>TIRAFUSIBLE TIPO K DE CABEZA ROSCADA DE 15A</v>
          </cell>
          <cell r="HJ2540" t="str">
            <v>U</v>
          </cell>
          <cell r="HS2540">
            <v>0</v>
          </cell>
          <cell r="HT2540">
            <v>0</v>
          </cell>
          <cell r="HU2540">
            <v>0</v>
          </cell>
          <cell r="HV2540">
            <v>0</v>
          </cell>
        </row>
        <row r="2541">
          <cell r="A2541">
            <v>2536</v>
          </cell>
          <cell r="HE2541">
            <v>2536</v>
          </cell>
          <cell r="HF2541">
            <v>0</v>
          </cell>
          <cell r="HG2541">
            <v>0</v>
          </cell>
          <cell r="HH2541">
            <v>1811</v>
          </cell>
          <cell r="HI2541" t="str">
            <v>TIRAS DE 2.5M X 2.5M</v>
          </cell>
          <cell r="HJ2541">
            <v>0</v>
          </cell>
          <cell r="HS2541">
            <v>0</v>
          </cell>
          <cell r="HT2541">
            <v>0</v>
          </cell>
          <cell r="HU2541">
            <v>0</v>
          </cell>
          <cell r="HV2541">
            <v>0</v>
          </cell>
        </row>
        <row r="2542">
          <cell r="A2542">
            <v>2537</v>
          </cell>
          <cell r="HD2542">
            <v>351100212</v>
          </cell>
          <cell r="HE2542">
            <v>2537</v>
          </cell>
          <cell r="HF2542">
            <v>0</v>
          </cell>
          <cell r="HG2542">
            <v>0</v>
          </cell>
          <cell r="HH2542">
            <v>631</v>
          </cell>
          <cell r="HI2542" t="str">
            <v>TOALLERO DE BARRA</v>
          </cell>
          <cell r="HJ2542" t="str">
            <v>U</v>
          </cell>
          <cell r="HS2542">
            <v>0</v>
          </cell>
          <cell r="HT2542">
            <v>0</v>
          </cell>
          <cell r="HU2542">
            <v>0</v>
          </cell>
          <cell r="HV2542">
            <v>0</v>
          </cell>
        </row>
        <row r="2543">
          <cell r="A2543">
            <v>2538</v>
          </cell>
          <cell r="HE2543">
            <v>2538</v>
          </cell>
          <cell r="HF2543">
            <v>0</v>
          </cell>
          <cell r="HG2543">
            <v>0</v>
          </cell>
          <cell r="HH2543">
            <v>1409</v>
          </cell>
          <cell r="HI2543" t="str">
            <v>TOCADISCOS CON PLATO HORIZONTAL DE 12" CONTROLADO CON SISTEMA SERVO ELECTRÓNICO DE VELOCIDAD, AUTOMÁTICO DE INICIO, PARA REGRESO DE FRECUENCIA DE RESPUESTA 20 HZ A 17 KHZ, SENSIBILIDAD E IMPEDANCIA COMPATIBLE CON EL AMPLIFICADOR.</v>
          </cell>
          <cell r="HJ2543" t="str">
            <v>U</v>
          </cell>
          <cell r="HS2543">
            <v>0</v>
          </cell>
          <cell r="HT2543">
            <v>0</v>
          </cell>
          <cell r="HU2543">
            <v>0</v>
          </cell>
          <cell r="HV2543">
            <v>0</v>
          </cell>
        </row>
        <row r="2544">
          <cell r="A2544">
            <v>2539</v>
          </cell>
          <cell r="HE2544">
            <v>2539</v>
          </cell>
          <cell r="HF2544">
            <v>0</v>
          </cell>
          <cell r="HG2544">
            <v>0</v>
          </cell>
          <cell r="HH2544">
            <v>595</v>
          </cell>
          <cell r="HI2544" t="str">
            <v>TOLVA RECOLECTOR DE BASURA</v>
          </cell>
          <cell r="HJ2544" t="str">
            <v>U</v>
          </cell>
          <cell r="HS2544">
            <v>0</v>
          </cell>
          <cell r="HT2544">
            <v>0</v>
          </cell>
          <cell r="HU2544">
            <v>0</v>
          </cell>
          <cell r="HV2544">
            <v>0</v>
          </cell>
        </row>
        <row r="2545">
          <cell r="A2545">
            <v>2540</v>
          </cell>
          <cell r="HE2545">
            <v>2540</v>
          </cell>
          <cell r="HF2545">
            <v>0</v>
          </cell>
          <cell r="HG2545">
            <v>0</v>
          </cell>
          <cell r="HH2545">
            <v>635</v>
          </cell>
          <cell r="HI2545" t="str">
            <v>TOMA COMPUTO</v>
          </cell>
          <cell r="HJ2545" t="str">
            <v>PTO</v>
          </cell>
          <cell r="HS2545">
            <v>0</v>
          </cell>
          <cell r="HT2545">
            <v>0</v>
          </cell>
          <cell r="HU2545">
            <v>0</v>
          </cell>
          <cell r="HV2545">
            <v>0</v>
          </cell>
        </row>
        <row r="2546">
          <cell r="A2546">
            <v>2541</v>
          </cell>
          <cell r="HE2546">
            <v>2541</v>
          </cell>
          <cell r="HF2546">
            <v>0</v>
          </cell>
          <cell r="HG2546">
            <v>0</v>
          </cell>
          <cell r="HH2546">
            <v>1098</v>
          </cell>
          <cell r="HI2546" t="str">
            <v>TOMA DE COMPUTADORA PARA CONEXIÓN COMPUTADORA-PROYECTOR DE 2X4"</v>
          </cell>
          <cell r="HJ2546" t="str">
            <v>U</v>
          </cell>
          <cell r="HS2546">
            <v>0</v>
          </cell>
          <cell r="HT2546">
            <v>0</v>
          </cell>
          <cell r="HU2546">
            <v>0</v>
          </cell>
          <cell r="HV2546">
            <v>0</v>
          </cell>
        </row>
        <row r="2547">
          <cell r="A2547">
            <v>2542</v>
          </cell>
          <cell r="HE2547">
            <v>2542</v>
          </cell>
          <cell r="HF2547">
            <v>0</v>
          </cell>
          <cell r="HG2547">
            <v>0</v>
          </cell>
          <cell r="HH2547">
            <v>3191</v>
          </cell>
          <cell r="HI2547" t="str">
            <v>TOMA DE INTERCONEXION BACKBONE COBRE CAT 6A SIEMON (MONOMARCA)</v>
          </cell>
          <cell r="HJ2547" t="str">
            <v>U</v>
          </cell>
          <cell r="HS2547">
            <v>0</v>
          </cell>
          <cell r="HT2547">
            <v>0</v>
          </cell>
          <cell r="HU2547">
            <v>0</v>
          </cell>
          <cell r="HV2547">
            <v>0</v>
          </cell>
        </row>
        <row r="2548">
          <cell r="A2548">
            <v>2543</v>
          </cell>
          <cell r="HE2548">
            <v>2543</v>
          </cell>
          <cell r="HF2548">
            <v>0</v>
          </cell>
          <cell r="HG2548">
            <v>0</v>
          </cell>
          <cell r="HH2548">
            <v>1097</v>
          </cell>
          <cell r="HI2548" t="str">
            <v>TOMA DE MICRÓFONO PARA PARED DE TRES ENTRADAS</v>
          </cell>
          <cell r="HJ2548" t="str">
            <v>U</v>
          </cell>
          <cell r="HS2548">
            <v>0</v>
          </cell>
          <cell r="HT2548">
            <v>0</v>
          </cell>
          <cell r="HU2548">
            <v>0</v>
          </cell>
          <cell r="HV2548">
            <v>0</v>
          </cell>
        </row>
        <row r="2549">
          <cell r="A2549">
            <v>2544</v>
          </cell>
          <cell r="HE2549">
            <v>2544</v>
          </cell>
          <cell r="HF2549">
            <v>0</v>
          </cell>
          <cell r="HG2549">
            <v>0</v>
          </cell>
          <cell r="HH2549">
            <v>1086</v>
          </cell>
          <cell r="HI2549" t="str">
            <v>TOMA DE MICRÓFONO TIPO GANSO SOBRE MESA DE MADERA ANTIRUIDO</v>
          </cell>
          <cell r="HJ2549" t="str">
            <v>U</v>
          </cell>
          <cell r="HS2549">
            <v>0</v>
          </cell>
          <cell r="HT2549">
            <v>0</v>
          </cell>
          <cell r="HU2549">
            <v>0</v>
          </cell>
          <cell r="HV2549">
            <v>0</v>
          </cell>
        </row>
        <row r="2550">
          <cell r="A2550">
            <v>2545</v>
          </cell>
          <cell r="HE2550">
            <v>2545</v>
          </cell>
          <cell r="HF2550">
            <v>0</v>
          </cell>
          <cell r="HG2550">
            <v>0</v>
          </cell>
          <cell r="HH2550">
            <v>1178</v>
          </cell>
          <cell r="HI2550" t="str">
            <v>TOMA DE OXIGENO PARA PARED</v>
          </cell>
          <cell r="HJ2550" t="str">
            <v>U</v>
          </cell>
          <cell r="HS2550">
            <v>0</v>
          </cell>
          <cell r="HT2550">
            <v>0</v>
          </cell>
          <cell r="HU2550">
            <v>0</v>
          </cell>
          <cell r="HV2550">
            <v>0</v>
          </cell>
        </row>
        <row r="2551">
          <cell r="A2551">
            <v>2546</v>
          </cell>
          <cell r="HE2551">
            <v>2546</v>
          </cell>
          <cell r="HF2551">
            <v>0</v>
          </cell>
          <cell r="HG2551">
            <v>0</v>
          </cell>
          <cell r="HH2551">
            <v>3218</v>
          </cell>
          <cell r="HI2551" t="str">
            <v>TOMA DE USUARIO SIMPLE  Siemon Zmax cat 6A INTERCONEXION MONITORES</v>
          </cell>
          <cell r="HJ2551" t="str">
            <v>U</v>
          </cell>
          <cell r="HS2551">
            <v>0</v>
          </cell>
          <cell r="HT2551">
            <v>0</v>
          </cell>
          <cell r="HU2551">
            <v>0</v>
          </cell>
          <cell r="HV2551">
            <v>0</v>
          </cell>
        </row>
        <row r="2552">
          <cell r="A2552">
            <v>2547</v>
          </cell>
          <cell r="HE2552">
            <v>2547</v>
          </cell>
          <cell r="HF2552">
            <v>0</v>
          </cell>
          <cell r="HG2552">
            <v>0</v>
          </cell>
          <cell r="HH2552">
            <v>765</v>
          </cell>
          <cell r="HI2552" t="str">
            <v>TOMA DE VIDEO</v>
          </cell>
          <cell r="HJ2552" t="str">
            <v>U</v>
          </cell>
          <cell r="HS2552">
            <v>0</v>
          </cell>
          <cell r="HT2552">
            <v>0</v>
          </cell>
          <cell r="HU2552">
            <v>0</v>
          </cell>
          <cell r="HV2552">
            <v>0</v>
          </cell>
        </row>
        <row r="2553">
          <cell r="A2553">
            <v>2548</v>
          </cell>
          <cell r="HE2553">
            <v>2548</v>
          </cell>
          <cell r="HF2553">
            <v>0</v>
          </cell>
          <cell r="HG2553">
            <v>0</v>
          </cell>
          <cell r="HH2553">
            <v>642</v>
          </cell>
          <cell r="HI2553" t="str">
            <v>Toma especial de 220 v. para cocina de inducción</v>
          </cell>
          <cell r="HJ2553" t="str">
            <v>PTO</v>
          </cell>
          <cell r="HS2553">
            <v>0</v>
          </cell>
          <cell r="HT2553">
            <v>0</v>
          </cell>
          <cell r="HU2553">
            <v>0</v>
          </cell>
          <cell r="HV2553">
            <v>0</v>
          </cell>
        </row>
        <row r="2554">
          <cell r="A2554">
            <v>2549</v>
          </cell>
          <cell r="HE2554">
            <v>2549</v>
          </cell>
          <cell r="HF2554">
            <v>0</v>
          </cell>
          <cell r="HG2554">
            <v>0</v>
          </cell>
          <cell r="HH2554">
            <v>683</v>
          </cell>
          <cell r="HI2554" t="str">
            <v>TOMA SIAMESA 3"X2½"X2½"</v>
          </cell>
          <cell r="HJ2554" t="str">
            <v>U</v>
          </cell>
          <cell r="HS2554">
            <v>0</v>
          </cell>
          <cell r="HT2554">
            <v>0</v>
          </cell>
          <cell r="HU2554">
            <v>0</v>
          </cell>
          <cell r="HV2554">
            <v>0</v>
          </cell>
        </row>
        <row r="2555">
          <cell r="A2555">
            <v>2550</v>
          </cell>
          <cell r="HE2555">
            <v>2550</v>
          </cell>
          <cell r="HF2555">
            <v>0</v>
          </cell>
          <cell r="HG2555">
            <v>0</v>
          </cell>
          <cell r="HH2555">
            <v>84</v>
          </cell>
          <cell r="HI2555" t="str">
            <v>Tomacorriente doble polarizado</v>
          </cell>
          <cell r="HJ2555" t="str">
            <v>PT</v>
          </cell>
          <cell r="HS2555">
            <v>0</v>
          </cell>
          <cell r="HT2555">
            <v>0</v>
          </cell>
          <cell r="HU2555">
            <v>0</v>
          </cell>
          <cell r="HV2555">
            <v>0</v>
          </cell>
        </row>
        <row r="2556">
          <cell r="A2556">
            <v>2551</v>
          </cell>
          <cell r="HE2556">
            <v>2551</v>
          </cell>
          <cell r="HF2556">
            <v>0</v>
          </cell>
          <cell r="HG2556">
            <v>0</v>
          </cell>
          <cell r="HH2556">
            <v>3167</v>
          </cell>
          <cell r="HI2556" t="str">
            <v>TOMACORRIENTE REGULADO</v>
          </cell>
          <cell r="HJ2556" t="str">
            <v>U</v>
          </cell>
          <cell r="HS2556">
            <v>0</v>
          </cell>
          <cell r="HT2556">
            <v>0</v>
          </cell>
          <cell r="HU2556">
            <v>0</v>
          </cell>
          <cell r="HV2556">
            <v>0</v>
          </cell>
        </row>
        <row r="2557">
          <cell r="A2557">
            <v>2552</v>
          </cell>
          <cell r="HE2557">
            <v>2552</v>
          </cell>
          <cell r="HF2557">
            <v>0</v>
          </cell>
          <cell r="HG2557">
            <v>0</v>
          </cell>
          <cell r="HH2557">
            <v>2999</v>
          </cell>
          <cell r="HI2557" t="str">
            <v>TOMACORRIENTES 120 V -20 A</v>
          </cell>
          <cell r="HJ2557" t="str">
            <v>PT</v>
          </cell>
          <cell r="HS2557">
            <v>0</v>
          </cell>
          <cell r="HT2557">
            <v>0</v>
          </cell>
          <cell r="HU2557">
            <v>0</v>
          </cell>
          <cell r="HV2557">
            <v>0</v>
          </cell>
        </row>
        <row r="2558">
          <cell r="A2558">
            <v>2553</v>
          </cell>
          <cell r="HE2558">
            <v>2553</v>
          </cell>
          <cell r="HF2558">
            <v>0</v>
          </cell>
          <cell r="HG2558">
            <v>0</v>
          </cell>
          <cell r="HH2558">
            <v>1089</v>
          </cell>
          <cell r="HI2558" t="str">
            <v>TOMAS DE BRONCE RECESADAS PARA PISO</v>
          </cell>
          <cell r="HJ2558" t="str">
            <v>U</v>
          </cell>
          <cell r="HS2558">
            <v>0</v>
          </cell>
          <cell r="HT2558">
            <v>0</v>
          </cell>
          <cell r="HU2558">
            <v>0</v>
          </cell>
          <cell r="HV2558">
            <v>0</v>
          </cell>
        </row>
        <row r="2559">
          <cell r="A2559">
            <v>2554</v>
          </cell>
          <cell r="HE2559">
            <v>2554</v>
          </cell>
          <cell r="HF2559">
            <v>0</v>
          </cell>
          <cell r="HG2559">
            <v>0</v>
          </cell>
          <cell r="HH2559">
            <v>1397</v>
          </cell>
          <cell r="HI2559" t="str">
            <v>TOMAS DE PERILLA SIMPLE, CON PULSADOR TIPO PERA MANUAL, CON CORDÓN A ENCAMADO,PARA EMPOTRAR EN LÁMPARA DE CABECERA.</v>
          </cell>
          <cell r="HJ2559" t="str">
            <v>C/U</v>
          </cell>
          <cell r="HS2559">
            <v>0</v>
          </cell>
          <cell r="HT2559">
            <v>0</v>
          </cell>
          <cell r="HU2559">
            <v>0</v>
          </cell>
          <cell r="HV2559">
            <v>0</v>
          </cell>
        </row>
        <row r="2560">
          <cell r="A2560">
            <v>2555</v>
          </cell>
          <cell r="HE2560">
            <v>2555</v>
          </cell>
          <cell r="HF2560">
            <v>0</v>
          </cell>
          <cell r="HG2560">
            <v>0</v>
          </cell>
          <cell r="HH2560">
            <v>764</v>
          </cell>
          <cell r="HI2560" t="str">
            <v>TOMAS DE USUARIO</v>
          </cell>
          <cell r="HJ2560" t="str">
            <v>U</v>
          </cell>
          <cell r="HS2560">
            <v>0</v>
          </cell>
          <cell r="HT2560">
            <v>0</v>
          </cell>
          <cell r="HU2560">
            <v>0</v>
          </cell>
          <cell r="HV2560">
            <v>0</v>
          </cell>
        </row>
        <row r="2561">
          <cell r="A2561">
            <v>2556</v>
          </cell>
          <cell r="HE2561">
            <v>2556</v>
          </cell>
          <cell r="HF2561">
            <v>0</v>
          </cell>
          <cell r="HG2561">
            <v>0</v>
          </cell>
          <cell r="HH2561">
            <v>3233</v>
          </cell>
          <cell r="HI2561" t="str">
            <v>TOPES PARA PUERTAS</v>
          </cell>
          <cell r="HJ2561" t="str">
            <v>U</v>
          </cell>
          <cell r="HS2561">
            <v>0</v>
          </cell>
          <cell r="HT2561">
            <v>0</v>
          </cell>
          <cell r="HU2561">
            <v>0</v>
          </cell>
          <cell r="HV2561">
            <v>0</v>
          </cell>
        </row>
        <row r="2562">
          <cell r="A2562">
            <v>2557</v>
          </cell>
          <cell r="HE2562">
            <v>2557</v>
          </cell>
          <cell r="HF2562">
            <v>0</v>
          </cell>
          <cell r="HG2562">
            <v>0</v>
          </cell>
          <cell r="HH2562">
            <v>2671</v>
          </cell>
          <cell r="HI2562" t="str">
            <v>TRAGALUZ BALDOSA DE VIDRIO</v>
          </cell>
          <cell r="HJ2562" t="str">
            <v>U</v>
          </cell>
          <cell r="HS2562">
            <v>0</v>
          </cell>
          <cell r="HT2562">
            <v>0</v>
          </cell>
          <cell r="HU2562">
            <v>0</v>
          </cell>
          <cell r="HV2562">
            <v>0</v>
          </cell>
        </row>
        <row r="2563">
          <cell r="A2563">
            <v>2558</v>
          </cell>
          <cell r="HE2563">
            <v>2558</v>
          </cell>
          <cell r="HF2563">
            <v>0</v>
          </cell>
          <cell r="HG2563">
            <v>0</v>
          </cell>
          <cell r="HH2563">
            <v>2307</v>
          </cell>
          <cell r="HI2563" t="str">
            <v>TRAMO CORTO HF BB  Ø=250MM</v>
          </cell>
          <cell r="HJ2563" t="str">
            <v>U</v>
          </cell>
          <cell r="HS2563">
            <v>0</v>
          </cell>
          <cell r="HT2563">
            <v>0</v>
          </cell>
          <cell r="HU2563">
            <v>0</v>
          </cell>
          <cell r="HV2563">
            <v>0</v>
          </cell>
        </row>
        <row r="2564">
          <cell r="A2564">
            <v>2559</v>
          </cell>
          <cell r="HE2564">
            <v>2559</v>
          </cell>
          <cell r="HF2564">
            <v>0</v>
          </cell>
          <cell r="HG2564">
            <v>0</v>
          </cell>
          <cell r="HH2564">
            <v>2306</v>
          </cell>
          <cell r="HI2564" t="str">
            <v>TRAMO CORTO HF BB  Ø=315MM</v>
          </cell>
          <cell r="HJ2564" t="str">
            <v>U</v>
          </cell>
          <cell r="HS2564">
            <v>0</v>
          </cell>
          <cell r="HT2564">
            <v>0</v>
          </cell>
          <cell r="HU2564">
            <v>0</v>
          </cell>
          <cell r="HV2564">
            <v>0</v>
          </cell>
        </row>
        <row r="2565">
          <cell r="A2565">
            <v>2560</v>
          </cell>
          <cell r="HE2565">
            <v>2560</v>
          </cell>
          <cell r="HF2565">
            <v>0</v>
          </cell>
          <cell r="HG2565">
            <v>0</v>
          </cell>
          <cell r="HH2565">
            <v>1709</v>
          </cell>
          <cell r="HI2565" t="str">
            <v>TRAMO CORTO HF BB L=0.15M Ø=160MM</v>
          </cell>
          <cell r="HJ2565" t="str">
            <v>U</v>
          </cell>
          <cell r="HS2565">
            <v>0</v>
          </cell>
          <cell r="HT2565">
            <v>0</v>
          </cell>
          <cell r="HU2565">
            <v>0</v>
          </cell>
          <cell r="HV2565">
            <v>0</v>
          </cell>
        </row>
        <row r="2566">
          <cell r="A2566">
            <v>2561</v>
          </cell>
          <cell r="HE2566">
            <v>2561</v>
          </cell>
          <cell r="HF2566">
            <v>0</v>
          </cell>
          <cell r="HG2566">
            <v>0</v>
          </cell>
          <cell r="HH2566">
            <v>1708</v>
          </cell>
          <cell r="HI2566" t="str">
            <v>TRAMO CORTO HF BB L=0.20M Ø=160MM</v>
          </cell>
          <cell r="HJ2566" t="str">
            <v>U</v>
          </cell>
          <cell r="HS2566">
            <v>0</v>
          </cell>
          <cell r="HT2566">
            <v>0</v>
          </cell>
          <cell r="HU2566">
            <v>0</v>
          </cell>
          <cell r="HV2566">
            <v>0</v>
          </cell>
        </row>
        <row r="2567">
          <cell r="A2567">
            <v>2562</v>
          </cell>
          <cell r="HE2567">
            <v>2562</v>
          </cell>
          <cell r="HF2567">
            <v>0</v>
          </cell>
          <cell r="HG2567">
            <v>0</v>
          </cell>
          <cell r="HH2567">
            <v>1596</v>
          </cell>
          <cell r="HI2567" t="str">
            <v>TRAMO CORTO HF BB L=0.3M Ø= 100MM</v>
          </cell>
          <cell r="HJ2567" t="str">
            <v>U</v>
          </cell>
          <cell r="HS2567">
            <v>0</v>
          </cell>
          <cell r="HT2567">
            <v>0</v>
          </cell>
          <cell r="HU2567">
            <v>0</v>
          </cell>
          <cell r="HV2567">
            <v>0</v>
          </cell>
        </row>
        <row r="2568">
          <cell r="A2568">
            <v>2563</v>
          </cell>
          <cell r="HE2568">
            <v>2563</v>
          </cell>
          <cell r="HF2568">
            <v>0</v>
          </cell>
          <cell r="HG2568">
            <v>0</v>
          </cell>
          <cell r="HH2568">
            <v>2061</v>
          </cell>
          <cell r="HI2568" t="str">
            <v>TRAMO CORTO HF BB L=0.50M Ø=90MM</v>
          </cell>
          <cell r="HJ2568" t="str">
            <v>U</v>
          </cell>
          <cell r="HS2568">
            <v>0</v>
          </cell>
          <cell r="HT2568">
            <v>0</v>
          </cell>
          <cell r="HU2568">
            <v>0</v>
          </cell>
          <cell r="HV2568">
            <v>0</v>
          </cell>
        </row>
        <row r="2569">
          <cell r="A2569">
            <v>2564</v>
          </cell>
          <cell r="HE2569">
            <v>2564</v>
          </cell>
          <cell r="HF2569">
            <v>0</v>
          </cell>
          <cell r="HG2569">
            <v>0</v>
          </cell>
          <cell r="HH2569">
            <v>2549</v>
          </cell>
          <cell r="HI2569" t="str">
            <v>TRAMO CORTO HF BB L=0.60M Ø=110MM</v>
          </cell>
          <cell r="HJ2569" t="str">
            <v>U</v>
          </cell>
          <cell r="HS2569">
            <v>0</v>
          </cell>
          <cell r="HT2569">
            <v>0</v>
          </cell>
          <cell r="HU2569">
            <v>0</v>
          </cell>
          <cell r="HV2569">
            <v>0</v>
          </cell>
        </row>
        <row r="2570">
          <cell r="A2570">
            <v>2565</v>
          </cell>
          <cell r="HE2570">
            <v>2565</v>
          </cell>
          <cell r="HF2570">
            <v>0</v>
          </cell>
          <cell r="HG2570">
            <v>0</v>
          </cell>
          <cell r="HH2570">
            <v>1707</v>
          </cell>
          <cell r="HI2570" t="str">
            <v>TRAMO CORTO HF BB L=0.70M Ø=160MM</v>
          </cell>
          <cell r="HJ2570" t="str">
            <v>U</v>
          </cell>
          <cell r="HS2570">
            <v>0</v>
          </cell>
          <cell r="HT2570">
            <v>0</v>
          </cell>
          <cell r="HU2570">
            <v>0</v>
          </cell>
          <cell r="HV2570">
            <v>0</v>
          </cell>
        </row>
        <row r="2571">
          <cell r="A2571">
            <v>2566</v>
          </cell>
          <cell r="HE2571">
            <v>2566</v>
          </cell>
          <cell r="HF2571">
            <v>0</v>
          </cell>
          <cell r="HG2571">
            <v>0</v>
          </cell>
          <cell r="HH2571">
            <v>2060</v>
          </cell>
          <cell r="HI2571" t="str">
            <v>TRAMO CORTO HF BB L=0.75M Ø=90MM</v>
          </cell>
          <cell r="HJ2571" t="str">
            <v>U</v>
          </cell>
          <cell r="HS2571">
            <v>0</v>
          </cell>
          <cell r="HT2571">
            <v>0</v>
          </cell>
          <cell r="HU2571">
            <v>0</v>
          </cell>
          <cell r="HV2571">
            <v>0</v>
          </cell>
        </row>
        <row r="2572">
          <cell r="A2572">
            <v>2567</v>
          </cell>
          <cell r="HE2572">
            <v>2567</v>
          </cell>
          <cell r="HF2572">
            <v>0</v>
          </cell>
          <cell r="HG2572">
            <v>0</v>
          </cell>
          <cell r="HH2572">
            <v>1919</v>
          </cell>
          <cell r="HI2572" t="str">
            <v>TRAMO CORTO HF BB L=0.80M Ø=110MM</v>
          </cell>
          <cell r="HJ2572" t="str">
            <v>U</v>
          </cell>
          <cell r="HS2572">
            <v>0</v>
          </cell>
          <cell r="HT2572">
            <v>0</v>
          </cell>
          <cell r="HU2572">
            <v>0</v>
          </cell>
          <cell r="HV2572">
            <v>0</v>
          </cell>
        </row>
        <row r="2573">
          <cell r="A2573">
            <v>2568</v>
          </cell>
          <cell r="HE2573">
            <v>2568</v>
          </cell>
          <cell r="HF2573">
            <v>0</v>
          </cell>
          <cell r="HG2573">
            <v>0</v>
          </cell>
          <cell r="HH2573">
            <v>1920</v>
          </cell>
          <cell r="HI2573" t="str">
            <v>TRAMO CORTO HF BB L=0.80M Ø=63MM</v>
          </cell>
          <cell r="HJ2573" t="str">
            <v>U</v>
          </cell>
          <cell r="HS2573">
            <v>0</v>
          </cell>
          <cell r="HT2573">
            <v>0</v>
          </cell>
          <cell r="HU2573">
            <v>0</v>
          </cell>
          <cell r="HV2573">
            <v>0</v>
          </cell>
        </row>
        <row r="2574">
          <cell r="A2574">
            <v>2569</v>
          </cell>
          <cell r="HE2574">
            <v>2569</v>
          </cell>
          <cell r="HF2574">
            <v>0</v>
          </cell>
          <cell r="HG2574">
            <v>0</v>
          </cell>
          <cell r="HH2574">
            <v>1706</v>
          </cell>
          <cell r="HI2574" t="str">
            <v>TRAMO CORTO HF BB L=0.85M Ø=160MM</v>
          </cell>
          <cell r="HJ2574" t="str">
            <v>U</v>
          </cell>
          <cell r="HS2574">
            <v>0</v>
          </cell>
          <cell r="HT2574">
            <v>0</v>
          </cell>
          <cell r="HU2574">
            <v>0</v>
          </cell>
          <cell r="HV2574">
            <v>0</v>
          </cell>
        </row>
        <row r="2575">
          <cell r="A2575">
            <v>2570</v>
          </cell>
          <cell r="HE2575">
            <v>2570</v>
          </cell>
          <cell r="HF2575">
            <v>0</v>
          </cell>
          <cell r="HG2575">
            <v>0</v>
          </cell>
          <cell r="HH2575">
            <v>2025</v>
          </cell>
          <cell r="HI2575" t="str">
            <v>TRAMO CORTO HF BB L=1.00M Ø=110MM</v>
          </cell>
          <cell r="HJ2575" t="str">
            <v>U</v>
          </cell>
          <cell r="HS2575">
            <v>0</v>
          </cell>
          <cell r="HT2575">
            <v>0</v>
          </cell>
          <cell r="HU2575">
            <v>0</v>
          </cell>
          <cell r="HV2575">
            <v>0</v>
          </cell>
        </row>
        <row r="2576">
          <cell r="A2576">
            <v>2571</v>
          </cell>
          <cell r="HE2576">
            <v>2571</v>
          </cell>
          <cell r="HF2576">
            <v>0</v>
          </cell>
          <cell r="HG2576">
            <v>0</v>
          </cell>
          <cell r="HH2576">
            <v>2026</v>
          </cell>
          <cell r="HI2576" t="str">
            <v>TRAMO CORTO HF BB L=1.00M Ø=160MM</v>
          </cell>
          <cell r="HJ2576" t="str">
            <v>U</v>
          </cell>
          <cell r="HS2576">
            <v>0</v>
          </cell>
          <cell r="HT2576">
            <v>0</v>
          </cell>
          <cell r="HU2576">
            <v>0</v>
          </cell>
          <cell r="HV2576">
            <v>0</v>
          </cell>
        </row>
        <row r="2577">
          <cell r="A2577">
            <v>2572</v>
          </cell>
          <cell r="HE2577">
            <v>2572</v>
          </cell>
          <cell r="HF2577">
            <v>0</v>
          </cell>
          <cell r="HG2577">
            <v>0</v>
          </cell>
          <cell r="HH2577">
            <v>2023</v>
          </cell>
          <cell r="HI2577" t="str">
            <v>TRAMO CORTO HF BB L=1.00M Ø=63MM</v>
          </cell>
          <cell r="HJ2577" t="str">
            <v>U</v>
          </cell>
          <cell r="HS2577">
            <v>0</v>
          </cell>
          <cell r="HT2577">
            <v>0</v>
          </cell>
          <cell r="HU2577">
            <v>0</v>
          </cell>
          <cell r="HV2577">
            <v>0</v>
          </cell>
        </row>
        <row r="2578">
          <cell r="A2578">
            <v>2573</v>
          </cell>
          <cell r="HE2578">
            <v>2573</v>
          </cell>
          <cell r="HF2578">
            <v>0</v>
          </cell>
          <cell r="HG2578">
            <v>0</v>
          </cell>
          <cell r="HH2578">
            <v>2024</v>
          </cell>
          <cell r="HI2578" t="str">
            <v>TRAMO CORTO HF BB L=1.00M Ø=90MM</v>
          </cell>
          <cell r="HJ2578" t="str">
            <v>U</v>
          </cell>
          <cell r="HS2578">
            <v>0</v>
          </cell>
          <cell r="HT2578">
            <v>0</v>
          </cell>
          <cell r="HU2578">
            <v>0</v>
          </cell>
          <cell r="HV2578">
            <v>0</v>
          </cell>
        </row>
        <row r="2579">
          <cell r="A2579">
            <v>2574</v>
          </cell>
          <cell r="HE2579">
            <v>2574</v>
          </cell>
          <cell r="HF2579">
            <v>0</v>
          </cell>
          <cell r="HG2579">
            <v>0</v>
          </cell>
          <cell r="HH2579">
            <v>2075</v>
          </cell>
          <cell r="HI2579" t="str">
            <v>TRAMO CORTO HF BB L=1.10M Ø=110MM</v>
          </cell>
          <cell r="HJ2579" t="str">
            <v>U</v>
          </cell>
          <cell r="HS2579">
            <v>0</v>
          </cell>
          <cell r="HT2579">
            <v>0</v>
          </cell>
          <cell r="HU2579">
            <v>0</v>
          </cell>
          <cell r="HV2579">
            <v>0</v>
          </cell>
        </row>
        <row r="2580">
          <cell r="A2580">
            <v>2575</v>
          </cell>
          <cell r="HE2580">
            <v>2575</v>
          </cell>
          <cell r="HF2580">
            <v>0</v>
          </cell>
          <cell r="HG2580">
            <v>0</v>
          </cell>
          <cell r="HH2580">
            <v>2072</v>
          </cell>
          <cell r="HI2580" t="str">
            <v>TRAMO CORTO HF BB L=1.10M Ø=90MM</v>
          </cell>
          <cell r="HJ2580" t="str">
            <v>U</v>
          </cell>
          <cell r="HS2580">
            <v>0</v>
          </cell>
          <cell r="HT2580">
            <v>0</v>
          </cell>
          <cell r="HU2580">
            <v>0</v>
          </cell>
          <cell r="HV2580">
            <v>0</v>
          </cell>
        </row>
        <row r="2581">
          <cell r="A2581">
            <v>2576</v>
          </cell>
          <cell r="HE2581">
            <v>2576</v>
          </cell>
          <cell r="HF2581">
            <v>0</v>
          </cell>
          <cell r="HG2581">
            <v>0</v>
          </cell>
          <cell r="HH2581">
            <v>1598</v>
          </cell>
          <cell r="HI2581" t="str">
            <v>TRAMO CORTO HF BB L=1.2M Ø=100MM</v>
          </cell>
          <cell r="HJ2581" t="str">
            <v>U</v>
          </cell>
          <cell r="HS2581">
            <v>0</v>
          </cell>
          <cell r="HT2581">
            <v>0</v>
          </cell>
          <cell r="HU2581">
            <v>0</v>
          </cell>
          <cell r="HV2581">
            <v>0</v>
          </cell>
        </row>
        <row r="2582">
          <cell r="A2582">
            <v>2577</v>
          </cell>
          <cell r="HE2582">
            <v>2577</v>
          </cell>
          <cell r="HF2582">
            <v>0</v>
          </cell>
          <cell r="HG2582">
            <v>0</v>
          </cell>
          <cell r="HH2582">
            <v>1704</v>
          </cell>
          <cell r="HI2582" t="str">
            <v>TRAMO CORTO HF BB L=1.40M Ø=160MM</v>
          </cell>
          <cell r="HJ2582" t="str">
            <v>U</v>
          </cell>
          <cell r="HS2582">
            <v>0</v>
          </cell>
          <cell r="HT2582">
            <v>0</v>
          </cell>
          <cell r="HU2582">
            <v>0</v>
          </cell>
          <cell r="HV2582">
            <v>0</v>
          </cell>
        </row>
        <row r="2583">
          <cell r="A2583">
            <v>2578</v>
          </cell>
          <cell r="HE2583">
            <v>2578</v>
          </cell>
          <cell r="HF2583">
            <v>0</v>
          </cell>
          <cell r="HG2583">
            <v>0</v>
          </cell>
          <cell r="HH2583">
            <v>2077</v>
          </cell>
          <cell r="HI2583" t="str">
            <v>TRAMO CORTO HF BB L=1.40M Ø=90MM</v>
          </cell>
          <cell r="HJ2583" t="str">
            <v>U</v>
          </cell>
          <cell r="HS2583">
            <v>0</v>
          </cell>
          <cell r="HT2583">
            <v>0</v>
          </cell>
          <cell r="HU2583">
            <v>0</v>
          </cell>
          <cell r="HV2583">
            <v>0</v>
          </cell>
        </row>
        <row r="2584">
          <cell r="A2584">
            <v>2579</v>
          </cell>
          <cell r="HE2584">
            <v>2579</v>
          </cell>
          <cell r="HF2584">
            <v>0</v>
          </cell>
          <cell r="HG2584">
            <v>0</v>
          </cell>
          <cell r="HH2584">
            <v>1703</v>
          </cell>
          <cell r="HI2584" t="str">
            <v>TRAMO CORTO HF BB L=1.65M Ø=160MM</v>
          </cell>
          <cell r="HJ2584" t="str">
            <v>U</v>
          </cell>
          <cell r="HS2584">
            <v>0</v>
          </cell>
          <cell r="HT2584">
            <v>0</v>
          </cell>
          <cell r="HU2584">
            <v>0</v>
          </cell>
          <cell r="HV2584">
            <v>0</v>
          </cell>
        </row>
        <row r="2585">
          <cell r="A2585">
            <v>2580</v>
          </cell>
          <cell r="HE2585">
            <v>2580</v>
          </cell>
          <cell r="HF2585">
            <v>0</v>
          </cell>
          <cell r="HG2585">
            <v>0</v>
          </cell>
          <cell r="HH2585">
            <v>1599</v>
          </cell>
          <cell r="HI2585" t="str">
            <v>TRAMO CORTO HF BB L=3.0M Ø=100MM</v>
          </cell>
          <cell r="HJ2585" t="str">
            <v>U</v>
          </cell>
          <cell r="HS2585">
            <v>0</v>
          </cell>
          <cell r="HT2585">
            <v>0</v>
          </cell>
          <cell r="HU2585">
            <v>0</v>
          </cell>
          <cell r="HV2585">
            <v>0</v>
          </cell>
        </row>
        <row r="2586">
          <cell r="A2586">
            <v>2581</v>
          </cell>
          <cell r="HE2586">
            <v>2581</v>
          </cell>
          <cell r="HF2586">
            <v>0</v>
          </cell>
          <cell r="HG2586">
            <v>0</v>
          </cell>
          <cell r="HH2586">
            <v>2064</v>
          </cell>
          <cell r="HI2586" t="str">
            <v>TRAMO CORTO HF BL L=0.3M Ø=90MM</v>
          </cell>
          <cell r="HJ2586" t="str">
            <v>U</v>
          </cell>
          <cell r="HS2586">
            <v>0</v>
          </cell>
          <cell r="HT2586">
            <v>0</v>
          </cell>
          <cell r="HU2586">
            <v>0</v>
          </cell>
          <cell r="HV2586">
            <v>0</v>
          </cell>
        </row>
        <row r="2587">
          <cell r="A2587">
            <v>2582</v>
          </cell>
          <cell r="HE2587">
            <v>2582</v>
          </cell>
          <cell r="HF2587">
            <v>0</v>
          </cell>
          <cell r="HG2587">
            <v>0</v>
          </cell>
          <cell r="HH2587">
            <v>2063</v>
          </cell>
          <cell r="HI2587" t="str">
            <v>TRAMO CORTO HF BL L=0.4M Ø=90MM</v>
          </cell>
          <cell r="HJ2587" t="str">
            <v>U</v>
          </cell>
          <cell r="HS2587">
            <v>0</v>
          </cell>
          <cell r="HT2587">
            <v>0</v>
          </cell>
          <cell r="HU2587">
            <v>0</v>
          </cell>
          <cell r="HV2587">
            <v>0</v>
          </cell>
        </row>
        <row r="2588">
          <cell r="A2588">
            <v>2583</v>
          </cell>
          <cell r="HE2588">
            <v>2583</v>
          </cell>
          <cell r="HF2588">
            <v>0</v>
          </cell>
          <cell r="HG2588">
            <v>0</v>
          </cell>
          <cell r="HH2588">
            <v>1589</v>
          </cell>
          <cell r="HI2588" t="str">
            <v>TRAMO CORTO HF BL L=0.5M Ø=160MM</v>
          </cell>
          <cell r="HJ2588" t="str">
            <v>U</v>
          </cell>
          <cell r="HS2588">
            <v>0</v>
          </cell>
          <cell r="HT2588">
            <v>0</v>
          </cell>
          <cell r="HU2588">
            <v>0</v>
          </cell>
          <cell r="HV2588">
            <v>0</v>
          </cell>
        </row>
        <row r="2589">
          <cell r="A2589">
            <v>2584</v>
          </cell>
          <cell r="HE2589">
            <v>2584</v>
          </cell>
          <cell r="HF2589">
            <v>0</v>
          </cell>
          <cell r="HG2589">
            <v>0</v>
          </cell>
          <cell r="HH2589">
            <v>2062</v>
          </cell>
          <cell r="HI2589" t="str">
            <v>TRAMO CORTO HF BL L=0.5M Ø=90MM</v>
          </cell>
          <cell r="HJ2589" t="str">
            <v>U</v>
          </cell>
          <cell r="HS2589">
            <v>0</v>
          </cell>
          <cell r="HT2589">
            <v>0</v>
          </cell>
          <cell r="HU2589">
            <v>0</v>
          </cell>
          <cell r="HV2589">
            <v>0</v>
          </cell>
        </row>
        <row r="2590">
          <cell r="A2590">
            <v>2585</v>
          </cell>
          <cell r="HE2590">
            <v>2585</v>
          </cell>
          <cell r="HF2590">
            <v>0</v>
          </cell>
          <cell r="HG2590">
            <v>0</v>
          </cell>
          <cell r="HH2590">
            <v>2073</v>
          </cell>
          <cell r="HI2590" t="str">
            <v>TRAMO CORTO HF BL L=0.6M Ø=90MM</v>
          </cell>
          <cell r="HJ2590" t="str">
            <v>U</v>
          </cell>
          <cell r="HS2590">
            <v>0</v>
          </cell>
          <cell r="HT2590">
            <v>0</v>
          </cell>
          <cell r="HU2590">
            <v>0</v>
          </cell>
          <cell r="HV2590">
            <v>0</v>
          </cell>
        </row>
        <row r="2591">
          <cell r="A2591">
            <v>2586</v>
          </cell>
          <cell r="HE2591">
            <v>2586</v>
          </cell>
          <cell r="HF2591">
            <v>0</v>
          </cell>
          <cell r="HG2591">
            <v>0</v>
          </cell>
          <cell r="HH2591">
            <v>2076</v>
          </cell>
          <cell r="HI2591" t="str">
            <v>TRAMO CORTO HF BL L=0.70M Ø=110MM</v>
          </cell>
          <cell r="HJ2591" t="str">
            <v>U</v>
          </cell>
          <cell r="HS2591">
            <v>0</v>
          </cell>
          <cell r="HT2591">
            <v>0</v>
          </cell>
          <cell r="HU2591">
            <v>0</v>
          </cell>
          <cell r="HV2591">
            <v>0</v>
          </cell>
        </row>
        <row r="2592">
          <cell r="A2592">
            <v>2587</v>
          </cell>
          <cell r="HE2592">
            <v>2587</v>
          </cell>
          <cell r="HF2592">
            <v>0</v>
          </cell>
          <cell r="HG2592">
            <v>0</v>
          </cell>
          <cell r="HH2592">
            <v>1910</v>
          </cell>
          <cell r="HI2592" t="str">
            <v>TRAMO CORTO HF BL L=0.7M Ø=200MM E=6MM</v>
          </cell>
          <cell r="HJ2592" t="str">
            <v>U</v>
          </cell>
          <cell r="HS2592">
            <v>0</v>
          </cell>
          <cell r="HT2592">
            <v>0</v>
          </cell>
          <cell r="HU2592">
            <v>0</v>
          </cell>
          <cell r="HV2592">
            <v>0</v>
          </cell>
        </row>
        <row r="2593">
          <cell r="A2593">
            <v>2588</v>
          </cell>
          <cell r="HE2593">
            <v>2588</v>
          </cell>
          <cell r="HF2593">
            <v>0</v>
          </cell>
          <cell r="HG2593">
            <v>0</v>
          </cell>
          <cell r="HH2593">
            <v>1593</v>
          </cell>
          <cell r="HI2593" t="str">
            <v>TRAMO CORTO HF BL L=0.8M Ø=160MM</v>
          </cell>
          <cell r="HJ2593" t="str">
            <v>U</v>
          </cell>
          <cell r="HS2593">
            <v>0</v>
          </cell>
          <cell r="HT2593">
            <v>0</v>
          </cell>
          <cell r="HU2593">
            <v>0</v>
          </cell>
          <cell r="HV2593">
            <v>0</v>
          </cell>
        </row>
        <row r="2594">
          <cell r="A2594">
            <v>2589</v>
          </cell>
          <cell r="HE2594">
            <v>2589</v>
          </cell>
          <cell r="HF2594">
            <v>0</v>
          </cell>
          <cell r="HG2594">
            <v>0</v>
          </cell>
          <cell r="HH2594">
            <v>2029</v>
          </cell>
          <cell r="HI2594" t="str">
            <v>TRAMO CORTO HF BL L=1.0M Ø=110MM</v>
          </cell>
          <cell r="HJ2594" t="str">
            <v>U</v>
          </cell>
          <cell r="HS2594">
            <v>0</v>
          </cell>
          <cell r="HT2594">
            <v>0</v>
          </cell>
          <cell r="HU2594">
            <v>0</v>
          </cell>
          <cell r="HV2594">
            <v>0</v>
          </cell>
        </row>
        <row r="2595">
          <cell r="A2595">
            <v>2590</v>
          </cell>
          <cell r="HE2595">
            <v>2590</v>
          </cell>
          <cell r="HF2595">
            <v>0</v>
          </cell>
          <cell r="HG2595">
            <v>0</v>
          </cell>
          <cell r="HH2595">
            <v>1604</v>
          </cell>
          <cell r="HI2595" t="str">
            <v>TRAMO CORTO HF BL L=1.0M Ø=160MM</v>
          </cell>
          <cell r="HJ2595" t="str">
            <v>U</v>
          </cell>
          <cell r="HS2595">
            <v>0</v>
          </cell>
          <cell r="HT2595">
            <v>0</v>
          </cell>
          <cell r="HU2595">
            <v>0</v>
          </cell>
          <cell r="HV2595">
            <v>0</v>
          </cell>
        </row>
        <row r="2596">
          <cell r="A2596">
            <v>2591</v>
          </cell>
          <cell r="HE2596">
            <v>2591</v>
          </cell>
          <cell r="HF2596">
            <v>0</v>
          </cell>
          <cell r="HG2596">
            <v>0</v>
          </cell>
          <cell r="HH2596">
            <v>2525</v>
          </cell>
          <cell r="HI2596" t="str">
            <v>TRAMO CORTO HF BL L=1.0M Ø=200MM E=6MM</v>
          </cell>
          <cell r="HJ2596" t="str">
            <v>U</v>
          </cell>
          <cell r="HS2596">
            <v>0</v>
          </cell>
          <cell r="HT2596">
            <v>0</v>
          </cell>
          <cell r="HU2596">
            <v>0</v>
          </cell>
          <cell r="HV2596">
            <v>0</v>
          </cell>
        </row>
        <row r="2597">
          <cell r="A2597">
            <v>2592</v>
          </cell>
          <cell r="HE2597">
            <v>2592</v>
          </cell>
          <cell r="HF2597">
            <v>0</v>
          </cell>
          <cell r="HG2597">
            <v>0</v>
          </cell>
          <cell r="HH2597">
            <v>2558</v>
          </cell>
          <cell r="HI2597" t="str">
            <v>TRAMO CORTO HF BL L=1.0M Ø=315MM</v>
          </cell>
          <cell r="HJ2597" t="str">
            <v>U</v>
          </cell>
          <cell r="HS2597">
            <v>0</v>
          </cell>
          <cell r="HT2597">
            <v>0</v>
          </cell>
          <cell r="HU2597">
            <v>0</v>
          </cell>
          <cell r="HV2597">
            <v>0</v>
          </cell>
        </row>
        <row r="2598">
          <cell r="A2598">
            <v>2593</v>
          </cell>
          <cell r="HE2598">
            <v>2593</v>
          </cell>
          <cell r="HF2598">
            <v>0</v>
          </cell>
          <cell r="HG2598">
            <v>0</v>
          </cell>
          <cell r="HH2598">
            <v>2027</v>
          </cell>
          <cell r="HI2598" t="str">
            <v>TRAMO CORTO HF BL L=1.0M Ø=63MM</v>
          </cell>
          <cell r="HJ2598" t="str">
            <v>U</v>
          </cell>
          <cell r="HS2598">
            <v>0</v>
          </cell>
          <cell r="HT2598">
            <v>0</v>
          </cell>
          <cell r="HU2598">
            <v>0</v>
          </cell>
          <cell r="HV2598">
            <v>0</v>
          </cell>
        </row>
        <row r="2599">
          <cell r="A2599">
            <v>2594</v>
          </cell>
          <cell r="HE2599">
            <v>2594</v>
          </cell>
          <cell r="HF2599">
            <v>0</v>
          </cell>
          <cell r="HG2599">
            <v>0</v>
          </cell>
          <cell r="HH2599">
            <v>2028</v>
          </cell>
          <cell r="HI2599" t="str">
            <v>TRAMO CORTO HF BL L=1.0M Ø=90MM</v>
          </cell>
          <cell r="HJ2599" t="str">
            <v>U</v>
          </cell>
          <cell r="HS2599">
            <v>0</v>
          </cell>
          <cell r="HT2599">
            <v>0</v>
          </cell>
          <cell r="HU2599">
            <v>0</v>
          </cell>
          <cell r="HV2599">
            <v>0</v>
          </cell>
        </row>
        <row r="2600">
          <cell r="A2600">
            <v>2595</v>
          </cell>
          <cell r="HE2600">
            <v>2595</v>
          </cell>
          <cell r="HF2600">
            <v>0</v>
          </cell>
          <cell r="HG2600">
            <v>0</v>
          </cell>
          <cell r="HH2600">
            <v>1705</v>
          </cell>
          <cell r="HI2600" t="str">
            <v>TRAMO CORTO HF BL L=1.15M Ø=160MM</v>
          </cell>
          <cell r="HJ2600" t="str">
            <v>U</v>
          </cell>
          <cell r="HS2600">
            <v>0</v>
          </cell>
          <cell r="HT2600">
            <v>0</v>
          </cell>
          <cell r="HU2600">
            <v>0</v>
          </cell>
          <cell r="HV2600">
            <v>0</v>
          </cell>
        </row>
        <row r="2601">
          <cell r="A2601">
            <v>2596</v>
          </cell>
          <cell r="HE2601">
            <v>2596</v>
          </cell>
          <cell r="HF2601">
            <v>0</v>
          </cell>
          <cell r="HG2601">
            <v>0</v>
          </cell>
          <cell r="HH2601">
            <v>1601</v>
          </cell>
          <cell r="HI2601" t="str">
            <v>TRAMO CORTO HF BL L=1.2M Ø=160MM</v>
          </cell>
          <cell r="HJ2601" t="str">
            <v>U</v>
          </cell>
          <cell r="HS2601">
            <v>0</v>
          </cell>
          <cell r="HT2601">
            <v>0</v>
          </cell>
          <cell r="HU2601">
            <v>0</v>
          </cell>
          <cell r="HV2601">
            <v>0</v>
          </cell>
        </row>
        <row r="2602">
          <cell r="A2602">
            <v>2597</v>
          </cell>
          <cell r="HE2602">
            <v>2597</v>
          </cell>
          <cell r="HF2602">
            <v>0</v>
          </cell>
          <cell r="HG2602">
            <v>0</v>
          </cell>
          <cell r="HH2602">
            <v>2074</v>
          </cell>
          <cell r="HI2602" t="str">
            <v>TRAMO CORTO HF BL L=1.30M Ø=110MM</v>
          </cell>
          <cell r="HJ2602" t="str">
            <v>U</v>
          </cell>
          <cell r="HS2602">
            <v>0</v>
          </cell>
          <cell r="HT2602">
            <v>0</v>
          </cell>
          <cell r="HU2602">
            <v>0</v>
          </cell>
          <cell r="HV2602">
            <v>0</v>
          </cell>
        </row>
        <row r="2603">
          <cell r="A2603">
            <v>2598</v>
          </cell>
          <cell r="HE2603">
            <v>2598</v>
          </cell>
          <cell r="HF2603">
            <v>0</v>
          </cell>
          <cell r="HG2603">
            <v>0</v>
          </cell>
          <cell r="HH2603">
            <v>1603</v>
          </cell>
          <cell r="HI2603" t="str">
            <v>TRAMO CORTO HF BL L=1.3M Ø=160MM</v>
          </cell>
          <cell r="HJ2603" t="str">
            <v>U</v>
          </cell>
          <cell r="HS2603">
            <v>0</v>
          </cell>
          <cell r="HT2603">
            <v>0</v>
          </cell>
          <cell r="HU2603">
            <v>0</v>
          </cell>
          <cell r="HV2603">
            <v>0</v>
          </cell>
        </row>
        <row r="2604">
          <cell r="A2604">
            <v>2599</v>
          </cell>
          <cell r="HE2604">
            <v>2599</v>
          </cell>
          <cell r="HF2604">
            <v>0</v>
          </cell>
          <cell r="HG2604">
            <v>0</v>
          </cell>
          <cell r="HH2604">
            <v>2373</v>
          </cell>
          <cell r="HI2604" t="str">
            <v>TRAMO CORTO HF BL L=1.5M Ø=160MM</v>
          </cell>
          <cell r="HJ2604" t="str">
            <v>U</v>
          </cell>
          <cell r="HS2604">
            <v>0</v>
          </cell>
          <cell r="HT2604">
            <v>0</v>
          </cell>
          <cell r="HU2604">
            <v>0</v>
          </cell>
          <cell r="HV2604">
            <v>0</v>
          </cell>
        </row>
        <row r="2605">
          <cell r="A2605">
            <v>2600</v>
          </cell>
          <cell r="HE2605">
            <v>2600</v>
          </cell>
          <cell r="HF2605">
            <v>0</v>
          </cell>
          <cell r="HG2605">
            <v>0</v>
          </cell>
          <cell r="HH2605">
            <v>2372</v>
          </cell>
          <cell r="HI2605" t="str">
            <v>TRAMO CORTO HF BL L=1.5M Ø=315MM</v>
          </cell>
          <cell r="HJ2605" t="str">
            <v>U</v>
          </cell>
          <cell r="HS2605">
            <v>0</v>
          </cell>
          <cell r="HT2605">
            <v>0</v>
          </cell>
          <cell r="HU2605">
            <v>0</v>
          </cell>
          <cell r="HV2605">
            <v>0</v>
          </cell>
        </row>
        <row r="2606">
          <cell r="A2606">
            <v>2601</v>
          </cell>
          <cell r="HE2606">
            <v>2601</v>
          </cell>
          <cell r="HF2606">
            <v>0</v>
          </cell>
          <cell r="HG2606">
            <v>0</v>
          </cell>
          <cell r="HH2606">
            <v>1702</v>
          </cell>
          <cell r="HI2606" t="str">
            <v>TRAMO CORTO HF BL L=1.65M Ø=160MM</v>
          </cell>
          <cell r="HJ2606" t="str">
            <v>U</v>
          </cell>
          <cell r="HS2606">
            <v>0</v>
          </cell>
          <cell r="HT2606">
            <v>0</v>
          </cell>
          <cell r="HU2606">
            <v>0</v>
          </cell>
          <cell r="HV2606">
            <v>0</v>
          </cell>
        </row>
        <row r="2607">
          <cell r="A2607">
            <v>2602</v>
          </cell>
          <cell r="HE2607">
            <v>2602</v>
          </cell>
          <cell r="HF2607">
            <v>0</v>
          </cell>
          <cell r="HG2607">
            <v>0</v>
          </cell>
          <cell r="HH2607">
            <v>1592</v>
          </cell>
          <cell r="HI2607" t="str">
            <v>TRAMO CORTO HF BL L=3.0M Ø=160MM</v>
          </cell>
          <cell r="HJ2607" t="str">
            <v>U</v>
          </cell>
          <cell r="HS2607">
            <v>0</v>
          </cell>
          <cell r="HT2607">
            <v>0</v>
          </cell>
          <cell r="HU2607">
            <v>0</v>
          </cell>
          <cell r="HV2607">
            <v>0</v>
          </cell>
        </row>
        <row r="2608">
          <cell r="A2608">
            <v>2603</v>
          </cell>
          <cell r="HE2608">
            <v>2603</v>
          </cell>
          <cell r="HF2608">
            <v>0</v>
          </cell>
          <cell r="HG2608">
            <v>0</v>
          </cell>
          <cell r="HH2608">
            <v>2391</v>
          </cell>
          <cell r="HI2608" t="str">
            <v>TRAMO CORTO HG LL 32MM  L=0.40M</v>
          </cell>
          <cell r="HJ2608" t="str">
            <v>U</v>
          </cell>
          <cell r="HS2608">
            <v>0</v>
          </cell>
          <cell r="HT2608">
            <v>0</v>
          </cell>
          <cell r="HU2608">
            <v>0</v>
          </cell>
          <cell r="HV2608">
            <v>0</v>
          </cell>
        </row>
        <row r="2609">
          <cell r="A2609">
            <v>2604</v>
          </cell>
          <cell r="HE2609">
            <v>2604</v>
          </cell>
          <cell r="HF2609">
            <v>0</v>
          </cell>
          <cell r="HG2609">
            <v>0</v>
          </cell>
          <cell r="HH2609">
            <v>2399</v>
          </cell>
          <cell r="HI2609" t="str">
            <v>TRAMO CORTO HG LR 32MM  L=0.20M</v>
          </cell>
          <cell r="HJ2609" t="str">
            <v>U</v>
          </cell>
          <cell r="HS2609">
            <v>0</v>
          </cell>
          <cell r="HT2609">
            <v>0</v>
          </cell>
          <cell r="HU2609">
            <v>0</v>
          </cell>
          <cell r="HV2609">
            <v>0</v>
          </cell>
        </row>
        <row r="2610">
          <cell r="A2610">
            <v>2605</v>
          </cell>
          <cell r="HE2610">
            <v>2605</v>
          </cell>
          <cell r="HF2610">
            <v>0</v>
          </cell>
          <cell r="HG2610">
            <v>0</v>
          </cell>
          <cell r="HH2610">
            <v>1481</v>
          </cell>
          <cell r="HI2610" t="str">
            <v>TRAMO CORTO HG LR 32MM  L=0.40M</v>
          </cell>
          <cell r="HJ2610" t="str">
            <v>U</v>
          </cell>
          <cell r="HS2610">
            <v>0</v>
          </cell>
          <cell r="HT2610">
            <v>0</v>
          </cell>
          <cell r="HU2610">
            <v>0</v>
          </cell>
          <cell r="HV2610">
            <v>0</v>
          </cell>
        </row>
        <row r="2611">
          <cell r="A2611">
            <v>2606</v>
          </cell>
          <cell r="HE2611">
            <v>2606</v>
          </cell>
          <cell r="HF2611">
            <v>0</v>
          </cell>
          <cell r="HG2611">
            <v>0</v>
          </cell>
          <cell r="HH2611">
            <v>2400</v>
          </cell>
          <cell r="HI2611" t="str">
            <v>TRAMO CORTO HG LR 32MM  L=0.60M</v>
          </cell>
          <cell r="HJ2611" t="str">
            <v>U</v>
          </cell>
          <cell r="HS2611">
            <v>0</v>
          </cell>
          <cell r="HT2611">
            <v>0</v>
          </cell>
          <cell r="HU2611">
            <v>0</v>
          </cell>
          <cell r="HV2611">
            <v>0</v>
          </cell>
        </row>
        <row r="2612">
          <cell r="A2612">
            <v>2607</v>
          </cell>
          <cell r="HE2612">
            <v>2607</v>
          </cell>
          <cell r="HF2612">
            <v>0</v>
          </cell>
          <cell r="HG2612">
            <v>0</v>
          </cell>
          <cell r="HH2612">
            <v>2016</v>
          </cell>
          <cell r="HI2612" t="str">
            <v>TRAMO CORTO LA BB Ø=110MM E=6MM, L=0.50M</v>
          </cell>
          <cell r="HJ2612" t="str">
            <v>U</v>
          </cell>
          <cell r="HS2612">
            <v>0</v>
          </cell>
          <cell r="HT2612">
            <v>0</v>
          </cell>
          <cell r="HU2612">
            <v>0</v>
          </cell>
          <cell r="HV2612">
            <v>0</v>
          </cell>
        </row>
        <row r="2613">
          <cell r="A2613">
            <v>2608</v>
          </cell>
          <cell r="HE2613">
            <v>2608</v>
          </cell>
          <cell r="HF2613">
            <v>0</v>
          </cell>
          <cell r="HG2613">
            <v>0</v>
          </cell>
          <cell r="HH2613">
            <v>2021</v>
          </cell>
          <cell r="HI2613" t="str">
            <v>TRAMO CORTO LA BB Ø=110MM E=6MM, L=0.50M</v>
          </cell>
          <cell r="HJ2613" t="str">
            <v>U</v>
          </cell>
          <cell r="HS2613">
            <v>0</v>
          </cell>
          <cell r="HT2613">
            <v>0</v>
          </cell>
          <cell r="HU2613">
            <v>0</v>
          </cell>
          <cell r="HV2613">
            <v>0</v>
          </cell>
        </row>
        <row r="2614">
          <cell r="A2614">
            <v>2609</v>
          </cell>
          <cell r="HE2614">
            <v>2609</v>
          </cell>
          <cell r="HF2614">
            <v>0</v>
          </cell>
          <cell r="HG2614">
            <v>0</v>
          </cell>
          <cell r="HH2614">
            <v>2011</v>
          </cell>
          <cell r="HI2614" t="str">
            <v>TRAMO CORTO LA BB Ø=110MM E=6MM, L=0.95M</v>
          </cell>
          <cell r="HJ2614" t="str">
            <v>U</v>
          </cell>
          <cell r="HS2614">
            <v>0</v>
          </cell>
          <cell r="HT2614">
            <v>0</v>
          </cell>
          <cell r="HU2614">
            <v>0</v>
          </cell>
          <cell r="HV2614">
            <v>0</v>
          </cell>
        </row>
        <row r="2615">
          <cell r="A2615">
            <v>2610</v>
          </cell>
          <cell r="HE2615">
            <v>2610</v>
          </cell>
          <cell r="HF2615">
            <v>0</v>
          </cell>
          <cell r="HG2615">
            <v>0</v>
          </cell>
          <cell r="HH2615">
            <v>2013</v>
          </cell>
          <cell r="HI2615" t="str">
            <v>TRAMO CORTO LA BB Ø=110MM E=6MM, L=0.96M</v>
          </cell>
          <cell r="HJ2615" t="str">
            <v>U</v>
          </cell>
          <cell r="HS2615">
            <v>0</v>
          </cell>
          <cell r="HT2615">
            <v>0</v>
          </cell>
          <cell r="HU2615">
            <v>0</v>
          </cell>
          <cell r="HV2615">
            <v>0</v>
          </cell>
        </row>
        <row r="2616">
          <cell r="A2616">
            <v>2611</v>
          </cell>
          <cell r="HE2616">
            <v>2611</v>
          </cell>
          <cell r="HF2616">
            <v>0</v>
          </cell>
          <cell r="HG2616">
            <v>0</v>
          </cell>
          <cell r="HH2616">
            <v>2012</v>
          </cell>
          <cell r="HI2616" t="str">
            <v>TRAMO CORTO LA BB Ø=110MM E=6MM, L=1.00M</v>
          </cell>
          <cell r="HJ2616" t="str">
            <v>U</v>
          </cell>
          <cell r="HS2616">
            <v>0</v>
          </cell>
          <cell r="HT2616">
            <v>0</v>
          </cell>
          <cell r="HU2616">
            <v>0</v>
          </cell>
          <cell r="HV2616">
            <v>0</v>
          </cell>
        </row>
        <row r="2617">
          <cell r="A2617">
            <v>2612</v>
          </cell>
          <cell r="HE2617">
            <v>2612</v>
          </cell>
          <cell r="HF2617">
            <v>0</v>
          </cell>
          <cell r="HG2617">
            <v>0</v>
          </cell>
          <cell r="HH2617">
            <v>2036</v>
          </cell>
          <cell r="HI2617" t="str">
            <v>TRAMO CORTO LA BB Ø=160MM E=6MM, L=1.00M</v>
          </cell>
          <cell r="HJ2617" t="str">
            <v>U</v>
          </cell>
          <cell r="HS2617">
            <v>0</v>
          </cell>
          <cell r="HT2617">
            <v>0</v>
          </cell>
          <cell r="HU2617">
            <v>0</v>
          </cell>
          <cell r="HV2617">
            <v>0</v>
          </cell>
        </row>
        <row r="2618">
          <cell r="A2618">
            <v>2613</v>
          </cell>
          <cell r="HE2618">
            <v>2613</v>
          </cell>
          <cell r="HF2618">
            <v>0</v>
          </cell>
          <cell r="HG2618">
            <v>0</v>
          </cell>
          <cell r="HH2618">
            <v>2034</v>
          </cell>
          <cell r="HI2618" t="str">
            <v>TRAMO CORTO LA BB Ø=63MM E=6MM, L=1.00M</v>
          </cell>
          <cell r="HJ2618" t="str">
            <v>U</v>
          </cell>
          <cell r="HS2618">
            <v>0</v>
          </cell>
          <cell r="HT2618">
            <v>0</v>
          </cell>
          <cell r="HU2618">
            <v>0</v>
          </cell>
          <cell r="HV2618">
            <v>0</v>
          </cell>
        </row>
        <row r="2619">
          <cell r="A2619">
            <v>2614</v>
          </cell>
          <cell r="HE2619">
            <v>2614</v>
          </cell>
          <cell r="HF2619">
            <v>0</v>
          </cell>
          <cell r="HG2619">
            <v>0</v>
          </cell>
          <cell r="HH2619">
            <v>2015</v>
          </cell>
          <cell r="HI2619" t="str">
            <v>TRAMO CORTO LA BB Ø=90MM E=6MM, L=0.80M</v>
          </cell>
          <cell r="HJ2619" t="str">
            <v>U</v>
          </cell>
          <cell r="HS2619">
            <v>0</v>
          </cell>
          <cell r="HT2619">
            <v>0</v>
          </cell>
          <cell r="HU2619">
            <v>0</v>
          </cell>
          <cell r="HV2619">
            <v>0</v>
          </cell>
        </row>
        <row r="2620">
          <cell r="A2620">
            <v>2615</v>
          </cell>
          <cell r="HE2620">
            <v>2615</v>
          </cell>
          <cell r="HF2620">
            <v>0</v>
          </cell>
          <cell r="HG2620">
            <v>0</v>
          </cell>
          <cell r="HH2620">
            <v>2035</v>
          </cell>
          <cell r="HI2620" t="str">
            <v>TRAMO CORTO LA BB Ø=90MM E=6MM, L=1.00M</v>
          </cell>
          <cell r="HJ2620" t="str">
            <v>U</v>
          </cell>
          <cell r="HS2620">
            <v>0</v>
          </cell>
          <cell r="HT2620">
            <v>0</v>
          </cell>
          <cell r="HU2620">
            <v>0</v>
          </cell>
          <cell r="HV2620">
            <v>0</v>
          </cell>
        </row>
        <row r="2621">
          <cell r="A2621">
            <v>2616</v>
          </cell>
          <cell r="HE2621">
            <v>2616</v>
          </cell>
          <cell r="HF2621">
            <v>0</v>
          </cell>
          <cell r="HG2621">
            <v>0</v>
          </cell>
          <cell r="HH2621">
            <v>1939</v>
          </cell>
          <cell r="HI2621" t="str">
            <v>TRAMO CORTO LA BL Ø=110MM E=6MM, L=1.0M</v>
          </cell>
          <cell r="HJ2621" t="str">
            <v>U</v>
          </cell>
          <cell r="HS2621">
            <v>0</v>
          </cell>
          <cell r="HT2621">
            <v>0</v>
          </cell>
          <cell r="HU2621">
            <v>0</v>
          </cell>
          <cell r="HV2621">
            <v>0</v>
          </cell>
        </row>
        <row r="2622">
          <cell r="A2622">
            <v>2617</v>
          </cell>
          <cell r="HE2622">
            <v>2617</v>
          </cell>
          <cell r="HF2622">
            <v>0</v>
          </cell>
          <cell r="HG2622">
            <v>0</v>
          </cell>
          <cell r="HH2622">
            <v>1858</v>
          </cell>
          <cell r="HI2622" t="str">
            <v>TRAMO CORTO LA BL Ø=160MM E=6MM, L=1.0M</v>
          </cell>
          <cell r="HJ2622" t="str">
            <v>U</v>
          </cell>
          <cell r="HS2622">
            <v>0</v>
          </cell>
          <cell r="HT2622">
            <v>0</v>
          </cell>
          <cell r="HU2622">
            <v>0</v>
          </cell>
          <cell r="HV2622">
            <v>0</v>
          </cell>
        </row>
        <row r="2623">
          <cell r="A2623">
            <v>2618</v>
          </cell>
          <cell r="HE2623">
            <v>2618</v>
          </cell>
          <cell r="HF2623">
            <v>0</v>
          </cell>
          <cell r="HG2623">
            <v>0</v>
          </cell>
          <cell r="HH2623">
            <v>1807</v>
          </cell>
          <cell r="HI2623" t="str">
            <v>TRAMO CORTO LA BL Ø=160MM E=6MM, L=1.8M</v>
          </cell>
          <cell r="HJ2623" t="str">
            <v>U</v>
          </cell>
          <cell r="HS2623">
            <v>0</v>
          </cell>
          <cell r="HT2623">
            <v>0</v>
          </cell>
          <cell r="HU2623">
            <v>0</v>
          </cell>
          <cell r="HV2623">
            <v>0</v>
          </cell>
        </row>
        <row r="2624">
          <cell r="A2624">
            <v>2619</v>
          </cell>
          <cell r="HE2624">
            <v>2619</v>
          </cell>
          <cell r="HF2624">
            <v>0</v>
          </cell>
          <cell r="HG2624">
            <v>0</v>
          </cell>
          <cell r="HH2624">
            <v>2030</v>
          </cell>
          <cell r="HI2624" t="str">
            <v>TRAMO CORTO LA BL Ø=63MM E=6MM, L=1.0M</v>
          </cell>
          <cell r="HJ2624" t="str">
            <v>U</v>
          </cell>
          <cell r="HS2624">
            <v>0</v>
          </cell>
          <cell r="HT2624">
            <v>0</v>
          </cell>
          <cell r="HU2624">
            <v>0</v>
          </cell>
          <cell r="HV2624">
            <v>0</v>
          </cell>
        </row>
        <row r="2625">
          <cell r="A2625">
            <v>2620</v>
          </cell>
          <cell r="HE2625">
            <v>2620</v>
          </cell>
          <cell r="HF2625">
            <v>0</v>
          </cell>
          <cell r="HG2625">
            <v>0</v>
          </cell>
          <cell r="HH2625">
            <v>1843</v>
          </cell>
          <cell r="HI2625" t="str">
            <v>TRAMO CORTO LA BL Ø=90MM E=6MM, L=1.0M</v>
          </cell>
          <cell r="HJ2625" t="str">
            <v>U</v>
          </cell>
          <cell r="HS2625">
            <v>0</v>
          </cell>
          <cell r="HT2625">
            <v>0</v>
          </cell>
          <cell r="HU2625">
            <v>0</v>
          </cell>
          <cell r="HV2625">
            <v>0</v>
          </cell>
        </row>
        <row r="2626">
          <cell r="A2626">
            <v>2621</v>
          </cell>
          <cell r="HE2626">
            <v>2621</v>
          </cell>
          <cell r="HF2626">
            <v>0</v>
          </cell>
          <cell r="HG2626">
            <v>0</v>
          </cell>
          <cell r="HH2626">
            <v>1805</v>
          </cell>
          <cell r="HI2626" t="str">
            <v>TRAMO CORTO LA BL Ø=90MM E=6MM, L=1.8M</v>
          </cell>
          <cell r="HJ2626" t="str">
            <v>U</v>
          </cell>
          <cell r="HS2626">
            <v>0</v>
          </cell>
          <cell r="HT2626">
            <v>0</v>
          </cell>
          <cell r="HU2626">
            <v>0</v>
          </cell>
          <cell r="HV2626">
            <v>0</v>
          </cell>
        </row>
        <row r="2627">
          <cell r="A2627">
            <v>2622</v>
          </cell>
          <cell r="HE2627">
            <v>2622</v>
          </cell>
          <cell r="HF2627">
            <v>0</v>
          </cell>
          <cell r="HG2627">
            <v>0</v>
          </cell>
          <cell r="HH2627">
            <v>1806</v>
          </cell>
          <cell r="HI2627" t="str">
            <v>TRAMO CORTO LA BL Ø=90MM E=6MM, L=2.0M</v>
          </cell>
          <cell r="HJ2627" t="str">
            <v>U</v>
          </cell>
          <cell r="HS2627">
            <v>0</v>
          </cell>
          <cell r="HT2627">
            <v>0</v>
          </cell>
          <cell r="HU2627">
            <v>0</v>
          </cell>
          <cell r="HV2627">
            <v>0</v>
          </cell>
        </row>
        <row r="2628">
          <cell r="A2628">
            <v>2623</v>
          </cell>
          <cell r="HE2628">
            <v>2623</v>
          </cell>
          <cell r="HF2628">
            <v>0</v>
          </cell>
          <cell r="HG2628">
            <v>0</v>
          </cell>
          <cell r="HH2628">
            <v>2019</v>
          </cell>
          <cell r="HI2628" t="str">
            <v>TRAMO CORTO LA LL Ø=110MM E=6MM, L=0.40M</v>
          </cell>
          <cell r="HJ2628" t="str">
            <v>U</v>
          </cell>
          <cell r="HS2628">
            <v>0</v>
          </cell>
          <cell r="HT2628">
            <v>0</v>
          </cell>
          <cell r="HU2628">
            <v>0</v>
          </cell>
          <cell r="HV2628">
            <v>0</v>
          </cell>
        </row>
        <row r="2629">
          <cell r="A2629">
            <v>2624</v>
          </cell>
          <cell r="HE2629">
            <v>2624</v>
          </cell>
          <cell r="HF2629">
            <v>0</v>
          </cell>
          <cell r="HG2629">
            <v>0</v>
          </cell>
          <cell r="HH2629">
            <v>2018</v>
          </cell>
          <cell r="HI2629" t="str">
            <v>TRAMO CORTO LA LL Ø=110MM E=6MM, L=0.60M</v>
          </cell>
          <cell r="HJ2629" t="str">
            <v>U</v>
          </cell>
          <cell r="HS2629">
            <v>0</v>
          </cell>
          <cell r="HT2629">
            <v>0</v>
          </cell>
          <cell r="HU2629">
            <v>0</v>
          </cell>
          <cell r="HV2629">
            <v>0</v>
          </cell>
        </row>
        <row r="2630">
          <cell r="A2630">
            <v>2625</v>
          </cell>
          <cell r="HE2630">
            <v>2625</v>
          </cell>
          <cell r="HF2630">
            <v>0</v>
          </cell>
          <cell r="HG2630">
            <v>0</v>
          </cell>
          <cell r="HH2630">
            <v>2020</v>
          </cell>
          <cell r="HI2630" t="str">
            <v>TRAMO CORTO LA LL Ø=110MM E=6MM, L=1.00M</v>
          </cell>
          <cell r="HJ2630" t="str">
            <v>U</v>
          </cell>
          <cell r="HS2630">
            <v>0</v>
          </cell>
          <cell r="HT2630">
            <v>0</v>
          </cell>
          <cell r="HU2630">
            <v>0</v>
          </cell>
          <cell r="HV2630">
            <v>0</v>
          </cell>
        </row>
        <row r="2631">
          <cell r="A2631">
            <v>2626</v>
          </cell>
          <cell r="HE2631">
            <v>2626</v>
          </cell>
          <cell r="HF2631">
            <v>0</v>
          </cell>
          <cell r="HG2631">
            <v>0</v>
          </cell>
          <cell r="HH2631">
            <v>2033</v>
          </cell>
          <cell r="HI2631" t="str">
            <v>TRAMO CORTO LA LL Ø=160MM E=6MM, L=1.00M</v>
          </cell>
          <cell r="HJ2631" t="str">
            <v>U</v>
          </cell>
          <cell r="HS2631">
            <v>0</v>
          </cell>
          <cell r="HT2631">
            <v>0</v>
          </cell>
          <cell r="HU2631">
            <v>0</v>
          </cell>
          <cell r="HV2631">
            <v>0</v>
          </cell>
        </row>
        <row r="2632">
          <cell r="A2632">
            <v>2627</v>
          </cell>
          <cell r="HE2632">
            <v>2627</v>
          </cell>
          <cell r="HF2632">
            <v>0</v>
          </cell>
          <cell r="HG2632">
            <v>0</v>
          </cell>
          <cell r="HH2632">
            <v>2031</v>
          </cell>
          <cell r="HI2632" t="str">
            <v>TRAMO CORTO LA LL Ø=63MM E=6MM, L=1.00M</v>
          </cell>
          <cell r="HJ2632" t="str">
            <v>U</v>
          </cell>
          <cell r="HS2632">
            <v>0</v>
          </cell>
          <cell r="HT2632">
            <v>0</v>
          </cell>
          <cell r="HU2632">
            <v>0</v>
          </cell>
          <cell r="HV2632">
            <v>0</v>
          </cell>
        </row>
        <row r="2633">
          <cell r="A2633">
            <v>2628</v>
          </cell>
          <cell r="HE2633">
            <v>2628</v>
          </cell>
          <cell r="HF2633">
            <v>0</v>
          </cell>
          <cell r="HG2633">
            <v>0</v>
          </cell>
          <cell r="HH2633">
            <v>2032</v>
          </cell>
          <cell r="HI2633" t="str">
            <v>TRAMO CORTO LA LL Ø=90MM E=6MM, L=1.00M</v>
          </cell>
          <cell r="HJ2633" t="str">
            <v>U</v>
          </cell>
          <cell r="HS2633">
            <v>0</v>
          </cell>
          <cell r="HT2633">
            <v>0</v>
          </cell>
          <cell r="HU2633">
            <v>0</v>
          </cell>
          <cell r="HV2633">
            <v>0</v>
          </cell>
        </row>
        <row r="2634">
          <cell r="A2634">
            <v>2629</v>
          </cell>
          <cell r="HE2634">
            <v>2629</v>
          </cell>
          <cell r="HF2634">
            <v>0</v>
          </cell>
          <cell r="HG2634">
            <v>0</v>
          </cell>
          <cell r="HH2634">
            <v>2666</v>
          </cell>
          <cell r="HI2634" t="str">
            <v>TRAMO CORTO TUBO HG 1 1/4"  X 0.80M</v>
          </cell>
          <cell r="HJ2634" t="str">
            <v>U</v>
          </cell>
          <cell r="HS2634">
            <v>0</v>
          </cell>
          <cell r="HT2634">
            <v>0</v>
          </cell>
          <cell r="HU2634">
            <v>0</v>
          </cell>
          <cell r="HV2634">
            <v>0</v>
          </cell>
        </row>
        <row r="2635">
          <cell r="A2635">
            <v>2630</v>
          </cell>
          <cell r="HE2635">
            <v>2630</v>
          </cell>
          <cell r="HF2635">
            <v>0</v>
          </cell>
          <cell r="HG2635">
            <v>0</v>
          </cell>
          <cell r="HH2635">
            <v>2941</v>
          </cell>
          <cell r="HI2635" t="str">
            <v>TRAMPA DE GRASA Y ACEITES(GEOMEMBRANA)</v>
          </cell>
          <cell r="HJ2635" t="str">
            <v>U</v>
          </cell>
          <cell r="HS2635">
            <v>0</v>
          </cell>
          <cell r="HT2635">
            <v>0</v>
          </cell>
          <cell r="HU2635">
            <v>0</v>
          </cell>
          <cell r="HV2635">
            <v>0</v>
          </cell>
        </row>
        <row r="2636">
          <cell r="A2636">
            <v>2631</v>
          </cell>
          <cell r="HE2636">
            <v>2631</v>
          </cell>
          <cell r="HF2636">
            <v>0</v>
          </cell>
          <cell r="HG2636">
            <v>0</v>
          </cell>
          <cell r="HH2636">
            <v>2874</v>
          </cell>
          <cell r="HI2636" t="str">
            <v xml:space="preserve">TRAMPA DE GRASAS PARA COCINAS </v>
          </cell>
          <cell r="HJ2636" t="str">
            <v>U</v>
          </cell>
          <cell r="HS2636">
            <v>0</v>
          </cell>
          <cell r="HT2636">
            <v>0</v>
          </cell>
          <cell r="HU2636">
            <v>0</v>
          </cell>
          <cell r="HV2636">
            <v>0</v>
          </cell>
        </row>
        <row r="2637">
          <cell r="A2637">
            <v>2632</v>
          </cell>
          <cell r="HE2637">
            <v>2632</v>
          </cell>
          <cell r="HF2637">
            <v>0</v>
          </cell>
          <cell r="HG2637">
            <v>0</v>
          </cell>
          <cell r="HH2637">
            <v>1305</v>
          </cell>
          <cell r="HI2637" t="str">
            <v>TRAMPA DE GRASAS SEGÚN DETALLE</v>
          </cell>
          <cell r="HJ2637" t="str">
            <v>U</v>
          </cell>
          <cell r="HS2637">
            <v>0</v>
          </cell>
          <cell r="HT2637">
            <v>0</v>
          </cell>
          <cell r="HU2637">
            <v>0</v>
          </cell>
          <cell r="HV2637">
            <v>0</v>
          </cell>
        </row>
        <row r="2638">
          <cell r="A2638">
            <v>2633</v>
          </cell>
          <cell r="HE2638">
            <v>2633</v>
          </cell>
          <cell r="HF2638">
            <v>0</v>
          </cell>
          <cell r="HG2638">
            <v>0</v>
          </cell>
          <cell r="HH2638">
            <v>640</v>
          </cell>
          <cell r="HI2638" t="str">
            <v>TRANSFORMADOR DE 75 KV</v>
          </cell>
          <cell r="HJ2638" t="str">
            <v>U</v>
          </cell>
          <cell r="HS2638">
            <v>0</v>
          </cell>
          <cell r="HT2638">
            <v>0</v>
          </cell>
          <cell r="HU2638">
            <v>0</v>
          </cell>
          <cell r="HV2638">
            <v>0</v>
          </cell>
        </row>
        <row r="2639">
          <cell r="A2639">
            <v>2634</v>
          </cell>
          <cell r="HE2639">
            <v>2634</v>
          </cell>
          <cell r="HF2639">
            <v>0</v>
          </cell>
          <cell r="HG2639">
            <v>0</v>
          </cell>
          <cell r="HH2639">
            <v>3157</v>
          </cell>
          <cell r="HI2639" t="str">
            <v>TRANSFORMADOR DE MEDIDA TRAFOMIX, TIPO RANGO EXTENDIDO CLASE 0.2 S, PARA MEDICIÓN EN MEDIA TENSIÓN</v>
          </cell>
          <cell r="HJ2639" t="str">
            <v>U.</v>
          </cell>
          <cell r="HS2639">
            <v>0</v>
          </cell>
          <cell r="HT2639">
            <v>0</v>
          </cell>
          <cell r="HU2639">
            <v>0</v>
          </cell>
          <cell r="HV2639">
            <v>0</v>
          </cell>
        </row>
        <row r="2640">
          <cell r="A2640">
            <v>2635</v>
          </cell>
          <cell r="HE2640">
            <v>2635</v>
          </cell>
          <cell r="HF2640">
            <v>0</v>
          </cell>
          <cell r="HG2640">
            <v>0</v>
          </cell>
          <cell r="HH2640">
            <v>2925</v>
          </cell>
          <cell r="HI2640" t="str">
            <v>TRANSFORMADOR TRIFÁSICO 125KVA PADMOUNTED 13200 KV / 220 V</v>
          </cell>
          <cell r="HJ2640" t="str">
            <v>U</v>
          </cell>
          <cell r="HS2640">
            <v>0</v>
          </cell>
          <cell r="HT2640">
            <v>0</v>
          </cell>
          <cell r="HU2640">
            <v>0</v>
          </cell>
          <cell r="HV2640">
            <v>0</v>
          </cell>
        </row>
        <row r="2641">
          <cell r="A2641">
            <v>2636</v>
          </cell>
          <cell r="HE2641">
            <v>2636</v>
          </cell>
          <cell r="HF2641">
            <v>0</v>
          </cell>
          <cell r="HG2641">
            <v>0</v>
          </cell>
          <cell r="HH2641">
            <v>2918</v>
          </cell>
          <cell r="HI2641" t="str">
            <v>TRANSFORMADOR TRIFÁSICO 150KVA PADMOUNTED 13200 KV / 220 V</v>
          </cell>
          <cell r="HJ2641" t="str">
            <v>U</v>
          </cell>
          <cell r="HS2641">
            <v>0</v>
          </cell>
          <cell r="HT2641">
            <v>0</v>
          </cell>
          <cell r="HU2641">
            <v>0</v>
          </cell>
          <cell r="HV2641">
            <v>0</v>
          </cell>
        </row>
        <row r="2642">
          <cell r="A2642">
            <v>2637</v>
          </cell>
          <cell r="HE2642">
            <v>2637</v>
          </cell>
          <cell r="HF2642">
            <v>0</v>
          </cell>
          <cell r="HG2642">
            <v>0</v>
          </cell>
          <cell r="HH2642">
            <v>836</v>
          </cell>
          <cell r="HI2642" t="str">
            <v>TRANSFORMADOR TRIFÁSICO CONVENC. 13,200-210/121 V, 165 KVA</v>
          </cell>
          <cell r="HJ2642" t="str">
            <v>U</v>
          </cell>
          <cell r="HS2642">
            <v>0</v>
          </cell>
          <cell r="HT2642">
            <v>0</v>
          </cell>
          <cell r="HU2642">
            <v>0</v>
          </cell>
          <cell r="HV2642">
            <v>0</v>
          </cell>
        </row>
        <row r="2643">
          <cell r="A2643">
            <v>2638</v>
          </cell>
          <cell r="HE2643">
            <v>2638</v>
          </cell>
          <cell r="HF2643">
            <v>0</v>
          </cell>
          <cell r="HG2643">
            <v>0</v>
          </cell>
          <cell r="HH2643">
            <v>3161</v>
          </cell>
          <cell r="HI2643" t="str">
            <v>TRANSFORMADOR TRIFÁSICO TIPO PAD MOUNTED, 200 KVA, 13.800/210-121 V</v>
          </cell>
          <cell r="HJ2643" t="str">
            <v>U</v>
          </cell>
          <cell r="HS2643">
            <v>0</v>
          </cell>
          <cell r="HT2643">
            <v>0</v>
          </cell>
          <cell r="HU2643">
            <v>0</v>
          </cell>
          <cell r="HV2643">
            <v>0</v>
          </cell>
        </row>
        <row r="2644">
          <cell r="A2644">
            <v>2639</v>
          </cell>
          <cell r="HE2644">
            <v>2639</v>
          </cell>
          <cell r="HF2644">
            <v>0</v>
          </cell>
          <cell r="HG2644">
            <v>0</v>
          </cell>
          <cell r="HH2644">
            <v>1951</v>
          </cell>
          <cell r="HI2644" t="str">
            <v>TRANSPORTE DE MATERIAL  CON EQUIPOS</v>
          </cell>
          <cell r="HJ2644" t="str">
            <v>M3*KM</v>
          </cell>
          <cell r="HS2644">
            <v>0</v>
          </cell>
          <cell r="HT2644">
            <v>0</v>
          </cell>
          <cell r="HU2644">
            <v>0</v>
          </cell>
          <cell r="HV2644">
            <v>0</v>
          </cell>
        </row>
        <row r="2645">
          <cell r="A2645">
            <v>2640</v>
          </cell>
          <cell r="HE2645">
            <v>2640</v>
          </cell>
          <cell r="HF2645">
            <v>0</v>
          </cell>
          <cell r="HG2645">
            <v>0</v>
          </cell>
          <cell r="HH2645">
            <v>1872</v>
          </cell>
          <cell r="HI2645" t="str">
            <v>TRANSPORTE DE MATERIAL DE MEJORAMIENTO</v>
          </cell>
          <cell r="HJ2645" t="str">
            <v>M3*KM</v>
          </cell>
          <cell r="HS2645">
            <v>0</v>
          </cell>
          <cell r="HT2645">
            <v>0</v>
          </cell>
          <cell r="HU2645">
            <v>0</v>
          </cell>
          <cell r="HV2645">
            <v>0</v>
          </cell>
        </row>
        <row r="2646">
          <cell r="A2646">
            <v>2641</v>
          </cell>
          <cell r="HE2646">
            <v>2641</v>
          </cell>
          <cell r="HF2646">
            <v>0</v>
          </cell>
          <cell r="HG2646">
            <v>0</v>
          </cell>
          <cell r="HH2646">
            <v>1945</v>
          </cell>
          <cell r="HI2646" t="str">
            <v>TRANSPORTE DE MATERIAL EN ACEMILA</v>
          </cell>
          <cell r="HJ2646" t="str">
            <v>M3*KM</v>
          </cell>
          <cell r="HS2646">
            <v>0</v>
          </cell>
          <cell r="HT2646">
            <v>0</v>
          </cell>
          <cell r="HU2646">
            <v>0</v>
          </cell>
          <cell r="HV2646">
            <v>0</v>
          </cell>
        </row>
        <row r="2647">
          <cell r="A2647">
            <v>2642</v>
          </cell>
          <cell r="HE2647">
            <v>2642</v>
          </cell>
          <cell r="HF2647">
            <v>0</v>
          </cell>
          <cell r="HG2647">
            <v>0</v>
          </cell>
          <cell r="HH2647">
            <v>3239</v>
          </cell>
          <cell r="HI2647" t="str">
            <v>TRANSPORTE DE PETREOS EN ACEMILA</v>
          </cell>
          <cell r="HJ2647" t="str">
            <v>M3/M</v>
          </cell>
          <cell r="HS2647">
            <v>0</v>
          </cell>
          <cell r="HT2647">
            <v>0</v>
          </cell>
          <cell r="HU2647">
            <v>0</v>
          </cell>
          <cell r="HV2647">
            <v>0</v>
          </cell>
        </row>
        <row r="2648">
          <cell r="A2648">
            <v>2643</v>
          </cell>
          <cell r="HE2648">
            <v>2643</v>
          </cell>
          <cell r="HF2648">
            <v>0</v>
          </cell>
          <cell r="HG2648">
            <v>0</v>
          </cell>
          <cell r="HH2648">
            <v>2517</v>
          </cell>
          <cell r="HI2648" t="str">
            <v>TRANSPORTE DE TUBERIA DESDE BODEGAS HASTA SITIO DE PROYECTO( DAPROX=4KM-PVC),  INCLUYE EMPAQUETADO, CARGA, TRANSPORTE, DESCARGA APILADO Y COLOCACIÓN A LO LARGO DE LAS TRANSMISIONES JUNTO A ZANJAS</v>
          </cell>
          <cell r="HJ2648" t="str">
            <v>TON/KM</v>
          </cell>
          <cell r="HS2648">
            <v>0</v>
          </cell>
          <cell r="HT2648">
            <v>0</v>
          </cell>
          <cell r="HU2648">
            <v>0</v>
          </cell>
          <cell r="HV2648">
            <v>0</v>
          </cell>
        </row>
        <row r="2649">
          <cell r="A2649">
            <v>2644</v>
          </cell>
          <cell r="HE2649">
            <v>2644</v>
          </cell>
          <cell r="HF2649">
            <v>0</v>
          </cell>
          <cell r="HG2649">
            <v>0</v>
          </cell>
          <cell r="HH2649">
            <v>2519</v>
          </cell>
          <cell r="HI2649" t="str">
            <v>TRANSPORTE DE TUBERIA DESDE BODEGAS HASTA SITIO DE PROYECTO( DAPROX=4KM-PVC),  INCLUYE EMPAQUETADO, CARGA, TRANSPORTE, DESCARGA APILADO Y COLOCACIÓN A LO LARGO DE LAS TRANSMISIONES JUNTO A ZANJAS</v>
          </cell>
          <cell r="HJ2649" t="str">
            <v>TON/KM</v>
          </cell>
          <cell r="HS2649">
            <v>0</v>
          </cell>
          <cell r="HT2649">
            <v>0</v>
          </cell>
          <cell r="HU2649">
            <v>0</v>
          </cell>
          <cell r="HV2649">
            <v>0</v>
          </cell>
        </row>
        <row r="2650">
          <cell r="A2650">
            <v>2645</v>
          </cell>
          <cell r="HE2650">
            <v>2645</v>
          </cell>
          <cell r="HF2650">
            <v>0</v>
          </cell>
          <cell r="HG2650">
            <v>0</v>
          </cell>
          <cell r="HH2650">
            <v>2494</v>
          </cell>
          <cell r="HI2650" t="str">
            <v>TRANSPORTE DE TUBERIA DESDE BODEGAS HASTA SITIO DE PROYECTO(DAPROX=2.5KM),  INCLUYE EMPAQUETADO, CARGA, TRANSPORTE, DESCARGA APILADO Y COLOCACIÓN A LO LARGO DE LAS TRANSMISIONES JUNTO A ZANJAS</v>
          </cell>
          <cell r="HJ2650" t="str">
            <v>TON/KM</v>
          </cell>
          <cell r="HS2650">
            <v>0</v>
          </cell>
          <cell r="HT2650">
            <v>0</v>
          </cell>
          <cell r="HU2650">
            <v>0</v>
          </cell>
          <cell r="HV2650">
            <v>0</v>
          </cell>
        </row>
        <row r="2651">
          <cell r="A2651">
            <v>2646</v>
          </cell>
          <cell r="HE2651">
            <v>2646</v>
          </cell>
          <cell r="HF2651">
            <v>0</v>
          </cell>
          <cell r="HG2651">
            <v>0</v>
          </cell>
          <cell r="HH2651">
            <v>2311</v>
          </cell>
          <cell r="HI2651" t="str">
            <v>TRANSPORTE DE TUBERIA DESDE BODEGAS HASTA SITIO DE PROYECTO(DAPROX=2KM),  INCLUYE EMPAQUETADO, CARGA, TRANSPORTE, DESCARGA APILADO Y COLOCACIÓN A LO LARGO DE LAS TRANSMISIONES JUNTO A ZANJAS</v>
          </cell>
          <cell r="HJ2651" t="str">
            <v>TON/KM</v>
          </cell>
          <cell r="HS2651">
            <v>0</v>
          </cell>
          <cell r="HT2651">
            <v>0</v>
          </cell>
          <cell r="HU2651">
            <v>0</v>
          </cell>
          <cell r="HV2651">
            <v>0</v>
          </cell>
        </row>
        <row r="2652">
          <cell r="A2652">
            <v>2647</v>
          </cell>
          <cell r="HE2652">
            <v>2647</v>
          </cell>
          <cell r="HF2652">
            <v>0</v>
          </cell>
          <cell r="HG2652">
            <v>0</v>
          </cell>
          <cell r="HH2652">
            <v>2497</v>
          </cell>
          <cell r="HI2652" t="str">
            <v>TRANSPORTE DE TUBERIA DESDE BODEGAS HASTA SITIO DE PROYECTO(DAPROX=3KM TUB F.D DAPROX=9KM PARA PVC ),  INCLUYE EMPAQUETADO, CARGA, TRANSPORTE, DESCARGA APILADO Y COLOCACIÓN A LO LARGO DE LAS TRANSMISIONES JUNTO A ZANJAS</v>
          </cell>
          <cell r="HJ2652" t="str">
            <v>TON/KM</v>
          </cell>
          <cell r="HS2652">
            <v>0</v>
          </cell>
          <cell r="HT2652">
            <v>0</v>
          </cell>
          <cell r="HU2652">
            <v>0</v>
          </cell>
          <cell r="HV2652">
            <v>0</v>
          </cell>
        </row>
        <row r="2653">
          <cell r="A2653">
            <v>2648</v>
          </cell>
          <cell r="HE2653">
            <v>2648</v>
          </cell>
          <cell r="HF2653">
            <v>0</v>
          </cell>
          <cell r="HG2653">
            <v>0</v>
          </cell>
          <cell r="HH2653">
            <v>2498</v>
          </cell>
          <cell r="HI2653" t="str">
            <v>TRANSPORTE DE TUBERIA DESDE BODEGAS HASTA SITIO DE PROYECTO(DAPROX=4.5KM-F.D. DAPROX=5.5KM-PVC),  INCLUYE EMPAQUETADO, CARGA, TRANSPORTE, DESCARGA APILADO Y COLOCACIÓN A LO LARGO DE LAS TRANSMISIONES JUNTO A ZANJAS</v>
          </cell>
          <cell r="HJ2653" t="str">
            <v>TON/KM</v>
          </cell>
          <cell r="HS2653">
            <v>0</v>
          </cell>
          <cell r="HT2653">
            <v>0</v>
          </cell>
          <cell r="HU2653">
            <v>0</v>
          </cell>
          <cell r="HV2653">
            <v>0</v>
          </cell>
        </row>
        <row r="2654">
          <cell r="A2654">
            <v>2649</v>
          </cell>
          <cell r="HE2654">
            <v>2649</v>
          </cell>
          <cell r="HF2654">
            <v>0</v>
          </cell>
          <cell r="HG2654">
            <v>0</v>
          </cell>
          <cell r="HH2654">
            <v>2496</v>
          </cell>
          <cell r="HI2654" t="str">
            <v>TRANSPORTE DE TUBERIA DESDE BODEGAS HASTA SITIO DE PROYECTO(DAPROX=5KM),  INCLUYE EMPAQUETADO, CARGA, TRANSPORTE, DESCARGA APILADO Y COLOCACIÓN A LO LARGO DE LAS TRANSMISIONES JUNTO A ZANJAS</v>
          </cell>
          <cell r="HJ2654" t="str">
            <v>TON/KM</v>
          </cell>
          <cell r="HS2654">
            <v>0</v>
          </cell>
          <cell r="HT2654">
            <v>0</v>
          </cell>
          <cell r="HU2654">
            <v>0</v>
          </cell>
          <cell r="HV2654">
            <v>0</v>
          </cell>
        </row>
        <row r="2655">
          <cell r="A2655">
            <v>2650</v>
          </cell>
          <cell r="HE2655">
            <v>2650</v>
          </cell>
          <cell r="HF2655">
            <v>0</v>
          </cell>
          <cell r="HG2655">
            <v>0</v>
          </cell>
          <cell r="HH2655">
            <v>2262</v>
          </cell>
          <cell r="HI2655" t="str">
            <v>TRANSPORTE DE TUBERIA DESDE BODEGAS HASTA SITIO DE PROYECTO(DAPROX=7KM),  INCLUYE EMPAQUETADO, CARGA, TRANSPORTE, DESCARGA APILADO Y COLOCACIÓN A LO LARGO DE LAS TRANSMISIONES JUNTO A ZANJAS</v>
          </cell>
          <cell r="HJ2655" t="str">
            <v>TON/KM</v>
          </cell>
          <cell r="HS2655">
            <v>0</v>
          </cell>
          <cell r="HT2655">
            <v>0</v>
          </cell>
          <cell r="HU2655">
            <v>0</v>
          </cell>
          <cell r="HV2655">
            <v>0</v>
          </cell>
        </row>
        <row r="2656">
          <cell r="A2656">
            <v>2651</v>
          </cell>
          <cell r="HE2656">
            <v>2651</v>
          </cell>
          <cell r="HF2656">
            <v>0</v>
          </cell>
          <cell r="HG2656">
            <v>0</v>
          </cell>
          <cell r="HH2656">
            <v>2500</v>
          </cell>
          <cell r="HI2656" t="str">
            <v>TRANSPORTE DE TUBERIA DESDE BODEGAS HASTA SITIO DE PROYECTO(DAPROX=9KM-F.D. DAPROX=6KM-PVC),  INCLUYE EMPAQUETADO, CARGA, TRANSPORTE, DESCARGA APILADO Y COLOCACIÓN A LO LARGO DE LAS TRANSMISIONES JUNTO A ZANJAS</v>
          </cell>
          <cell r="HJ2656" t="str">
            <v>TON/KM</v>
          </cell>
          <cell r="HS2656">
            <v>0</v>
          </cell>
          <cell r="HT2656">
            <v>0</v>
          </cell>
          <cell r="HU2656">
            <v>0</v>
          </cell>
          <cell r="HV2656">
            <v>0</v>
          </cell>
        </row>
        <row r="2657">
          <cell r="A2657">
            <v>2652</v>
          </cell>
          <cell r="HE2657">
            <v>2652</v>
          </cell>
          <cell r="HF2657">
            <v>0</v>
          </cell>
          <cell r="HG2657">
            <v>0</v>
          </cell>
          <cell r="HH2657">
            <v>2264</v>
          </cell>
          <cell r="HI2657" t="str">
            <v>TRANSPORTE DE TUBERIA DESDE PLANTA CURITROJE HASTA SITIO DE PROYECTO(DAPROX=2.2KM),  INCLUYE EMPAQUETADO, CARGA, TRANSPORTE, DESCARGA APILADO Y COLOCACIÓN A LO LARGO DE LAS TRANSMISIONES JUNTO A ZANJAS</v>
          </cell>
          <cell r="HJ2657" t="str">
            <v>TON/KM</v>
          </cell>
          <cell r="HS2657">
            <v>0</v>
          </cell>
          <cell r="HT2657">
            <v>0</v>
          </cell>
          <cell r="HU2657">
            <v>0</v>
          </cell>
          <cell r="HV2657">
            <v>0</v>
          </cell>
        </row>
        <row r="2658">
          <cell r="A2658">
            <v>2653</v>
          </cell>
          <cell r="HE2658">
            <v>2653</v>
          </cell>
          <cell r="HF2658">
            <v>0</v>
          </cell>
          <cell r="HG2658">
            <v>0</v>
          </cell>
          <cell r="HH2658">
            <v>1955</v>
          </cell>
          <cell r="HI2658" t="str">
            <v>TRANSPORTE DE TUBERÍA EN ACÉMILA</v>
          </cell>
          <cell r="HJ2658" t="str">
            <v>TUBO*KM</v>
          </cell>
          <cell r="HS2658">
            <v>0</v>
          </cell>
          <cell r="HT2658">
            <v>0</v>
          </cell>
          <cell r="HU2658">
            <v>0</v>
          </cell>
          <cell r="HV2658">
            <v>0</v>
          </cell>
        </row>
        <row r="2659">
          <cell r="A2659">
            <v>2654</v>
          </cell>
          <cell r="HE2659">
            <v>2654</v>
          </cell>
          <cell r="HF2659">
            <v>0</v>
          </cell>
          <cell r="HG2659">
            <v>0</v>
          </cell>
          <cell r="HH2659">
            <v>217</v>
          </cell>
          <cell r="HI2659" t="str">
            <v>TRATAMIENTO PARA MADERA</v>
          </cell>
          <cell r="HJ2659" t="str">
            <v>M2</v>
          </cell>
          <cell r="HS2659">
            <v>0</v>
          </cell>
          <cell r="HT2659">
            <v>0</v>
          </cell>
          <cell r="HU2659">
            <v>0</v>
          </cell>
          <cell r="HV2659">
            <v>0</v>
          </cell>
        </row>
        <row r="2660">
          <cell r="A2660">
            <v>2655</v>
          </cell>
          <cell r="HE2660">
            <v>2655</v>
          </cell>
          <cell r="HF2660">
            <v>0</v>
          </cell>
          <cell r="HG2660">
            <v>0</v>
          </cell>
          <cell r="HH2660">
            <v>3012</v>
          </cell>
          <cell r="HI2660" t="str">
            <v>TRATAMIENTO SUPERFICIAL BITUMINOSO TIPO TSB-2B</v>
          </cell>
          <cell r="HJ2660" t="str">
            <v>M2.</v>
          </cell>
          <cell r="HS2660">
            <v>0</v>
          </cell>
          <cell r="HT2660">
            <v>0</v>
          </cell>
          <cell r="HU2660">
            <v>0</v>
          </cell>
          <cell r="HV2660">
            <v>0</v>
          </cell>
        </row>
        <row r="2661">
          <cell r="A2661">
            <v>2656</v>
          </cell>
          <cell r="HE2661">
            <v>2656</v>
          </cell>
          <cell r="HF2661">
            <v>0</v>
          </cell>
          <cell r="HG2661">
            <v>0</v>
          </cell>
          <cell r="HH2661">
            <v>2942</v>
          </cell>
          <cell r="HI2661" t="str">
            <v>TRÍPTICOS INFORMATIVOS A4 A COLOR</v>
          </cell>
          <cell r="HJ2661" t="str">
            <v>U</v>
          </cell>
          <cell r="HS2661">
            <v>0</v>
          </cell>
          <cell r="HT2661">
            <v>0</v>
          </cell>
          <cell r="HU2661">
            <v>0</v>
          </cell>
          <cell r="HV2661">
            <v>0</v>
          </cell>
        </row>
        <row r="2662">
          <cell r="A2662">
            <v>2657</v>
          </cell>
          <cell r="HE2662">
            <v>2657</v>
          </cell>
          <cell r="HF2662">
            <v>0</v>
          </cell>
          <cell r="HG2662">
            <v>0</v>
          </cell>
          <cell r="HH2662">
            <v>896</v>
          </cell>
          <cell r="HI2662" t="str">
            <v>TUBERÍA  EMT 3/4" Y ACCESORIOS</v>
          </cell>
          <cell r="HJ2662" t="str">
            <v>M</v>
          </cell>
          <cell r="HS2662">
            <v>0</v>
          </cell>
          <cell r="HT2662">
            <v>0</v>
          </cell>
          <cell r="HU2662">
            <v>0</v>
          </cell>
          <cell r="HV2662">
            <v>0</v>
          </cell>
        </row>
        <row r="2663">
          <cell r="A2663">
            <v>2658</v>
          </cell>
          <cell r="HE2663">
            <v>2658</v>
          </cell>
          <cell r="HF2663">
            <v>0</v>
          </cell>
          <cell r="HG2663">
            <v>0</v>
          </cell>
          <cell r="HH2663">
            <v>2742</v>
          </cell>
          <cell r="HI2663" t="str">
            <v>TUBERÍA  PVC 1" Y ACCESORIOS</v>
          </cell>
          <cell r="HJ2663" t="str">
            <v>M</v>
          </cell>
          <cell r="HS2663">
            <v>0</v>
          </cell>
          <cell r="HT2663">
            <v>0</v>
          </cell>
          <cell r="HU2663">
            <v>0</v>
          </cell>
          <cell r="HV2663">
            <v>0</v>
          </cell>
        </row>
        <row r="2664">
          <cell r="A2664">
            <v>2659</v>
          </cell>
          <cell r="HE2664">
            <v>2659</v>
          </cell>
          <cell r="HF2664">
            <v>0</v>
          </cell>
          <cell r="HG2664">
            <v>0</v>
          </cell>
          <cell r="HH2664">
            <v>2741</v>
          </cell>
          <cell r="HI2664" t="str">
            <v>TUBERÍA  PVC 2" Y ACCESORIOS</v>
          </cell>
          <cell r="HJ2664" t="str">
            <v>M</v>
          </cell>
          <cell r="HS2664">
            <v>0</v>
          </cell>
          <cell r="HT2664">
            <v>0</v>
          </cell>
          <cell r="HU2664">
            <v>0</v>
          </cell>
          <cell r="HV2664">
            <v>0</v>
          </cell>
        </row>
        <row r="2665">
          <cell r="A2665">
            <v>2660</v>
          </cell>
          <cell r="HE2665">
            <v>2660</v>
          </cell>
          <cell r="HF2665">
            <v>0</v>
          </cell>
          <cell r="HG2665">
            <v>0</v>
          </cell>
          <cell r="HH2665">
            <v>2914</v>
          </cell>
          <cell r="HI2665" t="str">
            <v>TUBERÍA  PVC 4" Y ACCESORIOS</v>
          </cell>
          <cell r="HJ2665" t="str">
            <v>M</v>
          </cell>
          <cell r="HS2665">
            <v>0</v>
          </cell>
          <cell r="HT2665">
            <v>0</v>
          </cell>
          <cell r="HU2665">
            <v>0</v>
          </cell>
          <cell r="HV2665">
            <v>0</v>
          </cell>
        </row>
        <row r="2666">
          <cell r="A2666">
            <v>2661</v>
          </cell>
          <cell r="HE2666">
            <v>2661</v>
          </cell>
          <cell r="HF2666">
            <v>0</v>
          </cell>
          <cell r="HG2666">
            <v>0</v>
          </cell>
          <cell r="HH2666">
            <v>474</v>
          </cell>
          <cell r="HI2666" t="str">
            <v>TUBERIA ACERO CORRUGADO 48"-CAL. 12</v>
          </cell>
          <cell r="HJ2666" t="str">
            <v>M</v>
          </cell>
          <cell r="HS2666">
            <v>0</v>
          </cell>
          <cell r="HT2666">
            <v>0</v>
          </cell>
          <cell r="HU2666">
            <v>0</v>
          </cell>
          <cell r="HV2666">
            <v>0</v>
          </cell>
        </row>
        <row r="2667">
          <cell r="A2667">
            <v>2662</v>
          </cell>
          <cell r="HE2667">
            <v>2662</v>
          </cell>
          <cell r="HF2667">
            <v>0</v>
          </cell>
          <cell r="HG2667">
            <v>0</v>
          </cell>
          <cell r="HH2667">
            <v>1457</v>
          </cell>
          <cell r="HI2667" t="str">
            <v>TUBERIA ACERO CORRUGADO 48"-CAL. 12</v>
          </cell>
          <cell r="HJ2667" t="str">
            <v>M</v>
          </cell>
          <cell r="HS2667">
            <v>0</v>
          </cell>
          <cell r="HT2667">
            <v>0</v>
          </cell>
          <cell r="HU2667">
            <v>0</v>
          </cell>
          <cell r="HV2667">
            <v>0</v>
          </cell>
        </row>
        <row r="2668">
          <cell r="A2668">
            <v>2663</v>
          </cell>
          <cell r="HE2668">
            <v>2663</v>
          </cell>
          <cell r="HF2668">
            <v>0</v>
          </cell>
          <cell r="HG2668">
            <v>0</v>
          </cell>
          <cell r="HH2668">
            <v>2596</v>
          </cell>
          <cell r="HI2668" t="str">
            <v>TUBERIA CENTRIFUGADA H.S. 60CM O 24"</v>
          </cell>
          <cell r="HJ2668" t="str">
            <v>M</v>
          </cell>
          <cell r="HS2668">
            <v>0</v>
          </cell>
          <cell r="HT2668">
            <v>0</v>
          </cell>
          <cell r="HU2668">
            <v>0</v>
          </cell>
          <cell r="HV2668">
            <v>0</v>
          </cell>
        </row>
        <row r="2669">
          <cell r="A2669">
            <v>2664</v>
          </cell>
          <cell r="HE2669">
            <v>2664</v>
          </cell>
          <cell r="HF2669">
            <v>0</v>
          </cell>
          <cell r="HG2669">
            <v>0</v>
          </cell>
          <cell r="HH2669">
            <v>488</v>
          </cell>
          <cell r="HI2669" t="str">
            <v>TUBERIA CONDUIT 1/2"</v>
          </cell>
          <cell r="HJ2669" t="str">
            <v>M</v>
          </cell>
          <cell r="HS2669">
            <v>0</v>
          </cell>
          <cell r="HT2669">
            <v>0</v>
          </cell>
          <cell r="HU2669">
            <v>0</v>
          </cell>
          <cell r="HV2669">
            <v>0</v>
          </cell>
        </row>
        <row r="2670">
          <cell r="A2670">
            <v>2665</v>
          </cell>
          <cell r="HE2670">
            <v>2665</v>
          </cell>
          <cell r="HF2670">
            <v>0</v>
          </cell>
          <cell r="HG2670">
            <v>0</v>
          </cell>
          <cell r="HH2670">
            <v>489</v>
          </cell>
          <cell r="HI2670" t="str">
            <v>TUBERIA CONDUIT 3/4"</v>
          </cell>
          <cell r="HJ2670" t="str">
            <v>M</v>
          </cell>
          <cell r="HS2670">
            <v>0</v>
          </cell>
          <cell r="HT2670">
            <v>0</v>
          </cell>
          <cell r="HU2670">
            <v>0</v>
          </cell>
          <cell r="HV2670">
            <v>0</v>
          </cell>
        </row>
        <row r="2671">
          <cell r="A2671">
            <v>2666</v>
          </cell>
          <cell r="HE2671">
            <v>2666</v>
          </cell>
          <cell r="HF2671">
            <v>0</v>
          </cell>
          <cell r="HG2671">
            <v>0</v>
          </cell>
          <cell r="HH2671">
            <v>781</v>
          </cell>
          <cell r="HI2671" t="str">
            <v>TUBERIA CONDUIT TIPO EMT DE 1 1/4X3 M</v>
          </cell>
          <cell r="HJ2671" t="str">
            <v>M</v>
          </cell>
          <cell r="HS2671">
            <v>0</v>
          </cell>
          <cell r="HT2671">
            <v>0</v>
          </cell>
          <cell r="HU2671">
            <v>0</v>
          </cell>
          <cell r="HV2671">
            <v>0</v>
          </cell>
        </row>
        <row r="2672">
          <cell r="A2672">
            <v>2667</v>
          </cell>
          <cell r="HE2672">
            <v>2667</v>
          </cell>
          <cell r="HF2672">
            <v>0</v>
          </cell>
          <cell r="HG2672">
            <v>0</v>
          </cell>
          <cell r="HH2672">
            <v>897</v>
          </cell>
          <cell r="HI2672" t="str">
            <v>TUBERIA CONDUIT TIPO EMT DE 1" X3 M</v>
          </cell>
          <cell r="HJ2672" t="str">
            <v>M</v>
          </cell>
          <cell r="HS2672">
            <v>0</v>
          </cell>
          <cell r="HT2672">
            <v>0</v>
          </cell>
          <cell r="HU2672">
            <v>0</v>
          </cell>
          <cell r="HV2672">
            <v>0</v>
          </cell>
        </row>
        <row r="2673">
          <cell r="A2673">
            <v>2668</v>
          </cell>
          <cell r="HE2673">
            <v>2668</v>
          </cell>
          <cell r="HF2673">
            <v>0</v>
          </cell>
          <cell r="HG2673">
            <v>0</v>
          </cell>
          <cell r="HH2673">
            <v>895</v>
          </cell>
          <cell r="HI2673" t="str">
            <v>TUBERIA CONDUIT TIPO EMT DE 1/2" X3 M</v>
          </cell>
          <cell r="HJ2673" t="str">
            <v>M</v>
          </cell>
          <cell r="HS2673">
            <v>0</v>
          </cell>
          <cell r="HT2673">
            <v>0</v>
          </cell>
          <cell r="HU2673">
            <v>0</v>
          </cell>
          <cell r="HV2673">
            <v>0</v>
          </cell>
        </row>
        <row r="2674">
          <cell r="A2674">
            <v>2669</v>
          </cell>
          <cell r="HE2674">
            <v>2669</v>
          </cell>
          <cell r="HF2674">
            <v>0</v>
          </cell>
          <cell r="HG2674">
            <v>0</v>
          </cell>
          <cell r="HH2674">
            <v>898</v>
          </cell>
          <cell r="HI2674" t="str">
            <v>TUBERIA CONDUIT TIPO EMT DE 1-1/2" X3 M</v>
          </cell>
          <cell r="HJ2674" t="str">
            <v>M</v>
          </cell>
          <cell r="HS2674">
            <v>0</v>
          </cell>
          <cell r="HT2674">
            <v>0</v>
          </cell>
          <cell r="HU2674">
            <v>0</v>
          </cell>
          <cell r="HV2674">
            <v>0</v>
          </cell>
        </row>
        <row r="2675">
          <cell r="A2675">
            <v>2670</v>
          </cell>
          <cell r="HE2675">
            <v>2670</v>
          </cell>
          <cell r="HF2675">
            <v>0</v>
          </cell>
          <cell r="HG2675">
            <v>0</v>
          </cell>
          <cell r="HH2675">
            <v>899</v>
          </cell>
          <cell r="HI2675" t="str">
            <v>TUBERIA CONDUIT TIPO EMT DE 2" X3 M</v>
          </cell>
          <cell r="HJ2675" t="str">
            <v>M</v>
          </cell>
          <cell r="HS2675">
            <v>0</v>
          </cell>
          <cell r="HT2675">
            <v>0</v>
          </cell>
          <cell r="HU2675">
            <v>0</v>
          </cell>
          <cell r="HV2675">
            <v>0</v>
          </cell>
        </row>
        <row r="2676">
          <cell r="A2676">
            <v>2671</v>
          </cell>
          <cell r="HE2676">
            <v>2671</v>
          </cell>
          <cell r="HF2676">
            <v>0</v>
          </cell>
          <cell r="HG2676">
            <v>0</v>
          </cell>
          <cell r="HH2676">
            <v>900</v>
          </cell>
          <cell r="HI2676" t="str">
            <v>TUBERIA CONDUIT TIPO EMT DE 2-1/2" X3 M</v>
          </cell>
          <cell r="HJ2676" t="str">
            <v>M</v>
          </cell>
          <cell r="HS2676">
            <v>0</v>
          </cell>
          <cell r="HT2676">
            <v>0</v>
          </cell>
          <cell r="HU2676">
            <v>0</v>
          </cell>
          <cell r="HV2676">
            <v>0</v>
          </cell>
        </row>
        <row r="2677">
          <cell r="A2677">
            <v>2672</v>
          </cell>
          <cell r="HE2677">
            <v>2672</v>
          </cell>
          <cell r="HF2677">
            <v>0</v>
          </cell>
          <cell r="HG2677">
            <v>0</v>
          </cell>
          <cell r="HH2677">
            <v>901</v>
          </cell>
          <cell r="HI2677" t="str">
            <v>TUBERIA CONDUIT TIPO EMT DE 3" X3 M</v>
          </cell>
          <cell r="HJ2677" t="str">
            <v>M</v>
          </cell>
          <cell r="HS2677">
            <v>0</v>
          </cell>
          <cell r="HT2677">
            <v>0</v>
          </cell>
          <cell r="HU2677">
            <v>0</v>
          </cell>
          <cell r="HV2677">
            <v>0</v>
          </cell>
        </row>
        <row r="2678">
          <cell r="A2678">
            <v>2673</v>
          </cell>
          <cell r="HE2678">
            <v>2673</v>
          </cell>
          <cell r="HF2678">
            <v>0</v>
          </cell>
          <cell r="HG2678">
            <v>0</v>
          </cell>
          <cell r="HH2678">
            <v>902</v>
          </cell>
          <cell r="HI2678" t="str">
            <v>TUBERIA CONDUIT TIPO EMT DE 4" X3 M</v>
          </cell>
          <cell r="HJ2678" t="str">
            <v>M</v>
          </cell>
          <cell r="HS2678">
            <v>0</v>
          </cell>
          <cell r="HT2678">
            <v>0</v>
          </cell>
          <cell r="HU2678">
            <v>0</v>
          </cell>
          <cell r="HV2678">
            <v>0</v>
          </cell>
        </row>
        <row r="2679">
          <cell r="A2679">
            <v>2674</v>
          </cell>
          <cell r="HE2679">
            <v>2674</v>
          </cell>
          <cell r="HF2679">
            <v>0</v>
          </cell>
          <cell r="HG2679">
            <v>0</v>
          </cell>
          <cell r="HH2679">
            <v>1235</v>
          </cell>
          <cell r="HI2679" t="str">
            <v>TUBERÍA CPVC HIDRO 3 DE 1/2"</v>
          </cell>
          <cell r="HJ2679" t="str">
            <v>M</v>
          </cell>
          <cell r="HS2679">
            <v>0</v>
          </cell>
          <cell r="HT2679">
            <v>0</v>
          </cell>
          <cell r="HU2679">
            <v>0</v>
          </cell>
          <cell r="HV2679">
            <v>0</v>
          </cell>
        </row>
        <row r="2680">
          <cell r="A2680">
            <v>2675</v>
          </cell>
          <cell r="HE2680">
            <v>2675</v>
          </cell>
          <cell r="HF2680">
            <v>0</v>
          </cell>
          <cell r="HG2680">
            <v>0</v>
          </cell>
          <cell r="HH2680">
            <v>1234</v>
          </cell>
          <cell r="HI2680" t="str">
            <v>TUBERÍA CPVC HIDRO 3 DE 3/4</v>
          </cell>
          <cell r="HJ2680" t="str">
            <v>M</v>
          </cell>
          <cell r="HS2680">
            <v>0</v>
          </cell>
          <cell r="HT2680">
            <v>0</v>
          </cell>
          <cell r="HU2680">
            <v>0</v>
          </cell>
          <cell r="HV2680">
            <v>0</v>
          </cell>
        </row>
        <row r="2681">
          <cell r="A2681">
            <v>2676</v>
          </cell>
          <cell r="HE2681">
            <v>2676</v>
          </cell>
          <cell r="HF2681">
            <v>0</v>
          </cell>
          <cell r="HG2681">
            <v>0</v>
          </cell>
          <cell r="HH2681">
            <v>175</v>
          </cell>
          <cell r="HI2681" t="str">
            <v xml:space="preserve">TUBERÍA DE 110 MM PVC TIPO B </v>
          </cell>
          <cell r="HJ2681" t="str">
            <v>M</v>
          </cell>
          <cell r="HS2681">
            <v>0</v>
          </cell>
          <cell r="HT2681">
            <v>0</v>
          </cell>
          <cell r="HU2681">
            <v>0</v>
          </cell>
          <cell r="HV2681">
            <v>0</v>
          </cell>
        </row>
        <row r="2682">
          <cell r="A2682">
            <v>2677</v>
          </cell>
          <cell r="HE2682">
            <v>2677</v>
          </cell>
          <cell r="HF2682">
            <v>0</v>
          </cell>
          <cell r="HG2682">
            <v>0</v>
          </cell>
          <cell r="HH2682">
            <v>2947</v>
          </cell>
          <cell r="HI2682" t="str">
            <v>TUBERÍA DE 50MM DE PVC TIPO B</v>
          </cell>
          <cell r="HJ2682" t="str">
            <v>M</v>
          </cell>
          <cell r="HS2682">
            <v>0</v>
          </cell>
          <cell r="HT2682">
            <v>0</v>
          </cell>
          <cell r="HU2682">
            <v>0</v>
          </cell>
          <cell r="HV2682">
            <v>0</v>
          </cell>
        </row>
        <row r="2683">
          <cell r="A2683">
            <v>2678</v>
          </cell>
          <cell r="HE2683">
            <v>2678</v>
          </cell>
          <cell r="HF2683">
            <v>0</v>
          </cell>
          <cell r="HG2683">
            <v>0</v>
          </cell>
          <cell r="HH2683">
            <v>203</v>
          </cell>
          <cell r="HI2683" t="str">
            <v>TUBERÍA DE 75 DE PVC TIPO B</v>
          </cell>
          <cell r="HJ2683" t="str">
            <v>M</v>
          </cell>
          <cell r="HS2683">
            <v>0</v>
          </cell>
          <cell r="HT2683">
            <v>0</v>
          </cell>
          <cell r="HU2683">
            <v>0</v>
          </cell>
          <cell r="HV2683">
            <v>0</v>
          </cell>
        </row>
        <row r="2684">
          <cell r="A2684">
            <v>2679</v>
          </cell>
          <cell r="HE2684">
            <v>2679</v>
          </cell>
          <cell r="HF2684">
            <v>0</v>
          </cell>
          <cell r="HG2684">
            <v>0</v>
          </cell>
          <cell r="HH2684">
            <v>158</v>
          </cell>
          <cell r="HI2684" t="str">
            <v>TUBERIA DE AGUA FRIA DE 1/2"</v>
          </cell>
          <cell r="HJ2684" t="str">
            <v>PTO</v>
          </cell>
          <cell r="HS2684">
            <v>0</v>
          </cell>
          <cell r="HT2684">
            <v>0</v>
          </cell>
          <cell r="HU2684">
            <v>0</v>
          </cell>
          <cell r="HV2684">
            <v>0</v>
          </cell>
        </row>
        <row r="2685">
          <cell r="A2685">
            <v>2680</v>
          </cell>
          <cell r="HE2685">
            <v>2680</v>
          </cell>
          <cell r="HF2685">
            <v>0</v>
          </cell>
          <cell r="HG2685">
            <v>0</v>
          </cell>
          <cell r="HH2685">
            <v>743</v>
          </cell>
          <cell r="HI2685" t="str">
            <v>TUBERÍA DE COBRE  D=1/2"  TIPO L</v>
          </cell>
          <cell r="HJ2685" t="str">
            <v>M</v>
          </cell>
          <cell r="HS2685">
            <v>0</v>
          </cell>
          <cell r="HT2685">
            <v>0</v>
          </cell>
          <cell r="HU2685">
            <v>0</v>
          </cell>
          <cell r="HV2685">
            <v>0</v>
          </cell>
        </row>
        <row r="2686">
          <cell r="A2686">
            <v>2681</v>
          </cell>
          <cell r="HE2686">
            <v>2681</v>
          </cell>
          <cell r="HF2686">
            <v>0</v>
          </cell>
          <cell r="HG2686">
            <v>0</v>
          </cell>
          <cell r="HH2686">
            <v>747</v>
          </cell>
          <cell r="HI2686" t="str">
            <v>TUBERÍA DE COBRE  DIAMETRO 1 1/8" ESPESOR 1.2 MM</v>
          </cell>
          <cell r="HJ2686" t="str">
            <v>M</v>
          </cell>
          <cell r="HS2686">
            <v>0</v>
          </cell>
          <cell r="HT2686">
            <v>0</v>
          </cell>
          <cell r="HU2686">
            <v>0</v>
          </cell>
          <cell r="HV2686">
            <v>0</v>
          </cell>
        </row>
        <row r="2687">
          <cell r="A2687">
            <v>2682</v>
          </cell>
          <cell r="HE2687">
            <v>2682</v>
          </cell>
          <cell r="HF2687">
            <v>0</v>
          </cell>
          <cell r="HG2687">
            <v>0</v>
          </cell>
          <cell r="HH2687">
            <v>746</v>
          </cell>
          <cell r="HI2687" t="str">
            <v>TUBERÍA DE COBRE  DIAMETRO 1" ESPESOR 1.2 MM</v>
          </cell>
          <cell r="HJ2687" t="str">
            <v>M</v>
          </cell>
          <cell r="HS2687">
            <v>0</v>
          </cell>
          <cell r="HT2687">
            <v>0</v>
          </cell>
          <cell r="HU2687">
            <v>0</v>
          </cell>
          <cell r="HV2687">
            <v>0</v>
          </cell>
        </row>
        <row r="2688">
          <cell r="A2688">
            <v>2683</v>
          </cell>
          <cell r="HE2688">
            <v>2683</v>
          </cell>
          <cell r="HF2688">
            <v>0</v>
          </cell>
          <cell r="HG2688">
            <v>0</v>
          </cell>
          <cell r="HH2688">
            <v>741</v>
          </cell>
          <cell r="HI2688" t="str">
            <v>TUBERÍA DE COBRE  DIAMETRO 1/4" ESPESOR 1 MM</v>
          </cell>
          <cell r="HJ2688" t="str">
            <v>M</v>
          </cell>
          <cell r="HS2688">
            <v>0</v>
          </cell>
          <cell r="HT2688">
            <v>0</v>
          </cell>
          <cell r="HU2688">
            <v>0</v>
          </cell>
          <cell r="HV2688">
            <v>0</v>
          </cell>
        </row>
        <row r="2689">
          <cell r="A2689">
            <v>2684</v>
          </cell>
          <cell r="HE2689">
            <v>2684</v>
          </cell>
          <cell r="HF2689">
            <v>0</v>
          </cell>
          <cell r="HG2689">
            <v>0</v>
          </cell>
          <cell r="HH2689">
            <v>745</v>
          </cell>
          <cell r="HI2689" t="str">
            <v>TUBERÍA DE COBRE  DIAMETRO 3/4" ESPESOR 1 MM</v>
          </cell>
          <cell r="HJ2689" t="str">
            <v>M</v>
          </cell>
          <cell r="HS2689">
            <v>0</v>
          </cell>
          <cell r="HT2689">
            <v>0</v>
          </cell>
          <cell r="HU2689">
            <v>0</v>
          </cell>
          <cell r="HV2689">
            <v>0</v>
          </cell>
        </row>
        <row r="2690">
          <cell r="A2690">
            <v>2685</v>
          </cell>
          <cell r="HE2690">
            <v>2685</v>
          </cell>
          <cell r="HF2690">
            <v>0</v>
          </cell>
          <cell r="HG2690">
            <v>0</v>
          </cell>
          <cell r="HH2690">
            <v>742</v>
          </cell>
          <cell r="HI2690" t="str">
            <v>TUBERÍA DE COBRE  DIAMETRO 3/8" ESPESOR 1 MM</v>
          </cell>
          <cell r="HJ2690" t="str">
            <v>M</v>
          </cell>
          <cell r="HS2690">
            <v>0</v>
          </cell>
          <cell r="HT2690">
            <v>0</v>
          </cell>
          <cell r="HU2690">
            <v>0</v>
          </cell>
          <cell r="HV2690">
            <v>0</v>
          </cell>
        </row>
        <row r="2691">
          <cell r="A2691">
            <v>2686</v>
          </cell>
          <cell r="HE2691">
            <v>2686</v>
          </cell>
          <cell r="HF2691">
            <v>0</v>
          </cell>
          <cell r="HG2691">
            <v>0</v>
          </cell>
          <cell r="HH2691">
            <v>744</v>
          </cell>
          <cell r="HI2691" t="str">
            <v>TUBERÍA DE COBRE  DIAMETRO 5/8" ESPESOR 1 MM</v>
          </cell>
          <cell r="HJ2691" t="str">
            <v>M</v>
          </cell>
          <cell r="HS2691">
            <v>0</v>
          </cell>
          <cell r="HT2691">
            <v>0</v>
          </cell>
          <cell r="HU2691">
            <v>0</v>
          </cell>
          <cell r="HV2691">
            <v>0</v>
          </cell>
        </row>
        <row r="2692">
          <cell r="A2692">
            <v>2687</v>
          </cell>
          <cell r="HE2692">
            <v>2687</v>
          </cell>
          <cell r="HF2692">
            <v>0</v>
          </cell>
          <cell r="HG2692">
            <v>0</v>
          </cell>
          <cell r="HH2692">
            <v>2789</v>
          </cell>
          <cell r="HI2692" t="str">
            <v>TUBERÍA DE COBRE ACR 1/2</v>
          </cell>
          <cell r="HJ2692" t="str">
            <v>M</v>
          </cell>
          <cell r="HS2692">
            <v>0</v>
          </cell>
          <cell r="HT2692">
            <v>0</v>
          </cell>
          <cell r="HU2692">
            <v>0</v>
          </cell>
          <cell r="HV2692">
            <v>0</v>
          </cell>
        </row>
        <row r="2693">
          <cell r="A2693">
            <v>2688</v>
          </cell>
          <cell r="HE2693">
            <v>2688</v>
          </cell>
          <cell r="HF2693">
            <v>0</v>
          </cell>
          <cell r="HG2693">
            <v>0</v>
          </cell>
          <cell r="HH2693">
            <v>2787</v>
          </cell>
          <cell r="HI2693" t="str">
            <v>TUBERÍA DE COBRE ACR 1/4</v>
          </cell>
          <cell r="HJ2693" t="str">
            <v>M</v>
          </cell>
          <cell r="HS2693">
            <v>0</v>
          </cell>
          <cell r="HT2693">
            <v>0</v>
          </cell>
          <cell r="HU2693">
            <v>0</v>
          </cell>
          <cell r="HV2693">
            <v>0</v>
          </cell>
        </row>
        <row r="2694">
          <cell r="A2694">
            <v>2689</v>
          </cell>
          <cell r="HE2694">
            <v>2689</v>
          </cell>
          <cell r="HF2694">
            <v>0</v>
          </cell>
          <cell r="HG2694">
            <v>0</v>
          </cell>
          <cell r="HH2694">
            <v>2788</v>
          </cell>
          <cell r="HI2694" t="str">
            <v>TUBERÍA DE COBRE ACR 3/8</v>
          </cell>
          <cell r="HJ2694" t="str">
            <v>M</v>
          </cell>
          <cell r="HS2694">
            <v>0</v>
          </cell>
          <cell r="HT2694">
            <v>0</v>
          </cell>
          <cell r="HU2694">
            <v>0</v>
          </cell>
          <cell r="HV2694">
            <v>0</v>
          </cell>
        </row>
        <row r="2695">
          <cell r="A2695">
            <v>2690</v>
          </cell>
          <cell r="HE2695">
            <v>2690</v>
          </cell>
          <cell r="HF2695">
            <v>0</v>
          </cell>
          <cell r="HG2695">
            <v>0</v>
          </cell>
          <cell r="HH2695">
            <v>2790</v>
          </cell>
          <cell r="HI2695" t="str">
            <v>TUBERÍA DE COBRE ACR 5/8</v>
          </cell>
          <cell r="HJ2695" t="str">
            <v>M</v>
          </cell>
          <cell r="HS2695">
            <v>0</v>
          </cell>
          <cell r="HT2695">
            <v>0</v>
          </cell>
          <cell r="HU2695">
            <v>0</v>
          </cell>
          <cell r="HV2695">
            <v>0</v>
          </cell>
        </row>
        <row r="2696">
          <cell r="A2696">
            <v>2691</v>
          </cell>
          <cell r="HE2696">
            <v>2691</v>
          </cell>
          <cell r="HF2696">
            <v>0</v>
          </cell>
          <cell r="HG2696">
            <v>0</v>
          </cell>
          <cell r="HH2696">
            <v>3125</v>
          </cell>
          <cell r="HI2696" t="str">
            <v>TUBERIA DE DESAGUE AIRE ACONDICIONADO</v>
          </cell>
          <cell r="HJ2696" t="str">
            <v>ML</v>
          </cell>
          <cell r="HS2696">
            <v>0</v>
          </cell>
          <cell r="HT2696">
            <v>0</v>
          </cell>
          <cell r="HU2696">
            <v>0</v>
          </cell>
          <cell r="HV2696">
            <v>0</v>
          </cell>
        </row>
        <row r="2697">
          <cell r="A2697">
            <v>2692</v>
          </cell>
          <cell r="HE2697">
            <v>2692</v>
          </cell>
          <cell r="HF2697">
            <v>0</v>
          </cell>
          <cell r="HG2697">
            <v>0</v>
          </cell>
          <cell r="HH2697">
            <v>2791</v>
          </cell>
          <cell r="HI2697" t="str">
            <v>TUBERIA DE DRENAJE 3/4"</v>
          </cell>
          <cell r="HJ2697" t="str">
            <v>M</v>
          </cell>
          <cell r="HS2697">
            <v>0</v>
          </cell>
          <cell r="HT2697">
            <v>0</v>
          </cell>
          <cell r="HU2697">
            <v>0</v>
          </cell>
          <cell r="HV2697">
            <v>0</v>
          </cell>
        </row>
        <row r="2698">
          <cell r="A2698">
            <v>2693</v>
          </cell>
          <cell r="HE2698">
            <v>2693</v>
          </cell>
          <cell r="HF2698">
            <v>0</v>
          </cell>
          <cell r="HG2698">
            <v>0</v>
          </cell>
          <cell r="HH2698">
            <v>2126</v>
          </cell>
          <cell r="HI2698" t="str">
            <v>TUBERÍA DE DRENAJE DE PVC Ø=110MM</v>
          </cell>
          <cell r="HJ2698" t="str">
            <v>U</v>
          </cell>
          <cell r="HS2698">
            <v>0</v>
          </cell>
          <cell r="HT2698">
            <v>0</v>
          </cell>
          <cell r="HU2698">
            <v>0</v>
          </cell>
          <cell r="HV2698">
            <v>0</v>
          </cell>
        </row>
        <row r="2699">
          <cell r="A2699">
            <v>2694</v>
          </cell>
          <cell r="HE2699">
            <v>2694</v>
          </cell>
          <cell r="HF2699">
            <v>0</v>
          </cell>
          <cell r="HG2699">
            <v>0</v>
          </cell>
          <cell r="HH2699">
            <v>1966</v>
          </cell>
          <cell r="HI2699" t="str">
            <v xml:space="preserve">TUBERIA DE F. D. 200 MM X 6M </v>
          </cell>
          <cell r="HJ2699" t="str">
            <v>M</v>
          </cell>
          <cell r="HS2699">
            <v>0</v>
          </cell>
          <cell r="HT2699">
            <v>0</v>
          </cell>
          <cell r="HU2699">
            <v>0</v>
          </cell>
          <cell r="HV2699">
            <v>0</v>
          </cell>
        </row>
        <row r="2700">
          <cell r="A2700">
            <v>2695</v>
          </cell>
          <cell r="HE2700">
            <v>2695</v>
          </cell>
          <cell r="HF2700">
            <v>0</v>
          </cell>
          <cell r="HG2700">
            <v>0</v>
          </cell>
          <cell r="HH2700">
            <v>1969</v>
          </cell>
          <cell r="HI2700" t="str">
            <v xml:space="preserve">TUBERIA DE F. D.100MM X 6M </v>
          </cell>
          <cell r="HJ2700" t="str">
            <v>M</v>
          </cell>
          <cell r="HS2700">
            <v>0</v>
          </cell>
          <cell r="HT2700">
            <v>0</v>
          </cell>
          <cell r="HU2700">
            <v>0</v>
          </cell>
          <cell r="HV2700">
            <v>0</v>
          </cell>
        </row>
        <row r="2701">
          <cell r="A2701">
            <v>2696</v>
          </cell>
          <cell r="HE2701">
            <v>2696</v>
          </cell>
          <cell r="HF2701">
            <v>0</v>
          </cell>
          <cell r="HG2701">
            <v>0</v>
          </cell>
          <cell r="HH2701">
            <v>2458</v>
          </cell>
          <cell r="HI2701" t="str">
            <v xml:space="preserve">TUBERIA DE F. D.125MM X 6M </v>
          </cell>
          <cell r="HJ2701" t="str">
            <v>M</v>
          </cell>
          <cell r="HS2701">
            <v>0</v>
          </cell>
          <cell r="HT2701">
            <v>0</v>
          </cell>
          <cell r="HU2701">
            <v>0</v>
          </cell>
          <cell r="HV2701">
            <v>0</v>
          </cell>
        </row>
        <row r="2702">
          <cell r="A2702">
            <v>2697</v>
          </cell>
          <cell r="HE2702">
            <v>2697</v>
          </cell>
          <cell r="HF2702">
            <v>0</v>
          </cell>
          <cell r="HG2702">
            <v>0</v>
          </cell>
          <cell r="HH2702">
            <v>2480</v>
          </cell>
          <cell r="HI2702" t="str">
            <v xml:space="preserve">TUBERIA DE F. D.150MM X 6M </v>
          </cell>
          <cell r="HJ2702" t="str">
            <v>M</v>
          </cell>
          <cell r="HS2702">
            <v>0</v>
          </cell>
          <cell r="HT2702">
            <v>0</v>
          </cell>
          <cell r="HU2702">
            <v>0</v>
          </cell>
          <cell r="HV2702">
            <v>0</v>
          </cell>
        </row>
        <row r="2703">
          <cell r="A2703">
            <v>2698</v>
          </cell>
          <cell r="HE2703">
            <v>2698</v>
          </cell>
          <cell r="HF2703">
            <v>0</v>
          </cell>
          <cell r="HG2703">
            <v>0</v>
          </cell>
          <cell r="HH2703">
            <v>2177</v>
          </cell>
          <cell r="HI2703" t="str">
            <v>TUBERÍA DE F.D. 100MM X 6M</v>
          </cell>
          <cell r="HJ2703" t="str">
            <v>M</v>
          </cell>
          <cell r="HS2703">
            <v>0</v>
          </cell>
          <cell r="HT2703">
            <v>0</v>
          </cell>
          <cell r="HU2703">
            <v>0</v>
          </cell>
          <cell r="HV2703">
            <v>0</v>
          </cell>
        </row>
        <row r="2704">
          <cell r="A2704">
            <v>2699</v>
          </cell>
          <cell r="HE2704">
            <v>2699</v>
          </cell>
          <cell r="HF2704">
            <v>0</v>
          </cell>
          <cell r="HG2704">
            <v>0</v>
          </cell>
          <cell r="HH2704">
            <v>2403</v>
          </cell>
          <cell r="HI2704" t="str">
            <v>TUBERÍA DE F.D. 250MM X 6M</v>
          </cell>
          <cell r="HJ2704" t="str">
            <v>M</v>
          </cell>
          <cell r="HS2704">
            <v>0</v>
          </cell>
          <cell r="HT2704">
            <v>0</v>
          </cell>
          <cell r="HU2704">
            <v>0</v>
          </cell>
          <cell r="HV2704">
            <v>0</v>
          </cell>
        </row>
        <row r="2705">
          <cell r="A2705">
            <v>2700</v>
          </cell>
          <cell r="HE2705">
            <v>2700</v>
          </cell>
          <cell r="HF2705">
            <v>0</v>
          </cell>
          <cell r="HG2705">
            <v>0</v>
          </cell>
          <cell r="HH2705">
            <v>2176</v>
          </cell>
          <cell r="HI2705" t="str">
            <v>TUBERÍA DE F.D. 300MM X 6M</v>
          </cell>
          <cell r="HJ2705" t="str">
            <v>M</v>
          </cell>
          <cell r="HS2705">
            <v>0</v>
          </cell>
          <cell r="HT2705">
            <v>0</v>
          </cell>
          <cell r="HU2705">
            <v>0</v>
          </cell>
          <cell r="HV2705">
            <v>0</v>
          </cell>
        </row>
        <row r="2706">
          <cell r="A2706">
            <v>2701</v>
          </cell>
          <cell r="HE2706">
            <v>2701</v>
          </cell>
          <cell r="HF2706">
            <v>0</v>
          </cell>
          <cell r="HG2706">
            <v>0</v>
          </cell>
          <cell r="HH2706">
            <v>2175</v>
          </cell>
          <cell r="HI2706" t="str">
            <v>TUBERÍA DE F.D. 350MM X 6M</v>
          </cell>
          <cell r="HJ2706" t="str">
            <v>M</v>
          </cell>
          <cell r="HS2706">
            <v>0</v>
          </cell>
          <cell r="HT2706">
            <v>0</v>
          </cell>
          <cell r="HU2706">
            <v>0</v>
          </cell>
          <cell r="HV2706">
            <v>0</v>
          </cell>
        </row>
        <row r="2707">
          <cell r="A2707">
            <v>2702</v>
          </cell>
          <cell r="HE2707">
            <v>2702</v>
          </cell>
          <cell r="HF2707">
            <v>0</v>
          </cell>
          <cell r="HG2707">
            <v>0</v>
          </cell>
          <cell r="HH2707">
            <v>2178</v>
          </cell>
          <cell r="HI2707" t="str">
            <v>TUBERÍA DE F.D. 60MM X 6M</v>
          </cell>
          <cell r="HJ2707" t="str">
            <v>M</v>
          </cell>
          <cell r="HS2707">
            <v>0</v>
          </cell>
          <cell r="HT2707">
            <v>0</v>
          </cell>
          <cell r="HU2707">
            <v>0</v>
          </cell>
          <cell r="HV2707">
            <v>0</v>
          </cell>
        </row>
        <row r="2708">
          <cell r="A2708">
            <v>2703</v>
          </cell>
          <cell r="HE2708">
            <v>2703</v>
          </cell>
          <cell r="HF2708">
            <v>0</v>
          </cell>
          <cell r="HG2708">
            <v>0</v>
          </cell>
          <cell r="HH2708">
            <v>2421</v>
          </cell>
          <cell r="HI2708" t="str">
            <v>TUBERIA DE FUNDICIÓN DUCTIL 250MM X 6M</v>
          </cell>
          <cell r="HJ2708" t="str">
            <v>M</v>
          </cell>
          <cell r="HS2708">
            <v>0</v>
          </cell>
          <cell r="HT2708">
            <v>0</v>
          </cell>
          <cell r="HU2708">
            <v>0</v>
          </cell>
          <cell r="HV2708">
            <v>0</v>
          </cell>
        </row>
        <row r="2709">
          <cell r="A2709">
            <v>2704</v>
          </cell>
          <cell r="HD2709">
            <v>511400011</v>
          </cell>
          <cell r="HE2709">
            <v>2704</v>
          </cell>
          <cell r="HF2709">
            <v>0</v>
          </cell>
          <cell r="HG2709">
            <v>0</v>
          </cell>
          <cell r="HH2709">
            <v>1914</v>
          </cell>
          <cell r="HI2709" t="str">
            <v>TUBERIA DE FUNDICIÓN DUCTIL K-9 150MM PT=400PSI</v>
          </cell>
          <cell r="HJ2709" t="str">
            <v>M</v>
          </cell>
          <cell r="HS2709">
            <v>0</v>
          </cell>
          <cell r="HT2709">
            <v>0</v>
          </cell>
          <cell r="HU2709">
            <v>0</v>
          </cell>
          <cell r="HV2709">
            <v>0</v>
          </cell>
        </row>
        <row r="2710">
          <cell r="A2710">
            <v>2705</v>
          </cell>
          <cell r="HE2710">
            <v>2705</v>
          </cell>
          <cell r="HF2710">
            <v>0</v>
          </cell>
          <cell r="HG2710">
            <v>0</v>
          </cell>
          <cell r="HH2710">
            <v>1915</v>
          </cell>
          <cell r="HI2710" t="str">
            <v>TUBERIA DE FUNDICIÓN DUCTIL K-9 160MM PT=400PSI</v>
          </cell>
          <cell r="HJ2710" t="str">
            <v>M</v>
          </cell>
          <cell r="HS2710">
            <v>0</v>
          </cell>
          <cell r="HT2710">
            <v>0</v>
          </cell>
          <cell r="HU2710">
            <v>0</v>
          </cell>
          <cell r="HV2710">
            <v>0</v>
          </cell>
        </row>
        <row r="2711">
          <cell r="A2711">
            <v>2706</v>
          </cell>
          <cell r="HE2711">
            <v>2706</v>
          </cell>
          <cell r="HF2711">
            <v>0</v>
          </cell>
          <cell r="HG2711">
            <v>0</v>
          </cell>
          <cell r="HH2711">
            <v>1932</v>
          </cell>
          <cell r="HI2711" t="str">
            <v>TUBERIA DE FUNDICIÓN DUCTIL ØN=150MMX6M PT&gt;500 PSI -  K9</v>
          </cell>
          <cell r="HJ2711" t="str">
            <v>M</v>
          </cell>
          <cell r="HS2711">
            <v>0</v>
          </cell>
          <cell r="HT2711">
            <v>0</v>
          </cell>
          <cell r="HU2711">
            <v>0</v>
          </cell>
          <cell r="HV2711">
            <v>0</v>
          </cell>
        </row>
        <row r="2712">
          <cell r="A2712">
            <v>2707</v>
          </cell>
          <cell r="HE2712">
            <v>2707</v>
          </cell>
          <cell r="HF2712">
            <v>0</v>
          </cell>
          <cell r="HG2712">
            <v>0</v>
          </cell>
          <cell r="HH2712">
            <v>1770</v>
          </cell>
          <cell r="HI2712" t="str">
            <v>TUBERIA DE VENTILACION PVC Ø=75MM</v>
          </cell>
          <cell r="HJ2712" t="str">
            <v>M</v>
          </cell>
          <cell r="HS2712">
            <v>0</v>
          </cell>
          <cell r="HT2712">
            <v>0</v>
          </cell>
          <cell r="HU2712">
            <v>0</v>
          </cell>
          <cell r="HV2712">
            <v>0</v>
          </cell>
        </row>
        <row r="2713">
          <cell r="A2713">
            <v>2708</v>
          </cell>
          <cell r="HE2713">
            <v>2708</v>
          </cell>
          <cell r="HF2713">
            <v>0</v>
          </cell>
          <cell r="HG2713">
            <v>0</v>
          </cell>
          <cell r="HH2713">
            <v>2863</v>
          </cell>
          <cell r="HI2713" t="str">
            <v>TUBERÍA E/C PVC 40MM 1MPA</v>
          </cell>
          <cell r="HJ2713" t="str">
            <v>M</v>
          </cell>
          <cell r="HS2713">
            <v>0</v>
          </cell>
          <cell r="HT2713">
            <v>0</v>
          </cell>
          <cell r="HU2713">
            <v>0</v>
          </cell>
          <cell r="HV2713">
            <v>0</v>
          </cell>
        </row>
        <row r="2714">
          <cell r="A2714">
            <v>2709</v>
          </cell>
          <cell r="HE2714">
            <v>2709</v>
          </cell>
          <cell r="HF2714">
            <v>0</v>
          </cell>
          <cell r="HG2714">
            <v>0</v>
          </cell>
          <cell r="HH2714">
            <v>2661</v>
          </cell>
          <cell r="HI2714" t="str">
            <v>TUBERÍA E/C PVC 63MM  0,8MPA</v>
          </cell>
          <cell r="HJ2714" t="str">
            <v>M</v>
          </cell>
          <cell r="HS2714">
            <v>0</v>
          </cell>
          <cell r="HT2714">
            <v>0</v>
          </cell>
          <cell r="HU2714">
            <v>0</v>
          </cell>
          <cell r="HV2714">
            <v>0</v>
          </cell>
        </row>
        <row r="2715">
          <cell r="A2715">
            <v>2710</v>
          </cell>
          <cell r="HD2715">
            <v>375100021</v>
          </cell>
          <cell r="HE2715">
            <v>2710</v>
          </cell>
          <cell r="HF2715">
            <v>0</v>
          </cell>
          <cell r="HG2715">
            <v>0</v>
          </cell>
          <cell r="HH2715">
            <v>2864</v>
          </cell>
          <cell r="HI2715" t="str">
            <v>TUBERÍA E/C PVC 63MM  1.25MPA</v>
          </cell>
          <cell r="HJ2715" t="str">
            <v>M</v>
          </cell>
          <cell r="HS2715">
            <v>0</v>
          </cell>
          <cell r="HT2715">
            <v>0</v>
          </cell>
          <cell r="HU2715">
            <v>0</v>
          </cell>
          <cell r="HV2715">
            <v>0</v>
          </cell>
        </row>
        <row r="2716">
          <cell r="A2716">
            <v>2711</v>
          </cell>
          <cell r="HD2716">
            <v>3737020212</v>
          </cell>
          <cell r="HE2716">
            <v>2711</v>
          </cell>
          <cell r="HF2716">
            <v>0</v>
          </cell>
          <cell r="HG2716">
            <v>0</v>
          </cell>
          <cell r="HH2716">
            <v>2865</v>
          </cell>
          <cell r="HI2716" t="str">
            <v>TUBERÍA E/C PVC 75MM  0.80MPA</v>
          </cell>
          <cell r="HJ2716" t="str">
            <v>M</v>
          </cell>
          <cell r="HS2716">
            <v>0</v>
          </cell>
          <cell r="HT2716">
            <v>0</v>
          </cell>
          <cell r="HU2716">
            <v>0</v>
          </cell>
          <cell r="HV2716">
            <v>0</v>
          </cell>
        </row>
        <row r="2717">
          <cell r="A2717">
            <v>2712</v>
          </cell>
          <cell r="HE2717">
            <v>2712</v>
          </cell>
          <cell r="HF2717">
            <v>0</v>
          </cell>
          <cell r="HG2717">
            <v>0</v>
          </cell>
          <cell r="HH2717">
            <v>2866</v>
          </cell>
          <cell r="HI2717" t="str">
            <v>TUBERÍA E/C PVC 90MM  0.80MPA</v>
          </cell>
          <cell r="HJ2717" t="str">
            <v>M</v>
          </cell>
          <cell r="HS2717">
            <v>0</v>
          </cell>
          <cell r="HT2717">
            <v>0</v>
          </cell>
          <cell r="HU2717">
            <v>0</v>
          </cell>
          <cell r="HV2717">
            <v>0</v>
          </cell>
        </row>
        <row r="2718">
          <cell r="A2718">
            <v>2713</v>
          </cell>
          <cell r="HE2718">
            <v>2713</v>
          </cell>
          <cell r="HF2718">
            <v>0</v>
          </cell>
          <cell r="HG2718">
            <v>0</v>
          </cell>
          <cell r="HH2718">
            <v>1913</v>
          </cell>
          <cell r="HI2718" t="str">
            <v>TUBERÍA ESTRUCTURADA DE PARED INTERNA LISA SERIE 6 160 MM.</v>
          </cell>
          <cell r="HJ2718" t="str">
            <v>M</v>
          </cell>
          <cell r="HS2718">
            <v>0</v>
          </cell>
          <cell r="HT2718">
            <v>0</v>
          </cell>
          <cell r="HU2718">
            <v>0</v>
          </cell>
          <cell r="HV2718">
            <v>0</v>
          </cell>
        </row>
        <row r="2719">
          <cell r="A2719">
            <v>2714</v>
          </cell>
          <cell r="HE2719">
            <v>2714</v>
          </cell>
          <cell r="HF2719">
            <v>0</v>
          </cell>
          <cell r="HG2719">
            <v>0</v>
          </cell>
          <cell r="HH2719">
            <v>950</v>
          </cell>
          <cell r="HI2719" t="str">
            <v>TUBERÍA ESTRUCTURADA DE PARED INTERNA LISA SERIE 6 200 MM.</v>
          </cell>
          <cell r="HJ2719" t="str">
            <v>M</v>
          </cell>
          <cell r="HS2719">
            <v>0</v>
          </cell>
          <cell r="HT2719">
            <v>0</v>
          </cell>
          <cell r="HU2719">
            <v>0</v>
          </cell>
          <cell r="HV2719">
            <v>0</v>
          </cell>
        </row>
        <row r="2720">
          <cell r="A2720">
            <v>2715</v>
          </cell>
          <cell r="HE2720">
            <v>2715</v>
          </cell>
          <cell r="HF2720">
            <v>0</v>
          </cell>
          <cell r="HG2720">
            <v>0</v>
          </cell>
          <cell r="HH2720">
            <v>1509</v>
          </cell>
          <cell r="HI2720" t="str">
            <v>TUBERÍA ESTRUCTURADA DE PARED INTERNA LISA SERIE 6 250 MM.</v>
          </cell>
          <cell r="HJ2720" t="str">
            <v>M</v>
          </cell>
          <cell r="HS2720">
            <v>0</v>
          </cell>
          <cell r="HT2720">
            <v>0</v>
          </cell>
          <cell r="HU2720">
            <v>0</v>
          </cell>
          <cell r="HV2720">
            <v>0</v>
          </cell>
        </row>
        <row r="2721">
          <cell r="A2721">
            <v>2716</v>
          </cell>
          <cell r="HE2721">
            <v>2716</v>
          </cell>
          <cell r="HF2721">
            <v>0</v>
          </cell>
          <cell r="HG2721">
            <v>0</v>
          </cell>
          <cell r="HH2721">
            <v>1510</v>
          </cell>
          <cell r="HI2721" t="str">
            <v>TUBERÍA ESTRUCTURADA DE PARED INTERNA LISA SERIE 6 315 MM.</v>
          </cell>
          <cell r="HJ2721" t="str">
            <v>M</v>
          </cell>
          <cell r="HS2721">
            <v>0</v>
          </cell>
          <cell r="HT2721">
            <v>0</v>
          </cell>
          <cell r="HU2721">
            <v>0</v>
          </cell>
          <cell r="HV2721">
            <v>0</v>
          </cell>
        </row>
        <row r="2722">
          <cell r="A2722">
            <v>2717</v>
          </cell>
          <cell r="HD2722">
            <v>375400011</v>
          </cell>
          <cell r="HE2722">
            <v>2717</v>
          </cell>
          <cell r="HF2722">
            <v>0</v>
          </cell>
          <cell r="HG2722">
            <v>0</v>
          </cell>
          <cell r="HH2722">
            <v>1512</v>
          </cell>
          <cell r="HI2722" t="str">
            <v>TUBERÍA ESTRUCTURADA DE PARED INTERNA LISA SERIE 6 400 MM.</v>
          </cell>
          <cell r="HJ2722" t="str">
            <v>M</v>
          </cell>
          <cell r="HS2722">
            <v>0</v>
          </cell>
          <cell r="HT2722">
            <v>0</v>
          </cell>
          <cell r="HU2722">
            <v>0</v>
          </cell>
          <cell r="HV2722">
            <v>0</v>
          </cell>
        </row>
        <row r="2723">
          <cell r="A2723">
            <v>2718</v>
          </cell>
          <cell r="HE2723">
            <v>2718</v>
          </cell>
          <cell r="HF2723">
            <v>0</v>
          </cell>
          <cell r="HG2723">
            <v>0</v>
          </cell>
          <cell r="HH2723">
            <v>302</v>
          </cell>
          <cell r="HI2723" t="str">
            <v>TUBERIA HF 150 MM</v>
          </cell>
          <cell r="HJ2723" t="str">
            <v>M</v>
          </cell>
          <cell r="HS2723">
            <v>0</v>
          </cell>
          <cell r="HT2723">
            <v>0</v>
          </cell>
          <cell r="HU2723">
            <v>0</v>
          </cell>
          <cell r="HV2723">
            <v>0</v>
          </cell>
        </row>
        <row r="2724">
          <cell r="A2724">
            <v>2719</v>
          </cell>
          <cell r="HE2724">
            <v>2719</v>
          </cell>
          <cell r="HF2724">
            <v>0</v>
          </cell>
          <cell r="HG2724">
            <v>0</v>
          </cell>
          <cell r="HH2724">
            <v>1038</v>
          </cell>
          <cell r="HI2724" t="str">
            <v>TUBERIA HG   2 1/2" ASTM A-120</v>
          </cell>
          <cell r="HJ2724" t="str">
            <v>M</v>
          </cell>
          <cell r="HS2724">
            <v>0</v>
          </cell>
          <cell r="HT2724">
            <v>0</v>
          </cell>
          <cell r="HU2724">
            <v>0</v>
          </cell>
          <cell r="HV2724">
            <v>0</v>
          </cell>
        </row>
        <row r="2725">
          <cell r="A2725">
            <v>2720</v>
          </cell>
          <cell r="HE2725">
            <v>2720</v>
          </cell>
          <cell r="HF2725">
            <v>0</v>
          </cell>
          <cell r="HG2725">
            <v>0</v>
          </cell>
          <cell r="HH2725">
            <v>51</v>
          </cell>
          <cell r="HI2725" t="str">
            <v>TUBERIA HG  1"  ASTM A-120</v>
          </cell>
          <cell r="HJ2725" t="str">
            <v>M</v>
          </cell>
          <cell r="HS2725">
            <v>0</v>
          </cell>
          <cell r="HT2725">
            <v>0</v>
          </cell>
          <cell r="HU2725">
            <v>0</v>
          </cell>
          <cell r="HV2725">
            <v>0</v>
          </cell>
        </row>
        <row r="2726">
          <cell r="A2726">
            <v>2721</v>
          </cell>
          <cell r="HE2726">
            <v>2721</v>
          </cell>
          <cell r="HF2726">
            <v>0</v>
          </cell>
          <cell r="HG2726">
            <v>0</v>
          </cell>
          <cell r="HH2726">
            <v>267</v>
          </cell>
          <cell r="HI2726" t="str">
            <v>TUBERIA HG  4" ASTM A-120</v>
          </cell>
          <cell r="HJ2726" t="str">
            <v>M</v>
          </cell>
          <cell r="HS2726">
            <v>0</v>
          </cell>
          <cell r="HT2726">
            <v>0</v>
          </cell>
          <cell r="HU2726">
            <v>0</v>
          </cell>
          <cell r="HV2726">
            <v>0</v>
          </cell>
        </row>
        <row r="2727">
          <cell r="A2727">
            <v>2722</v>
          </cell>
          <cell r="HE2727">
            <v>2722</v>
          </cell>
          <cell r="HF2727">
            <v>0</v>
          </cell>
          <cell r="HG2727">
            <v>0</v>
          </cell>
          <cell r="HH2727">
            <v>1037</v>
          </cell>
          <cell r="HI2727" t="str">
            <v xml:space="preserve">TUBERIA HG  A-120   1/2" </v>
          </cell>
          <cell r="HJ2727" t="str">
            <v>M</v>
          </cell>
          <cell r="HS2727">
            <v>0</v>
          </cell>
          <cell r="HT2727">
            <v>0</v>
          </cell>
          <cell r="HU2727">
            <v>0</v>
          </cell>
          <cell r="HV2727">
            <v>0</v>
          </cell>
        </row>
        <row r="2728">
          <cell r="A2728">
            <v>2723</v>
          </cell>
          <cell r="HD2728">
            <v>412740111</v>
          </cell>
          <cell r="HE2728">
            <v>2723</v>
          </cell>
          <cell r="HF2728">
            <v>0</v>
          </cell>
          <cell r="HG2728">
            <v>0</v>
          </cell>
          <cell r="HH2728">
            <v>1039</v>
          </cell>
          <cell r="HI2728" t="str">
            <v xml:space="preserve">TUBERIA HG  A-120   2" </v>
          </cell>
          <cell r="HJ2728" t="str">
            <v>M</v>
          </cell>
          <cell r="HS2728">
            <v>0</v>
          </cell>
          <cell r="HT2728">
            <v>0</v>
          </cell>
          <cell r="HU2728">
            <v>0</v>
          </cell>
          <cell r="HV2728">
            <v>0</v>
          </cell>
        </row>
        <row r="2729">
          <cell r="A2729">
            <v>2724</v>
          </cell>
          <cell r="HD2729">
            <v>3737020211</v>
          </cell>
          <cell r="HE2729">
            <v>2724</v>
          </cell>
          <cell r="HF2729">
            <v>0</v>
          </cell>
          <cell r="HG2729">
            <v>0</v>
          </cell>
          <cell r="HH2729">
            <v>1036</v>
          </cell>
          <cell r="HI2729" t="str">
            <v xml:space="preserve">TUBERIA HG  A-120 1 1/4" </v>
          </cell>
          <cell r="HJ2729" t="str">
            <v>M</v>
          </cell>
          <cell r="HS2729">
            <v>0</v>
          </cell>
          <cell r="HT2729">
            <v>0</v>
          </cell>
          <cell r="HU2729">
            <v>0</v>
          </cell>
          <cell r="HV2729">
            <v>0</v>
          </cell>
        </row>
        <row r="2730">
          <cell r="A2730">
            <v>2725</v>
          </cell>
          <cell r="HE2730">
            <v>2725</v>
          </cell>
          <cell r="HF2730">
            <v>0</v>
          </cell>
          <cell r="HG2730">
            <v>0</v>
          </cell>
          <cell r="HH2730">
            <v>1486</v>
          </cell>
          <cell r="HI2730" t="str">
            <v xml:space="preserve">TUBERIA HG  A-120 3/4" </v>
          </cell>
          <cell r="HJ2730" t="str">
            <v>M</v>
          </cell>
          <cell r="HS2730">
            <v>0</v>
          </cell>
          <cell r="HT2730">
            <v>0</v>
          </cell>
          <cell r="HU2730">
            <v>0</v>
          </cell>
          <cell r="HV2730">
            <v>0</v>
          </cell>
        </row>
        <row r="2731">
          <cell r="A2731">
            <v>2726</v>
          </cell>
          <cell r="HE2731">
            <v>2726</v>
          </cell>
          <cell r="HF2731">
            <v>0</v>
          </cell>
          <cell r="HG2731">
            <v>0</v>
          </cell>
          <cell r="HH2731">
            <v>322</v>
          </cell>
          <cell r="HI2731" t="str">
            <v>TUBERIA HG A-120 1/2"</v>
          </cell>
          <cell r="HJ2731" t="str">
            <v>M</v>
          </cell>
          <cell r="HS2731">
            <v>0</v>
          </cell>
          <cell r="HT2731">
            <v>0</v>
          </cell>
          <cell r="HU2731">
            <v>0</v>
          </cell>
          <cell r="HV2731">
            <v>0</v>
          </cell>
        </row>
        <row r="2732">
          <cell r="A2732">
            <v>2727</v>
          </cell>
          <cell r="HE2732">
            <v>2727</v>
          </cell>
          <cell r="HF2732">
            <v>0</v>
          </cell>
          <cell r="HG2732">
            <v>0</v>
          </cell>
          <cell r="HH2732">
            <v>210</v>
          </cell>
          <cell r="HI2732" t="str">
            <v>TUBERIA HG A-120 11/4"</v>
          </cell>
          <cell r="HJ2732" t="str">
            <v>M</v>
          </cell>
          <cell r="HS2732">
            <v>0</v>
          </cell>
          <cell r="HT2732">
            <v>0</v>
          </cell>
          <cell r="HU2732">
            <v>0</v>
          </cell>
          <cell r="HV2732">
            <v>0</v>
          </cell>
        </row>
        <row r="2733">
          <cell r="A2733">
            <v>2728</v>
          </cell>
          <cell r="HE2733">
            <v>2728</v>
          </cell>
          <cell r="HF2733">
            <v>0</v>
          </cell>
          <cell r="HG2733">
            <v>0</v>
          </cell>
          <cell r="HH2733">
            <v>2642</v>
          </cell>
          <cell r="HI2733" t="str">
            <v>TUBERIA HG POSTE 75MM</v>
          </cell>
          <cell r="HJ2733" t="str">
            <v>U</v>
          </cell>
          <cell r="HS2733">
            <v>0</v>
          </cell>
          <cell r="HT2733">
            <v>0</v>
          </cell>
          <cell r="HU2733">
            <v>0</v>
          </cell>
          <cell r="HV2733">
            <v>0</v>
          </cell>
        </row>
        <row r="2734">
          <cell r="A2734">
            <v>2729</v>
          </cell>
          <cell r="HE2734">
            <v>2729</v>
          </cell>
          <cell r="HF2734">
            <v>0</v>
          </cell>
          <cell r="HG2734">
            <v>0</v>
          </cell>
          <cell r="HH2734">
            <v>2530</v>
          </cell>
          <cell r="HI2734" t="str">
            <v>TUBERÍA LA LL Ø=110MM, E=6MM, SIN COSTURA</v>
          </cell>
          <cell r="HJ2734" t="str">
            <v>M</v>
          </cell>
          <cell r="HS2734">
            <v>0</v>
          </cell>
          <cell r="HT2734">
            <v>0</v>
          </cell>
          <cell r="HU2734">
            <v>0</v>
          </cell>
          <cell r="HV2734">
            <v>0</v>
          </cell>
        </row>
        <row r="2735">
          <cell r="A2735">
            <v>2730</v>
          </cell>
          <cell r="HE2735">
            <v>2730</v>
          </cell>
          <cell r="HF2735">
            <v>0</v>
          </cell>
          <cell r="HG2735">
            <v>0</v>
          </cell>
          <cell r="HH2735">
            <v>1719</v>
          </cell>
          <cell r="HI2735" t="str">
            <v>TUBERÍA LA LL Ø=160MM, E=6MM, SIN COSTURA</v>
          </cell>
          <cell r="HJ2735" t="str">
            <v>M</v>
          </cell>
          <cell r="HS2735">
            <v>0</v>
          </cell>
          <cell r="HT2735">
            <v>0</v>
          </cell>
          <cell r="HU2735">
            <v>0</v>
          </cell>
          <cell r="HV2735">
            <v>0</v>
          </cell>
        </row>
        <row r="2736">
          <cell r="A2736">
            <v>2731</v>
          </cell>
          <cell r="HE2736">
            <v>2731</v>
          </cell>
          <cell r="HF2736">
            <v>0</v>
          </cell>
          <cell r="HG2736">
            <v>0</v>
          </cell>
          <cell r="HH2736">
            <v>1732</v>
          </cell>
          <cell r="HI2736" t="str">
            <v>TUBERÍA LA LL Ø=90MM, E=6MM, SIN COSTURA</v>
          </cell>
          <cell r="HJ2736" t="str">
            <v>M</v>
          </cell>
          <cell r="HS2736">
            <v>0</v>
          </cell>
          <cell r="HT2736">
            <v>0</v>
          </cell>
          <cell r="HU2736">
            <v>0</v>
          </cell>
          <cell r="HV2736">
            <v>0</v>
          </cell>
        </row>
        <row r="2737">
          <cell r="A2737">
            <v>2732</v>
          </cell>
          <cell r="HE2737">
            <v>2732</v>
          </cell>
          <cell r="HF2737">
            <v>0</v>
          </cell>
          <cell r="HG2737">
            <v>0</v>
          </cell>
          <cell r="HH2737">
            <v>1728</v>
          </cell>
          <cell r="HI2737" t="str">
            <v>TUBERÍA LA LL ØN=200MM, E=6MM, SIN COSTURA</v>
          </cell>
          <cell r="HJ2737" t="str">
            <v>M</v>
          </cell>
          <cell r="HS2737">
            <v>0</v>
          </cell>
          <cell r="HT2737">
            <v>0</v>
          </cell>
          <cell r="HU2737">
            <v>0</v>
          </cell>
          <cell r="HV2737">
            <v>0</v>
          </cell>
        </row>
        <row r="2738">
          <cell r="A2738">
            <v>2733</v>
          </cell>
          <cell r="HE2738">
            <v>2733</v>
          </cell>
          <cell r="HF2738">
            <v>0</v>
          </cell>
          <cell r="HG2738">
            <v>0</v>
          </cell>
          <cell r="HH2738">
            <v>2342</v>
          </cell>
          <cell r="HI2738" t="str">
            <v>TUBERÍA LA LL ØN=250MM, E=6MM, SIN COSTURA</v>
          </cell>
          <cell r="HJ2738" t="str">
            <v>M</v>
          </cell>
          <cell r="HS2738">
            <v>0</v>
          </cell>
          <cell r="HT2738">
            <v>0</v>
          </cell>
          <cell r="HU2738">
            <v>0</v>
          </cell>
          <cell r="HV2738">
            <v>0</v>
          </cell>
        </row>
        <row r="2739">
          <cell r="A2739">
            <v>2734</v>
          </cell>
          <cell r="HE2739">
            <v>2734</v>
          </cell>
          <cell r="HF2739">
            <v>0</v>
          </cell>
          <cell r="HG2739">
            <v>0</v>
          </cell>
          <cell r="HH2739">
            <v>921</v>
          </cell>
          <cell r="HI2739" t="str">
            <v>TUBERIA METALICA TIPO BX DE 1"</v>
          </cell>
          <cell r="HJ2739" t="str">
            <v>M</v>
          </cell>
          <cell r="HS2739">
            <v>0</v>
          </cell>
          <cell r="HT2739">
            <v>0</v>
          </cell>
          <cell r="HU2739">
            <v>0</v>
          </cell>
          <cell r="HV2739">
            <v>0</v>
          </cell>
        </row>
        <row r="2740">
          <cell r="A2740">
            <v>2735</v>
          </cell>
          <cell r="HE2740">
            <v>2735</v>
          </cell>
          <cell r="HF2740">
            <v>0</v>
          </cell>
          <cell r="HG2740">
            <v>0</v>
          </cell>
          <cell r="HH2740">
            <v>919</v>
          </cell>
          <cell r="HI2740" t="str">
            <v>TUBERIA METALICA TIPO BX DE 1/2"</v>
          </cell>
          <cell r="HJ2740" t="str">
            <v>M</v>
          </cell>
          <cell r="HS2740">
            <v>0</v>
          </cell>
          <cell r="HT2740">
            <v>0</v>
          </cell>
          <cell r="HU2740">
            <v>0</v>
          </cell>
          <cell r="HV2740">
            <v>0</v>
          </cell>
        </row>
        <row r="2741">
          <cell r="A2741">
            <v>2736</v>
          </cell>
          <cell r="HE2741">
            <v>2736</v>
          </cell>
          <cell r="HF2741">
            <v>0</v>
          </cell>
          <cell r="HG2741">
            <v>0</v>
          </cell>
          <cell r="HH2741">
            <v>922</v>
          </cell>
          <cell r="HI2741" t="str">
            <v>TUBERIA METALICA TIPO BX DE 1-1/2"</v>
          </cell>
          <cell r="HJ2741" t="str">
            <v>M</v>
          </cell>
          <cell r="HS2741">
            <v>0</v>
          </cell>
          <cell r="HT2741">
            <v>0</v>
          </cell>
          <cell r="HU2741">
            <v>0</v>
          </cell>
          <cell r="HV2741">
            <v>0</v>
          </cell>
        </row>
        <row r="2742">
          <cell r="A2742">
            <v>2737</v>
          </cell>
          <cell r="HE2742">
            <v>2737</v>
          </cell>
          <cell r="HF2742">
            <v>0</v>
          </cell>
          <cell r="HG2742">
            <v>0</v>
          </cell>
          <cell r="HH2742">
            <v>923</v>
          </cell>
          <cell r="HI2742" t="str">
            <v>TUBERIA METALICA TIPO BX DE 2"</v>
          </cell>
          <cell r="HJ2742" t="str">
            <v>M</v>
          </cell>
          <cell r="HS2742">
            <v>0</v>
          </cell>
          <cell r="HT2742">
            <v>0</v>
          </cell>
          <cell r="HU2742">
            <v>0</v>
          </cell>
          <cell r="HV2742">
            <v>0</v>
          </cell>
        </row>
        <row r="2743">
          <cell r="A2743">
            <v>2738</v>
          </cell>
          <cell r="HE2743">
            <v>2738</v>
          </cell>
          <cell r="HF2743">
            <v>0</v>
          </cell>
          <cell r="HG2743">
            <v>0</v>
          </cell>
          <cell r="HH2743">
            <v>924</v>
          </cell>
          <cell r="HI2743" t="str">
            <v>TUBERIA METALICA TIPO BX DE 2-1/2"</v>
          </cell>
          <cell r="HJ2743" t="str">
            <v>M</v>
          </cell>
          <cell r="HS2743">
            <v>0</v>
          </cell>
          <cell r="HT2743">
            <v>0</v>
          </cell>
          <cell r="HU2743">
            <v>0</v>
          </cell>
          <cell r="HV2743">
            <v>0</v>
          </cell>
        </row>
        <row r="2744">
          <cell r="A2744">
            <v>2739</v>
          </cell>
          <cell r="HE2744">
            <v>2739</v>
          </cell>
          <cell r="HF2744">
            <v>0</v>
          </cell>
          <cell r="HG2744">
            <v>0</v>
          </cell>
          <cell r="HH2744">
            <v>920</v>
          </cell>
          <cell r="HI2744" t="str">
            <v>TUBERIA METALICA TIPO BX DE 3/4"</v>
          </cell>
          <cell r="HJ2744" t="str">
            <v>M</v>
          </cell>
          <cell r="HS2744">
            <v>0</v>
          </cell>
          <cell r="HT2744">
            <v>0</v>
          </cell>
          <cell r="HU2744">
            <v>0</v>
          </cell>
          <cell r="HV2744">
            <v>0</v>
          </cell>
        </row>
        <row r="2745">
          <cell r="A2745">
            <v>2740</v>
          </cell>
          <cell r="HE2745">
            <v>2740</v>
          </cell>
          <cell r="HF2745">
            <v>0</v>
          </cell>
          <cell r="HG2745">
            <v>0</v>
          </cell>
          <cell r="HH2745">
            <v>2384</v>
          </cell>
          <cell r="HI2745" t="str">
            <v>TUBERIA P EC   160MM X 6M 0,50  MPA(  73PSI)</v>
          </cell>
          <cell r="HJ2745" t="str">
            <v>M</v>
          </cell>
          <cell r="HS2745">
            <v>0</v>
          </cell>
          <cell r="HT2745">
            <v>0</v>
          </cell>
          <cell r="HU2745">
            <v>0</v>
          </cell>
          <cell r="HV2745">
            <v>0</v>
          </cell>
        </row>
        <row r="2746">
          <cell r="A2746">
            <v>2741</v>
          </cell>
          <cell r="HE2746">
            <v>2741</v>
          </cell>
          <cell r="HF2746">
            <v>0</v>
          </cell>
          <cell r="HG2746">
            <v>0</v>
          </cell>
          <cell r="HH2746">
            <v>2172</v>
          </cell>
          <cell r="HI2746" t="str">
            <v>TUBERÍA P.R.F.V. 350MM X 11M 1.0 MPA, RIGIDEZ 5000 N/M2</v>
          </cell>
          <cell r="HJ2746" t="str">
            <v>M</v>
          </cell>
          <cell r="HS2746">
            <v>0</v>
          </cell>
          <cell r="HT2746">
            <v>0</v>
          </cell>
          <cell r="HU2746">
            <v>0</v>
          </cell>
          <cell r="HV2746">
            <v>0</v>
          </cell>
        </row>
        <row r="2747">
          <cell r="A2747">
            <v>2742</v>
          </cell>
          <cell r="HE2747">
            <v>2742</v>
          </cell>
          <cell r="HF2747">
            <v>0</v>
          </cell>
          <cell r="HG2747">
            <v>0</v>
          </cell>
          <cell r="HH2747">
            <v>2173</v>
          </cell>
          <cell r="HI2747" t="str">
            <v>TUBERÍA P.R.F.V. 350MM X 11M 1.6 MPA, RIGIDEZ 5000 N/M2</v>
          </cell>
          <cell r="HJ2747" t="str">
            <v>M</v>
          </cell>
          <cell r="HS2747">
            <v>0</v>
          </cell>
          <cell r="HT2747">
            <v>0</v>
          </cell>
          <cell r="HU2747">
            <v>0</v>
          </cell>
          <cell r="HV2747">
            <v>0</v>
          </cell>
        </row>
        <row r="2748">
          <cell r="A2748">
            <v>2743</v>
          </cell>
          <cell r="HE2748">
            <v>2743</v>
          </cell>
          <cell r="HF2748">
            <v>0</v>
          </cell>
          <cell r="HG2748">
            <v>0</v>
          </cell>
          <cell r="HH2748">
            <v>2174</v>
          </cell>
          <cell r="HI2748" t="str">
            <v>TUBERÍA P.R.F.V. 350MM X 11M 2.0 MPA, RIGIDEZ 5000 N/M2</v>
          </cell>
          <cell r="HJ2748" t="str">
            <v>M</v>
          </cell>
          <cell r="HS2748">
            <v>0</v>
          </cell>
          <cell r="HT2748">
            <v>0</v>
          </cell>
          <cell r="HU2748">
            <v>0</v>
          </cell>
          <cell r="HV2748">
            <v>0</v>
          </cell>
        </row>
        <row r="2749">
          <cell r="A2749">
            <v>2744</v>
          </cell>
          <cell r="HE2749">
            <v>2744</v>
          </cell>
          <cell r="HF2749">
            <v>0</v>
          </cell>
          <cell r="HG2749">
            <v>0</v>
          </cell>
          <cell r="HH2749">
            <v>2570</v>
          </cell>
          <cell r="HI2749" t="str">
            <v>TUBERIA P.V.C.-P E/C 40MM 1.25 MPA</v>
          </cell>
          <cell r="HJ2749" t="str">
            <v>M</v>
          </cell>
          <cell r="HS2749">
            <v>0</v>
          </cell>
          <cell r="HT2749">
            <v>0</v>
          </cell>
          <cell r="HU2749">
            <v>0</v>
          </cell>
          <cell r="HV2749">
            <v>0</v>
          </cell>
        </row>
        <row r="2750">
          <cell r="A2750">
            <v>2745</v>
          </cell>
          <cell r="HE2750">
            <v>2745</v>
          </cell>
          <cell r="HF2750">
            <v>0</v>
          </cell>
          <cell r="HG2750">
            <v>0</v>
          </cell>
          <cell r="HH2750">
            <v>2571</v>
          </cell>
          <cell r="HI2750" t="str">
            <v>TUBERIA P.V.C.-P E/C 50MM 1.25 MPA</v>
          </cell>
          <cell r="HJ2750" t="str">
            <v>M</v>
          </cell>
          <cell r="HS2750">
            <v>0</v>
          </cell>
          <cell r="HT2750">
            <v>0</v>
          </cell>
          <cell r="HU2750">
            <v>0</v>
          </cell>
          <cell r="HV2750">
            <v>0</v>
          </cell>
        </row>
        <row r="2751">
          <cell r="A2751">
            <v>2746</v>
          </cell>
          <cell r="HE2751">
            <v>2746</v>
          </cell>
          <cell r="HF2751">
            <v>0</v>
          </cell>
          <cell r="HG2751">
            <v>0</v>
          </cell>
          <cell r="HH2751">
            <v>202</v>
          </cell>
          <cell r="HI2751" t="str">
            <v>TUBERIA PERFILADA GRP ALCANTARILLADO 160MM</v>
          </cell>
          <cell r="HJ2751" t="str">
            <v>M</v>
          </cell>
          <cell r="HS2751">
            <v>0</v>
          </cell>
          <cell r="HT2751">
            <v>0</v>
          </cell>
          <cell r="HU2751">
            <v>0</v>
          </cell>
          <cell r="HV2751">
            <v>0</v>
          </cell>
        </row>
        <row r="2752">
          <cell r="A2752">
            <v>2747</v>
          </cell>
          <cell r="HE2752">
            <v>2747</v>
          </cell>
          <cell r="HF2752">
            <v>0</v>
          </cell>
          <cell r="HG2752">
            <v>0</v>
          </cell>
          <cell r="HH2752">
            <v>1547</v>
          </cell>
          <cell r="HI2752" t="str">
            <v>TUBERIA PERFILADA PARA DRENAJE PVC-ALCANTARILLADO 200MM</v>
          </cell>
          <cell r="HJ2752" t="str">
            <v>M</v>
          </cell>
          <cell r="HS2752">
            <v>0</v>
          </cell>
          <cell r="HT2752">
            <v>0</v>
          </cell>
          <cell r="HU2752">
            <v>0</v>
          </cell>
          <cell r="HV2752">
            <v>0</v>
          </cell>
        </row>
        <row r="2753">
          <cell r="A2753">
            <v>2748</v>
          </cell>
          <cell r="HE2753">
            <v>2748</v>
          </cell>
          <cell r="HF2753">
            <v>0</v>
          </cell>
          <cell r="HG2753">
            <v>0</v>
          </cell>
          <cell r="HH2753">
            <v>2663</v>
          </cell>
          <cell r="HI2753" t="str">
            <v>TUBERÍA POLIETILENO DE 1 1/2"</v>
          </cell>
          <cell r="HJ2753" t="str">
            <v>M</v>
          </cell>
          <cell r="HS2753">
            <v>0</v>
          </cell>
          <cell r="HT2753">
            <v>0</v>
          </cell>
          <cell r="HU2753">
            <v>0</v>
          </cell>
          <cell r="HV2753">
            <v>0</v>
          </cell>
        </row>
        <row r="2754">
          <cell r="A2754">
            <v>2749</v>
          </cell>
          <cell r="HE2754">
            <v>2749</v>
          </cell>
          <cell r="HF2754">
            <v>0</v>
          </cell>
          <cell r="HG2754">
            <v>0</v>
          </cell>
          <cell r="HH2754">
            <v>2163</v>
          </cell>
          <cell r="HI2754" t="str">
            <v>TUBERIA PRFV 500MM X 11M 1.0 MPA, RIGIDEZ 5000 N/M2</v>
          </cell>
          <cell r="HJ2754" t="str">
            <v>M</v>
          </cell>
          <cell r="HS2754">
            <v>0</v>
          </cell>
          <cell r="HT2754">
            <v>0</v>
          </cell>
          <cell r="HU2754">
            <v>0</v>
          </cell>
          <cell r="HV2754">
            <v>0</v>
          </cell>
        </row>
        <row r="2755">
          <cell r="A2755">
            <v>2750</v>
          </cell>
          <cell r="HE2755">
            <v>2750</v>
          </cell>
          <cell r="HF2755">
            <v>0</v>
          </cell>
          <cell r="HG2755">
            <v>0</v>
          </cell>
          <cell r="HH2755">
            <v>2164</v>
          </cell>
          <cell r="HI2755" t="str">
            <v>TUBERIA PRFV 500MM X 11M 1.6 MPA, RIGIDEZ 5000 N/M2</v>
          </cell>
          <cell r="HJ2755" t="str">
            <v>M</v>
          </cell>
          <cell r="HS2755">
            <v>0</v>
          </cell>
          <cell r="HT2755">
            <v>0</v>
          </cell>
          <cell r="HU2755">
            <v>0</v>
          </cell>
          <cell r="HV2755">
            <v>0</v>
          </cell>
        </row>
        <row r="2756">
          <cell r="A2756">
            <v>2751</v>
          </cell>
          <cell r="HE2756">
            <v>2751</v>
          </cell>
          <cell r="HF2756">
            <v>0</v>
          </cell>
          <cell r="HG2756">
            <v>0</v>
          </cell>
          <cell r="HH2756">
            <v>2644</v>
          </cell>
          <cell r="HI2756" t="str">
            <v>TUBERIA PVC - P E/C 20 MM 2.0 MPA</v>
          </cell>
          <cell r="HJ2756" t="str">
            <v>M</v>
          </cell>
          <cell r="HS2756">
            <v>0</v>
          </cell>
          <cell r="HT2756">
            <v>0</v>
          </cell>
          <cell r="HU2756">
            <v>0</v>
          </cell>
          <cell r="HV2756">
            <v>0</v>
          </cell>
        </row>
        <row r="2757">
          <cell r="A2757">
            <v>2752</v>
          </cell>
          <cell r="HE2757">
            <v>2752</v>
          </cell>
          <cell r="HF2757">
            <v>0</v>
          </cell>
          <cell r="HG2757">
            <v>0</v>
          </cell>
          <cell r="HH2757">
            <v>2621</v>
          </cell>
          <cell r="HI2757" t="str">
            <v>TUBERIA PVC - P E/C 25 MM 1.60 MPA</v>
          </cell>
          <cell r="HJ2757" t="str">
            <v>M</v>
          </cell>
          <cell r="HS2757">
            <v>0</v>
          </cell>
          <cell r="HT2757">
            <v>0</v>
          </cell>
          <cell r="HU2757">
            <v>0</v>
          </cell>
          <cell r="HV2757">
            <v>0</v>
          </cell>
        </row>
        <row r="2758">
          <cell r="A2758">
            <v>2753</v>
          </cell>
          <cell r="HD2758">
            <v>463200012</v>
          </cell>
          <cell r="HE2758">
            <v>2753</v>
          </cell>
          <cell r="HF2758">
            <v>0</v>
          </cell>
          <cell r="HG2758">
            <v>0</v>
          </cell>
          <cell r="HH2758">
            <v>335</v>
          </cell>
          <cell r="HI2758" t="str">
            <v>TUBERIA PVC - P E/C 32 MM 1.25 MPA</v>
          </cell>
          <cell r="HJ2758" t="str">
            <v>M</v>
          </cell>
          <cell r="HS2758">
            <v>0</v>
          </cell>
          <cell r="HT2758">
            <v>0</v>
          </cell>
          <cell r="HU2758">
            <v>0</v>
          </cell>
          <cell r="HV2758">
            <v>0</v>
          </cell>
        </row>
        <row r="2759">
          <cell r="A2759">
            <v>2754</v>
          </cell>
          <cell r="HE2759">
            <v>2754</v>
          </cell>
          <cell r="HF2759">
            <v>0</v>
          </cell>
          <cell r="HG2759">
            <v>0</v>
          </cell>
          <cell r="HH2759">
            <v>2388</v>
          </cell>
          <cell r="HI2759" t="str">
            <v>TUBERIA PVC - P E/C 32 MM 1.60 MPA</v>
          </cell>
          <cell r="HJ2759" t="str">
            <v>M</v>
          </cell>
          <cell r="HS2759">
            <v>0</v>
          </cell>
          <cell r="HT2759">
            <v>0</v>
          </cell>
          <cell r="HU2759">
            <v>0</v>
          </cell>
          <cell r="HV2759">
            <v>0</v>
          </cell>
        </row>
        <row r="2760">
          <cell r="A2760">
            <v>2755</v>
          </cell>
          <cell r="HE2760">
            <v>2755</v>
          </cell>
          <cell r="HF2760">
            <v>0</v>
          </cell>
          <cell r="HG2760">
            <v>0</v>
          </cell>
          <cell r="HH2760">
            <v>2615</v>
          </cell>
          <cell r="HI2760" t="str">
            <v>TUBERIA PVC - P E/C 40 MM 1.25 MPA</v>
          </cell>
          <cell r="HJ2760" t="str">
            <v>M</v>
          </cell>
          <cell r="HS2760">
            <v>0</v>
          </cell>
          <cell r="HT2760">
            <v>0</v>
          </cell>
          <cell r="HU2760">
            <v>0</v>
          </cell>
          <cell r="HV2760">
            <v>0</v>
          </cell>
        </row>
        <row r="2761">
          <cell r="A2761">
            <v>2756</v>
          </cell>
          <cell r="HE2761">
            <v>2756</v>
          </cell>
          <cell r="HF2761">
            <v>0</v>
          </cell>
          <cell r="HG2761">
            <v>0</v>
          </cell>
          <cell r="HH2761">
            <v>1610</v>
          </cell>
          <cell r="HI2761" t="str">
            <v>TUBERÍA PVC  UPSE    50MM X 6M 0,80MPA(116PSI)</v>
          </cell>
          <cell r="HJ2761" t="str">
            <v>M</v>
          </cell>
          <cell r="HS2761">
            <v>0</v>
          </cell>
          <cell r="HT2761">
            <v>0</v>
          </cell>
          <cell r="HU2761">
            <v>0</v>
          </cell>
          <cell r="HV2761">
            <v>0</v>
          </cell>
        </row>
        <row r="2762">
          <cell r="A2762">
            <v>2757</v>
          </cell>
          <cell r="HE2762">
            <v>2757</v>
          </cell>
          <cell r="HF2762">
            <v>0</v>
          </cell>
          <cell r="HG2762">
            <v>0</v>
          </cell>
          <cell r="HH2762">
            <v>1611</v>
          </cell>
          <cell r="HI2762" t="str">
            <v>TUBERÍA PVC  UPSE    50MM X 6M 1,00MPA(145PSI)</v>
          </cell>
          <cell r="HJ2762" t="str">
            <v>M</v>
          </cell>
          <cell r="HS2762">
            <v>0</v>
          </cell>
          <cell r="HT2762">
            <v>0</v>
          </cell>
          <cell r="HU2762">
            <v>0</v>
          </cell>
          <cell r="HV2762">
            <v>0</v>
          </cell>
        </row>
        <row r="2763">
          <cell r="A2763">
            <v>2758</v>
          </cell>
          <cell r="HE2763">
            <v>2758</v>
          </cell>
          <cell r="HF2763">
            <v>0</v>
          </cell>
          <cell r="HG2763">
            <v>0</v>
          </cell>
          <cell r="HH2763">
            <v>1612</v>
          </cell>
          <cell r="HI2763" t="str">
            <v>TUBERÍA PVC  UPSE    50MM X 6M 1,25MPA(181PSI)</v>
          </cell>
          <cell r="HJ2763" t="str">
            <v>M</v>
          </cell>
          <cell r="HS2763">
            <v>0</v>
          </cell>
          <cell r="HT2763">
            <v>0</v>
          </cell>
          <cell r="HU2763">
            <v>0</v>
          </cell>
          <cell r="HV2763">
            <v>0</v>
          </cell>
        </row>
        <row r="2764">
          <cell r="A2764">
            <v>2759</v>
          </cell>
          <cell r="HE2764">
            <v>2759</v>
          </cell>
          <cell r="HF2764">
            <v>0</v>
          </cell>
          <cell r="HG2764">
            <v>0</v>
          </cell>
          <cell r="HH2764">
            <v>2567</v>
          </cell>
          <cell r="HI2764" t="str">
            <v>TUBERÍA PVC  UPSE    63MM 0.63MPA</v>
          </cell>
          <cell r="HJ2764" t="str">
            <v>M</v>
          </cell>
          <cell r="HS2764">
            <v>0</v>
          </cell>
          <cell r="HT2764">
            <v>0</v>
          </cell>
          <cell r="HU2764">
            <v>0</v>
          </cell>
          <cell r="HV2764">
            <v>0</v>
          </cell>
        </row>
        <row r="2765">
          <cell r="A2765">
            <v>2760</v>
          </cell>
          <cell r="HE2765">
            <v>2760</v>
          </cell>
          <cell r="HF2765">
            <v>0</v>
          </cell>
          <cell r="HG2765">
            <v>0</v>
          </cell>
          <cell r="HH2765">
            <v>1614</v>
          </cell>
          <cell r="HI2765" t="str">
            <v>TUBERÍA PVC  UPSE    63MM 1,00MPA(145PSI)</v>
          </cell>
          <cell r="HJ2765" t="str">
            <v>M</v>
          </cell>
          <cell r="HS2765">
            <v>0</v>
          </cell>
          <cell r="HT2765">
            <v>0</v>
          </cell>
          <cell r="HU2765">
            <v>0</v>
          </cell>
          <cell r="HV2765">
            <v>0</v>
          </cell>
        </row>
        <row r="2766">
          <cell r="A2766">
            <v>2761</v>
          </cell>
          <cell r="HE2766">
            <v>2761</v>
          </cell>
          <cell r="HF2766">
            <v>0</v>
          </cell>
          <cell r="HG2766">
            <v>0</v>
          </cell>
          <cell r="HH2766">
            <v>1615</v>
          </cell>
          <cell r="HI2766" t="str">
            <v>TUBERÍA PVC  UPSE    63MM 1,25MPA(145PSI)</v>
          </cell>
          <cell r="HJ2766" t="str">
            <v>M</v>
          </cell>
          <cell r="HS2766">
            <v>0</v>
          </cell>
          <cell r="HT2766">
            <v>0</v>
          </cell>
          <cell r="HU2766">
            <v>0</v>
          </cell>
          <cell r="HV2766">
            <v>0</v>
          </cell>
        </row>
        <row r="2767">
          <cell r="A2767">
            <v>2762</v>
          </cell>
          <cell r="HE2767">
            <v>2762</v>
          </cell>
          <cell r="HF2767">
            <v>0</v>
          </cell>
          <cell r="HG2767">
            <v>0</v>
          </cell>
          <cell r="HH2767">
            <v>1613</v>
          </cell>
          <cell r="HI2767" t="str">
            <v>TUBERÍA PVC  UPSE    63MM X 6M 0,80MPA(116PSI)</v>
          </cell>
          <cell r="HJ2767" t="str">
            <v>M</v>
          </cell>
          <cell r="HS2767">
            <v>0</v>
          </cell>
          <cell r="HT2767">
            <v>0</v>
          </cell>
          <cell r="HU2767">
            <v>0</v>
          </cell>
          <cell r="HV2767">
            <v>0</v>
          </cell>
        </row>
        <row r="2768">
          <cell r="A2768">
            <v>2763</v>
          </cell>
          <cell r="HE2768">
            <v>2763</v>
          </cell>
          <cell r="HF2768">
            <v>0</v>
          </cell>
          <cell r="HG2768">
            <v>0</v>
          </cell>
          <cell r="HH2768">
            <v>1616</v>
          </cell>
          <cell r="HI2768" t="str">
            <v>TUBERÍA PVC  UPSE    63MM X 6M 1,60MPA(232PSI)</v>
          </cell>
          <cell r="HJ2768" t="str">
            <v>M</v>
          </cell>
          <cell r="HS2768">
            <v>0</v>
          </cell>
          <cell r="HT2768">
            <v>0</v>
          </cell>
          <cell r="HU2768">
            <v>0</v>
          </cell>
          <cell r="HV2768">
            <v>0</v>
          </cell>
        </row>
        <row r="2769">
          <cell r="A2769">
            <v>2764</v>
          </cell>
          <cell r="HE2769">
            <v>2764</v>
          </cell>
          <cell r="HF2769">
            <v>0</v>
          </cell>
          <cell r="HG2769">
            <v>0</v>
          </cell>
          <cell r="HH2769">
            <v>1617</v>
          </cell>
          <cell r="HI2769" t="str">
            <v>TUBERÍA PVC  UPSE    75MM X 6M 0,63MPA(  91PSI)</v>
          </cell>
          <cell r="HJ2769" t="str">
            <v>M</v>
          </cell>
          <cell r="HS2769">
            <v>0</v>
          </cell>
          <cell r="HT2769">
            <v>0</v>
          </cell>
          <cell r="HU2769">
            <v>0</v>
          </cell>
          <cell r="HV2769">
            <v>0</v>
          </cell>
        </row>
        <row r="2770">
          <cell r="A2770">
            <v>2765</v>
          </cell>
          <cell r="HE2770">
            <v>2765</v>
          </cell>
          <cell r="HF2770">
            <v>0</v>
          </cell>
          <cell r="HG2770">
            <v>0</v>
          </cell>
          <cell r="HH2770">
            <v>1618</v>
          </cell>
          <cell r="HI2770" t="str">
            <v>TUBERÍA PVC  UPSE    75MM X 6M 0,80MPA(116PSI)</v>
          </cell>
          <cell r="HJ2770" t="str">
            <v>M</v>
          </cell>
          <cell r="HS2770">
            <v>0</v>
          </cell>
          <cell r="HT2770">
            <v>0</v>
          </cell>
          <cell r="HU2770">
            <v>0</v>
          </cell>
          <cell r="HV2770">
            <v>0</v>
          </cell>
        </row>
        <row r="2771">
          <cell r="A2771">
            <v>2766</v>
          </cell>
          <cell r="HE2771">
            <v>2766</v>
          </cell>
          <cell r="HF2771">
            <v>0</v>
          </cell>
          <cell r="HG2771">
            <v>0</v>
          </cell>
          <cell r="HH2771">
            <v>1619</v>
          </cell>
          <cell r="HI2771" t="str">
            <v>TUBERÍA PVC  UPSE    75MM X 6M 1,00MPA(145PSI)</v>
          </cell>
          <cell r="HJ2771" t="str">
            <v>M</v>
          </cell>
          <cell r="HS2771">
            <v>0</v>
          </cell>
          <cell r="HT2771">
            <v>0</v>
          </cell>
          <cell r="HU2771">
            <v>0</v>
          </cell>
          <cell r="HV2771">
            <v>0</v>
          </cell>
        </row>
        <row r="2772">
          <cell r="A2772">
            <v>2767</v>
          </cell>
          <cell r="HE2772">
            <v>2767</v>
          </cell>
          <cell r="HF2772">
            <v>0</v>
          </cell>
          <cell r="HG2772">
            <v>0</v>
          </cell>
          <cell r="HH2772">
            <v>1620</v>
          </cell>
          <cell r="HI2772" t="str">
            <v>TUBERÍA PVC  UPSE    75MM X 6M 1,25MPA(181PSI)</v>
          </cell>
          <cell r="HJ2772" t="str">
            <v>M</v>
          </cell>
          <cell r="HS2772">
            <v>0</v>
          </cell>
          <cell r="HT2772">
            <v>0</v>
          </cell>
          <cell r="HU2772">
            <v>0</v>
          </cell>
          <cell r="HV2772">
            <v>0</v>
          </cell>
        </row>
        <row r="2773">
          <cell r="A2773">
            <v>2768</v>
          </cell>
          <cell r="HE2773">
            <v>2768</v>
          </cell>
          <cell r="HF2773">
            <v>0</v>
          </cell>
          <cell r="HG2773">
            <v>0</v>
          </cell>
          <cell r="HH2773">
            <v>1624</v>
          </cell>
          <cell r="HI2773" t="str">
            <v>TUBERÍA PVC  UPSE    90MM 1,00MPA(145PSI)</v>
          </cell>
          <cell r="HJ2773" t="str">
            <v>M</v>
          </cell>
          <cell r="HS2773">
            <v>0</v>
          </cell>
          <cell r="HT2773">
            <v>0</v>
          </cell>
          <cell r="HU2773">
            <v>0</v>
          </cell>
          <cell r="HV2773">
            <v>0</v>
          </cell>
        </row>
        <row r="2774">
          <cell r="A2774">
            <v>2769</v>
          </cell>
          <cell r="HE2774">
            <v>2769</v>
          </cell>
          <cell r="HF2774">
            <v>0</v>
          </cell>
          <cell r="HG2774">
            <v>0</v>
          </cell>
          <cell r="HH2774">
            <v>1621</v>
          </cell>
          <cell r="HI2774" t="str">
            <v>TUBERÍA PVC  UPSE    90MM X 6M 0,50MPA( 73 PSI)</v>
          </cell>
          <cell r="HJ2774" t="str">
            <v>M</v>
          </cell>
          <cell r="HS2774">
            <v>0</v>
          </cell>
          <cell r="HT2774">
            <v>0</v>
          </cell>
          <cell r="HU2774">
            <v>0</v>
          </cell>
          <cell r="HV2774">
            <v>0</v>
          </cell>
        </row>
        <row r="2775">
          <cell r="A2775">
            <v>2770</v>
          </cell>
          <cell r="HE2775">
            <v>2770</v>
          </cell>
          <cell r="HF2775">
            <v>0</v>
          </cell>
          <cell r="HG2775">
            <v>0</v>
          </cell>
          <cell r="HH2775">
            <v>1622</v>
          </cell>
          <cell r="HI2775" t="str">
            <v>TUBERÍA PVC  UPSE    90MM X 6M 0,63MPA(  91PSI)</v>
          </cell>
          <cell r="HJ2775" t="str">
            <v>M</v>
          </cell>
          <cell r="HS2775">
            <v>0</v>
          </cell>
          <cell r="HT2775">
            <v>0</v>
          </cell>
          <cell r="HU2775">
            <v>0</v>
          </cell>
          <cell r="HV2775">
            <v>0</v>
          </cell>
        </row>
        <row r="2776">
          <cell r="A2776">
            <v>2771</v>
          </cell>
          <cell r="HE2776">
            <v>2771</v>
          </cell>
          <cell r="HF2776">
            <v>0</v>
          </cell>
          <cell r="HG2776">
            <v>0</v>
          </cell>
          <cell r="HH2776">
            <v>1623</v>
          </cell>
          <cell r="HI2776" t="str">
            <v>TUBERÍA PVC  UPSE    90MM X 6M 0,80MPA(116PSI)</v>
          </cell>
          <cell r="HJ2776" t="str">
            <v>M</v>
          </cell>
          <cell r="HS2776">
            <v>0</v>
          </cell>
          <cell r="HT2776">
            <v>0</v>
          </cell>
          <cell r="HU2776">
            <v>0</v>
          </cell>
          <cell r="HV2776">
            <v>0</v>
          </cell>
        </row>
        <row r="2777">
          <cell r="A2777">
            <v>2772</v>
          </cell>
          <cell r="HE2777">
            <v>2772</v>
          </cell>
          <cell r="HF2777">
            <v>0</v>
          </cell>
          <cell r="HG2777">
            <v>0</v>
          </cell>
          <cell r="HH2777">
            <v>1625</v>
          </cell>
          <cell r="HI2777" t="str">
            <v>TUBERÍA PVC  UPSE    90MM X 6M 1,25MPA(181PSI)</v>
          </cell>
          <cell r="HJ2777" t="str">
            <v>M</v>
          </cell>
          <cell r="HS2777">
            <v>0</v>
          </cell>
          <cell r="HT2777">
            <v>0</v>
          </cell>
          <cell r="HU2777">
            <v>0</v>
          </cell>
          <cell r="HV2777">
            <v>0</v>
          </cell>
        </row>
        <row r="2778">
          <cell r="A2778">
            <v>2773</v>
          </cell>
          <cell r="HE2778">
            <v>2773</v>
          </cell>
          <cell r="HF2778">
            <v>0</v>
          </cell>
          <cell r="HG2778">
            <v>0</v>
          </cell>
          <cell r="HH2778">
            <v>1626</v>
          </cell>
          <cell r="HI2778" t="str">
            <v>TUBERÍA PVC  UPSE    90MM X 6M 1,60MPA(232PSI)</v>
          </cell>
          <cell r="HJ2778" t="str">
            <v>M</v>
          </cell>
          <cell r="HS2778">
            <v>0</v>
          </cell>
          <cell r="HT2778">
            <v>0</v>
          </cell>
          <cell r="HU2778">
            <v>0</v>
          </cell>
          <cell r="HV2778">
            <v>0</v>
          </cell>
        </row>
        <row r="2779">
          <cell r="A2779">
            <v>2774</v>
          </cell>
          <cell r="HE2779">
            <v>2774</v>
          </cell>
          <cell r="HF2779">
            <v>0</v>
          </cell>
          <cell r="HG2779">
            <v>0</v>
          </cell>
          <cell r="HH2779">
            <v>1627</v>
          </cell>
          <cell r="HI2779" t="str">
            <v>TUBERÍA PVC  UPSE  110MM X 6M 0,50MPA (  73PSI)</v>
          </cell>
          <cell r="HJ2779" t="str">
            <v>M</v>
          </cell>
          <cell r="HS2779">
            <v>0</v>
          </cell>
          <cell r="HT2779">
            <v>0</v>
          </cell>
          <cell r="HU2779">
            <v>0</v>
          </cell>
          <cell r="HV2779">
            <v>0</v>
          </cell>
        </row>
        <row r="2780">
          <cell r="A2780">
            <v>2775</v>
          </cell>
          <cell r="HE2780">
            <v>2775</v>
          </cell>
          <cell r="HF2780">
            <v>0</v>
          </cell>
          <cell r="HG2780">
            <v>0</v>
          </cell>
          <cell r="HH2780">
            <v>1628</v>
          </cell>
          <cell r="HI2780" t="str">
            <v>TUBERÍA PVC  UPSE  110MM X 6M 0,63MPA(  91PSI)</v>
          </cell>
          <cell r="HJ2780" t="str">
            <v>M</v>
          </cell>
          <cell r="HS2780">
            <v>0</v>
          </cell>
          <cell r="HT2780">
            <v>0</v>
          </cell>
          <cell r="HU2780">
            <v>0</v>
          </cell>
          <cell r="HV2780">
            <v>0</v>
          </cell>
        </row>
        <row r="2781">
          <cell r="A2781">
            <v>2776</v>
          </cell>
          <cell r="HE2781">
            <v>2776</v>
          </cell>
          <cell r="HF2781">
            <v>0</v>
          </cell>
          <cell r="HG2781">
            <v>0</v>
          </cell>
          <cell r="HH2781">
            <v>1629</v>
          </cell>
          <cell r="HI2781" t="str">
            <v>TUBERÍA PVC  UPSE  110MM X 6M 0,80MPA(116PSI)</v>
          </cell>
          <cell r="HJ2781" t="str">
            <v>M</v>
          </cell>
          <cell r="HS2781">
            <v>0</v>
          </cell>
          <cell r="HT2781">
            <v>0</v>
          </cell>
          <cell r="HU2781">
            <v>0</v>
          </cell>
          <cell r="HV2781">
            <v>0</v>
          </cell>
        </row>
        <row r="2782">
          <cell r="A2782">
            <v>2777</v>
          </cell>
          <cell r="HE2782">
            <v>2777</v>
          </cell>
          <cell r="HF2782">
            <v>0</v>
          </cell>
          <cell r="HG2782">
            <v>0</v>
          </cell>
          <cell r="HH2782">
            <v>1630</v>
          </cell>
          <cell r="HI2782" t="str">
            <v>TUBERÍA PVC  UPSE  110MM X 6M 1,00MPA(145PSI)</v>
          </cell>
          <cell r="HJ2782" t="str">
            <v>M</v>
          </cell>
          <cell r="HS2782">
            <v>0</v>
          </cell>
          <cell r="HT2782">
            <v>0</v>
          </cell>
          <cell r="HU2782">
            <v>0</v>
          </cell>
          <cell r="HV2782">
            <v>0</v>
          </cell>
        </row>
        <row r="2783">
          <cell r="A2783">
            <v>2778</v>
          </cell>
          <cell r="HE2783">
            <v>2778</v>
          </cell>
          <cell r="HF2783">
            <v>0</v>
          </cell>
          <cell r="HG2783">
            <v>0</v>
          </cell>
          <cell r="HH2783">
            <v>1631</v>
          </cell>
          <cell r="HI2783" t="str">
            <v>TUBERÍA PVC  UPSE  110MM X 6M 1,25MPA(181PSI)</v>
          </cell>
          <cell r="HJ2783" t="str">
            <v>M</v>
          </cell>
          <cell r="HS2783">
            <v>0</v>
          </cell>
          <cell r="HT2783">
            <v>0</v>
          </cell>
          <cell r="HU2783">
            <v>0</v>
          </cell>
          <cell r="HV2783">
            <v>0</v>
          </cell>
        </row>
        <row r="2784">
          <cell r="A2784">
            <v>2779</v>
          </cell>
          <cell r="HE2784">
            <v>2779</v>
          </cell>
          <cell r="HF2784">
            <v>0</v>
          </cell>
          <cell r="HG2784">
            <v>0</v>
          </cell>
          <cell r="HH2784">
            <v>1632</v>
          </cell>
          <cell r="HI2784" t="str">
            <v>TUBERÍA PVC  UPSE  110MM X 6M 1,60MPA(232PSI)</v>
          </cell>
          <cell r="HJ2784" t="str">
            <v>M</v>
          </cell>
          <cell r="HS2784">
            <v>0</v>
          </cell>
          <cell r="HT2784">
            <v>0</v>
          </cell>
          <cell r="HU2784">
            <v>0</v>
          </cell>
          <cell r="HV2784">
            <v>0</v>
          </cell>
        </row>
        <row r="2785">
          <cell r="A2785">
            <v>2780</v>
          </cell>
          <cell r="HE2785">
            <v>2780</v>
          </cell>
          <cell r="HF2785">
            <v>0</v>
          </cell>
          <cell r="HG2785">
            <v>0</v>
          </cell>
          <cell r="HH2785">
            <v>1633</v>
          </cell>
          <cell r="HI2785" t="str">
            <v>TUBERÍA PVC  UPSE  160MM X 6M 0,50MPA( 73PSI)</v>
          </cell>
          <cell r="HJ2785" t="str">
            <v>M</v>
          </cell>
          <cell r="HS2785">
            <v>0</v>
          </cell>
          <cell r="HT2785">
            <v>0</v>
          </cell>
          <cell r="HU2785">
            <v>0</v>
          </cell>
          <cell r="HV2785">
            <v>0</v>
          </cell>
        </row>
        <row r="2786">
          <cell r="A2786">
            <v>2781</v>
          </cell>
          <cell r="HE2786">
            <v>2781</v>
          </cell>
          <cell r="HF2786">
            <v>0</v>
          </cell>
          <cell r="HG2786">
            <v>0</v>
          </cell>
          <cell r="HH2786">
            <v>1634</v>
          </cell>
          <cell r="HI2786" t="str">
            <v>TUBERÍA PVC  UPSE  160MM X 6M 0,63MPA(  91PSI)</v>
          </cell>
          <cell r="HJ2786" t="str">
            <v>M</v>
          </cell>
          <cell r="HS2786">
            <v>0</v>
          </cell>
          <cell r="HT2786">
            <v>0</v>
          </cell>
          <cell r="HU2786">
            <v>0</v>
          </cell>
          <cell r="HV2786">
            <v>0</v>
          </cell>
        </row>
        <row r="2787">
          <cell r="A2787">
            <v>2782</v>
          </cell>
          <cell r="HE2787">
            <v>2782</v>
          </cell>
          <cell r="HF2787">
            <v>0</v>
          </cell>
          <cell r="HG2787">
            <v>0</v>
          </cell>
          <cell r="HH2787">
            <v>1635</v>
          </cell>
          <cell r="HI2787" t="str">
            <v>TUBERÍA PVC  UPSE  160MM X 6M 0,80MPA(116PSI)</v>
          </cell>
          <cell r="HJ2787" t="str">
            <v>M</v>
          </cell>
          <cell r="HS2787">
            <v>0</v>
          </cell>
          <cell r="HT2787">
            <v>0</v>
          </cell>
          <cell r="HU2787">
            <v>0</v>
          </cell>
          <cell r="HV2787">
            <v>0</v>
          </cell>
        </row>
        <row r="2788">
          <cell r="A2788">
            <v>2783</v>
          </cell>
          <cell r="HE2788">
            <v>2783</v>
          </cell>
          <cell r="HF2788">
            <v>0</v>
          </cell>
          <cell r="HG2788">
            <v>0</v>
          </cell>
          <cell r="HH2788">
            <v>1636</v>
          </cell>
          <cell r="HI2788" t="str">
            <v>TUBERÍA PVC  UPSE  160MM X 6M 1,00MPA(145PSI)</v>
          </cell>
          <cell r="HJ2788" t="str">
            <v>M</v>
          </cell>
          <cell r="HS2788">
            <v>0</v>
          </cell>
          <cell r="HT2788">
            <v>0</v>
          </cell>
          <cell r="HU2788">
            <v>0</v>
          </cell>
          <cell r="HV2788">
            <v>0</v>
          </cell>
        </row>
        <row r="2789">
          <cell r="A2789">
            <v>2784</v>
          </cell>
          <cell r="HE2789">
            <v>2784</v>
          </cell>
          <cell r="HF2789">
            <v>0</v>
          </cell>
          <cell r="HG2789">
            <v>0</v>
          </cell>
          <cell r="HH2789">
            <v>1637</v>
          </cell>
          <cell r="HI2789" t="str">
            <v>TUBERÍA PVC  UPSE  160MM X 6M 1,25MPA(181PSI)</v>
          </cell>
          <cell r="HJ2789" t="str">
            <v>M</v>
          </cell>
          <cell r="HS2789">
            <v>0</v>
          </cell>
          <cell r="HT2789">
            <v>0</v>
          </cell>
          <cell r="HU2789">
            <v>0</v>
          </cell>
          <cell r="HV2789">
            <v>0</v>
          </cell>
        </row>
        <row r="2790">
          <cell r="A2790">
            <v>2785</v>
          </cell>
          <cell r="HE2790">
            <v>2785</v>
          </cell>
          <cell r="HF2790">
            <v>0</v>
          </cell>
          <cell r="HG2790">
            <v>0</v>
          </cell>
          <cell r="HH2790">
            <v>1638</v>
          </cell>
          <cell r="HI2790" t="str">
            <v>TUBERÍA PVC  UPSE  160MM X 6M 1,60MPA(232PSI)</v>
          </cell>
          <cell r="HJ2790" t="str">
            <v>M</v>
          </cell>
          <cell r="HS2790">
            <v>0</v>
          </cell>
          <cell r="HT2790">
            <v>0</v>
          </cell>
          <cell r="HU2790">
            <v>0</v>
          </cell>
          <cell r="HV2790">
            <v>0</v>
          </cell>
        </row>
        <row r="2791">
          <cell r="A2791">
            <v>2786</v>
          </cell>
          <cell r="HE2791">
            <v>2786</v>
          </cell>
          <cell r="HF2791">
            <v>0</v>
          </cell>
          <cell r="HG2791">
            <v>0</v>
          </cell>
          <cell r="HH2791">
            <v>1639</v>
          </cell>
          <cell r="HI2791" t="str">
            <v>TUBERÍA PVC  UPSE  200MM X 6M 0,50MPA (  73PSI)</v>
          </cell>
          <cell r="HJ2791" t="str">
            <v>M</v>
          </cell>
          <cell r="HS2791">
            <v>0</v>
          </cell>
          <cell r="HT2791">
            <v>0</v>
          </cell>
          <cell r="HU2791">
            <v>0</v>
          </cell>
          <cell r="HV2791">
            <v>0</v>
          </cell>
        </row>
        <row r="2792">
          <cell r="A2792">
            <v>2787</v>
          </cell>
          <cell r="HE2792">
            <v>2787</v>
          </cell>
          <cell r="HF2792">
            <v>0</v>
          </cell>
          <cell r="HG2792">
            <v>0</v>
          </cell>
          <cell r="HH2792">
            <v>1640</v>
          </cell>
          <cell r="HI2792" t="str">
            <v>TUBERÍA PVC  UPSE  200MM X 6M 0,63MPA(  91PSI)</v>
          </cell>
          <cell r="HJ2792" t="str">
            <v>M</v>
          </cell>
          <cell r="HS2792">
            <v>0</v>
          </cell>
          <cell r="HT2792">
            <v>0</v>
          </cell>
          <cell r="HU2792">
            <v>0</v>
          </cell>
          <cell r="HV2792">
            <v>0</v>
          </cell>
        </row>
        <row r="2793">
          <cell r="A2793">
            <v>2788</v>
          </cell>
          <cell r="HE2793">
            <v>2788</v>
          </cell>
          <cell r="HF2793">
            <v>0</v>
          </cell>
          <cell r="HG2793">
            <v>0</v>
          </cell>
          <cell r="HH2793">
            <v>1641</v>
          </cell>
          <cell r="HI2793" t="str">
            <v>TUBERÍA PVC  UPSE  200MM X 6M 0,80MPA(116PSI)</v>
          </cell>
          <cell r="HJ2793" t="str">
            <v>M</v>
          </cell>
          <cell r="HS2793">
            <v>0</v>
          </cell>
          <cell r="HT2793">
            <v>0</v>
          </cell>
          <cell r="HU2793">
            <v>0</v>
          </cell>
          <cell r="HV2793">
            <v>0</v>
          </cell>
        </row>
        <row r="2794">
          <cell r="A2794">
            <v>2789</v>
          </cell>
          <cell r="HE2794">
            <v>2789</v>
          </cell>
          <cell r="HF2794">
            <v>0</v>
          </cell>
          <cell r="HG2794">
            <v>0</v>
          </cell>
          <cell r="HH2794">
            <v>1642</v>
          </cell>
          <cell r="HI2794" t="str">
            <v>TUBERÍA PVC  UPSE  200MM X 6M 1,00MPA(145PSI)</v>
          </cell>
          <cell r="HJ2794" t="str">
            <v>M</v>
          </cell>
          <cell r="HS2794">
            <v>0</v>
          </cell>
          <cell r="HT2794">
            <v>0</v>
          </cell>
          <cell r="HU2794">
            <v>0</v>
          </cell>
          <cell r="HV2794">
            <v>0</v>
          </cell>
        </row>
        <row r="2795">
          <cell r="A2795">
            <v>2790</v>
          </cell>
          <cell r="HE2795">
            <v>2790</v>
          </cell>
          <cell r="HF2795">
            <v>0</v>
          </cell>
          <cell r="HG2795">
            <v>0</v>
          </cell>
          <cell r="HH2795">
            <v>1643</v>
          </cell>
          <cell r="HI2795" t="str">
            <v>TUBERÍA PVC  UPSE  200MM X 6M 1,25MPA(181PSI)</v>
          </cell>
          <cell r="HJ2795" t="str">
            <v>M</v>
          </cell>
          <cell r="HS2795">
            <v>0</v>
          </cell>
          <cell r="HT2795">
            <v>0</v>
          </cell>
          <cell r="HU2795">
            <v>0</v>
          </cell>
          <cell r="HV2795">
            <v>0</v>
          </cell>
        </row>
        <row r="2796">
          <cell r="A2796">
            <v>2791</v>
          </cell>
          <cell r="HE2796">
            <v>2791</v>
          </cell>
          <cell r="HF2796">
            <v>0</v>
          </cell>
          <cell r="HG2796">
            <v>0</v>
          </cell>
          <cell r="HH2796">
            <v>1644</v>
          </cell>
          <cell r="HI2796" t="str">
            <v>TUBERÍA PVC  UPSE  200MM X 6M 1,60MPA(232PSI)</v>
          </cell>
          <cell r="HJ2796" t="str">
            <v>M</v>
          </cell>
          <cell r="HS2796">
            <v>0</v>
          </cell>
          <cell r="HT2796">
            <v>0</v>
          </cell>
          <cell r="HU2796">
            <v>0</v>
          </cell>
          <cell r="HV2796">
            <v>0</v>
          </cell>
        </row>
        <row r="2797">
          <cell r="A2797">
            <v>2792</v>
          </cell>
          <cell r="HE2797">
            <v>2792</v>
          </cell>
          <cell r="HF2797">
            <v>0</v>
          </cell>
          <cell r="HG2797">
            <v>0</v>
          </cell>
          <cell r="HH2797">
            <v>2463</v>
          </cell>
          <cell r="HI2797" t="str">
            <v>TUBERÍA PVC  UPSE  200MM X 6M 2.00MPA(232PSI)</v>
          </cell>
          <cell r="HJ2797" t="str">
            <v>M</v>
          </cell>
          <cell r="HS2797">
            <v>0</v>
          </cell>
          <cell r="HT2797">
            <v>0</v>
          </cell>
          <cell r="HU2797">
            <v>0</v>
          </cell>
          <cell r="HV2797">
            <v>0</v>
          </cell>
        </row>
        <row r="2798">
          <cell r="A2798">
            <v>2793</v>
          </cell>
          <cell r="HE2798">
            <v>2793</v>
          </cell>
          <cell r="HF2798">
            <v>0</v>
          </cell>
          <cell r="HG2798">
            <v>0</v>
          </cell>
          <cell r="HH2798">
            <v>1645</v>
          </cell>
          <cell r="HI2798" t="str">
            <v>TUBERÍA PVC  UPSE  250MM X 6M 0,50MPA( 73PSI)</v>
          </cell>
          <cell r="HJ2798" t="str">
            <v>M</v>
          </cell>
          <cell r="HS2798">
            <v>0</v>
          </cell>
          <cell r="HT2798">
            <v>0</v>
          </cell>
          <cell r="HU2798">
            <v>0</v>
          </cell>
          <cell r="HV2798">
            <v>0</v>
          </cell>
        </row>
        <row r="2799">
          <cell r="A2799">
            <v>2794</v>
          </cell>
          <cell r="HE2799">
            <v>2794</v>
          </cell>
          <cell r="HF2799">
            <v>0</v>
          </cell>
          <cell r="HG2799">
            <v>0</v>
          </cell>
          <cell r="HH2799">
            <v>1646</v>
          </cell>
          <cell r="HI2799" t="str">
            <v>TUBERÍA PVC  UPSE  250MM X 6M 0,63MPA(  91PSI)</v>
          </cell>
          <cell r="HJ2799" t="str">
            <v>M</v>
          </cell>
          <cell r="HS2799">
            <v>0</v>
          </cell>
          <cell r="HT2799">
            <v>0</v>
          </cell>
          <cell r="HU2799">
            <v>0</v>
          </cell>
          <cell r="HV2799">
            <v>0</v>
          </cell>
        </row>
        <row r="2800">
          <cell r="A2800">
            <v>2795</v>
          </cell>
          <cell r="HE2800">
            <v>2795</v>
          </cell>
          <cell r="HF2800">
            <v>0</v>
          </cell>
          <cell r="HG2800">
            <v>0</v>
          </cell>
          <cell r="HH2800">
            <v>1647</v>
          </cell>
          <cell r="HI2800" t="str">
            <v>TUBERÍA PVC  UPSE  250MM X 6M 0,80MPA(116PSI)</v>
          </cell>
          <cell r="HJ2800" t="str">
            <v>M</v>
          </cell>
          <cell r="HS2800">
            <v>0</v>
          </cell>
          <cell r="HT2800">
            <v>0</v>
          </cell>
          <cell r="HU2800">
            <v>0</v>
          </cell>
          <cell r="HV2800">
            <v>0</v>
          </cell>
        </row>
        <row r="2801">
          <cell r="A2801">
            <v>2796</v>
          </cell>
          <cell r="HE2801">
            <v>2796</v>
          </cell>
          <cell r="HF2801">
            <v>0</v>
          </cell>
          <cell r="HG2801">
            <v>0</v>
          </cell>
          <cell r="HH2801">
            <v>1648</v>
          </cell>
          <cell r="HI2801" t="str">
            <v>TUBERÍA PVC  UPSE  250MM X 6M 1,00MPA(145PSI)</v>
          </cell>
          <cell r="HJ2801" t="str">
            <v>M</v>
          </cell>
          <cell r="HS2801">
            <v>0</v>
          </cell>
          <cell r="HT2801">
            <v>0</v>
          </cell>
          <cell r="HU2801">
            <v>0</v>
          </cell>
          <cell r="HV2801">
            <v>0</v>
          </cell>
        </row>
        <row r="2802">
          <cell r="A2802">
            <v>2797</v>
          </cell>
          <cell r="HE2802">
            <v>2797</v>
          </cell>
          <cell r="HF2802">
            <v>0</v>
          </cell>
          <cell r="HG2802">
            <v>0</v>
          </cell>
          <cell r="HH2802">
            <v>1649</v>
          </cell>
          <cell r="HI2802" t="str">
            <v>TUBERÍA PVC  UPSE  250MM X 6M 1,25MPA(181PSI)</v>
          </cell>
          <cell r="HJ2802" t="str">
            <v>M</v>
          </cell>
          <cell r="HS2802">
            <v>0</v>
          </cell>
          <cell r="HT2802">
            <v>0</v>
          </cell>
          <cell r="HU2802">
            <v>0</v>
          </cell>
          <cell r="HV2802">
            <v>0</v>
          </cell>
        </row>
        <row r="2803">
          <cell r="A2803">
            <v>2798</v>
          </cell>
          <cell r="HE2803">
            <v>2798</v>
          </cell>
          <cell r="HF2803">
            <v>0</v>
          </cell>
          <cell r="HG2803">
            <v>0</v>
          </cell>
          <cell r="HH2803">
            <v>1650</v>
          </cell>
          <cell r="HI2803" t="str">
            <v>TUBERÍA PVC  UPSE  250MM X 6M 1,60MPA(232PSI)</v>
          </cell>
          <cell r="HJ2803" t="str">
            <v>M</v>
          </cell>
          <cell r="HS2803">
            <v>0</v>
          </cell>
          <cell r="HT2803">
            <v>0</v>
          </cell>
          <cell r="HU2803">
            <v>0</v>
          </cell>
          <cell r="HV2803">
            <v>0</v>
          </cell>
        </row>
        <row r="2804">
          <cell r="A2804">
            <v>2799</v>
          </cell>
          <cell r="HE2804">
            <v>2799</v>
          </cell>
          <cell r="HF2804">
            <v>0</v>
          </cell>
          <cell r="HG2804">
            <v>0</v>
          </cell>
          <cell r="HH2804">
            <v>1651</v>
          </cell>
          <cell r="HI2804" t="str">
            <v>TUBERÍA PVC  UPSE  315MM X 6M 0,50MPA( 73PSI)</v>
          </cell>
          <cell r="HJ2804" t="str">
            <v>M</v>
          </cell>
          <cell r="HS2804">
            <v>0</v>
          </cell>
          <cell r="HT2804">
            <v>0</v>
          </cell>
          <cell r="HU2804">
            <v>0</v>
          </cell>
          <cell r="HV2804">
            <v>0</v>
          </cell>
        </row>
        <row r="2805">
          <cell r="A2805">
            <v>2800</v>
          </cell>
          <cell r="HE2805">
            <v>2800</v>
          </cell>
          <cell r="HF2805">
            <v>0</v>
          </cell>
          <cell r="HG2805">
            <v>0</v>
          </cell>
          <cell r="HH2805">
            <v>1652</v>
          </cell>
          <cell r="HI2805" t="str">
            <v>TUBERÍA PVC  UPSE  315MM X 6M 0,63MPA(  91PSI)</v>
          </cell>
          <cell r="HJ2805" t="str">
            <v>M</v>
          </cell>
          <cell r="HS2805">
            <v>0</v>
          </cell>
          <cell r="HT2805">
            <v>0</v>
          </cell>
          <cell r="HU2805">
            <v>0</v>
          </cell>
          <cell r="HV2805">
            <v>0</v>
          </cell>
        </row>
        <row r="2806">
          <cell r="A2806">
            <v>2801</v>
          </cell>
          <cell r="HE2806">
            <v>2801</v>
          </cell>
          <cell r="HF2806">
            <v>0</v>
          </cell>
          <cell r="HG2806">
            <v>0</v>
          </cell>
          <cell r="HH2806">
            <v>1653</v>
          </cell>
          <cell r="HI2806" t="str">
            <v>TUBERÍA PVC  UPSE  315MM X 6M 0,80MPA(116PSI)</v>
          </cell>
          <cell r="HJ2806" t="str">
            <v>M</v>
          </cell>
          <cell r="HS2806">
            <v>0</v>
          </cell>
          <cell r="HT2806">
            <v>0</v>
          </cell>
          <cell r="HU2806">
            <v>0</v>
          </cell>
          <cell r="HV2806">
            <v>0</v>
          </cell>
        </row>
        <row r="2807">
          <cell r="A2807">
            <v>2802</v>
          </cell>
          <cell r="HE2807">
            <v>2802</v>
          </cell>
          <cell r="HF2807">
            <v>0</v>
          </cell>
          <cell r="HG2807">
            <v>0</v>
          </cell>
          <cell r="HH2807">
            <v>1654</v>
          </cell>
          <cell r="HI2807" t="str">
            <v>TUBERÍA PVC  UPSE  315MM X 6M 1,00MPA(145PSI)</v>
          </cell>
          <cell r="HJ2807" t="str">
            <v>M</v>
          </cell>
          <cell r="HS2807">
            <v>0</v>
          </cell>
          <cell r="HT2807">
            <v>0</v>
          </cell>
          <cell r="HU2807">
            <v>0</v>
          </cell>
          <cell r="HV2807">
            <v>0</v>
          </cell>
        </row>
        <row r="2808">
          <cell r="A2808">
            <v>2803</v>
          </cell>
          <cell r="HE2808">
            <v>2803</v>
          </cell>
          <cell r="HF2808">
            <v>0</v>
          </cell>
          <cell r="HG2808">
            <v>0</v>
          </cell>
          <cell r="HH2808">
            <v>1655</v>
          </cell>
          <cell r="HI2808" t="str">
            <v>TUBERÍA PVC  UPSE  315MM X 6M 1,25MPA(181PSI)</v>
          </cell>
          <cell r="HJ2808" t="str">
            <v>M</v>
          </cell>
          <cell r="HS2808">
            <v>0</v>
          </cell>
          <cell r="HT2808">
            <v>0</v>
          </cell>
          <cell r="HU2808">
            <v>0</v>
          </cell>
          <cell r="HV2808">
            <v>0</v>
          </cell>
        </row>
        <row r="2809">
          <cell r="A2809">
            <v>2804</v>
          </cell>
          <cell r="HE2809">
            <v>2804</v>
          </cell>
          <cell r="HF2809">
            <v>0</v>
          </cell>
          <cell r="HG2809">
            <v>0</v>
          </cell>
          <cell r="HH2809">
            <v>1656</v>
          </cell>
          <cell r="HI2809" t="str">
            <v>TUBERÍA PVC  UPSE  315MM X 6M 1,60MPA(232PSI)</v>
          </cell>
          <cell r="HJ2809" t="str">
            <v>M</v>
          </cell>
          <cell r="HS2809">
            <v>0</v>
          </cell>
          <cell r="HT2809">
            <v>0</v>
          </cell>
          <cell r="HU2809">
            <v>0</v>
          </cell>
          <cell r="HV2809">
            <v>0</v>
          </cell>
        </row>
        <row r="2810">
          <cell r="A2810">
            <v>2805</v>
          </cell>
          <cell r="HE2810">
            <v>2805</v>
          </cell>
          <cell r="HF2810">
            <v>0</v>
          </cell>
          <cell r="HG2810">
            <v>0</v>
          </cell>
          <cell r="HH2810">
            <v>1657</v>
          </cell>
          <cell r="HI2810" t="str">
            <v>TUBERÍA PVC  UPSE  355MM X 6M 0,50MPA( 73PSI)</v>
          </cell>
          <cell r="HJ2810" t="str">
            <v>M</v>
          </cell>
          <cell r="HS2810">
            <v>0</v>
          </cell>
          <cell r="HT2810">
            <v>0</v>
          </cell>
          <cell r="HU2810">
            <v>0</v>
          </cell>
          <cell r="HV2810">
            <v>0</v>
          </cell>
        </row>
        <row r="2811">
          <cell r="A2811">
            <v>2806</v>
          </cell>
          <cell r="HE2811">
            <v>2806</v>
          </cell>
          <cell r="HF2811">
            <v>0</v>
          </cell>
          <cell r="HG2811">
            <v>0</v>
          </cell>
          <cell r="HH2811">
            <v>1658</v>
          </cell>
          <cell r="HI2811" t="str">
            <v>TUBERÍA PVC  UPSE  355MM X 6M 0,63MPA(  91PSI)</v>
          </cell>
          <cell r="HJ2811" t="str">
            <v>M</v>
          </cell>
          <cell r="HS2811">
            <v>0</v>
          </cell>
          <cell r="HT2811">
            <v>0</v>
          </cell>
          <cell r="HU2811">
            <v>0</v>
          </cell>
          <cell r="HV2811">
            <v>0</v>
          </cell>
        </row>
        <row r="2812">
          <cell r="A2812">
            <v>2807</v>
          </cell>
          <cell r="HE2812">
            <v>2807</v>
          </cell>
          <cell r="HF2812">
            <v>0</v>
          </cell>
          <cell r="HG2812">
            <v>0</v>
          </cell>
          <cell r="HH2812">
            <v>1659</v>
          </cell>
          <cell r="HI2812" t="str">
            <v>TUBERÍA PVC  UPSE  355MM X 6M 0,80MPA(116PSI)</v>
          </cell>
          <cell r="HJ2812" t="str">
            <v>M</v>
          </cell>
          <cell r="HS2812">
            <v>0</v>
          </cell>
          <cell r="HT2812">
            <v>0</v>
          </cell>
          <cell r="HU2812">
            <v>0</v>
          </cell>
          <cell r="HV2812">
            <v>0</v>
          </cell>
        </row>
        <row r="2813">
          <cell r="A2813">
            <v>2808</v>
          </cell>
          <cell r="HE2813">
            <v>2808</v>
          </cell>
          <cell r="HF2813">
            <v>0</v>
          </cell>
          <cell r="HG2813">
            <v>0</v>
          </cell>
          <cell r="HH2813">
            <v>1660</v>
          </cell>
          <cell r="HI2813" t="str">
            <v>TUBERÍA PVC  UPSE  355MM X 6M 1,00MPA(145PSI)</v>
          </cell>
          <cell r="HJ2813" t="str">
            <v>M</v>
          </cell>
          <cell r="HS2813">
            <v>0</v>
          </cell>
          <cell r="HT2813">
            <v>0</v>
          </cell>
          <cell r="HU2813">
            <v>0</v>
          </cell>
          <cell r="HV2813">
            <v>0</v>
          </cell>
        </row>
        <row r="2814">
          <cell r="A2814">
            <v>2809</v>
          </cell>
          <cell r="HE2814">
            <v>2809</v>
          </cell>
          <cell r="HF2814">
            <v>0</v>
          </cell>
          <cell r="HG2814">
            <v>0</v>
          </cell>
          <cell r="HH2814">
            <v>1661</v>
          </cell>
          <cell r="HI2814" t="str">
            <v>TUBERÍA PVC  UPSE  355MM X 6M 1,25MPA(181PSI)</v>
          </cell>
          <cell r="HJ2814" t="str">
            <v>M</v>
          </cell>
          <cell r="HS2814">
            <v>0</v>
          </cell>
          <cell r="HT2814">
            <v>0</v>
          </cell>
          <cell r="HU2814">
            <v>0</v>
          </cell>
          <cell r="HV2814">
            <v>0</v>
          </cell>
        </row>
        <row r="2815">
          <cell r="A2815">
            <v>2810</v>
          </cell>
          <cell r="HE2815">
            <v>2810</v>
          </cell>
          <cell r="HF2815">
            <v>0</v>
          </cell>
          <cell r="HG2815">
            <v>0</v>
          </cell>
          <cell r="HH2815">
            <v>1662</v>
          </cell>
          <cell r="HI2815" t="str">
            <v>TUBERÍA PVC  UPSE  355MM X 6M 1,60MPA(232PSI)</v>
          </cell>
          <cell r="HJ2815" t="str">
            <v>M</v>
          </cell>
          <cell r="HS2815">
            <v>0</v>
          </cell>
          <cell r="HT2815">
            <v>0</v>
          </cell>
          <cell r="HU2815">
            <v>0</v>
          </cell>
          <cell r="HV2815">
            <v>0</v>
          </cell>
        </row>
        <row r="2816">
          <cell r="A2816">
            <v>2811</v>
          </cell>
          <cell r="HE2816">
            <v>2811</v>
          </cell>
          <cell r="HF2816">
            <v>0</v>
          </cell>
          <cell r="HG2816">
            <v>0</v>
          </cell>
          <cell r="HH2816">
            <v>1663</v>
          </cell>
          <cell r="HI2816" t="str">
            <v>TUBERÍA PVC  UPSE  400MM X 6M 0,50MPA( 73PSI)</v>
          </cell>
          <cell r="HJ2816" t="str">
            <v>M</v>
          </cell>
          <cell r="HS2816">
            <v>0</v>
          </cell>
          <cell r="HT2816">
            <v>0</v>
          </cell>
          <cell r="HU2816">
            <v>0</v>
          </cell>
          <cell r="HV2816">
            <v>0</v>
          </cell>
        </row>
        <row r="2817">
          <cell r="A2817">
            <v>2812</v>
          </cell>
          <cell r="HE2817">
            <v>2812</v>
          </cell>
          <cell r="HF2817">
            <v>0</v>
          </cell>
          <cell r="HG2817">
            <v>0</v>
          </cell>
          <cell r="HH2817">
            <v>1664</v>
          </cell>
          <cell r="HI2817" t="str">
            <v>TUBERÍA PVC  UPSE  400MM X 6M 0,63MPA(  91PSI)</v>
          </cell>
          <cell r="HJ2817" t="str">
            <v>M</v>
          </cell>
          <cell r="HS2817">
            <v>0</v>
          </cell>
          <cell r="HT2817">
            <v>0</v>
          </cell>
          <cell r="HU2817">
            <v>0</v>
          </cell>
          <cell r="HV2817">
            <v>0</v>
          </cell>
        </row>
        <row r="2818">
          <cell r="A2818">
            <v>2813</v>
          </cell>
          <cell r="HE2818">
            <v>2813</v>
          </cell>
          <cell r="HF2818">
            <v>0</v>
          </cell>
          <cell r="HG2818">
            <v>0</v>
          </cell>
          <cell r="HH2818">
            <v>1665</v>
          </cell>
          <cell r="HI2818" t="str">
            <v>TUBERÍA PVC  UPSE  400MM X 6M 0,80MPA(116PSI)</v>
          </cell>
          <cell r="HJ2818" t="str">
            <v>M</v>
          </cell>
          <cell r="HS2818">
            <v>0</v>
          </cell>
          <cell r="HT2818">
            <v>0</v>
          </cell>
          <cell r="HU2818">
            <v>0</v>
          </cell>
          <cell r="HV2818">
            <v>0</v>
          </cell>
        </row>
        <row r="2819">
          <cell r="A2819">
            <v>2814</v>
          </cell>
          <cell r="HE2819">
            <v>2814</v>
          </cell>
          <cell r="HF2819">
            <v>0</v>
          </cell>
          <cell r="HG2819">
            <v>0</v>
          </cell>
          <cell r="HH2819">
            <v>1666</v>
          </cell>
          <cell r="HI2819" t="str">
            <v>TUBERÍA PVC  UPSE  400MM X 6M 1,00MPA(145PSI)</v>
          </cell>
          <cell r="HJ2819" t="str">
            <v>M</v>
          </cell>
          <cell r="HS2819">
            <v>0</v>
          </cell>
          <cell r="HT2819">
            <v>0</v>
          </cell>
          <cell r="HU2819">
            <v>0</v>
          </cell>
          <cell r="HV2819">
            <v>0</v>
          </cell>
        </row>
        <row r="2820">
          <cell r="A2820">
            <v>2815</v>
          </cell>
          <cell r="HE2820">
            <v>2815</v>
          </cell>
          <cell r="HF2820">
            <v>0</v>
          </cell>
          <cell r="HG2820">
            <v>0</v>
          </cell>
          <cell r="HH2820">
            <v>1667</v>
          </cell>
          <cell r="HI2820" t="str">
            <v>TUBERÍA PVC  UPSE  400MM X 6M 1,25MPA(181PSI)</v>
          </cell>
          <cell r="HJ2820" t="str">
            <v>M</v>
          </cell>
          <cell r="HS2820">
            <v>0</v>
          </cell>
          <cell r="HT2820">
            <v>0</v>
          </cell>
          <cell r="HU2820">
            <v>0</v>
          </cell>
          <cell r="HV2820">
            <v>0</v>
          </cell>
        </row>
        <row r="2821">
          <cell r="A2821">
            <v>2816</v>
          </cell>
          <cell r="HE2821">
            <v>2816</v>
          </cell>
          <cell r="HF2821">
            <v>0</v>
          </cell>
          <cell r="HG2821">
            <v>0</v>
          </cell>
          <cell r="HH2821">
            <v>1668</v>
          </cell>
          <cell r="HI2821" t="str">
            <v>TUBERÍA PVC  UPSE  400MM X 6M 1,60MPA(232PSI)</v>
          </cell>
          <cell r="HJ2821" t="str">
            <v>M</v>
          </cell>
          <cell r="HS2821">
            <v>0</v>
          </cell>
          <cell r="HT2821">
            <v>0</v>
          </cell>
          <cell r="HU2821">
            <v>0</v>
          </cell>
          <cell r="HV2821">
            <v>0</v>
          </cell>
        </row>
        <row r="2822">
          <cell r="A2822">
            <v>2817</v>
          </cell>
          <cell r="HE2822">
            <v>2817</v>
          </cell>
          <cell r="HF2822">
            <v>0</v>
          </cell>
          <cell r="HG2822">
            <v>0</v>
          </cell>
          <cell r="HH2822">
            <v>253</v>
          </cell>
          <cell r="HI2822" t="str">
            <v>TUBERÍA PVC  UPSE  500MM X 6M 1.0MPA (145PSI)</v>
          </cell>
          <cell r="HJ2822" t="str">
            <v>M</v>
          </cell>
          <cell r="HS2822">
            <v>0</v>
          </cell>
          <cell r="HT2822">
            <v>0</v>
          </cell>
          <cell r="HU2822">
            <v>0</v>
          </cell>
          <cell r="HV2822">
            <v>0</v>
          </cell>
        </row>
        <row r="2823">
          <cell r="A2823">
            <v>2818</v>
          </cell>
          <cell r="HE2823">
            <v>2818</v>
          </cell>
          <cell r="HF2823">
            <v>0</v>
          </cell>
          <cell r="HG2823">
            <v>0</v>
          </cell>
          <cell r="HH2823">
            <v>2047</v>
          </cell>
          <cell r="HI2823" t="str">
            <v>TUBERÍA PVC  UPSE  500MM X 6M 1.25MPA (181PSI)</v>
          </cell>
          <cell r="HJ2823" t="str">
            <v>M</v>
          </cell>
          <cell r="HS2823">
            <v>0</v>
          </cell>
          <cell r="HT2823">
            <v>0</v>
          </cell>
          <cell r="HU2823">
            <v>0</v>
          </cell>
          <cell r="HV2823">
            <v>0</v>
          </cell>
        </row>
        <row r="2824">
          <cell r="A2824">
            <v>2819</v>
          </cell>
          <cell r="HE2824">
            <v>2819</v>
          </cell>
          <cell r="HF2824">
            <v>0</v>
          </cell>
          <cell r="HG2824">
            <v>0</v>
          </cell>
          <cell r="HH2824">
            <v>1956</v>
          </cell>
          <cell r="HI2824" t="str">
            <v>TUBERÍA PVC  UPSE  630MM X 6M 1,00MPA</v>
          </cell>
          <cell r="HJ2824" t="str">
            <v>M</v>
          </cell>
          <cell r="HS2824">
            <v>0</v>
          </cell>
          <cell r="HT2824">
            <v>0</v>
          </cell>
          <cell r="HU2824">
            <v>0</v>
          </cell>
          <cell r="HV2824">
            <v>0</v>
          </cell>
        </row>
        <row r="2825">
          <cell r="A2825">
            <v>2820</v>
          </cell>
          <cell r="HE2825">
            <v>2820</v>
          </cell>
          <cell r="HF2825">
            <v>0</v>
          </cell>
          <cell r="HG2825">
            <v>0</v>
          </cell>
          <cell r="HH2825">
            <v>1947</v>
          </cell>
          <cell r="HI2825" t="str">
            <v>TUBERÍA PVC  UPSE  630MM X 6M 1,25MPA</v>
          </cell>
          <cell r="HJ2825" t="str">
            <v>M</v>
          </cell>
          <cell r="HS2825">
            <v>0</v>
          </cell>
          <cell r="HT2825">
            <v>0</v>
          </cell>
          <cell r="HU2825">
            <v>0</v>
          </cell>
          <cell r="HV2825">
            <v>0</v>
          </cell>
        </row>
        <row r="2826">
          <cell r="A2826">
            <v>2821</v>
          </cell>
          <cell r="HE2826">
            <v>2821</v>
          </cell>
          <cell r="HF2826">
            <v>0</v>
          </cell>
          <cell r="HG2826">
            <v>0</v>
          </cell>
          <cell r="HH2826">
            <v>1948</v>
          </cell>
          <cell r="HI2826" t="str">
            <v>TUBERÍA PVC  UPSE  630MM X 6M 1,60MPA</v>
          </cell>
          <cell r="HJ2826" t="str">
            <v>M</v>
          </cell>
          <cell r="HS2826">
            <v>0</v>
          </cell>
          <cell r="HT2826">
            <v>0</v>
          </cell>
          <cell r="HU2826">
            <v>0</v>
          </cell>
          <cell r="HV2826">
            <v>0</v>
          </cell>
        </row>
        <row r="2827">
          <cell r="A2827">
            <v>2822</v>
          </cell>
          <cell r="HE2827">
            <v>2822</v>
          </cell>
          <cell r="HF2827">
            <v>0</v>
          </cell>
          <cell r="HG2827">
            <v>0</v>
          </cell>
          <cell r="HH2827">
            <v>1952</v>
          </cell>
          <cell r="HI2827" t="str">
            <v xml:space="preserve">TUBERÍA PVC  UPSE  PERFILADA ALCANTARILLADO DN=475MM X 6M </v>
          </cell>
          <cell r="HJ2827" t="str">
            <v>M</v>
          </cell>
          <cell r="HS2827">
            <v>0</v>
          </cell>
          <cell r="HT2827">
            <v>0</v>
          </cell>
          <cell r="HU2827">
            <v>0</v>
          </cell>
          <cell r="HV2827">
            <v>0</v>
          </cell>
        </row>
        <row r="2828">
          <cell r="A2828">
            <v>2823</v>
          </cell>
          <cell r="HE2828">
            <v>2823</v>
          </cell>
          <cell r="HF2828">
            <v>0</v>
          </cell>
          <cell r="HG2828">
            <v>0</v>
          </cell>
          <cell r="HH2828">
            <v>182</v>
          </cell>
          <cell r="HI2828" t="str">
            <v>TUBERIA PVC 110"</v>
          </cell>
          <cell r="HJ2828" t="str">
            <v>M</v>
          </cell>
          <cell r="HS2828">
            <v>0</v>
          </cell>
          <cell r="HT2828">
            <v>0</v>
          </cell>
          <cell r="HU2828">
            <v>0</v>
          </cell>
          <cell r="HV2828">
            <v>0</v>
          </cell>
        </row>
        <row r="2829">
          <cell r="A2829">
            <v>2824</v>
          </cell>
          <cell r="HE2829">
            <v>2824</v>
          </cell>
          <cell r="HF2829">
            <v>0</v>
          </cell>
          <cell r="HG2829">
            <v>0</v>
          </cell>
          <cell r="HH2829">
            <v>1309</v>
          </cell>
          <cell r="HI2829" t="str">
            <v>TUBERIA PVC 110MM DESAGUE (MAT/TRAN/INST)</v>
          </cell>
          <cell r="HJ2829" t="str">
            <v>M</v>
          </cell>
          <cell r="HS2829">
            <v>0</v>
          </cell>
          <cell r="HT2829">
            <v>0</v>
          </cell>
          <cell r="HU2829">
            <v>0</v>
          </cell>
          <cell r="HV2829">
            <v>0</v>
          </cell>
        </row>
        <row r="2830">
          <cell r="A2830">
            <v>2825</v>
          </cell>
          <cell r="HE2830">
            <v>2825</v>
          </cell>
          <cell r="HF2830">
            <v>0</v>
          </cell>
          <cell r="HG2830">
            <v>0</v>
          </cell>
          <cell r="HH2830">
            <v>679</v>
          </cell>
          <cell r="HI2830" t="str">
            <v>TUBERIA PVC 3"</v>
          </cell>
          <cell r="HJ2830" t="str">
            <v>M</v>
          </cell>
          <cell r="HS2830">
            <v>0</v>
          </cell>
          <cell r="HT2830">
            <v>0</v>
          </cell>
          <cell r="HU2830">
            <v>0</v>
          </cell>
          <cell r="HV2830">
            <v>0</v>
          </cell>
        </row>
        <row r="2831">
          <cell r="A2831">
            <v>2826</v>
          </cell>
          <cell r="HE2831">
            <v>2826</v>
          </cell>
          <cell r="HF2831">
            <v>0</v>
          </cell>
          <cell r="HG2831">
            <v>0</v>
          </cell>
          <cell r="HH2831">
            <v>213</v>
          </cell>
          <cell r="HI2831" t="str">
            <v xml:space="preserve">TUBERIA PVC 50 MM </v>
          </cell>
          <cell r="HJ2831" t="str">
            <v>M</v>
          </cell>
          <cell r="HS2831">
            <v>0</v>
          </cell>
          <cell r="HT2831">
            <v>0</v>
          </cell>
          <cell r="HU2831">
            <v>0</v>
          </cell>
          <cell r="HV2831">
            <v>0</v>
          </cell>
        </row>
        <row r="2832">
          <cell r="A2832">
            <v>2827</v>
          </cell>
          <cell r="HE2832">
            <v>2827</v>
          </cell>
          <cell r="HF2832">
            <v>0</v>
          </cell>
          <cell r="HG2832">
            <v>0</v>
          </cell>
          <cell r="HH2832">
            <v>232</v>
          </cell>
          <cell r="HI2832" t="str">
            <v>TUBERIA PVC 50MM DESAGUE (MAT/TRAN/INST)</v>
          </cell>
          <cell r="HJ2832" t="str">
            <v>M</v>
          </cell>
          <cell r="HS2832">
            <v>0</v>
          </cell>
          <cell r="HT2832">
            <v>0</v>
          </cell>
          <cell r="HU2832">
            <v>0</v>
          </cell>
          <cell r="HV2832">
            <v>0</v>
          </cell>
        </row>
        <row r="2833">
          <cell r="A2833">
            <v>2828</v>
          </cell>
          <cell r="HE2833">
            <v>2828</v>
          </cell>
          <cell r="HF2833">
            <v>0</v>
          </cell>
          <cell r="HG2833">
            <v>0</v>
          </cell>
          <cell r="HH2833">
            <v>678</v>
          </cell>
          <cell r="HI2833" t="str">
            <v>TUBERIA PVC 6"</v>
          </cell>
          <cell r="HJ2833" t="str">
            <v>M</v>
          </cell>
          <cell r="HS2833">
            <v>0</v>
          </cell>
          <cell r="HT2833">
            <v>0</v>
          </cell>
          <cell r="HU2833">
            <v>0</v>
          </cell>
          <cell r="HV2833">
            <v>0</v>
          </cell>
        </row>
        <row r="2834">
          <cell r="A2834">
            <v>2829</v>
          </cell>
          <cell r="HE2834">
            <v>2829</v>
          </cell>
          <cell r="HF2834">
            <v>0</v>
          </cell>
          <cell r="HG2834">
            <v>0</v>
          </cell>
          <cell r="HH2834">
            <v>124</v>
          </cell>
          <cell r="HI2834" t="str">
            <v>TUBERIA PVC 75 MM</v>
          </cell>
          <cell r="HJ2834" t="str">
            <v>M</v>
          </cell>
          <cell r="HS2834">
            <v>0</v>
          </cell>
          <cell r="HT2834">
            <v>0</v>
          </cell>
          <cell r="HU2834">
            <v>0</v>
          </cell>
          <cell r="HV2834">
            <v>0</v>
          </cell>
        </row>
        <row r="2835">
          <cell r="A2835">
            <v>2830</v>
          </cell>
          <cell r="HE2835">
            <v>2830</v>
          </cell>
          <cell r="HF2835">
            <v>0</v>
          </cell>
          <cell r="HG2835">
            <v>0</v>
          </cell>
          <cell r="HH2835">
            <v>234</v>
          </cell>
          <cell r="HI2835" t="str">
            <v>Tuberia PVC desague 6 pulgadas</v>
          </cell>
          <cell r="HJ2835" t="str">
            <v>M</v>
          </cell>
          <cell r="HS2835">
            <v>0</v>
          </cell>
          <cell r="HT2835">
            <v>0</v>
          </cell>
          <cell r="HU2835">
            <v>0</v>
          </cell>
          <cell r="HV2835">
            <v>0</v>
          </cell>
        </row>
        <row r="2836">
          <cell r="A2836">
            <v>2831</v>
          </cell>
          <cell r="HE2836">
            <v>2831</v>
          </cell>
          <cell r="HF2836">
            <v>0</v>
          </cell>
          <cell r="HG2836">
            <v>0</v>
          </cell>
          <cell r="HH2836">
            <v>265</v>
          </cell>
          <cell r="HI2836" t="str">
            <v>TUBERIA PVC PRESION U/E 110 MM 0.5 MPA</v>
          </cell>
          <cell r="HJ2836" t="str">
            <v>M</v>
          </cell>
          <cell r="HS2836">
            <v>0</v>
          </cell>
          <cell r="HT2836">
            <v>0</v>
          </cell>
          <cell r="HU2836">
            <v>0</v>
          </cell>
          <cell r="HV2836">
            <v>0</v>
          </cell>
        </row>
        <row r="2837">
          <cell r="A2837">
            <v>2832</v>
          </cell>
          <cell r="HE2837">
            <v>2832</v>
          </cell>
          <cell r="HF2837">
            <v>0</v>
          </cell>
          <cell r="HG2837">
            <v>0</v>
          </cell>
          <cell r="HH2837">
            <v>264</v>
          </cell>
          <cell r="HI2837" t="str">
            <v>TUBERIA PVC PRESION U/E 90 MM 0.5 MPA</v>
          </cell>
          <cell r="HJ2837" t="str">
            <v>M</v>
          </cell>
          <cell r="HS2837">
            <v>0</v>
          </cell>
          <cell r="HT2837">
            <v>0</v>
          </cell>
          <cell r="HU2837">
            <v>0</v>
          </cell>
          <cell r="HV2837">
            <v>0</v>
          </cell>
        </row>
        <row r="2838">
          <cell r="A2838">
            <v>2833</v>
          </cell>
          <cell r="HE2838">
            <v>2833</v>
          </cell>
          <cell r="HF2838">
            <v>0</v>
          </cell>
          <cell r="HG2838">
            <v>0</v>
          </cell>
          <cell r="HH2838">
            <v>1229</v>
          </cell>
          <cell r="HI2838" t="str">
            <v>TUBERÍA PVC ROSCABLE  1 1/2"</v>
          </cell>
          <cell r="HJ2838" t="str">
            <v>M</v>
          </cell>
          <cell r="HS2838">
            <v>0</v>
          </cell>
          <cell r="HT2838">
            <v>0</v>
          </cell>
          <cell r="HU2838">
            <v>0</v>
          </cell>
          <cell r="HV2838">
            <v>0</v>
          </cell>
        </row>
        <row r="2839">
          <cell r="A2839">
            <v>2834</v>
          </cell>
          <cell r="HE2839">
            <v>2834</v>
          </cell>
          <cell r="HF2839">
            <v>0</v>
          </cell>
          <cell r="HG2839">
            <v>0</v>
          </cell>
          <cell r="HH2839">
            <v>1228</v>
          </cell>
          <cell r="HI2839" t="str">
            <v>TUBERÍA PVC ROSCABLE  2"</v>
          </cell>
          <cell r="HJ2839" t="str">
            <v>M</v>
          </cell>
          <cell r="HS2839">
            <v>0</v>
          </cell>
          <cell r="HT2839">
            <v>0</v>
          </cell>
          <cell r="HU2839">
            <v>0</v>
          </cell>
          <cell r="HV2839">
            <v>0</v>
          </cell>
        </row>
        <row r="2840">
          <cell r="A2840">
            <v>2835</v>
          </cell>
          <cell r="HE2840">
            <v>2835</v>
          </cell>
          <cell r="HF2840">
            <v>0</v>
          </cell>
          <cell r="HG2840">
            <v>0</v>
          </cell>
          <cell r="HH2840">
            <v>1230</v>
          </cell>
          <cell r="HI2840" t="str">
            <v>TUBERÍA PVC ROSCABLE 1 1/4"</v>
          </cell>
          <cell r="HJ2840" t="str">
            <v>M</v>
          </cell>
          <cell r="HS2840">
            <v>0</v>
          </cell>
          <cell r="HT2840">
            <v>0</v>
          </cell>
          <cell r="HU2840">
            <v>0</v>
          </cell>
          <cell r="HV2840">
            <v>0</v>
          </cell>
        </row>
        <row r="2841">
          <cell r="A2841">
            <v>2836</v>
          </cell>
          <cell r="HE2841">
            <v>2836</v>
          </cell>
          <cell r="HF2841">
            <v>0</v>
          </cell>
          <cell r="HG2841">
            <v>0</v>
          </cell>
          <cell r="HH2841">
            <v>209</v>
          </cell>
          <cell r="HI2841" t="str">
            <v>TUBERÍA PVC ROSCABLE 1"</v>
          </cell>
          <cell r="HJ2841" t="str">
            <v>M</v>
          </cell>
          <cell r="HS2841">
            <v>0</v>
          </cell>
          <cell r="HT2841">
            <v>0</v>
          </cell>
          <cell r="HU2841">
            <v>0</v>
          </cell>
          <cell r="HV2841">
            <v>0</v>
          </cell>
        </row>
        <row r="2842">
          <cell r="A2842">
            <v>2837</v>
          </cell>
          <cell r="HE2842">
            <v>2837</v>
          </cell>
          <cell r="HF2842">
            <v>0</v>
          </cell>
          <cell r="HG2842">
            <v>0</v>
          </cell>
          <cell r="HH2842">
            <v>1233</v>
          </cell>
          <cell r="HI2842" t="str">
            <v>TUBERÍA PVC ROSCABLE 1/2"</v>
          </cell>
          <cell r="HJ2842" t="str">
            <v>M</v>
          </cell>
          <cell r="HS2842">
            <v>0</v>
          </cell>
          <cell r="HT2842">
            <v>0</v>
          </cell>
          <cell r="HU2842">
            <v>0</v>
          </cell>
          <cell r="HV2842">
            <v>0</v>
          </cell>
        </row>
        <row r="2843">
          <cell r="A2843">
            <v>2838</v>
          </cell>
          <cell r="HE2843">
            <v>2838</v>
          </cell>
          <cell r="HF2843">
            <v>0</v>
          </cell>
          <cell r="HG2843">
            <v>0</v>
          </cell>
          <cell r="HH2843">
            <v>1232</v>
          </cell>
          <cell r="HI2843" t="str">
            <v>TUBERÍA PVC ROSCABLE 3/4"</v>
          </cell>
          <cell r="HJ2843" t="str">
            <v>M</v>
          </cell>
          <cell r="HS2843">
            <v>0</v>
          </cell>
          <cell r="HT2843">
            <v>0</v>
          </cell>
          <cell r="HU2843">
            <v>0</v>
          </cell>
          <cell r="HV2843">
            <v>0</v>
          </cell>
        </row>
        <row r="2844">
          <cell r="A2844">
            <v>2839</v>
          </cell>
          <cell r="HE2844">
            <v>2839</v>
          </cell>
          <cell r="HF2844">
            <v>0</v>
          </cell>
          <cell r="HG2844">
            <v>0</v>
          </cell>
          <cell r="HH2844">
            <v>235</v>
          </cell>
          <cell r="HI2844" t="str">
            <v xml:space="preserve">TUBERIA PVC -S E/C  VENTILACION  110 MM </v>
          </cell>
          <cell r="HJ2844" t="str">
            <v>M</v>
          </cell>
          <cell r="HS2844">
            <v>0</v>
          </cell>
          <cell r="HT2844">
            <v>0</v>
          </cell>
          <cell r="HU2844">
            <v>0</v>
          </cell>
          <cell r="HV2844">
            <v>0</v>
          </cell>
        </row>
        <row r="2845">
          <cell r="A2845">
            <v>2840</v>
          </cell>
          <cell r="HE2845">
            <v>2840</v>
          </cell>
          <cell r="HF2845">
            <v>0</v>
          </cell>
          <cell r="HG2845">
            <v>0</v>
          </cell>
          <cell r="HH2845">
            <v>1081</v>
          </cell>
          <cell r="HI2845" t="str">
            <v>TUBERIA PVC SANEAMIENTO  200MM</v>
          </cell>
          <cell r="HJ2845" t="str">
            <v>M</v>
          </cell>
          <cell r="HS2845">
            <v>0</v>
          </cell>
          <cell r="HT2845">
            <v>0</v>
          </cell>
          <cell r="HU2845">
            <v>0</v>
          </cell>
          <cell r="HV2845">
            <v>0</v>
          </cell>
        </row>
        <row r="2846">
          <cell r="A2846">
            <v>2841</v>
          </cell>
          <cell r="HE2846">
            <v>2841</v>
          </cell>
          <cell r="HF2846">
            <v>0</v>
          </cell>
          <cell r="HG2846">
            <v>0</v>
          </cell>
          <cell r="HH2846">
            <v>1310</v>
          </cell>
          <cell r="HI2846" t="str">
            <v>TUBERÍA PVC SANEAMIENTO DE 160 MM</v>
          </cell>
          <cell r="HJ2846" t="str">
            <v>M</v>
          </cell>
          <cell r="HS2846">
            <v>0</v>
          </cell>
          <cell r="HT2846">
            <v>0</v>
          </cell>
          <cell r="HU2846">
            <v>0</v>
          </cell>
          <cell r="HV2846">
            <v>0</v>
          </cell>
        </row>
        <row r="2847">
          <cell r="A2847">
            <v>2842</v>
          </cell>
          <cell r="HE2847">
            <v>2842</v>
          </cell>
          <cell r="HF2847">
            <v>0</v>
          </cell>
          <cell r="HG2847">
            <v>0</v>
          </cell>
          <cell r="HH2847">
            <v>1311</v>
          </cell>
          <cell r="HI2847" t="str">
            <v>TUBERÍA PVC TIPO B DESAGÜE DE 2"</v>
          </cell>
          <cell r="HJ2847" t="str">
            <v>U</v>
          </cell>
          <cell r="HS2847">
            <v>0</v>
          </cell>
          <cell r="HT2847">
            <v>0</v>
          </cell>
          <cell r="HU2847">
            <v>0</v>
          </cell>
          <cell r="HV2847">
            <v>0</v>
          </cell>
        </row>
        <row r="2848">
          <cell r="A2848">
            <v>2843</v>
          </cell>
          <cell r="HE2848">
            <v>2843</v>
          </cell>
          <cell r="HF2848">
            <v>0</v>
          </cell>
          <cell r="HG2848">
            <v>0</v>
          </cell>
          <cell r="HH2848">
            <v>1308</v>
          </cell>
          <cell r="HI2848" t="str">
            <v>TUBERÍA PVC TIPO B DESAGÜE DE 6"</v>
          </cell>
          <cell r="HJ2848" t="str">
            <v>U</v>
          </cell>
          <cell r="HS2848">
            <v>0</v>
          </cell>
          <cell r="HT2848">
            <v>0</v>
          </cell>
          <cell r="HU2848">
            <v>0</v>
          </cell>
          <cell r="HV2848">
            <v>0</v>
          </cell>
        </row>
        <row r="2849">
          <cell r="A2849">
            <v>2844</v>
          </cell>
          <cell r="HD2849">
            <v>545400311</v>
          </cell>
          <cell r="HE2849">
            <v>2844</v>
          </cell>
          <cell r="HF2849">
            <v>0</v>
          </cell>
          <cell r="HG2849">
            <v>0</v>
          </cell>
          <cell r="HH2849">
            <v>1307</v>
          </cell>
          <cell r="HI2849" t="str">
            <v>TUBERÍA PVC TIPO B DESAGÜE DE 8"</v>
          </cell>
          <cell r="HJ2849" t="str">
            <v>U</v>
          </cell>
          <cell r="HS2849">
            <v>0</v>
          </cell>
          <cell r="HT2849">
            <v>0</v>
          </cell>
          <cell r="HU2849">
            <v>0</v>
          </cell>
          <cell r="HV2849">
            <v>0</v>
          </cell>
        </row>
        <row r="2850">
          <cell r="A2850">
            <v>2845</v>
          </cell>
          <cell r="HE2850">
            <v>2845</v>
          </cell>
          <cell r="HF2850">
            <v>0</v>
          </cell>
          <cell r="HG2850">
            <v>0</v>
          </cell>
          <cell r="HH2850">
            <v>2705</v>
          </cell>
          <cell r="HI2850" t="str">
            <v>TUBERÍA PVC. P E/C 20 MM 2.0 MPA</v>
          </cell>
          <cell r="HJ2850" t="str">
            <v>M</v>
          </cell>
          <cell r="HS2850">
            <v>0</v>
          </cell>
          <cell r="HT2850">
            <v>0</v>
          </cell>
          <cell r="HU2850">
            <v>0</v>
          </cell>
          <cell r="HV2850">
            <v>0</v>
          </cell>
        </row>
        <row r="2851">
          <cell r="A2851">
            <v>2846</v>
          </cell>
          <cell r="HE2851">
            <v>2846</v>
          </cell>
          <cell r="HF2851">
            <v>0</v>
          </cell>
          <cell r="HG2851">
            <v>0</v>
          </cell>
          <cell r="HH2851">
            <v>1528</v>
          </cell>
          <cell r="HI2851" t="str">
            <v>TUBERIA PVC. P.  E/C 63 MM - 1.00 MPA</v>
          </cell>
          <cell r="HJ2851" t="str">
            <v>M</v>
          </cell>
          <cell r="HS2851">
            <v>0</v>
          </cell>
          <cell r="HT2851">
            <v>0</v>
          </cell>
          <cell r="HU2851">
            <v>0</v>
          </cell>
          <cell r="HV2851">
            <v>0</v>
          </cell>
        </row>
        <row r="2852">
          <cell r="A2852">
            <v>2847</v>
          </cell>
          <cell r="HE2852">
            <v>2847</v>
          </cell>
          <cell r="HF2852">
            <v>0</v>
          </cell>
          <cell r="HG2852">
            <v>0</v>
          </cell>
          <cell r="HH2852">
            <v>2658</v>
          </cell>
          <cell r="HI2852" t="str">
            <v>TUBERIA PVC. P.  E/C 63 MM - 1.00 MPA</v>
          </cell>
          <cell r="HJ2852" t="str">
            <v>M</v>
          </cell>
          <cell r="HS2852">
            <v>0</v>
          </cell>
          <cell r="HT2852">
            <v>0</v>
          </cell>
          <cell r="HU2852">
            <v>0</v>
          </cell>
          <cell r="HV2852">
            <v>0</v>
          </cell>
        </row>
        <row r="2853">
          <cell r="A2853">
            <v>2848</v>
          </cell>
          <cell r="HE2853">
            <v>2848</v>
          </cell>
          <cell r="HF2853">
            <v>0</v>
          </cell>
          <cell r="HG2853">
            <v>0</v>
          </cell>
          <cell r="HH2853">
            <v>285</v>
          </cell>
          <cell r="HI2853" t="str">
            <v>TUBERIA PVC-P E/C 110 MM  0.63MPA</v>
          </cell>
          <cell r="HJ2853" t="str">
            <v>M</v>
          </cell>
          <cell r="HS2853">
            <v>0</v>
          </cell>
          <cell r="HT2853">
            <v>0</v>
          </cell>
          <cell r="HU2853">
            <v>0</v>
          </cell>
          <cell r="HV2853">
            <v>0</v>
          </cell>
        </row>
        <row r="2854">
          <cell r="A2854">
            <v>2849</v>
          </cell>
          <cell r="HE2854">
            <v>2849</v>
          </cell>
          <cell r="HF2854">
            <v>0</v>
          </cell>
          <cell r="HG2854">
            <v>0</v>
          </cell>
          <cell r="HH2854">
            <v>286</v>
          </cell>
          <cell r="HI2854" t="str">
            <v>TUBERIA PVC-P E/C 160 MM  0.50MPA</v>
          </cell>
          <cell r="HJ2854" t="str">
            <v>M</v>
          </cell>
          <cell r="HS2854">
            <v>0</v>
          </cell>
          <cell r="HT2854">
            <v>0</v>
          </cell>
          <cell r="HU2854">
            <v>0</v>
          </cell>
          <cell r="HV2854">
            <v>0</v>
          </cell>
        </row>
        <row r="2855">
          <cell r="A2855">
            <v>2850</v>
          </cell>
          <cell r="HE2855">
            <v>2850</v>
          </cell>
          <cell r="HF2855">
            <v>0</v>
          </cell>
          <cell r="HG2855">
            <v>0</v>
          </cell>
          <cell r="HH2855">
            <v>281</v>
          </cell>
          <cell r="HI2855" t="str">
            <v>TUBERIA PVC-P E/C 50 MM  1.0 MPA</v>
          </cell>
          <cell r="HJ2855" t="str">
            <v>M</v>
          </cell>
          <cell r="HS2855">
            <v>0</v>
          </cell>
          <cell r="HT2855">
            <v>0</v>
          </cell>
          <cell r="HU2855">
            <v>0</v>
          </cell>
          <cell r="HV2855">
            <v>0</v>
          </cell>
        </row>
        <row r="2856">
          <cell r="A2856">
            <v>2851</v>
          </cell>
          <cell r="HE2856">
            <v>2851</v>
          </cell>
          <cell r="HF2856">
            <v>0</v>
          </cell>
          <cell r="HG2856">
            <v>0</v>
          </cell>
          <cell r="HH2856">
            <v>1231</v>
          </cell>
          <cell r="HI2856" t="str">
            <v>TUBERIA PVC-P E/C 50 MM  1MPA</v>
          </cell>
          <cell r="HJ2856" t="str">
            <v>M</v>
          </cell>
          <cell r="HS2856">
            <v>0</v>
          </cell>
          <cell r="HT2856">
            <v>0</v>
          </cell>
          <cell r="HU2856">
            <v>0</v>
          </cell>
          <cell r="HV2856">
            <v>0</v>
          </cell>
        </row>
        <row r="2857">
          <cell r="A2857">
            <v>2852</v>
          </cell>
          <cell r="HE2857">
            <v>2852</v>
          </cell>
          <cell r="HF2857">
            <v>0</v>
          </cell>
          <cell r="HG2857">
            <v>0</v>
          </cell>
          <cell r="HH2857">
            <v>282</v>
          </cell>
          <cell r="HI2857" t="str">
            <v>TUBERIA PVC-P E/C 63 MM  0.63MPA</v>
          </cell>
          <cell r="HJ2857" t="str">
            <v>M</v>
          </cell>
          <cell r="HS2857">
            <v>0</v>
          </cell>
          <cell r="HT2857">
            <v>0</v>
          </cell>
          <cell r="HU2857">
            <v>0</v>
          </cell>
          <cell r="HV2857">
            <v>0</v>
          </cell>
        </row>
        <row r="2858">
          <cell r="A2858">
            <v>2853</v>
          </cell>
          <cell r="HE2858">
            <v>2853</v>
          </cell>
          <cell r="HF2858">
            <v>0</v>
          </cell>
          <cell r="HG2858">
            <v>0</v>
          </cell>
          <cell r="HH2858">
            <v>283</v>
          </cell>
          <cell r="HI2858" t="str">
            <v>TUBERIA PVC-P E/C 90 MM  0.63MPA</v>
          </cell>
          <cell r="HJ2858" t="str">
            <v>M</v>
          </cell>
          <cell r="HS2858">
            <v>0</v>
          </cell>
          <cell r="HT2858">
            <v>0</v>
          </cell>
          <cell r="HU2858">
            <v>0</v>
          </cell>
          <cell r="HV2858">
            <v>0</v>
          </cell>
        </row>
        <row r="2859">
          <cell r="A2859">
            <v>2854</v>
          </cell>
          <cell r="HE2859">
            <v>2854</v>
          </cell>
          <cell r="HF2859">
            <v>0</v>
          </cell>
          <cell r="HG2859">
            <v>0</v>
          </cell>
          <cell r="HH2859">
            <v>284</v>
          </cell>
          <cell r="HI2859" t="str">
            <v>TUBERIA PVC-P E/C 90 MM  1MPA</v>
          </cell>
          <cell r="HJ2859" t="str">
            <v>M</v>
          </cell>
          <cell r="HS2859">
            <v>0</v>
          </cell>
          <cell r="HT2859">
            <v>0</v>
          </cell>
          <cell r="HU2859">
            <v>0</v>
          </cell>
          <cell r="HV2859">
            <v>0</v>
          </cell>
        </row>
        <row r="2860">
          <cell r="A2860">
            <v>2855</v>
          </cell>
          <cell r="HE2860">
            <v>2855</v>
          </cell>
          <cell r="HF2860">
            <v>0</v>
          </cell>
          <cell r="HG2860">
            <v>0</v>
          </cell>
          <cell r="HH2860">
            <v>201</v>
          </cell>
          <cell r="HI2860" t="str">
            <v>TUBERIA PVC-P U/E 200MM - 0,50 MPA</v>
          </cell>
          <cell r="HJ2860" t="str">
            <v>M</v>
          </cell>
          <cell r="HS2860">
            <v>0</v>
          </cell>
          <cell r="HT2860">
            <v>0</v>
          </cell>
          <cell r="HU2860">
            <v>0</v>
          </cell>
          <cell r="HV2860">
            <v>0</v>
          </cell>
        </row>
        <row r="2861">
          <cell r="A2861">
            <v>2856</v>
          </cell>
          <cell r="HE2861">
            <v>2856</v>
          </cell>
          <cell r="HF2861">
            <v>0</v>
          </cell>
          <cell r="HG2861">
            <v>0</v>
          </cell>
          <cell r="HH2861">
            <v>1045</v>
          </cell>
          <cell r="HI2861" t="str">
            <v>TUBERIA PVC-P U/RC 1 1/2"</v>
          </cell>
          <cell r="HJ2861" t="str">
            <v>M</v>
          </cell>
          <cell r="HS2861">
            <v>0</v>
          </cell>
          <cell r="HT2861">
            <v>0</v>
          </cell>
          <cell r="HU2861">
            <v>0</v>
          </cell>
          <cell r="HV2861">
            <v>0</v>
          </cell>
        </row>
        <row r="2862">
          <cell r="A2862">
            <v>2857</v>
          </cell>
          <cell r="HE2862">
            <v>2857</v>
          </cell>
          <cell r="HF2862">
            <v>0</v>
          </cell>
          <cell r="HG2862">
            <v>0</v>
          </cell>
          <cell r="HH2862">
            <v>1044</v>
          </cell>
          <cell r="HI2862" t="str">
            <v>TUBERIA PVC-P U/RC 1 1/4"</v>
          </cell>
          <cell r="HJ2862" t="str">
            <v>M</v>
          </cell>
          <cell r="HS2862">
            <v>0</v>
          </cell>
          <cell r="HT2862">
            <v>0</v>
          </cell>
          <cell r="HU2862">
            <v>0</v>
          </cell>
          <cell r="HV2862">
            <v>0</v>
          </cell>
        </row>
        <row r="2863">
          <cell r="A2863">
            <v>2858</v>
          </cell>
          <cell r="HE2863">
            <v>2858</v>
          </cell>
          <cell r="HF2863">
            <v>0</v>
          </cell>
          <cell r="HG2863">
            <v>0</v>
          </cell>
          <cell r="HH2863">
            <v>1043</v>
          </cell>
          <cell r="HI2863" t="str">
            <v>TUBERIA PVC-P U/RC 1"</v>
          </cell>
          <cell r="HJ2863" t="str">
            <v>M</v>
          </cell>
          <cell r="HS2863">
            <v>0</v>
          </cell>
          <cell r="HT2863">
            <v>0</v>
          </cell>
          <cell r="HU2863">
            <v>0</v>
          </cell>
          <cell r="HV2863">
            <v>0</v>
          </cell>
        </row>
        <row r="2864">
          <cell r="A2864">
            <v>2859</v>
          </cell>
          <cell r="HE2864">
            <v>2859</v>
          </cell>
          <cell r="HF2864">
            <v>0</v>
          </cell>
          <cell r="HG2864">
            <v>0</v>
          </cell>
          <cell r="HH2864">
            <v>1042</v>
          </cell>
          <cell r="HI2864" t="str">
            <v>TUBERIA PVC-P U/RC 1/2"</v>
          </cell>
          <cell r="HJ2864" t="str">
            <v>M</v>
          </cell>
          <cell r="HS2864">
            <v>0</v>
          </cell>
          <cell r="HT2864">
            <v>0</v>
          </cell>
          <cell r="HU2864">
            <v>0</v>
          </cell>
          <cell r="HV2864">
            <v>0</v>
          </cell>
        </row>
        <row r="2865">
          <cell r="A2865">
            <v>2860</v>
          </cell>
          <cell r="HE2865">
            <v>2860</v>
          </cell>
          <cell r="HF2865">
            <v>0</v>
          </cell>
          <cell r="HG2865">
            <v>0</v>
          </cell>
          <cell r="HH2865">
            <v>1046</v>
          </cell>
          <cell r="HI2865" t="str">
            <v>TUBERIA PVC-P U/RC 2"</v>
          </cell>
          <cell r="HJ2865" t="str">
            <v>M</v>
          </cell>
          <cell r="HS2865">
            <v>0</v>
          </cell>
          <cell r="HT2865">
            <v>0</v>
          </cell>
          <cell r="HU2865">
            <v>0</v>
          </cell>
          <cell r="HV2865">
            <v>0</v>
          </cell>
        </row>
        <row r="2866">
          <cell r="A2866">
            <v>2861</v>
          </cell>
          <cell r="HE2866">
            <v>2861</v>
          </cell>
          <cell r="HF2866">
            <v>0</v>
          </cell>
          <cell r="HG2866">
            <v>0</v>
          </cell>
          <cell r="HH2866">
            <v>1041</v>
          </cell>
          <cell r="HI2866" t="str">
            <v>TUBERIA PVC-P U/RC 3/4"</v>
          </cell>
          <cell r="HJ2866" t="str">
            <v>M</v>
          </cell>
          <cell r="HS2866">
            <v>0</v>
          </cell>
          <cell r="HT2866">
            <v>0</v>
          </cell>
          <cell r="HU2866">
            <v>0</v>
          </cell>
          <cell r="HV2866">
            <v>0</v>
          </cell>
        </row>
        <row r="2867">
          <cell r="A2867">
            <v>2862</v>
          </cell>
          <cell r="HE2867">
            <v>2862</v>
          </cell>
          <cell r="HF2867">
            <v>0</v>
          </cell>
          <cell r="HG2867">
            <v>0</v>
          </cell>
          <cell r="HH2867">
            <v>951</v>
          </cell>
          <cell r="HI2867" t="str">
            <v>TUBERIA PVC-S E/C DESAGUE 110MM</v>
          </cell>
          <cell r="HJ2867" t="str">
            <v>M</v>
          </cell>
          <cell r="HS2867">
            <v>0</v>
          </cell>
          <cell r="HT2867">
            <v>0</v>
          </cell>
          <cell r="HU2867">
            <v>0</v>
          </cell>
          <cell r="HV2867">
            <v>0</v>
          </cell>
        </row>
        <row r="2868">
          <cell r="A2868">
            <v>2863</v>
          </cell>
          <cell r="HE2868">
            <v>2863</v>
          </cell>
          <cell r="HF2868">
            <v>0</v>
          </cell>
          <cell r="HG2868">
            <v>0</v>
          </cell>
          <cell r="HH2868">
            <v>952</v>
          </cell>
          <cell r="HI2868" t="str">
            <v xml:space="preserve">TUBERIA PVC-S E/C DESAGUE 160MM </v>
          </cell>
          <cell r="HJ2868" t="str">
            <v>M</v>
          </cell>
          <cell r="HS2868">
            <v>0</v>
          </cell>
          <cell r="HT2868">
            <v>0</v>
          </cell>
          <cell r="HU2868">
            <v>0</v>
          </cell>
          <cell r="HV2868">
            <v>0</v>
          </cell>
        </row>
        <row r="2869">
          <cell r="A2869">
            <v>2864</v>
          </cell>
          <cell r="HE2869">
            <v>2864</v>
          </cell>
          <cell r="HF2869">
            <v>0</v>
          </cell>
          <cell r="HG2869">
            <v>0</v>
          </cell>
          <cell r="HH2869">
            <v>953</v>
          </cell>
          <cell r="HI2869" t="str">
            <v xml:space="preserve">TUBERIA PVC-S E/C DESAGUE 50MM </v>
          </cell>
          <cell r="HJ2869" t="str">
            <v>M</v>
          </cell>
          <cell r="HS2869">
            <v>0</v>
          </cell>
          <cell r="HT2869">
            <v>0</v>
          </cell>
          <cell r="HU2869">
            <v>0</v>
          </cell>
          <cell r="HV2869">
            <v>0</v>
          </cell>
        </row>
        <row r="2870">
          <cell r="A2870">
            <v>2865</v>
          </cell>
          <cell r="HE2870">
            <v>2865</v>
          </cell>
          <cell r="HF2870">
            <v>0</v>
          </cell>
          <cell r="HG2870">
            <v>0</v>
          </cell>
          <cell r="HH2870">
            <v>233</v>
          </cell>
          <cell r="HI2870" t="str">
            <v xml:space="preserve">TUBERIA PVC-S E/C DESAGUE 75 MM </v>
          </cell>
          <cell r="HJ2870" t="str">
            <v>M</v>
          </cell>
          <cell r="HS2870">
            <v>0</v>
          </cell>
          <cell r="HT2870">
            <v>0</v>
          </cell>
          <cell r="HU2870">
            <v>0</v>
          </cell>
          <cell r="HV2870">
            <v>0</v>
          </cell>
        </row>
        <row r="2871">
          <cell r="A2871">
            <v>2866</v>
          </cell>
          <cell r="HE2871">
            <v>2866</v>
          </cell>
          <cell r="HF2871">
            <v>0</v>
          </cell>
          <cell r="HG2871">
            <v>0</v>
          </cell>
          <cell r="HH2871">
            <v>954</v>
          </cell>
          <cell r="HI2871" t="str">
            <v xml:space="preserve">TUBERIA PVC-S E/C DESAGUE 75MM </v>
          </cell>
          <cell r="HJ2871" t="str">
            <v>M</v>
          </cell>
          <cell r="HS2871">
            <v>0</v>
          </cell>
          <cell r="HT2871">
            <v>0</v>
          </cell>
          <cell r="HU2871">
            <v>0</v>
          </cell>
          <cell r="HV2871">
            <v>0</v>
          </cell>
        </row>
        <row r="2872">
          <cell r="A2872">
            <v>2867</v>
          </cell>
          <cell r="HE2872">
            <v>2867</v>
          </cell>
          <cell r="HF2872">
            <v>0</v>
          </cell>
          <cell r="HG2872">
            <v>0</v>
          </cell>
          <cell r="HH2872">
            <v>1082</v>
          </cell>
          <cell r="HI2872" t="str">
            <v>TUBERIA PVC-S E/C VENTILACION 110 MM</v>
          </cell>
          <cell r="HJ2872" t="str">
            <v>M</v>
          </cell>
          <cell r="HS2872">
            <v>0</v>
          </cell>
          <cell r="HT2872">
            <v>0</v>
          </cell>
          <cell r="HU2872">
            <v>0</v>
          </cell>
          <cell r="HV2872">
            <v>0</v>
          </cell>
        </row>
        <row r="2873">
          <cell r="A2873">
            <v>2868</v>
          </cell>
          <cell r="HE2873">
            <v>2868</v>
          </cell>
          <cell r="HF2873">
            <v>0</v>
          </cell>
          <cell r="HG2873">
            <v>0</v>
          </cell>
          <cell r="HH2873">
            <v>955</v>
          </cell>
          <cell r="HI2873" t="str">
            <v>TUBERIA PVC-S E/C VENTILACION 50 MM</v>
          </cell>
          <cell r="HJ2873" t="str">
            <v>M</v>
          </cell>
          <cell r="HS2873">
            <v>0</v>
          </cell>
          <cell r="HT2873">
            <v>0</v>
          </cell>
          <cell r="HU2873">
            <v>0</v>
          </cell>
          <cell r="HV2873">
            <v>0</v>
          </cell>
        </row>
        <row r="2874">
          <cell r="A2874">
            <v>2869</v>
          </cell>
          <cell r="HE2874">
            <v>2869</v>
          </cell>
          <cell r="HF2874">
            <v>0</v>
          </cell>
          <cell r="HG2874">
            <v>0</v>
          </cell>
          <cell r="HH2874">
            <v>956</v>
          </cell>
          <cell r="HI2874" t="str">
            <v>TUBERIA PVC-S E/C VENTILACION 75 MM</v>
          </cell>
          <cell r="HJ2874" t="str">
            <v>M</v>
          </cell>
          <cell r="HS2874">
            <v>0</v>
          </cell>
          <cell r="HT2874">
            <v>0</v>
          </cell>
          <cell r="HU2874">
            <v>0</v>
          </cell>
          <cell r="HV2874">
            <v>0</v>
          </cell>
        </row>
        <row r="2875">
          <cell r="A2875">
            <v>2870</v>
          </cell>
          <cell r="HE2875">
            <v>2870</v>
          </cell>
          <cell r="HF2875">
            <v>0</v>
          </cell>
          <cell r="HG2875">
            <v>0</v>
          </cell>
          <cell r="HH2875">
            <v>680</v>
          </cell>
          <cell r="HI2875" t="str">
            <v>TUBERIA ROSCABLE DE 1"</v>
          </cell>
          <cell r="HJ2875" t="str">
            <v>M</v>
          </cell>
          <cell r="HS2875">
            <v>0</v>
          </cell>
          <cell r="HT2875">
            <v>0</v>
          </cell>
          <cell r="HU2875">
            <v>0</v>
          </cell>
          <cell r="HV2875">
            <v>0</v>
          </cell>
        </row>
        <row r="2876">
          <cell r="A2876">
            <v>2871</v>
          </cell>
          <cell r="HE2876">
            <v>2871</v>
          </cell>
          <cell r="HF2876">
            <v>0</v>
          </cell>
          <cell r="HG2876">
            <v>0</v>
          </cell>
          <cell r="HH2876">
            <v>682</v>
          </cell>
          <cell r="HI2876" t="str">
            <v>TUBERIA ROSCABLE DE 1/2"</v>
          </cell>
          <cell r="HJ2876" t="str">
            <v>M</v>
          </cell>
          <cell r="HS2876">
            <v>0</v>
          </cell>
          <cell r="HT2876">
            <v>0</v>
          </cell>
          <cell r="HU2876">
            <v>0</v>
          </cell>
          <cell r="HV2876">
            <v>0</v>
          </cell>
        </row>
        <row r="2877">
          <cell r="A2877">
            <v>2872</v>
          </cell>
          <cell r="HE2877">
            <v>2872</v>
          </cell>
          <cell r="HF2877">
            <v>0</v>
          </cell>
          <cell r="HG2877">
            <v>0</v>
          </cell>
          <cell r="HH2877">
            <v>681</v>
          </cell>
          <cell r="HI2877" t="str">
            <v>TUBERIA ROSCABLE DE 3/4"</v>
          </cell>
          <cell r="HJ2877" t="str">
            <v>M</v>
          </cell>
          <cell r="HS2877">
            <v>0</v>
          </cell>
          <cell r="HT2877">
            <v>0</v>
          </cell>
          <cell r="HU2877">
            <v>0</v>
          </cell>
          <cell r="HV2877">
            <v>0</v>
          </cell>
        </row>
        <row r="2878">
          <cell r="A2878">
            <v>2873</v>
          </cell>
          <cell r="HE2878">
            <v>2873</v>
          </cell>
          <cell r="HF2878">
            <v>0</v>
          </cell>
          <cell r="HG2878">
            <v>0</v>
          </cell>
          <cell r="HH2878">
            <v>1140</v>
          </cell>
          <cell r="HI2878" t="str">
            <v>TUBERIA Y ACCESORIOS</v>
          </cell>
          <cell r="HJ2878" t="str">
            <v>GLB</v>
          </cell>
          <cell r="HS2878">
            <v>0</v>
          </cell>
          <cell r="HT2878">
            <v>0</v>
          </cell>
          <cell r="HU2878">
            <v>0</v>
          </cell>
          <cell r="HV2878">
            <v>0</v>
          </cell>
        </row>
        <row r="2879">
          <cell r="A2879">
            <v>2874</v>
          </cell>
          <cell r="HE2879">
            <v>2874</v>
          </cell>
          <cell r="HF2879">
            <v>0</v>
          </cell>
          <cell r="HG2879">
            <v>0</v>
          </cell>
          <cell r="HH2879">
            <v>1190</v>
          </cell>
          <cell r="HI2879" t="str">
            <v>TUBERÍA Y ACCESORIOS</v>
          </cell>
          <cell r="HJ2879" t="str">
            <v>GLB</v>
          </cell>
          <cell r="HS2879">
            <v>0</v>
          </cell>
          <cell r="HT2879">
            <v>0</v>
          </cell>
          <cell r="HU2879">
            <v>0</v>
          </cell>
          <cell r="HV2879">
            <v>0</v>
          </cell>
        </row>
        <row r="2880">
          <cell r="A2880">
            <v>2875</v>
          </cell>
          <cell r="HE2880">
            <v>2875</v>
          </cell>
          <cell r="HF2880">
            <v>0</v>
          </cell>
          <cell r="HG2880">
            <v>0</v>
          </cell>
          <cell r="HH2880">
            <v>425</v>
          </cell>
          <cell r="HI2880" t="str">
            <v>TUBERIA Y ACCESORIOS C.R. Y F.G.A.C.</v>
          </cell>
          <cell r="HJ2880" t="str">
            <v>GLB</v>
          </cell>
          <cell r="HS2880">
            <v>0</v>
          </cell>
          <cell r="HT2880">
            <v>0</v>
          </cell>
          <cell r="HU2880">
            <v>0</v>
          </cell>
          <cell r="HV2880">
            <v>0</v>
          </cell>
        </row>
        <row r="2881">
          <cell r="A2881">
            <v>2876</v>
          </cell>
          <cell r="HE2881">
            <v>2876</v>
          </cell>
          <cell r="HF2881">
            <v>0</v>
          </cell>
          <cell r="HG2881">
            <v>0</v>
          </cell>
          <cell r="HH2881">
            <v>400</v>
          </cell>
          <cell r="HI2881" t="str">
            <v>TUBERIA Y ACCESORIOS CAJÓN RECOLECTOR CAUDALES</v>
          </cell>
          <cell r="HJ2881" t="str">
            <v>GLB</v>
          </cell>
          <cell r="HS2881">
            <v>0</v>
          </cell>
          <cell r="HT2881">
            <v>0</v>
          </cell>
          <cell r="HU2881">
            <v>0</v>
          </cell>
          <cell r="HV2881">
            <v>0</v>
          </cell>
        </row>
        <row r="2882">
          <cell r="A2882">
            <v>2877</v>
          </cell>
          <cell r="HE2882">
            <v>2877</v>
          </cell>
          <cell r="HF2882">
            <v>0</v>
          </cell>
          <cell r="HG2882">
            <v>0</v>
          </cell>
          <cell r="HH2882">
            <v>402</v>
          </cell>
          <cell r="HI2882" t="str">
            <v>TUBERIA Y ACCESORIOS DESARENADOR</v>
          </cell>
          <cell r="HJ2882" t="str">
            <v>GLB</v>
          </cell>
          <cell r="HS2882">
            <v>0</v>
          </cell>
          <cell r="HT2882">
            <v>0</v>
          </cell>
          <cell r="HU2882">
            <v>0</v>
          </cell>
          <cell r="HV2882">
            <v>0</v>
          </cell>
        </row>
        <row r="2883">
          <cell r="A2883">
            <v>2878</v>
          </cell>
          <cell r="HE2883">
            <v>2878</v>
          </cell>
          <cell r="HF2883">
            <v>0</v>
          </cell>
          <cell r="HG2883">
            <v>0</v>
          </cell>
          <cell r="HH2883">
            <v>1137</v>
          </cell>
          <cell r="HI2883" t="str">
            <v>TUBERIA Y ACCESORIOS RED DE DISTRIBUCION</v>
          </cell>
          <cell r="HJ2883" t="str">
            <v>GLB</v>
          </cell>
          <cell r="HS2883">
            <v>0</v>
          </cell>
          <cell r="HT2883">
            <v>0</v>
          </cell>
          <cell r="HU2883">
            <v>0</v>
          </cell>
          <cell r="HV2883">
            <v>0</v>
          </cell>
        </row>
        <row r="2884">
          <cell r="A2884">
            <v>2879</v>
          </cell>
          <cell r="HE2884">
            <v>2879</v>
          </cell>
          <cell r="HF2884">
            <v>0</v>
          </cell>
          <cell r="HG2884">
            <v>0</v>
          </cell>
          <cell r="HH2884">
            <v>423</v>
          </cell>
          <cell r="HI2884" t="str">
            <v>TUBERIA Y ACCESORIOS TRP CONDUCCION</v>
          </cell>
          <cell r="HJ2884" t="str">
            <v>GLB</v>
          </cell>
          <cell r="HS2884">
            <v>0</v>
          </cell>
          <cell r="HT2884">
            <v>0</v>
          </cell>
          <cell r="HU2884">
            <v>0</v>
          </cell>
          <cell r="HV2884">
            <v>0</v>
          </cell>
        </row>
        <row r="2885">
          <cell r="A2885">
            <v>2880</v>
          </cell>
          <cell r="HE2885">
            <v>2880</v>
          </cell>
          <cell r="HF2885">
            <v>0</v>
          </cell>
          <cell r="HG2885">
            <v>0</v>
          </cell>
          <cell r="HH2885">
            <v>428</v>
          </cell>
          <cell r="HI2885" t="str">
            <v>TUBERÍA Y ACCESORIOS TRP DISTRIBUCION</v>
          </cell>
          <cell r="HJ2885" t="str">
            <v>GLB</v>
          </cell>
          <cell r="HS2885">
            <v>0</v>
          </cell>
          <cell r="HT2885">
            <v>0</v>
          </cell>
          <cell r="HU2885">
            <v>0</v>
          </cell>
          <cell r="HV2885">
            <v>0</v>
          </cell>
        </row>
        <row r="2886">
          <cell r="A2886">
            <v>2881</v>
          </cell>
          <cell r="HE2886">
            <v>2881</v>
          </cell>
          <cell r="HF2886">
            <v>0</v>
          </cell>
          <cell r="HG2886">
            <v>0</v>
          </cell>
          <cell r="HH2886">
            <v>334</v>
          </cell>
          <cell r="HI2886" t="str">
            <v>TUBERIAS PVC -P E/C 110 MM 1MPA</v>
          </cell>
          <cell r="HJ2886" t="str">
            <v>M</v>
          </cell>
          <cell r="HS2886">
            <v>0</v>
          </cell>
          <cell r="HT2886">
            <v>0</v>
          </cell>
          <cell r="HU2886">
            <v>0</v>
          </cell>
          <cell r="HV2886">
            <v>0</v>
          </cell>
        </row>
        <row r="2887">
          <cell r="A2887">
            <v>2882</v>
          </cell>
          <cell r="HE2887">
            <v>2882</v>
          </cell>
          <cell r="HF2887">
            <v>0</v>
          </cell>
          <cell r="HG2887">
            <v>0</v>
          </cell>
          <cell r="HH2887">
            <v>399</v>
          </cell>
          <cell r="HI2887" t="str">
            <v>TUBERIAS Y ACCESORIOS CAPTACION</v>
          </cell>
          <cell r="HJ2887" t="str">
            <v>GLB</v>
          </cell>
          <cell r="HS2887">
            <v>0</v>
          </cell>
          <cell r="HT2887">
            <v>0</v>
          </cell>
          <cell r="HU2887">
            <v>0</v>
          </cell>
          <cell r="HV2887">
            <v>0</v>
          </cell>
        </row>
        <row r="2888">
          <cell r="A2888">
            <v>2883</v>
          </cell>
          <cell r="HE2888">
            <v>2883</v>
          </cell>
          <cell r="HF2888">
            <v>0</v>
          </cell>
          <cell r="HG2888">
            <v>0</v>
          </cell>
          <cell r="HH2888">
            <v>1844</v>
          </cell>
          <cell r="HI2888" t="str">
            <v>TUBO DE CEMENTO Ø=150MM L=1M</v>
          </cell>
          <cell r="HJ2888" t="str">
            <v>U</v>
          </cell>
          <cell r="HS2888">
            <v>0</v>
          </cell>
          <cell r="HT2888">
            <v>0</v>
          </cell>
          <cell r="HU2888">
            <v>0</v>
          </cell>
          <cell r="HV2888">
            <v>0</v>
          </cell>
        </row>
        <row r="2889">
          <cell r="A2889">
            <v>2884</v>
          </cell>
          <cell r="HE2889">
            <v>2884</v>
          </cell>
          <cell r="HF2889">
            <v>0</v>
          </cell>
          <cell r="HG2889">
            <v>0</v>
          </cell>
          <cell r="HH2889">
            <v>837</v>
          </cell>
          <cell r="HI2889" t="str">
            <v>TUBO DE PVC  DESAGUE Ø= 110MM</v>
          </cell>
          <cell r="HJ2889" t="str">
            <v>M</v>
          </cell>
          <cell r="HS2889">
            <v>0</v>
          </cell>
          <cell r="HT2889">
            <v>0</v>
          </cell>
          <cell r="HU2889">
            <v>0</v>
          </cell>
          <cell r="HV2889">
            <v>0</v>
          </cell>
        </row>
        <row r="2890">
          <cell r="A2890">
            <v>2885</v>
          </cell>
          <cell r="HE2890">
            <v>2885</v>
          </cell>
          <cell r="HF2890">
            <v>0</v>
          </cell>
          <cell r="HG2890">
            <v>0</v>
          </cell>
          <cell r="HH2890">
            <v>838</v>
          </cell>
          <cell r="HI2890" t="str">
            <v>TUBO EMT  DE 4" X 3M</v>
          </cell>
          <cell r="HJ2890" t="str">
            <v>U</v>
          </cell>
          <cell r="HS2890">
            <v>0</v>
          </cell>
          <cell r="HT2890">
            <v>0</v>
          </cell>
          <cell r="HU2890">
            <v>0</v>
          </cell>
          <cell r="HV2890">
            <v>0</v>
          </cell>
        </row>
        <row r="2891">
          <cell r="A2891">
            <v>2886</v>
          </cell>
          <cell r="HE2891">
            <v>2886</v>
          </cell>
          <cell r="HF2891">
            <v>0</v>
          </cell>
          <cell r="HG2891">
            <v>0</v>
          </cell>
          <cell r="HH2891">
            <v>780</v>
          </cell>
          <cell r="HI2891" t="str">
            <v>TUBO EMT 1"</v>
          </cell>
          <cell r="HJ2891" t="str">
            <v>M</v>
          </cell>
          <cell r="HS2891">
            <v>0</v>
          </cell>
          <cell r="HT2891">
            <v>0</v>
          </cell>
          <cell r="HU2891">
            <v>0</v>
          </cell>
          <cell r="HV2891">
            <v>0</v>
          </cell>
        </row>
        <row r="2892">
          <cell r="A2892">
            <v>2887</v>
          </cell>
          <cell r="HE2892">
            <v>2887</v>
          </cell>
          <cell r="HF2892">
            <v>0</v>
          </cell>
          <cell r="HG2892">
            <v>0</v>
          </cell>
          <cell r="HH2892">
            <v>3180</v>
          </cell>
          <cell r="HI2892" t="str">
            <v>TUBO EMT 1"</v>
          </cell>
          <cell r="HJ2892" t="str">
            <v>ML</v>
          </cell>
          <cell r="HS2892">
            <v>0</v>
          </cell>
          <cell r="HT2892">
            <v>0</v>
          </cell>
          <cell r="HU2892">
            <v>0</v>
          </cell>
          <cell r="HV2892">
            <v>0</v>
          </cell>
        </row>
        <row r="2893">
          <cell r="A2893">
            <v>2888</v>
          </cell>
          <cell r="HE2893">
            <v>2888</v>
          </cell>
          <cell r="HF2893">
            <v>0</v>
          </cell>
          <cell r="HG2893">
            <v>0</v>
          </cell>
          <cell r="HH2893">
            <v>779</v>
          </cell>
          <cell r="HI2893" t="str">
            <v>TUBO EMT 3/4"</v>
          </cell>
          <cell r="HJ2893" t="str">
            <v>M</v>
          </cell>
          <cell r="HS2893">
            <v>0</v>
          </cell>
          <cell r="HT2893">
            <v>0</v>
          </cell>
          <cell r="HU2893">
            <v>0</v>
          </cell>
          <cell r="HV2893">
            <v>0</v>
          </cell>
        </row>
        <row r="2894">
          <cell r="A2894">
            <v>2889</v>
          </cell>
          <cell r="HE2894">
            <v>2889</v>
          </cell>
          <cell r="HF2894">
            <v>0</v>
          </cell>
          <cell r="HG2894">
            <v>0</v>
          </cell>
          <cell r="HH2894">
            <v>3179</v>
          </cell>
          <cell r="HI2894" t="str">
            <v>TUBO EMT 3/4"</v>
          </cell>
          <cell r="HJ2894" t="str">
            <v>ML</v>
          </cell>
          <cell r="HS2894">
            <v>0</v>
          </cell>
          <cell r="HT2894">
            <v>0</v>
          </cell>
          <cell r="HU2894">
            <v>0</v>
          </cell>
          <cell r="HV2894">
            <v>0</v>
          </cell>
        </row>
        <row r="2895">
          <cell r="A2895">
            <v>2890</v>
          </cell>
          <cell r="HE2895">
            <v>2890</v>
          </cell>
          <cell r="HF2895">
            <v>0</v>
          </cell>
          <cell r="HG2895">
            <v>0</v>
          </cell>
          <cell r="HH2895">
            <v>422</v>
          </cell>
          <cell r="HI2895" t="str">
            <v>TUBO FLEX D=2"</v>
          </cell>
          <cell r="HJ2895" t="str">
            <v>M</v>
          </cell>
          <cell r="HS2895">
            <v>0</v>
          </cell>
          <cell r="HT2895">
            <v>0</v>
          </cell>
          <cell r="HU2895">
            <v>0</v>
          </cell>
          <cell r="HV2895">
            <v>0</v>
          </cell>
        </row>
        <row r="2896">
          <cell r="A2896">
            <v>2891</v>
          </cell>
          <cell r="HE2896">
            <v>2891</v>
          </cell>
          <cell r="HF2896">
            <v>0</v>
          </cell>
          <cell r="HG2896">
            <v>0</v>
          </cell>
          <cell r="HH2896">
            <v>421</v>
          </cell>
          <cell r="HI2896" t="str">
            <v>TUBO FLEX D=3"</v>
          </cell>
          <cell r="HJ2896" t="str">
            <v>M</v>
          </cell>
          <cell r="HS2896">
            <v>0</v>
          </cell>
          <cell r="HT2896">
            <v>0</v>
          </cell>
          <cell r="HU2896">
            <v>0</v>
          </cell>
          <cell r="HV2896">
            <v>0</v>
          </cell>
        </row>
        <row r="2897">
          <cell r="A2897">
            <v>2892</v>
          </cell>
          <cell r="HE2897">
            <v>2892</v>
          </cell>
          <cell r="HF2897">
            <v>0</v>
          </cell>
          <cell r="HG2897">
            <v>0</v>
          </cell>
          <cell r="HH2897">
            <v>1884</v>
          </cell>
          <cell r="HI2897" t="str">
            <v>TUBO HG Ø=2" PARA  CERRAMIENTO</v>
          </cell>
          <cell r="HJ2897" t="str">
            <v>M</v>
          </cell>
          <cell r="HS2897">
            <v>0</v>
          </cell>
          <cell r="HT2897">
            <v>0</v>
          </cell>
          <cell r="HU2897">
            <v>0</v>
          </cell>
          <cell r="HV2897">
            <v>0</v>
          </cell>
        </row>
        <row r="2898">
          <cell r="A2898">
            <v>2893</v>
          </cell>
          <cell r="HE2898">
            <v>2893</v>
          </cell>
          <cell r="HF2898">
            <v>0</v>
          </cell>
          <cell r="HG2898">
            <v>0</v>
          </cell>
          <cell r="HH2898">
            <v>1556</v>
          </cell>
          <cell r="HI2898" t="str">
            <v>TUBO HG Ø=3" EN PÓRTICO</v>
          </cell>
          <cell r="HJ2898" t="str">
            <v>M</v>
          </cell>
          <cell r="HS2898">
            <v>0</v>
          </cell>
          <cell r="HT2898">
            <v>0</v>
          </cell>
          <cell r="HU2898">
            <v>0</v>
          </cell>
          <cell r="HV2898">
            <v>0</v>
          </cell>
        </row>
        <row r="2899">
          <cell r="A2899">
            <v>2894</v>
          </cell>
          <cell r="HE2899">
            <v>2894</v>
          </cell>
          <cell r="HF2899">
            <v>0</v>
          </cell>
          <cell r="HG2899">
            <v>0</v>
          </cell>
          <cell r="HH2899">
            <v>1885</v>
          </cell>
          <cell r="HI2899" t="str">
            <v>TUBO HG Ø=3" PARA  CERRAMIENTO</v>
          </cell>
          <cell r="HJ2899" t="str">
            <v>M</v>
          </cell>
          <cell r="HS2899">
            <v>0</v>
          </cell>
          <cell r="HT2899">
            <v>0</v>
          </cell>
          <cell r="HU2899">
            <v>0</v>
          </cell>
          <cell r="HV2899">
            <v>0</v>
          </cell>
        </row>
        <row r="2900">
          <cell r="A2900">
            <v>2895</v>
          </cell>
          <cell r="HE2900">
            <v>2895</v>
          </cell>
          <cell r="HF2900">
            <v>0</v>
          </cell>
          <cell r="HG2900">
            <v>0</v>
          </cell>
          <cell r="HH2900">
            <v>371</v>
          </cell>
          <cell r="HI2900" t="str">
            <v>TUBOS PARA RED 2M</v>
          </cell>
          <cell r="HJ2900" t="str">
            <v>U</v>
          </cell>
          <cell r="HS2900">
            <v>0</v>
          </cell>
          <cell r="HT2900">
            <v>0</v>
          </cell>
          <cell r="HU2900">
            <v>0</v>
          </cell>
          <cell r="HV2900">
            <v>0</v>
          </cell>
        </row>
        <row r="2901">
          <cell r="A2901">
            <v>2896</v>
          </cell>
          <cell r="HE2901">
            <v>2896</v>
          </cell>
          <cell r="HF2901">
            <v>0</v>
          </cell>
          <cell r="HG2901">
            <v>0</v>
          </cell>
          <cell r="HH2901">
            <v>726</v>
          </cell>
          <cell r="HI2901" t="str">
            <v>UNIDAD DE TECHO CON DUCTO 15900 BTUH</v>
          </cell>
          <cell r="HJ2901" t="str">
            <v>U</v>
          </cell>
          <cell r="HS2901">
            <v>0</v>
          </cell>
          <cell r="HT2901">
            <v>0</v>
          </cell>
          <cell r="HU2901">
            <v>0</v>
          </cell>
          <cell r="HV2901">
            <v>0</v>
          </cell>
        </row>
        <row r="2902">
          <cell r="A2902">
            <v>2897</v>
          </cell>
          <cell r="HE2902">
            <v>2897</v>
          </cell>
          <cell r="HF2902">
            <v>0</v>
          </cell>
          <cell r="HG2902">
            <v>0</v>
          </cell>
          <cell r="HH2902">
            <v>725</v>
          </cell>
          <cell r="HI2902" t="str">
            <v>UNIDAD DE TECHO CON DUCTO 19900 BTUH</v>
          </cell>
          <cell r="HJ2902" t="str">
            <v>U</v>
          </cell>
          <cell r="HS2902">
            <v>0</v>
          </cell>
          <cell r="HT2902">
            <v>0</v>
          </cell>
          <cell r="HU2902">
            <v>0</v>
          </cell>
          <cell r="HV2902">
            <v>0</v>
          </cell>
        </row>
        <row r="2903">
          <cell r="A2903">
            <v>2898</v>
          </cell>
          <cell r="HE2903">
            <v>2898</v>
          </cell>
          <cell r="HF2903">
            <v>0</v>
          </cell>
          <cell r="HG2903">
            <v>0</v>
          </cell>
          <cell r="HH2903">
            <v>724</v>
          </cell>
          <cell r="HI2903" t="str">
            <v>UNIDAD DE TECHO CON DUCTO 25000 BTUH</v>
          </cell>
          <cell r="HJ2903" t="str">
            <v>U</v>
          </cell>
          <cell r="HS2903">
            <v>0</v>
          </cell>
          <cell r="HT2903">
            <v>0</v>
          </cell>
          <cell r="HU2903">
            <v>0</v>
          </cell>
          <cell r="HV2903">
            <v>0</v>
          </cell>
        </row>
        <row r="2904">
          <cell r="A2904">
            <v>2899</v>
          </cell>
          <cell r="HE2904">
            <v>2899</v>
          </cell>
          <cell r="HF2904">
            <v>0</v>
          </cell>
          <cell r="HG2904">
            <v>0</v>
          </cell>
          <cell r="HH2904">
            <v>723</v>
          </cell>
          <cell r="HI2904" t="str">
            <v>UNIDAD DE TECHO CON DUCTO 31800 BTUH</v>
          </cell>
          <cell r="HJ2904" t="str">
            <v>U</v>
          </cell>
          <cell r="HS2904">
            <v>0</v>
          </cell>
          <cell r="HT2904">
            <v>0</v>
          </cell>
          <cell r="HU2904">
            <v>0</v>
          </cell>
          <cell r="HV2904">
            <v>0</v>
          </cell>
        </row>
        <row r="2905">
          <cell r="A2905">
            <v>2900</v>
          </cell>
          <cell r="HE2905">
            <v>2900</v>
          </cell>
          <cell r="HF2905">
            <v>0</v>
          </cell>
          <cell r="HG2905">
            <v>0</v>
          </cell>
          <cell r="HH2905">
            <v>722</v>
          </cell>
          <cell r="HI2905" t="str">
            <v>UNIDAD DE TECHO CON DUCTO 39700 BTUH</v>
          </cell>
          <cell r="HJ2905" t="str">
            <v>U</v>
          </cell>
          <cell r="HS2905">
            <v>0</v>
          </cell>
          <cell r="HT2905">
            <v>0</v>
          </cell>
          <cell r="HU2905">
            <v>0</v>
          </cell>
          <cell r="HV2905">
            <v>0</v>
          </cell>
        </row>
        <row r="2906">
          <cell r="A2906">
            <v>2901</v>
          </cell>
          <cell r="HE2906">
            <v>2901</v>
          </cell>
          <cell r="HF2906">
            <v>0</v>
          </cell>
          <cell r="HG2906">
            <v>0</v>
          </cell>
          <cell r="HH2906">
            <v>721</v>
          </cell>
          <cell r="HI2906" t="str">
            <v>UNIDAD DE TECHO CON DUCTO 49600 BTUH</v>
          </cell>
          <cell r="HJ2906" t="str">
            <v>U</v>
          </cell>
          <cell r="HS2906">
            <v>0</v>
          </cell>
          <cell r="HT2906">
            <v>0</v>
          </cell>
          <cell r="HU2906">
            <v>0</v>
          </cell>
          <cell r="HV2906">
            <v>0</v>
          </cell>
        </row>
        <row r="2907">
          <cell r="A2907">
            <v>2902</v>
          </cell>
          <cell r="HE2907">
            <v>2902</v>
          </cell>
          <cell r="HF2907">
            <v>0</v>
          </cell>
          <cell r="HG2907">
            <v>0</v>
          </cell>
          <cell r="HH2907">
            <v>720</v>
          </cell>
          <cell r="HI2907" t="str">
            <v>UNIDAD DE TECHO CON DUCTO 79000 BTUH</v>
          </cell>
          <cell r="HJ2907" t="str">
            <v>U</v>
          </cell>
          <cell r="HS2907">
            <v>0</v>
          </cell>
          <cell r="HT2907">
            <v>0</v>
          </cell>
          <cell r="HU2907">
            <v>0</v>
          </cell>
          <cell r="HV2907">
            <v>0</v>
          </cell>
        </row>
        <row r="2908">
          <cell r="A2908">
            <v>2903</v>
          </cell>
          <cell r="HE2908">
            <v>2903</v>
          </cell>
          <cell r="HF2908">
            <v>0</v>
          </cell>
          <cell r="HG2908">
            <v>0</v>
          </cell>
          <cell r="HH2908">
            <v>718</v>
          </cell>
          <cell r="HI2908" t="str">
            <v>UNIDAD DE TECHO FLUJO DOBLE 7900 BTUH</v>
          </cell>
          <cell r="HJ2908" t="str">
            <v>U</v>
          </cell>
          <cell r="HS2908">
            <v>0</v>
          </cell>
          <cell r="HT2908">
            <v>0</v>
          </cell>
          <cell r="HU2908">
            <v>0</v>
          </cell>
          <cell r="HV2908">
            <v>0</v>
          </cell>
        </row>
        <row r="2909">
          <cell r="A2909">
            <v>2904</v>
          </cell>
          <cell r="HE2909">
            <v>2904</v>
          </cell>
          <cell r="HF2909">
            <v>0</v>
          </cell>
          <cell r="HG2909">
            <v>0</v>
          </cell>
          <cell r="HH2909">
            <v>719</v>
          </cell>
          <cell r="HI2909" t="str">
            <v>UNIDAD DE TECHO FLUJO DOBLE 9900 BTUH</v>
          </cell>
          <cell r="HJ2909" t="str">
            <v>U</v>
          </cell>
          <cell r="HS2909">
            <v>0</v>
          </cell>
          <cell r="HT2909">
            <v>0</v>
          </cell>
          <cell r="HU2909">
            <v>0</v>
          </cell>
          <cell r="HV2909">
            <v>0</v>
          </cell>
        </row>
        <row r="2910">
          <cell r="A2910">
            <v>2905</v>
          </cell>
          <cell r="HE2910">
            <v>2905</v>
          </cell>
          <cell r="HF2910">
            <v>0</v>
          </cell>
          <cell r="HG2910">
            <v>0</v>
          </cell>
          <cell r="HH2910">
            <v>731</v>
          </cell>
          <cell r="HI2910" t="str">
            <v>UNIDAD DE TECHO MULTIFLUJO 15900 BTUH</v>
          </cell>
          <cell r="HJ2910" t="str">
            <v>U</v>
          </cell>
          <cell r="HS2910">
            <v>0</v>
          </cell>
          <cell r="HT2910">
            <v>0</v>
          </cell>
          <cell r="HU2910">
            <v>0</v>
          </cell>
          <cell r="HV2910">
            <v>0</v>
          </cell>
        </row>
        <row r="2911">
          <cell r="A2911">
            <v>2906</v>
          </cell>
          <cell r="HE2911">
            <v>2906</v>
          </cell>
          <cell r="HF2911">
            <v>0</v>
          </cell>
          <cell r="HG2911">
            <v>0</v>
          </cell>
          <cell r="HH2911">
            <v>730</v>
          </cell>
          <cell r="HI2911" t="str">
            <v>UNIDAD DE TECHO MULTIFLUJO 19900 BTUH</v>
          </cell>
          <cell r="HJ2911" t="str">
            <v>U</v>
          </cell>
          <cell r="HS2911">
            <v>0</v>
          </cell>
          <cell r="HT2911">
            <v>0</v>
          </cell>
          <cell r="HU2911">
            <v>0</v>
          </cell>
          <cell r="HV2911">
            <v>0</v>
          </cell>
        </row>
        <row r="2912">
          <cell r="A2912">
            <v>2907</v>
          </cell>
          <cell r="HE2912">
            <v>2907</v>
          </cell>
          <cell r="HF2912">
            <v>0</v>
          </cell>
          <cell r="HG2912">
            <v>0</v>
          </cell>
          <cell r="HH2912">
            <v>729</v>
          </cell>
          <cell r="HI2912" t="str">
            <v>UNIDAD DE TECHO MULTIFLUJO 25000 BTUH</v>
          </cell>
          <cell r="HJ2912" t="str">
            <v>U</v>
          </cell>
          <cell r="HS2912">
            <v>0</v>
          </cell>
          <cell r="HT2912">
            <v>0</v>
          </cell>
          <cell r="HU2912">
            <v>0</v>
          </cell>
          <cell r="HV2912">
            <v>0</v>
          </cell>
        </row>
        <row r="2913">
          <cell r="A2913">
            <v>2908</v>
          </cell>
          <cell r="HE2913">
            <v>2908</v>
          </cell>
          <cell r="HF2913">
            <v>0</v>
          </cell>
          <cell r="HG2913">
            <v>0</v>
          </cell>
          <cell r="HH2913">
            <v>728</v>
          </cell>
          <cell r="HI2913" t="str">
            <v>UNIDAD DE TECHO MULTIFLUJO 31800 BTUH</v>
          </cell>
          <cell r="HJ2913" t="str">
            <v>U</v>
          </cell>
          <cell r="HS2913">
            <v>0</v>
          </cell>
          <cell r="HT2913">
            <v>0</v>
          </cell>
          <cell r="HU2913">
            <v>0</v>
          </cell>
          <cell r="HV2913">
            <v>0</v>
          </cell>
        </row>
        <row r="2914">
          <cell r="A2914">
            <v>2909</v>
          </cell>
          <cell r="HE2914">
            <v>2909</v>
          </cell>
          <cell r="HF2914">
            <v>0</v>
          </cell>
          <cell r="HG2914">
            <v>0</v>
          </cell>
          <cell r="HH2914">
            <v>727</v>
          </cell>
          <cell r="HI2914" t="str">
            <v>UNIDAD DE TECHO MULTIFLUJO 39700 BTUH</v>
          </cell>
          <cell r="HJ2914" t="str">
            <v>U</v>
          </cell>
          <cell r="HS2914">
            <v>0</v>
          </cell>
          <cell r="HT2914">
            <v>0</v>
          </cell>
          <cell r="HU2914">
            <v>0</v>
          </cell>
          <cell r="HV2914">
            <v>0</v>
          </cell>
        </row>
        <row r="2915">
          <cell r="A2915">
            <v>2910</v>
          </cell>
          <cell r="HE2915">
            <v>2910</v>
          </cell>
          <cell r="HF2915">
            <v>0</v>
          </cell>
          <cell r="HG2915">
            <v>0</v>
          </cell>
          <cell r="HH2915">
            <v>736</v>
          </cell>
          <cell r="HI2915" t="str">
            <v>UNIDAD DE VENTILACION HRV 1000 M3/H</v>
          </cell>
          <cell r="HJ2915" t="str">
            <v>U</v>
          </cell>
          <cell r="HS2915">
            <v>0</v>
          </cell>
          <cell r="HT2915">
            <v>0</v>
          </cell>
          <cell r="HU2915">
            <v>0</v>
          </cell>
          <cell r="HV2915">
            <v>0</v>
          </cell>
        </row>
        <row r="2916">
          <cell r="A2916">
            <v>2911</v>
          </cell>
          <cell r="HE2916">
            <v>2911</v>
          </cell>
          <cell r="HF2916">
            <v>0</v>
          </cell>
          <cell r="HG2916">
            <v>0</v>
          </cell>
          <cell r="HH2916">
            <v>737</v>
          </cell>
          <cell r="HI2916" t="str">
            <v>UNIDAD DE VENTILACION HRV 2000 M3/H</v>
          </cell>
          <cell r="HJ2916" t="str">
            <v>U</v>
          </cell>
          <cell r="HS2916">
            <v>0</v>
          </cell>
          <cell r="HT2916">
            <v>0</v>
          </cell>
          <cell r="HU2916">
            <v>0</v>
          </cell>
          <cell r="HV2916">
            <v>0</v>
          </cell>
        </row>
        <row r="2917">
          <cell r="A2917">
            <v>2912</v>
          </cell>
          <cell r="HE2917">
            <v>2912</v>
          </cell>
          <cell r="HF2917">
            <v>0</v>
          </cell>
          <cell r="HG2917">
            <v>0</v>
          </cell>
          <cell r="HH2917">
            <v>735</v>
          </cell>
          <cell r="HI2917" t="str">
            <v>UNIDAD DE VENTILACION HRV 800 M3/H</v>
          </cell>
          <cell r="HJ2917" t="str">
            <v>U</v>
          </cell>
          <cell r="HS2917">
            <v>0</v>
          </cell>
          <cell r="HT2917">
            <v>0</v>
          </cell>
          <cell r="HU2917">
            <v>0</v>
          </cell>
          <cell r="HV2917">
            <v>0</v>
          </cell>
        </row>
        <row r="2918">
          <cell r="A2918">
            <v>2913</v>
          </cell>
          <cell r="HE2918">
            <v>2913</v>
          </cell>
          <cell r="HF2918">
            <v>0</v>
          </cell>
          <cell r="HG2918">
            <v>0</v>
          </cell>
          <cell r="HH2918">
            <v>733</v>
          </cell>
          <cell r="HI2918" t="str">
            <v>UNIDAD EMPOTRADA EN TECHO 25000 BTUH</v>
          </cell>
          <cell r="HJ2918" t="str">
            <v>U</v>
          </cell>
          <cell r="HS2918">
            <v>0</v>
          </cell>
          <cell r="HT2918">
            <v>0</v>
          </cell>
          <cell r="HU2918">
            <v>0</v>
          </cell>
          <cell r="HV2918">
            <v>0</v>
          </cell>
        </row>
        <row r="2919">
          <cell r="A2919">
            <v>2914</v>
          </cell>
          <cell r="HE2919">
            <v>2914</v>
          </cell>
          <cell r="HF2919">
            <v>0</v>
          </cell>
          <cell r="HG2919">
            <v>0</v>
          </cell>
          <cell r="HH2919">
            <v>732</v>
          </cell>
          <cell r="HI2919" t="str">
            <v>UNIDAD EMPOTRADA EN TECHO 31800 BTUH</v>
          </cell>
          <cell r="HJ2919" t="str">
            <v>U</v>
          </cell>
          <cell r="HS2919">
            <v>0</v>
          </cell>
          <cell r="HT2919">
            <v>0</v>
          </cell>
          <cell r="HU2919">
            <v>0</v>
          </cell>
          <cell r="HV2919">
            <v>0</v>
          </cell>
        </row>
        <row r="2920">
          <cell r="A2920">
            <v>2915</v>
          </cell>
          <cell r="HE2920">
            <v>2915</v>
          </cell>
          <cell r="HF2920">
            <v>0</v>
          </cell>
          <cell r="HG2920">
            <v>0</v>
          </cell>
          <cell r="HH2920">
            <v>734</v>
          </cell>
          <cell r="HI2920" t="str">
            <v>UNIDAD EMPOTRADA EN TECHO 9900 BTUH</v>
          </cell>
          <cell r="HJ2920" t="str">
            <v>U</v>
          </cell>
          <cell r="HS2920">
            <v>0</v>
          </cell>
          <cell r="HT2920">
            <v>0</v>
          </cell>
          <cell r="HU2920">
            <v>0</v>
          </cell>
          <cell r="HV2920">
            <v>0</v>
          </cell>
        </row>
        <row r="2921">
          <cell r="A2921">
            <v>2916</v>
          </cell>
          <cell r="HE2921">
            <v>2916</v>
          </cell>
          <cell r="HF2921">
            <v>0</v>
          </cell>
          <cell r="HG2921">
            <v>0</v>
          </cell>
          <cell r="HH2921">
            <v>738</v>
          </cell>
          <cell r="HI2921" t="str">
            <v>UNIDAD EXTERIOR 49600 BTUH</v>
          </cell>
          <cell r="HJ2921" t="str">
            <v>U</v>
          </cell>
          <cell r="HS2921">
            <v>0</v>
          </cell>
          <cell r="HT2921">
            <v>0</v>
          </cell>
          <cell r="HU2921">
            <v>0</v>
          </cell>
          <cell r="HV2921">
            <v>0</v>
          </cell>
        </row>
        <row r="2922">
          <cell r="A2922">
            <v>2917</v>
          </cell>
          <cell r="HE2922">
            <v>2917</v>
          </cell>
          <cell r="HF2922">
            <v>0</v>
          </cell>
          <cell r="HG2922">
            <v>0</v>
          </cell>
          <cell r="HH2922">
            <v>739</v>
          </cell>
          <cell r="HI2922" t="str">
            <v>UNIDAD EXTERIOR 79000 BTUH</v>
          </cell>
          <cell r="HJ2922" t="str">
            <v>U</v>
          </cell>
          <cell r="HS2922">
            <v>0</v>
          </cell>
          <cell r="HT2922">
            <v>0</v>
          </cell>
          <cell r="HU2922">
            <v>0</v>
          </cell>
          <cell r="HV2922">
            <v>0</v>
          </cell>
        </row>
        <row r="2923">
          <cell r="A2923">
            <v>2918</v>
          </cell>
          <cell r="HE2923">
            <v>2918</v>
          </cell>
          <cell r="HF2923">
            <v>0</v>
          </cell>
          <cell r="HG2923">
            <v>0</v>
          </cell>
          <cell r="HH2923">
            <v>740</v>
          </cell>
          <cell r="HI2923" t="str">
            <v>UNIDAD EXTERIOR 99000 BTUH</v>
          </cell>
          <cell r="HJ2923" t="str">
            <v>U</v>
          </cell>
          <cell r="HS2923">
            <v>0</v>
          </cell>
          <cell r="HT2923">
            <v>0</v>
          </cell>
          <cell r="HU2923">
            <v>0</v>
          </cell>
          <cell r="HV2923">
            <v>0</v>
          </cell>
        </row>
        <row r="2924">
          <cell r="A2924">
            <v>2919</v>
          </cell>
          <cell r="HE2924">
            <v>2919</v>
          </cell>
          <cell r="HF2924">
            <v>0</v>
          </cell>
          <cell r="HG2924">
            <v>0</v>
          </cell>
          <cell r="HH2924">
            <v>2800</v>
          </cell>
          <cell r="HI2924" t="str">
            <v>UNIDAD TIPO CASSETT 45000 BTU/H</v>
          </cell>
          <cell r="HJ2924" t="str">
            <v>U</v>
          </cell>
          <cell r="HS2924">
            <v>0</v>
          </cell>
          <cell r="HT2924">
            <v>0</v>
          </cell>
          <cell r="HU2924">
            <v>0</v>
          </cell>
          <cell r="HV2924">
            <v>0</v>
          </cell>
        </row>
        <row r="2925">
          <cell r="A2925">
            <v>2920</v>
          </cell>
          <cell r="HE2925">
            <v>2920</v>
          </cell>
          <cell r="HF2925">
            <v>0</v>
          </cell>
          <cell r="HG2925">
            <v>0</v>
          </cell>
          <cell r="HH2925">
            <v>905</v>
          </cell>
          <cell r="HI2925" t="str">
            <v>UNION CONDUIT TIPO EMT DE 1"</v>
          </cell>
          <cell r="HJ2925" t="str">
            <v>U</v>
          </cell>
          <cell r="HS2925">
            <v>0</v>
          </cell>
          <cell r="HT2925">
            <v>0</v>
          </cell>
          <cell r="HU2925">
            <v>0</v>
          </cell>
          <cell r="HV2925">
            <v>0</v>
          </cell>
        </row>
        <row r="2926">
          <cell r="A2926">
            <v>2921</v>
          </cell>
          <cell r="HE2926">
            <v>2921</v>
          </cell>
          <cell r="HF2926">
            <v>0</v>
          </cell>
          <cell r="HG2926">
            <v>0</v>
          </cell>
          <cell r="HH2926">
            <v>909</v>
          </cell>
          <cell r="HI2926" t="str">
            <v>UNION CONDUIT TIPO EMT DE 1"</v>
          </cell>
          <cell r="HJ2926" t="str">
            <v>U</v>
          </cell>
          <cell r="HS2926">
            <v>0</v>
          </cell>
          <cell r="HT2926">
            <v>0</v>
          </cell>
          <cell r="HU2926">
            <v>0</v>
          </cell>
          <cell r="HV2926">
            <v>0</v>
          </cell>
        </row>
        <row r="2927">
          <cell r="A2927">
            <v>2922</v>
          </cell>
          <cell r="HE2927">
            <v>2922</v>
          </cell>
          <cell r="HF2927">
            <v>0</v>
          </cell>
          <cell r="HG2927">
            <v>0</v>
          </cell>
          <cell r="HH2927">
            <v>903</v>
          </cell>
          <cell r="HI2927" t="str">
            <v>UNION CONDUIT TIPO EMT DE 1/2"</v>
          </cell>
          <cell r="HJ2927" t="str">
            <v>U</v>
          </cell>
          <cell r="HS2927">
            <v>0</v>
          </cell>
          <cell r="HT2927">
            <v>0</v>
          </cell>
          <cell r="HU2927">
            <v>0</v>
          </cell>
          <cell r="HV2927">
            <v>0</v>
          </cell>
        </row>
        <row r="2928">
          <cell r="A2928">
            <v>2923</v>
          </cell>
          <cell r="HE2928">
            <v>2923</v>
          </cell>
          <cell r="HF2928">
            <v>0</v>
          </cell>
          <cell r="HG2928">
            <v>0</v>
          </cell>
          <cell r="HH2928">
            <v>906</v>
          </cell>
          <cell r="HI2928" t="str">
            <v>UNION CONDUIT TIPO EMT DE 1-1/2"</v>
          </cell>
          <cell r="HJ2928" t="str">
            <v>U</v>
          </cell>
          <cell r="HS2928">
            <v>0</v>
          </cell>
          <cell r="HT2928">
            <v>0</v>
          </cell>
          <cell r="HU2928">
            <v>0</v>
          </cell>
          <cell r="HV2928">
            <v>0</v>
          </cell>
        </row>
        <row r="2929">
          <cell r="A2929">
            <v>2924</v>
          </cell>
          <cell r="HE2929">
            <v>2924</v>
          </cell>
          <cell r="HF2929">
            <v>0</v>
          </cell>
          <cell r="HG2929">
            <v>0</v>
          </cell>
          <cell r="HH2929">
            <v>907</v>
          </cell>
          <cell r="HI2929" t="str">
            <v>UNION CONDUIT TIPO EMT DE 2"</v>
          </cell>
          <cell r="HJ2929" t="str">
            <v>U</v>
          </cell>
          <cell r="HS2929">
            <v>0</v>
          </cell>
          <cell r="HT2929">
            <v>0</v>
          </cell>
          <cell r="HU2929">
            <v>0</v>
          </cell>
          <cell r="HV2929">
            <v>0</v>
          </cell>
        </row>
        <row r="2930">
          <cell r="A2930">
            <v>2925</v>
          </cell>
          <cell r="HE2930">
            <v>2925</v>
          </cell>
          <cell r="HF2930">
            <v>0</v>
          </cell>
          <cell r="HG2930">
            <v>0</v>
          </cell>
          <cell r="HH2930">
            <v>908</v>
          </cell>
          <cell r="HI2930" t="str">
            <v>UNION CONDUIT TIPO EMT DE 2-1/2"</v>
          </cell>
          <cell r="HJ2930" t="str">
            <v>U</v>
          </cell>
          <cell r="HS2930">
            <v>0</v>
          </cell>
          <cell r="HT2930">
            <v>0</v>
          </cell>
          <cell r="HU2930">
            <v>0</v>
          </cell>
          <cell r="HV2930">
            <v>0</v>
          </cell>
        </row>
        <row r="2931">
          <cell r="A2931">
            <v>2926</v>
          </cell>
          <cell r="HE2931">
            <v>2926</v>
          </cell>
          <cell r="HF2931">
            <v>0</v>
          </cell>
          <cell r="HG2931">
            <v>0</v>
          </cell>
          <cell r="HH2931">
            <v>904</v>
          </cell>
          <cell r="HI2931" t="str">
            <v>UNION CONDUIT TIPO EMT DE 3/4"</v>
          </cell>
          <cell r="HJ2931" t="str">
            <v>U</v>
          </cell>
          <cell r="HS2931">
            <v>0</v>
          </cell>
          <cell r="HT2931">
            <v>0</v>
          </cell>
          <cell r="HU2931">
            <v>0</v>
          </cell>
          <cell r="HV2931">
            <v>0</v>
          </cell>
        </row>
        <row r="2932">
          <cell r="A2932">
            <v>2927</v>
          </cell>
          <cell r="HE2932">
            <v>2927</v>
          </cell>
          <cell r="HF2932">
            <v>0</v>
          </cell>
          <cell r="HG2932">
            <v>0</v>
          </cell>
          <cell r="HH2932">
            <v>910</v>
          </cell>
          <cell r="HI2932" t="str">
            <v>UNION CONDUIT TIPO EMT DE 4"</v>
          </cell>
          <cell r="HJ2932" t="str">
            <v>U</v>
          </cell>
          <cell r="HS2932">
            <v>0</v>
          </cell>
          <cell r="HT2932">
            <v>0</v>
          </cell>
          <cell r="HU2932">
            <v>0</v>
          </cell>
          <cell r="HV2932">
            <v>0</v>
          </cell>
        </row>
        <row r="2933">
          <cell r="A2933">
            <v>2928</v>
          </cell>
          <cell r="HE2933">
            <v>2928</v>
          </cell>
          <cell r="HF2933">
            <v>0</v>
          </cell>
          <cell r="HG2933">
            <v>0</v>
          </cell>
          <cell r="HH2933">
            <v>1962</v>
          </cell>
          <cell r="HI2933" t="str">
            <v>UNION DRESSER DE HF 150 MM</v>
          </cell>
          <cell r="HJ2933" t="str">
            <v>U</v>
          </cell>
          <cell r="HS2933">
            <v>0</v>
          </cell>
          <cell r="HT2933">
            <v>0</v>
          </cell>
          <cell r="HU2933">
            <v>0</v>
          </cell>
          <cell r="HV2933">
            <v>0</v>
          </cell>
        </row>
        <row r="2934">
          <cell r="A2934">
            <v>2929</v>
          </cell>
          <cell r="HE2934">
            <v>2929</v>
          </cell>
          <cell r="HF2934">
            <v>0</v>
          </cell>
          <cell r="HG2934">
            <v>0</v>
          </cell>
          <cell r="HH2934">
            <v>1968</v>
          </cell>
          <cell r="HI2934" t="str">
            <v>UNION DRESSER DE HF 200 MM</v>
          </cell>
          <cell r="HJ2934" t="str">
            <v>U</v>
          </cell>
          <cell r="HS2934">
            <v>0</v>
          </cell>
          <cell r="HT2934">
            <v>0</v>
          </cell>
          <cell r="HU2934">
            <v>0</v>
          </cell>
          <cell r="HV2934">
            <v>0</v>
          </cell>
        </row>
        <row r="2935">
          <cell r="A2935">
            <v>2930</v>
          </cell>
          <cell r="HE2935">
            <v>2930</v>
          </cell>
          <cell r="HF2935">
            <v>0</v>
          </cell>
          <cell r="HG2935">
            <v>0</v>
          </cell>
          <cell r="HH2935">
            <v>839</v>
          </cell>
          <cell r="HI2935" t="str">
            <v>UNIÓN EMT DE 4"</v>
          </cell>
          <cell r="HJ2935" t="str">
            <v>U</v>
          </cell>
          <cell r="HS2935">
            <v>0</v>
          </cell>
          <cell r="HT2935">
            <v>0</v>
          </cell>
          <cell r="HU2935">
            <v>0</v>
          </cell>
          <cell r="HV2935">
            <v>0</v>
          </cell>
        </row>
        <row r="2936">
          <cell r="A2936">
            <v>2931</v>
          </cell>
          <cell r="HE2936">
            <v>2931</v>
          </cell>
          <cell r="HF2936">
            <v>0</v>
          </cell>
          <cell r="HG2936">
            <v>0</v>
          </cell>
          <cell r="HH2936">
            <v>1992</v>
          </cell>
          <cell r="HI2936" t="str">
            <v xml:space="preserve">UNIÓN GIBAULT HF 8" CL20 </v>
          </cell>
          <cell r="HJ2936" t="str">
            <v>U</v>
          </cell>
          <cell r="HS2936">
            <v>0</v>
          </cell>
          <cell r="HT2936">
            <v>0</v>
          </cell>
          <cell r="HU2936">
            <v>0</v>
          </cell>
          <cell r="HV2936">
            <v>0</v>
          </cell>
        </row>
        <row r="2937">
          <cell r="A2937">
            <v>2932</v>
          </cell>
          <cell r="HE2937">
            <v>2932</v>
          </cell>
          <cell r="HF2937">
            <v>0</v>
          </cell>
          <cell r="HG2937">
            <v>0</v>
          </cell>
          <cell r="HH2937">
            <v>1695</v>
          </cell>
          <cell r="HI2937" t="str">
            <v>UNIÓN GIBAULT HF Ø 110MM ASIMÉTRICA</v>
          </cell>
          <cell r="HJ2937" t="str">
            <v>U</v>
          </cell>
          <cell r="HS2937">
            <v>0</v>
          </cell>
          <cell r="HT2937">
            <v>0</v>
          </cell>
          <cell r="HU2937">
            <v>0</v>
          </cell>
          <cell r="HV2937">
            <v>0</v>
          </cell>
        </row>
        <row r="2938">
          <cell r="A2938">
            <v>2933</v>
          </cell>
          <cell r="HE2938">
            <v>2933</v>
          </cell>
          <cell r="HF2938">
            <v>0</v>
          </cell>
          <cell r="HG2938">
            <v>0</v>
          </cell>
          <cell r="HH2938">
            <v>1300</v>
          </cell>
          <cell r="HI2938" t="str">
            <v>UNIÓN GIBAULT HF Ø 110MM SIMÉTRICA</v>
          </cell>
          <cell r="HJ2938" t="str">
            <v>U</v>
          </cell>
          <cell r="HS2938">
            <v>0</v>
          </cell>
          <cell r="HT2938">
            <v>0</v>
          </cell>
          <cell r="HU2938">
            <v>0</v>
          </cell>
          <cell r="HV2938">
            <v>0</v>
          </cell>
        </row>
        <row r="2939">
          <cell r="A2939">
            <v>2934</v>
          </cell>
          <cell r="HE2939">
            <v>2934</v>
          </cell>
          <cell r="HF2939">
            <v>0</v>
          </cell>
          <cell r="HG2939">
            <v>0</v>
          </cell>
          <cell r="HH2939">
            <v>1957</v>
          </cell>
          <cell r="HI2939" t="str">
            <v>UNIÓN GIBAULT HF Ø 110MM X 100MM ASIMÉTRICA</v>
          </cell>
          <cell r="HJ2939" t="str">
            <v>U</v>
          </cell>
          <cell r="HS2939">
            <v>0</v>
          </cell>
          <cell r="HT2939">
            <v>0</v>
          </cell>
          <cell r="HU2939">
            <v>0</v>
          </cell>
          <cell r="HV2939">
            <v>0</v>
          </cell>
        </row>
        <row r="2940">
          <cell r="A2940">
            <v>2935</v>
          </cell>
          <cell r="HE2940">
            <v>2935</v>
          </cell>
          <cell r="HF2940">
            <v>0</v>
          </cell>
          <cell r="HG2940">
            <v>0</v>
          </cell>
          <cell r="HH2940">
            <v>2046</v>
          </cell>
          <cell r="HI2940" t="str">
            <v>UNIÓN GIBAULT HF Ø 110MM X 115MM ASIMÉTRICA</v>
          </cell>
          <cell r="HJ2940" t="str">
            <v>U</v>
          </cell>
          <cell r="HS2940">
            <v>0</v>
          </cell>
          <cell r="HT2940">
            <v>0</v>
          </cell>
          <cell r="HU2940">
            <v>0</v>
          </cell>
          <cell r="HV2940">
            <v>0</v>
          </cell>
        </row>
        <row r="2941">
          <cell r="A2941">
            <v>2936</v>
          </cell>
          <cell r="HE2941">
            <v>2936</v>
          </cell>
          <cell r="HF2941">
            <v>0</v>
          </cell>
          <cell r="HG2941">
            <v>0</v>
          </cell>
          <cell r="HH2941">
            <v>1696</v>
          </cell>
          <cell r="HI2941" t="str">
            <v>UNIÓN GIBAULT HF Ø 160MM ASIMÉTRICA</v>
          </cell>
          <cell r="HJ2941" t="str">
            <v>U</v>
          </cell>
          <cell r="HS2941">
            <v>0</v>
          </cell>
          <cell r="HT2941">
            <v>0</v>
          </cell>
          <cell r="HU2941">
            <v>0</v>
          </cell>
          <cell r="HV2941">
            <v>0</v>
          </cell>
        </row>
        <row r="2942">
          <cell r="A2942">
            <v>2937</v>
          </cell>
          <cell r="HE2942">
            <v>2937</v>
          </cell>
          <cell r="HF2942">
            <v>0</v>
          </cell>
          <cell r="HG2942">
            <v>0</v>
          </cell>
          <cell r="HH2942">
            <v>1607</v>
          </cell>
          <cell r="HI2942" t="str">
            <v>UNIÓN GIBAULT HF Ø 160MM SIMÉTRICA</v>
          </cell>
          <cell r="HJ2942" t="str">
            <v>U</v>
          </cell>
          <cell r="HS2942">
            <v>0</v>
          </cell>
          <cell r="HT2942">
            <v>0</v>
          </cell>
          <cell r="HU2942">
            <v>0</v>
          </cell>
          <cell r="HV2942">
            <v>0</v>
          </cell>
        </row>
        <row r="2943">
          <cell r="A2943">
            <v>2938</v>
          </cell>
          <cell r="HE2943">
            <v>2938</v>
          </cell>
          <cell r="HF2943">
            <v>0</v>
          </cell>
          <cell r="HG2943">
            <v>0</v>
          </cell>
          <cell r="HH2943">
            <v>2464</v>
          </cell>
          <cell r="HI2943" t="str">
            <v>UNIÓN GIBAULT HF Ø 180X160 MM ASIMÉTRICA</v>
          </cell>
          <cell r="HJ2943" t="str">
            <v>U</v>
          </cell>
          <cell r="HS2943">
            <v>0</v>
          </cell>
          <cell r="HT2943">
            <v>0</v>
          </cell>
          <cell r="HU2943">
            <v>0</v>
          </cell>
          <cell r="HV2943">
            <v>0</v>
          </cell>
        </row>
        <row r="2944">
          <cell r="A2944">
            <v>2939</v>
          </cell>
          <cell r="HE2944">
            <v>2939</v>
          </cell>
          <cell r="HF2944">
            <v>0</v>
          </cell>
          <cell r="HG2944">
            <v>0</v>
          </cell>
          <cell r="HH2944">
            <v>2050</v>
          </cell>
          <cell r="HI2944" t="str">
            <v>UNIÓN GIBAULT HF Ø 2" SIMÉTRICA</v>
          </cell>
          <cell r="HJ2944" t="str">
            <v>U</v>
          </cell>
          <cell r="HS2944">
            <v>0</v>
          </cell>
          <cell r="HT2944">
            <v>0</v>
          </cell>
          <cell r="HU2944">
            <v>0</v>
          </cell>
          <cell r="HV2944">
            <v>0</v>
          </cell>
        </row>
        <row r="2945">
          <cell r="A2945">
            <v>2940</v>
          </cell>
          <cell r="HE2945">
            <v>2940</v>
          </cell>
          <cell r="HF2945">
            <v>0</v>
          </cell>
          <cell r="HG2945">
            <v>0</v>
          </cell>
          <cell r="HH2945">
            <v>1830</v>
          </cell>
          <cell r="HI2945" t="str">
            <v>UNIÓN GIBAULT HF Ø 200MM ASIMÉTRICA</v>
          </cell>
          <cell r="HJ2945" t="str">
            <v>U</v>
          </cell>
          <cell r="HS2945">
            <v>0</v>
          </cell>
          <cell r="HT2945">
            <v>0</v>
          </cell>
          <cell r="HU2945">
            <v>0</v>
          </cell>
          <cell r="HV2945">
            <v>0</v>
          </cell>
        </row>
        <row r="2946">
          <cell r="A2946">
            <v>2941</v>
          </cell>
          <cell r="HE2946">
            <v>2941</v>
          </cell>
          <cell r="HF2946">
            <v>0</v>
          </cell>
          <cell r="HG2946">
            <v>0</v>
          </cell>
          <cell r="HH2946">
            <v>1716</v>
          </cell>
          <cell r="HI2946" t="str">
            <v>UNIÓN GIBAULT HF Ø 200MM SIMÉTRICA</v>
          </cell>
          <cell r="HJ2946" t="str">
            <v>U</v>
          </cell>
          <cell r="HS2946">
            <v>0</v>
          </cell>
          <cell r="HT2946">
            <v>0</v>
          </cell>
          <cell r="HU2946">
            <v>0</v>
          </cell>
          <cell r="HV2946">
            <v>0</v>
          </cell>
        </row>
        <row r="2947">
          <cell r="A2947">
            <v>2942</v>
          </cell>
          <cell r="HE2947">
            <v>2942</v>
          </cell>
          <cell r="HF2947">
            <v>0</v>
          </cell>
          <cell r="HG2947">
            <v>0</v>
          </cell>
          <cell r="HH2947">
            <v>2099</v>
          </cell>
          <cell r="HI2947" t="str">
            <v>UNIÓN GIBAULT HF Ø 250MM ASIMÉTRICA</v>
          </cell>
          <cell r="HJ2947" t="str">
            <v>U</v>
          </cell>
          <cell r="HS2947">
            <v>0</v>
          </cell>
          <cell r="HT2947">
            <v>0</v>
          </cell>
          <cell r="HU2947">
            <v>0</v>
          </cell>
          <cell r="HV2947">
            <v>0</v>
          </cell>
        </row>
        <row r="2948">
          <cell r="A2948">
            <v>2943</v>
          </cell>
          <cell r="HE2948">
            <v>2943</v>
          </cell>
          <cell r="HF2948">
            <v>0</v>
          </cell>
          <cell r="HG2948">
            <v>0</v>
          </cell>
          <cell r="HH2948">
            <v>1845</v>
          </cell>
          <cell r="HI2948" t="str">
            <v>UNIÓN GIBAULT HF Ø 250MM SIMÉTRICA</v>
          </cell>
          <cell r="HJ2948" t="str">
            <v>U</v>
          </cell>
          <cell r="HS2948">
            <v>0</v>
          </cell>
          <cell r="HT2948">
            <v>0</v>
          </cell>
          <cell r="HU2948">
            <v>0</v>
          </cell>
          <cell r="HV2948">
            <v>0</v>
          </cell>
        </row>
        <row r="2949">
          <cell r="A2949">
            <v>2944</v>
          </cell>
          <cell r="HE2949">
            <v>2944</v>
          </cell>
          <cell r="HF2949">
            <v>0</v>
          </cell>
          <cell r="HG2949">
            <v>0</v>
          </cell>
          <cell r="HH2949">
            <v>2042</v>
          </cell>
          <cell r="HI2949" t="str">
            <v>UNIÓN GIBAULT HF Ø 315MM ASIMÉTRICA</v>
          </cell>
          <cell r="HJ2949" t="str">
            <v>U</v>
          </cell>
          <cell r="HS2949">
            <v>0</v>
          </cell>
          <cell r="HT2949">
            <v>0</v>
          </cell>
          <cell r="HU2949">
            <v>0</v>
          </cell>
          <cell r="HV2949">
            <v>0</v>
          </cell>
        </row>
        <row r="2950">
          <cell r="A2950">
            <v>2945</v>
          </cell>
          <cell r="HE2950">
            <v>2945</v>
          </cell>
          <cell r="HF2950">
            <v>0</v>
          </cell>
          <cell r="HG2950">
            <v>0</v>
          </cell>
          <cell r="HH2950">
            <v>1868</v>
          </cell>
          <cell r="HI2950" t="str">
            <v>UNIÓN GIBAULT HF Ø 315MM SIMÉTRICA</v>
          </cell>
          <cell r="HJ2950" t="str">
            <v>U</v>
          </cell>
          <cell r="HS2950">
            <v>0</v>
          </cell>
          <cell r="HT2950">
            <v>0</v>
          </cell>
          <cell r="HU2950">
            <v>0</v>
          </cell>
          <cell r="HV2950">
            <v>0</v>
          </cell>
        </row>
        <row r="2951">
          <cell r="A2951">
            <v>2946</v>
          </cell>
          <cell r="HE2951">
            <v>2946</v>
          </cell>
          <cell r="HF2951">
            <v>0</v>
          </cell>
          <cell r="HG2951">
            <v>0</v>
          </cell>
          <cell r="HH2951">
            <v>2523</v>
          </cell>
          <cell r="HI2951" t="str">
            <v>UNIÓN GIBAULT HF Ø 350MM SIMÉTRICA</v>
          </cell>
          <cell r="HJ2951" t="str">
            <v>U</v>
          </cell>
          <cell r="HS2951">
            <v>0</v>
          </cell>
          <cell r="HT2951">
            <v>0</v>
          </cell>
          <cell r="HU2951">
            <v>0</v>
          </cell>
          <cell r="HV2951">
            <v>0</v>
          </cell>
        </row>
        <row r="2952">
          <cell r="A2952">
            <v>2947</v>
          </cell>
          <cell r="HE2952">
            <v>2947</v>
          </cell>
          <cell r="HF2952">
            <v>0</v>
          </cell>
          <cell r="HG2952">
            <v>0</v>
          </cell>
          <cell r="HH2952">
            <v>1856</v>
          </cell>
          <cell r="HI2952" t="str">
            <v>UNIÓN GIBAULT HF Ø 5" X 110 MM ASIMÉTRICA</v>
          </cell>
          <cell r="HJ2952" t="str">
            <v>U</v>
          </cell>
          <cell r="HS2952">
            <v>0</v>
          </cell>
          <cell r="HT2952">
            <v>0</v>
          </cell>
          <cell r="HU2952">
            <v>0</v>
          </cell>
          <cell r="HV2952">
            <v>0</v>
          </cell>
        </row>
        <row r="2953">
          <cell r="A2953">
            <v>2948</v>
          </cell>
          <cell r="HD2953">
            <v>19220011</v>
          </cell>
          <cell r="HE2953">
            <v>2948</v>
          </cell>
          <cell r="HF2953">
            <v>0</v>
          </cell>
          <cell r="HG2953">
            <v>0</v>
          </cell>
          <cell r="HH2953">
            <v>300</v>
          </cell>
          <cell r="HI2953" t="str">
            <v>UNIÓN GIBAULT HF Ø 500MM ASIMÉTRICA</v>
          </cell>
          <cell r="HJ2953" t="str">
            <v>U</v>
          </cell>
          <cell r="HS2953">
            <v>0</v>
          </cell>
          <cell r="HT2953">
            <v>0</v>
          </cell>
          <cell r="HU2953">
            <v>0</v>
          </cell>
          <cell r="HV2953">
            <v>0</v>
          </cell>
        </row>
        <row r="2954">
          <cell r="A2954">
            <v>2949</v>
          </cell>
          <cell r="HE2954">
            <v>2949</v>
          </cell>
          <cell r="HF2954">
            <v>0</v>
          </cell>
          <cell r="HG2954">
            <v>0</v>
          </cell>
          <cell r="HH2954">
            <v>2161</v>
          </cell>
          <cell r="HI2954" t="str">
            <v>UNIÓN GIBAULT HF Ø 500MM SIMÉTRICA</v>
          </cell>
          <cell r="HJ2954" t="str">
            <v>U</v>
          </cell>
          <cell r="HS2954">
            <v>0</v>
          </cell>
          <cell r="HT2954">
            <v>0</v>
          </cell>
          <cell r="HU2954">
            <v>0</v>
          </cell>
          <cell r="HV2954">
            <v>0</v>
          </cell>
        </row>
        <row r="2955">
          <cell r="A2955">
            <v>2950</v>
          </cell>
          <cell r="HE2955">
            <v>2950</v>
          </cell>
          <cell r="HF2955">
            <v>0</v>
          </cell>
          <cell r="HG2955">
            <v>0</v>
          </cell>
          <cell r="HH2955">
            <v>1997</v>
          </cell>
          <cell r="HI2955" t="str">
            <v>UNIÓN GIBAULT HF Ø 6" X 160 MM ASIMÉTRICA</v>
          </cell>
          <cell r="HJ2955" t="str">
            <v>U</v>
          </cell>
          <cell r="HS2955">
            <v>0</v>
          </cell>
          <cell r="HT2955">
            <v>0</v>
          </cell>
          <cell r="HU2955">
            <v>0</v>
          </cell>
          <cell r="HV2955">
            <v>0</v>
          </cell>
        </row>
        <row r="2956">
          <cell r="A2956">
            <v>2951</v>
          </cell>
          <cell r="HE2956">
            <v>2951</v>
          </cell>
          <cell r="HF2956">
            <v>0</v>
          </cell>
          <cell r="HG2956">
            <v>0</v>
          </cell>
          <cell r="HH2956">
            <v>1698</v>
          </cell>
          <cell r="HI2956" t="str">
            <v>UNIÓN GIBAULT HF Ø 63MM ASIMÉTRICA</v>
          </cell>
          <cell r="HJ2956" t="str">
            <v>U</v>
          </cell>
          <cell r="HS2956">
            <v>0</v>
          </cell>
          <cell r="HT2956">
            <v>0</v>
          </cell>
          <cell r="HU2956">
            <v>0</v>
          </cell>
          <cell r="HV2956">
            <v>0</v>
          </cell>
        </row>
        <row r="2957">
          <cell r="A2957">
            <v>2952</v>
          </cell>
          <cell r="HE2957">
            <v>2952</v>
          </cell>
          <cell r="HF2957">
            <v>0</v>
          </cell>
          <cell r="HG2957">
            <v>0</v>
          </cell>
          <cell r="HH2957">
            <v>1301</v>
          </cell>
          <cell r="HI2957" t="str">
            <v>UNIÓN GIBAULT HF Ø 63MM SIMÉTRICA</v>
          </cell>
          <cell r="HJ2957" t="str">
            <v>U</v>
          </cell>
          <cell r="HS2957">
            <v>0</v>
          </cell>
          <cell r="HT2957">
            <v>0</v>
          </cell>
          <cell r="HU2957">
            <v>0</v>
          </cell>
          <cell r="HV2957">
            <v>0</v>
          </cell>
        </row>
        <row r="2958">
          <cell r="A2958">
            <v>2953</v>
          </cell>
          <cell r="HE2958">
            <v>2953</v>
          </cell>
          <cell r="HF2958">
            <v>0</v>
          </cell>
          <cell r="HG2958">
            <v>0</v>
          </cell>
          <cell r="HH2958">
            <v>1751</v>
          </cell>
          <cell r="HI2958" t="str">
            <v>UNIÓN GIBAULT HF Ø 90 MM SIMÉTRICA</v>
          </cell>
          <cell r="HJ2958" t="str">
            <v>U</v>
          </cell>
          <cell r="HS2958">
            <v>0</v>
          </cell>
          <cell r="HT2958">
            <v>0</v>
          </cell>
          <cell r="HU2958">
            <v>0</v>
          </cell>
          <cell r="HV2958">
            <v>0</v>
          </cell>
        </row>
        <row r="2959">
          <cell r="A2959">
            <v>2954</v>
          </cell>
          <cell r="HE2959">
            <v>2954</v>
          </cell>
          <cell r="HF2959">
            <v>0</v>
          </cell>
          <cell r="HG2959">
            <v>0</v>
          </cell>
          <cell r="HH2959">
            <v>1829</v>
          </cell>
          <cell r="HI2959" t="str">
            <v>UNIÓN GIBAULT HF Ø 90MM ASIMÉTRICA</v>
          </cell>
          <cell r="HJ2959" t="str">
            <v>U</v>
          </cell>
          <cell r="HS2959">
            <v>0</v>
          </cell>
          <cell r="HT2959">
            <v>0</v>
          </cell>
          <cell r="HU2959">
            <v>0</v>
          </cell>
          <cell r="HV2959">
            <v>0</v>
          </cell>
        </row>
        <row r="2960">
          <cell r="A2960">
            <v>2955</v>
          </cell>
          <cell r="HE2960">
            <v>2955</v>
          </cell>
          <cell r="HF2960">
            <v>0</v>
          </cell>
          <cell r="HG2960">
            <v>0</v>
          </cell>
          <cell r="HH2960">
            <v>1863</v>
          </cell>
          <cell r="HI2960" t="str">
            <v>UNIÓN GIBAULT HF Ø= 10" X  250MM ASIMÉTRICA</v>
          </cell>
          <cell r="HJ2960" t="str">
            <v>U</v>
          </cell>
          <cell r="HS2960">
            <v>0</v>
          </cell>
          <cell r="HT2960">
            <v>0</v>
          </cell>
          <cell r="HU2960">
            <v>0</v>
          </cell>
          <cell r="HV2960">
            <v>0</v>
          </cell>
        </row>
        <row r="2961">
          <cell r="A2961">
            <v>2956</v>
          </cell>
          <cell r="HE2961">
            <v>2956</v>
          </cell>
          <cell r="HF2961">
            <v>0</v>
          </cell>
          <cell r="HG2961">
            <v>0</v>
          </cell>
          <cell r="HH2961">
            <v>1778</v>
          </cell>
          <cell r="HI2961" t="str">
            <v>UNIÓN GIBAULT HF Ø= 110 X 125 MM</v>
          </cell>
          <cell r="HJ2961" t="str">
            <v>U</v>
          </cell>
          <cell r="HS2961">
            <v>0</v>
          </cell>
          <cell r="HT2961">
            <v>0</v>
          </cell>
          <cell r="HU2961">
            <v>0</v>
          </cell>
          <cell r="HV2961">
            <v>0</v>
          </cell>
        </row>
        <row r="2962">
          <cell r="A2962">
            <v>2957</v>
          </cell>
          <cell r="HE2962">
            <v>2957</v>
          </cell>
          <cell r="HF2962">
            <v>0</v>
          </cell>
          <cell r="HG2962">
            <v>0</v>
          </cell>
          <cell r="HH2962">
            <v>1782</v>
          </cell>
          <cell r="HI2962" t="str">
            <v>UNIÓN GIBAULT HF Ø= 110 X 4" ASIMETRICA</v>
          </cell>
          <cell r="HJ2962" t="str">
            <v>U</v>
          </cell>
          <cell r="HS2962">
            <v>0</v>
          </cell>
          <cell r="HT2962">
            <v>0</v>
          </cell>
          <cell r="HU2962">
            <v>0</v>
          </cell>
          <cell r="HV2962">
            <v>0</v>
          </cell>
        </row>
        <row r="2963">
          <cell r="A2963">
            <v>2958</v>
          </cell>
          <cell r="HD2963">
            <v>545400311</v>
          </cell>
          <cell r="HE2963">
            <v>2958</v>
          </cell>
          <cell r="HF2963">
            <v>0</v>
          </cell>
          <cell r="HG2963">
            <v>0</v>
          </cell>
          <cell r="HH2963">
            <v>1867</v>
          </cell>
          <cell r="HI2963" t="str">
            <v>UNIÓN GIBAULT HF Ø= 12" X  315MM ASIMÉTRICA</v>
          </cell>
          <cell r="HJ2963" t="str">
            <v>U</v>
          </cell>
          <cell r="HS2963">
            <v>0</v>
          </cell>
          <cell r="HT2963">
            <v>0</v>
          </cell>
          <cell r="HU2963">
            <v>0</v>
          </cell>
          <cell r="HV2963">
            <v>0</v>
          </cell>
        </row>
        <row r="2964">
          <cell r="A2964">
            <v>2959</v>
          </cell>
          <cell r="HE2964">
            <v>2959</v>
          </cell>
          <cell r="HF2964">
            <v>0</v>
          </cell>
          <cell r="HG2964">
            <v>0</v>
          </cell>
          <cell r="HH2964">
            <v>1781</v>
          </cell>
          <cell r="HI2964" t="str">
            <v>UNIÓN GIBAULT HF Ø= 160 X 170 MM</v>
          </cell>
          <cell r="HJ2964" t="str">
            <v>U</v>
          </cell>
          <cell r="HS2964">
            <v>0</v>
          </cell>
          <cell r="HT2964">
            <v>0</v>
          </cell>
          <cell r="HU2964">
            <v>0</v>
          </cell>
          <cell r="HV2964">
            <v>0</v>
          </cell>
        </row>
        <row r="2965">
          <cell r="A2965">
            <v>2960</v>
          </cell>
          <cell r="HE2965">
            <v>2960</v>
          </cell>
          <cell r="HF2965">
            <v>0</v>
          </cell>
          <cell r="HG2965">
            <v>0</v>
          </cell>
          <cell r="HH2965">
            <v>1779</v>
          </cell>
          <cell r="HI2965" t="str">
            <v>UNIÓN GIBAULT HF Ø= 200 X 220 MM</v>
          </cell>
          <cell r="HJ2965" t="str">
            <v>U</v>
          </cell>
          <cell r="HS2965">
            <v>0</v>
          </cell>
          <cell r="HT2965">
            <v>0</v>
          </cell>
          <cell r="HU2965">
            <v>0</v>
          </cell>
          <cell r="HV2965">
            <v>0</v>
          </cell>
        </row>
        <row r="2966">
          <cell r="A2966">
            <v>2961</v>
          </cell>
          <cell r="HE2966">
            <v>2961</v>
          </cell>
          <cell r="HF2966">
            <v>0</v>
          </cell>
          <cell r="HG2966">
            <v>0</v>
          </cell>
          <cell r="HH2966">
            <v>1777</v>
          </cell>
          <cell r="HI2966" t="str">
            <v>UNIÓN GIBAULT HF Ø= 210 X 200 MM</v>
          </cell>
          <cell r="HJ2966" t="str">
            <v>U</v>
          </cell>
          <cell r="HS2966">
            <v>0</v>
          </cell>
          <cell r="HT2966">
            <v>0</v>
          </cell>
          <cell r="HU2966">
            <v>0</v>
          </cell>
          <cell r="HV2966">
            <v>0</v>
          </cell>
        </row>
        <row r="2967">
          <cell r="A2967">
            <v>2962</v>
          </cell>
          <cell r="HE2967">
            <v>2962</v>
          </cell>
          <cell r="HF2967">
            <v>0</v>
          </cell>
          <cell r="HG2967">
            <v>0</v>
          </cell>
          <cell r="HH2967">
            <v>1780</v>
          </cell>
          <cell r="HI2967" t="str">
            <v>UNIÓN GIBAULT HF Ø= 220 X 230 MM</v>
          </cell>
          <cell r="HJ2967" t="str">
            <v>U</v>
          </cell>
          <cell r="HS2967">
            <v>0</v>
          </cell>
          <cell r="HT2967">
            <v>0</v>
          </cell>
          <cell r="HU2967">
            <v>0</v>
          </cell>
          <cell r="HV2967">
            <v>0</v>
          </cell>
        </row>
        <row r="2968">
          <cell r="A2968">
            <v>2963</v>
          </cell>
          <cell r="HE2968">
            <v>2963</v>
          </cell>
          <cell r="HF2968">
            <v>0</v>
          </cell>
          <cell r="HG2968">
            <v>0</v>
          </cell>
          <cell r="HH2968">
            <v>1784</v>
          </cell>
          <cell r="HI2968" t="str">
            <v>UNIÓN GIBAULT HF Ø= 63 X 75 MM</v>
          </cell>
          <cell r="HJ2968" t="str">
            <v>U</v>
          </cell>
          <cell r="HS2968">
            <v>0</v>
          </cell>
          <cell r="HT2968">
            <v>0</v>
          </cell>
          <cell r="HU2968">
            <v>0</v>
          </cell>
          <cell r="HV2968">
            <v>0</v>
          </cell>
        </row>
        <row r="2969">
          <cell r="A2969">
            <v>2964</v>
          </cell>
          <cell r="HE2969">
            <v>2964</v>
          </cell>
          <cell r="HF2969">
            <v>0</v>
          </cell>
          <cell r="HG2969">
            <v>0</v>
          </cell>
          <cell r="HH2969">
            <v>1783</v>
          </cell>
          <cell r="HI2969" t="str">
            <v>UNIÓN GIBAULT HF Ø= 90 X 102 MM</v>
          </cell>
          <cell r="HJ2969" t="str">
            <v>U</v>
          </cell>
          <cell r="HS2969">
            <v>0</v>
          </cell>
          <cell r="HT2969">
            <v>0</v>
          </cell>
          <cell r="HU2969">
            <v>0</v>
          </cell>
          <cell r="HV2969">
            <v>0</v>
          </cell>
        </row>
        <row r="2970">
          <cell r="A2970">
            <v>2965</v>
          </cell>
          <cell r="HE2970">
            <v>2965</v>
          </cell>
          <cell r="HF2970">
            <v>0</v>
          </cell>
          <cell r="HG2970">
            <v>0</v>
          </cell>
          <cell r="HH2970">
            <v>1776</v>
          </cell>
          <cell r="HI2970" t="str">
            <v>UNIÓN GIBAULT HF Ø=170 MM SIMÉTRICA</v>
          </cell>
          <cell r="HJ2970" t="str">
            <v>U</v>
          </cell>
          <cell r="HS2970">
            <v>0</v>
          </cell>
          <cell r="HT2970">
            <v>0</v>
          </cell>
          <cell r="HU2970">
            <v>0</v>
          </cell>
          <cell r="HV2970">
            <v>0</v>
          </cell>
        </row>
        <row r="2971">
          <cell r="A2971">
            <v>2966</v>
          </cell>
          <cell r="HE2971">
            <v>2966</v>
          </cell>
          <cell r="HF2971">
            <v>0</v>
          </cell>
          <cell r="HG2971">
            <v>0</v>
          </cell>
          <cell r="HH2971">
            <v>270</v>
          </cell>
          <cell r="HI2971" t="str">
            <v xml:space="preserve">UNION GIBAULT HF SIMÉTRICA 3" </v>
          </cell>
          <cell r="HJ2971" t="str">
            <v>U</v>
          </cell>
          <cell r="HS2971">
            <v>0</v>
          </cell>
          <cell r="HT2971">
            <v>0</v>
          </cell>
          <cell r="HU2971">
            <v>0</v>
          </cell>
          <cell r="HV2971">
            <v>0</v>
          </cell>
        </row>
        <row r="2972">
          <cell r="A2972">
            <v>2967</v>
          </cell>
          <cell r="HE2972">
            <v>2967</v>
          </cell>
          <cell r="HF2972">
            <v>0</v>
          </cell>
          <cell r="HG2972">
            <v>0</v>
          </cell>
          <cell r="HH2972">
            <v>303</v>
          </cell>
          <cell r="HI2972" t="str">
            <v>UNION GIBAULT HF SIMÉTRICA 3"1/2"</v>
          </cell>
          <cell r="HJ2972" t="str">
            <v>U</v>
          </cell>
          <cell r="HS2972">
            <v>0</v>
          </cell>
          <cell r="HT2972">
            <v>0</v>
          </cell>
          <cell r="HU2972">
            <v>0</v>
          </cell>
          <cell r="HV2972">
            <v>0</v>
          </cell>
        </row>
        <row r="2973">
          <cell r="A2973">
            <v>2968</v>
          </cell>
          <cell r="HE2973">
            <v>2968</v>
          </cell>
          <cell r="HF2973">
            <v>0</v>
          </cell>
          <cell r="HG2973">
            <v>0</v>
          </cell>
          <cell r="HH2973">
            <v>271</v>
          </cell>
          <cell r="HI2973" t="str">
            <v xml:space="preserve">UNION GIBAULT HF SIMÉTRICA 4" </v>
          </cell>
          <cell r="HJ2973" t="str">
            <v>U</v>
          </cell>
          <cell r="HS2973">
            <v>0</v>
          </cell>
          <cell r="HT2973">
            <v>0</v>
          </cell>
          <cell r="HU2973">
            <v>0</v>
          </cell>
          <cell r="HV2973">
            <v>0</v>
          </cell>
        </row>
        <row r="2974">
          <cell r="A2974">
            <v>2969</v>
          </cell>
          <cell r="HE2974">
            <v>2969</v>
          </cell>
          <cell r="HF2974">
            <v>0</v>
          </cell>
          <cell r="HG2974">
            <v>0</v>
          </cell>
          <cell r="HH2974">
            <v>304</v>
          </cell>
          <cell r="HI2974" t="str">
            <v>UNION GIBAULT HF SIMÉTRICA 6"</v>
          </cell>
          <cell r="HJ2974" t="str">
            <v>U</v>
          </cell>
          <cell r="HS2974">
            <v>0</v>
          </cell>
          <cell r="HT2974">
            <v>0</v>
          </cell>
          <cell r="HU2974">
            <v>0</v>
          </cell>
          <cell r="HV2974">
            <v>0</v>
          </cell>
        </row>
        <row r="2975">
          <cell r="A2975">
            <v>2970</v>
          </cell>
          <cell r="HE2975">
            <v>2970</v>
          </cell>
          <cell r="HF2975">
            <v>0</v>
          </cell>
          <cell r="HG2975">
            <v>0</v>
          </cell>
          <cell r="HH2975">
            <v>2386</v>
          </cell>
          <cell r="HI2975" t="str">
            <v>UNION GIBAULT TIPO DRESSER 110MM</v>
          </cell>
          <cell r="HJ2975" t="str">
            <v>U</v>
          </cell>
          <cell r="HS2975">
            <v>0</v>
          </cell>
          <cell r="HT2975">
            <v>0</v>
          </cell>
          <cell r="HU2975">
            <v>0</v>
          </cell>
          <cell r="HV2975">
            <v>0</v>
          </cell>
        </row>
        <row r="2976">
          <cell r="A2976">
            <v>2971</v>
          </cell>
          <cell r="HE2976">
            <v>2971</v>
          </cell>
          <cell r="HF2976">
            <v>0</v>
          </cell>
          <cell r="HG2976">
            <v>0</v>
          </cell>
          <cell r="HH2976">
            <v>2515</v>
          </cell>
          <cell r="HI2976" t="str">
            <v>UNION GIBAULT TIPO DRESSER 150MM</v>
          </cell>
          <cell r="HJ2976" t="str">
            <v>U</v>
          </cell>
          <cell r="HS2976">
            <v>0</v>
          </cell>
          <cell r="HT2976">
            <v>0</v>
          </cell>
          <cell r="HU2976">
            <v>0</v>
          </cell>
          <cell r="HV2976">
            <v>0</v>
          </cell>
        </row>
        <row r="2977">
          <cell r="A2977">
            <v>2972</v>
          </cell>
          <cell r="HE2977">
            <v>2972</v>
          </cell>
          <cell r="HF2977">
            <v>0</v>
          </cell>
          <cell r="HG2977">
            <v>0</v>
          </cell>
          <cell r="HH2977">
            <v>1590</v>
          </cell>
          <cell r="HI2977" t="str">
            <v>UNION GIBAULT TIPO DRESSER 160MM</v>
          </cell>
          <cell r="HJ2977" t="str">
            <v>U</v>
          </cell>
          <cell r="HS2977">
            <v>0</v>
          </cell>
          <cell r="HT2977">
            <v>0</v>
          </cell>
          <cell r="HU2977">
            <v>0</v>
          </cell>
          <cell r="HV2977">
            <v>0</v>
          </cell>
        </row>
        <row r="2978">
          <cell r="A2978">
            <v>2973</v>
          </cell>
          <cell r="HE2978">
            <v>2973</v>
          </cell>
          <cell r="HF2978">
            <v>0</v>
          </cell>
          <cell r="HG2978">
            <v>0</v>
          </cell>
          <cell r="HH2978">
            <v>2516</v>
          </cell>
          <cell r="HI2978" t="str">
            <v>UNION GIBAULT TIPO DRESSER 60MM</v>
          </cell>
          <cell r="HJ2978" t="str">
            <v>U</v>
          </cell>
          <cell r="HS2978">
            <v>0</v>
          </cell>
          <cell r="HT2978">
            <v>0</v>
          </cell>
          <cell r="HU2978">
            <v>0</v>
          </cell>
          <cell r="HV2978">
            <v>0</v>
          </cell>
        </row>
        <row r="2979">
          <cell r="A2979">
            <v>2974</v>
          </cell>
          <cell r="HE2979">
            <v>2974</v>
          </cell>
          <cell r="HF2979">
            <v>0</v>
          </cell>
          <cell r="HG2979">
            <v>0</v>
          </cell>
          <cell r="HH2979">
            <v>1887</v>
          </cell>
          <cell r="HI2979" t="str">
            <v>UNION GIBAULT TIPO DRESSER 63MM</v>
          </cell>
          <cell r="HJ2979" t="str">
            <v>U</v>
          </cell>
          <cell r="HS2979">
            <v>0</v>
          </cell>
          <cell r="HT2979">
            <v>0</v>
          </cell>
          <cell r="HU2979">
            <v>0</v>
          </cell>
          <cell r="HV2979">
            <v>0</v>
          </cell>
        </row>
        <row r="2980">
          <cell r="A2980">
            <v>2975</v>
          </cell>
          <cell r="HE2980">
            <v>2975</v>
          </cell>
          <cell r="HF2980">
            <v>0</v>
          </cell>
          <cell r="HG2980">
            <v>0</v>
          </cell>
          <cell r="HH2980">
            <v>1735</v>
          </cell>
          <cell r="HI2980" t="str">
            <v>UNION GIBAULT TIPO DRESSER 90MM</v>
          </cell>
          <cell r="HJ2980" t="str">
            <v>U</v>
          </cell>
          <cell r="HS2980">
            <v>0</v>
          </cell>
          <cell r="HT2980">
            <v>0</v>
          </cell>
          <cell r="HU2980">
            <v>0</v>
          </cell>
          <cell r="HV2980">
            <v>0</v>
          </cell>
        </row>
        <row r="2981">
          <cell r="A2981">
            <v>2976</v>
          </cell>
          <cell r="HE2981">
            <v>2976</v>
          </cell>
          <cell r="HF2981">
            <v>0</v>
          </cell>
          <cell r="HG2981">
            <v>0</v>
          </cell>
          <cell r="HH2981">
            <v>2512</v>
          </cell>
          <cell r="HI2981" t="str">
            <v>UNIÓN GIBAULT TIPO DRESSER HF Ø 100MM SIMÉTRICA</v>
          </cell>
          <cell r="HJ2981" t="str">
            <v>U</v>
          </cell>
          <cell r="HS2981">
            <v>0</v>
          </cell>
          <cell r="HT2981">
            <v>0</v>
          </cell>
          <cell r="HU2981">
            <v>0</v>
          </cell>
          <cell r="HV2981">
            <v>0</v>
          </cell>
        </row>
        <row r="2982">
          <cell r="A2982">
            <v>2977</v>
          </cell>
          <cell r="HE2982">
            <v>2977</v>
          </cell>
          <cell r="HF2982">
            <v>0</v>
          </cell>
          <cell r="HG2982">
            <v>0</v>
          </cell>
          <cell r="HH2982">
            <v>2518</v>
          </cell>
          <cell r="HI2982" t="str">
            <v>UNIÓN GIBAULT TIPO DRESSER HF Ø 200MM SIMÉTRICA</v>
          </cell>
          <cell r="HJ2982" t="str">
            <v>U</v>
          </cell>
          <cell r="HS2982">
            <v>0</v>
          </cell>
          <cell r="HT2982">
            <v>0</v>
          </cell>
          <cell r="HU2982">
            <v>0</v>
          </cell>
          <cell r="HV2982">
            <v>0</v>
          </cell>
        </row>
        <row r="2983">
          <cell r="A2983">
            <v>2978</v>
          </cell>
          <cell r="HE2983">
            <v>2978</v>
          </cell>
          <cell r="HF2983">
            <v>0</v>
          </cell>
          <cell r="HG2983">
            <v>0</v>
          </cell>
          <cell r="HH2983">
            <v>2509</v>
          </cell>
          <cell r="HI2983" t="str">
            <v>UNIÓN GIBAULT TIPO DRESSER HF Ø 250MM SIMÉTRICA</v>
          </cell>
          <cell r="HJ2983" t="str">
            <v>U</v>
          </cell>
          <cell r="HS2983">
            <v>0</v>
          </cell>
          <cell r="HT2983">
            <v>0</v>
          </cell>
          <cell r="HU2983">
            <v>0</v>
          </cell>
          <cell r="HV2983">
            <v>0</v>
          </cell>
        </row>
        <row r="2984">
          <cell r="A2984">
            <v>2979</v>
          </cell>
          <cell r="HE2984">
            <v>2979</v>
          </cell>
          <cell r="HF2984">
            <v>0</v>
          </cell>
          <cell r="HG2984">
            <v>0</v>
          </cell>
          <cell r="HH2984">
            <v>2510</v>
          </cell>
          <cell r="HI2984" t="str">
            <v>UNIÓN GIBAULT TIPO DRESSER HF Ø 300MM SIMÉTRICA</v>
          </cell>
          <cell r="HJ2984" t="str">
            <v>U</v>
          </cell>
          <cell r="HS2984">
            <v>0</v>
          </cell>
          <cell r="HT2984">
            <v>0</v>
          </cell>
          <cell r="HU2984">
            <v>0</v>
          </cell>
          <cell r="HV2984">
            <v>0</v>
          </cell>
        </row>
        <row r="2985">
          <cell r="A2985">
            <v>2980</v>
          </cell>
          <cell r="HE2985">
            <v>2980</v>
          </cell>
          <cell r="HF2985">
            <v>0</v>
          </cell>
          <cell r="HG2985">
            <v>0</v>
          </cell>
          <cell r="HH2985">
            <v>2507</v>
          </cell>
          <cell r="HI2985" t="str">
            <v>UNIÓN GIBAULT TIPO DRESSER HF Ø 350MM SIMÉTRICA</v>
          </cell>
          <cell r="HJ2985" t="str">
            <v>U</v>
          </cell>
          <cell r="HS2985">
            <v>0</v>
          </cell>
          <cell r="HT2985">
            <v>0</v>
          </cell>
          <cell r="HU2985">
            <v>0</v>
          </cell>
          <cell r="HV2985">
            <v>0</v>
          </cell>
        </row>
        <row r="2986">
          <cell r="A2986">
            <v>2981</v>
          </cell>
          <cell r="HE2986">
            <v>2981</v>
          </cell>
          <cell r="HF2986">
            <v>0</v>
          </cell>
          <cell r="HG2986">
            <v>0</v>
          </cell>
          <cell r="HH2986">
            <v>2129</v>
          </cell>
          <cell r="HI2986" t="str">
            <v>UNIÓN GIBAULT TIPO DRESSER HF Ø= 175 X 160 MM</v>
          </cell>
          <cell r="HJ2986" t="str">
            <v>U</v>
          </cell>
          <cell r="HS2986">
            <v>0</v>
          </cell>
          <cell r="HT2986">
            <v>0</v>
          </cell>
          <cell r="HU2986">
            <v>0</v>
          </cell>
          <cell r="HV2986">
            <v>0</v>
          </cell>
        </row>
        <row r="2987">
          <cell r="A2987">
            <v>2982</v>
          </cell>
          <cell r="HE2987">
            <v>2982</v>
          </cell>
          <cell r="HF2987">
            <v>0</v>
          </cell>
          <cell r="HG2987">
            <v>0</v>
          </cell>
          <cell r="HH2987">
            <v>2278</v>
          </cell>
          <cell r="HI2987" t="str">
            <v>UNIÓN HG 1/4"</v>
          </cell>
          <cell r="HJ2987" t="str">
            <v>U</v>
          </cell>
          <cell r="HS2987">
            <v>0</v>
          </cell>
          <cell r="HT2987">
            <v>0</v>
          </cell>
          <cell r="HU2987">
            <v>0</v>
          </cell>
          <cell r="HV2987">
            <v>0</v>
          </cell>
        </row>
        <row r="2988">
          <cell r="A2988">
            <v>2983</v>
          </cell>
          <cell r="HE2988">
            <v>2983</v>
          </cell>
          <cell r="HF2988">
            <v>0</v>
          </cell>
          <cell r="HG2988">
            <v>0</v>
          </cell>
          <cell r="HH2988">
            <v>2623</v>
          </cell>
          <cell r="HI2988" t="str">
            <v>UNION HG Ø=1 1/2"</v>
          </cell>
          <cell r="HJ2988" t="str">
            <v>U</v>
          </cell>
          <cell r="HS2988">
            <v>0</v>
          </cell>
          <cell r="HT2988">
            <v>0</v>
          </cell>
          <cell r="HU2988">
            <v>0</v>
          </cell>
          <cell r="HV2988">
            <v>0</v>
          </cell>
        </row>
        <row r="2989">
          <cell r="A2989">
            <v>2984</v>
          </cell>
          <cell r="HE2989">
            <v>2984</v>
          </cell>
          <cell r="HF2989">
            <v>0</v>
          </cell>
          <cell r="HG2989">
            <v>0</v>
          </cell>
          <cell r="HH2989">
            <v>2635</v>
          </cell>
          <cell r="HI2989" t="str">
            <v>UNION HG Ø=1 1/4"</v>
          </cell>
          <cell r="HJ2989" t="str">
            <v>U</v>
          </cell>
          <cell r="HS2989">
            <v>0</v>
          </cell>
          <cell r="HT2989">
            <v>0</v>
          </cell>
          <cell r="HU2989">
            <v>0</v>
          </cell>
          <cell r="HV2989">
            <v>0</v>
          </cell>
        </row>
        <row r="2990">
          <cell r="A2990">
            <v>2985</v>
          </cell>
          <cell r="HE2990">
            <v>2985</v>
          </cell>
          <cell r="HF2990">
            <v>0</v>
          </cell>
          <cell r="HG2990">
            <v>0</v>
          </cell>
          <cell r="HH2990">
            <v>2634</v>
          </cell>
          <cell r="HI2990" t="str">
            <v>UNION HG Ø=1"</v>
          </cell>
          <cell r="HJ2990" t="str">
            <v>U</v>
          </cell>
          <cell r="HS2990">
            <v>0</v>
          </cell>
          <cell r="HT2990">
            <v>0</v>
          </cell>
          <cell r="HU2990">
            <v>0</v>
          </cell>
          <cell r="HV2990">
            <v>0</v>
          </cell>
        </row>
        <row r="2991">
          <cell r="A2991">
            <v>2986</v>
          </cell>
          <cell r="HE2991">
            <v>2986</v>
          </cell>
          <cell r="HF2991">
            <v>0</v>
          </cell>
          <cell r="HG2991">
            <v>0</v>
          </cell>
          <cell r="HH2991">
            <v>2676</v>
          </cell>
          <cell r="HI2991" t="str">
            <v>UNION HG Ø=1/2"</v>
          </cell>
          <cell r="HJ2991" t="str">
            <v>U</v>
          </cell>
          <cell r="HS2991">
            <v>0</v>
          </cell>
          <cell r="HT2991">
            <v>0</v>
          </cell>
          <cell r="HU2991">
            <v>0</v>
          </cell>
          <cell r="HV2991">
            <v>0</v>
          </cell>
        </row>
        <row r="2992">
          <cell r="A2992">
            <v>2987</v>
          </cell>
          <cell r="HE2992">
            <v>2987</v>
          </cell>
          <cell r="HF2992">
            <v>0</v>
          </cell>
          <cell r="HG2992">
            <v>0</v>
          </cell>
          <cell r="HH2992">
            <v>1901</v>
          </cell>
          <cell r="HI2992" t="str">
            <v>UNION HG Ø=1/4"</v>
          </cell>
          <cell r="HJ2992" t="str">
            <v>U</v>
          </cell>
          <cell r="HS2992">
            <v>0</v>
          </cell>
          <cell r="HT2992">
            <v>0</v>
          </cell>
          <cell r="HU2992">
            <v>0</v>
          </cell>
          <cell r="HV2992">
            <v>0</v>
          </cell>
        </row>
        <row r="2993">
          <cell r="A2993">
            <v>2988</v>
          </cell>
          <cell r="HD2993">
            <v>375100021</v>
          </cell>
          <cell r="HE2993">
            <v>2988</v>
          </cell>
          <cell r="HF2993">
            <v>0</v>
          </cell>
          <cell r="HG2993">
            <v>0</v>
          </cell>
          <cell r="HH2993">
            <v>1984</v>
          </cell>
          <cell r="HI2993" t="str">
            <v>UNION HG Ø=2"</v>
          </cell>
          <cell r="HJ2993" t="str">
            <v>U</v>
          </cell>
          <cell r="HS2993">
            <v>0</v>
          </cell>
          <cell r="HT2993">
            <v>0</v>
          </cell>
          <cell r="HU2993">
            <v>0</v>
          </cell>
          <cell r="HV2993">
            <v>0</v>
          </cell>
        </row>
        <row r="2994">
          <cell r="A2994">
            <v>2989</v>
          </cell>
          <cell r="HE2994">
            <v>2989</v>
          </cell>
          <cell r="HF2994">
            <v>0</v>
          </cell>
          <cell r="HG2994">
            <v>0</v>
          </cell>
          <cell r="HH2994">
            <v>2659</v>
          </cell>
          <cell r="HI2994" t="str">
            <v>UNION HG Ø=3"</v>
          </cell>
          <cell r="HJ2994" t="str">
            <v>U</v>
          </cell>
          <cell r="HS2994">
            <v>0</v>
          </cell>
          <cell r="HT2994">
            <v>0</v>
          </cell>
          <cell r="HU2994">
            <v>0</v>
          </cell>
          <cell r="HV2994">
            <v>0</v>
          </cell>
        </row>
        <row r="2995">
          <cell r="A2995">
            <v>2990</v>
          </cell>
          <cell r="HE2995">
            <v>2990</v>
          </cell>
          <cell r="HF2995">
            <v>0</v>
          </cell>
          <cell r="HG2995">
            <v>0</v>
          </cell>
          <cell r="HH2995">
            <v>1273</v>
          </cell>
          <cell r="HI2995" t="str">
            <v>UNIÓN PVC HIDRO 3 DE 1/2"</v>
          </cell>
          <cell r="HJ2995" t="str">
            <v>U</v>
          </cell>
          <cell r="HS2995">
            <v>0</v>
          </cell>
          <cell r="HT2995">
            <v>0</v>
          </cell>
          <cell r="HU2995">
            <v>0</v>
          </cell>
          <cell r="HV2995">
            <v>0</v>
          </cell>
        </row>
        <row r="2996">
          <cell r="A2996">
            <v>2991</v>
          </cell>
          <cell r="HE2996">
            <v>2991</v>
          </cell>
          <cell r="HF2996">
            <v>0</v>
          </cell>
          <cell r="HG2996">
            <v>0</v>
          </cell>
          <cell r="HH2996">
            <v>1272</v>
          </cell>
          <cell r="HI2996" t="str">
            <v>UNIÓN PVC HIDRO 3 DE 3/4"</v>
          </cell>
          <cell r="HJ2996" t="str">
            <v>U</v>
          </cell>
          <cell r="HS2996">
            <v>0</v>
          </cell>
          <cell r="HT2996">
            <v>0</v>
          </cell>
          <cell r="HU2996">
            <v>0</v>
          </cell>
          <cell r="HV2996">
            <v>0</v>
          </cell>
        </row>
        <row r="2997">
          <cell r="A2997">
            <v>2992</v>
          </cell>
          <cell r="HE2997">
            <v>2992</v>
          </cell>
          <cell r="HF2997">
            <v>0</v>
          </cell>
          <cell r="HG2997">
            <v>0</v>
          </cell>
          <cell r="HH2997">
            <v>1267</v>
          </cell>
          <cell r="HI2997" t="str">
            <v>UNIÓN PVC PR DE 1 1/2"</v>
          </cell>
          <cell r="HJ2997" t="str">
            <v>U</v>
          </cell>
          <cell r="HS2997">
            <v>0</v>
          </cell>
          <cell r="HT2997">
            <v>0</v>
          </cell>
          <cell r="HU2997">
            <v>0</v>
          </cell>
          <cell r="HV2997">
            <v>0</v>
          </cell>
        </row>
        <row r="2998">
          <cell r="A2998">
            <v>2993</v>
          </cell>
          <cell r="HE2998">
            <v>2993</v>
          </cell>
          <cell r="HF2998">
            <v>0</v>
          </cell>
          <cell r="HG2998">
            <v>0</v>
          </cell>
          <cell r="HH2998">
            <v>1268</v>
          </cell>
          <cell r="HI2998" t="str">
            <v>UNIÓN PVC PR DE 1 1/4"</v>
          </cell>
          <cell r="HJ2998" t="str">
            <v>U</v>
          </cell>
          <cell r="HS2998">
            <v>0</v>
          </cell>
          <cell r="HT2998">
            <v>0</v>
          </cell>
          <cell r="HU2998">
            <v>0</v>
          </cell>
          <cell r="HV2998">
            <v>0</v>
          </cell>
        </row>
        <row r="2999">
          <cell r="A2999">
            <v>2994</v>
          </cell>
          <cell r="HE2999">
            <v>2994</v>
          </cell>
          <cell r="HF2999">
            <v>0</v>
          </cell>
          <cell r="HG2999">
            <v>0</v>
          </cell>
          <cell r="HH2999">
            <v>1269</v>
          </cell>
          <cell r="HI2999" t="str">
            <v>UNIÓN PVC PR DE 1"</v>
          </cell>
          <cell r="HJ2999" t="str">
            <v>U</v>
          </cell>
          <cell r="HS2999">
            <v>0</v>
          </cell>
          <cell r="HT2999">
            <v>0</v>
          </cell>
          <cell r="HU2999">
            <v>0</v>
          </cell>
          <cell r="HV2999">
            <v>0</v>
          </cell>
        </row>
        <row r="3000">
          <cell r="A3000">
            <v>2995</v>
          </cell>
          <cell r="HE3000">
            <v>2995</v>
          </cell>
          <cell r="HF3000">
            <v>0</v>
          </cell>
          <cell r="HG3000">
            <v>0</v>
          </cell>
          <cell r="HH3000">
            <v>1266</v>
          </cell>
          <cell r="HI3000" t="str">
            <v>UNIÓN PVC PR DE 2"</v>
          </cell>
          <cell r="HJ3000" t="str">
            <v>U</v>
          </cell>
          <cell r="HS3000">
            <v>0</v>
          </cell>
          <cell r="HT3000">
            <v>0</v>
          </cell>
          <cell r="HU3000">
            <v>0</v>
          </cell>
          <cell r="HV3000">
            <v>0</v>
          </cell>
        </row>
        <row r="3001">
          <cell r="A3001">
            <v>2996</v>
          </cell>
          <cell r="HE3001">
            <v>2996</v>
          </cell>
          <cell r="HF3001">
            <v>0</v>
          </cell>
          <cell r="HG3001">
            <v>0</v>
          </cell>
          <cell r="HH3001">
            <v>1270</v>
          </cell>
          <cell r="HI3001" t="str">
            <v>UNIÓN PVC PR DE 3/4"</v>
          </cell>
          <cell r="HJ3001" t="str">
            <v>U</v>
          </cell>
          <cell r="HS3001">
            <v>0</v>
          </cell>
          <cell r="HT3001">
            <v>0</v>
          </cell>
          <cell r="HU3001">
            <v>0</v>
          </cell>
          <cell r="HV3001">
            <v>0</v>
          </cell>
        </row>
        <row r="3002">
          <cell r="A3002">
            <v>2997</v>
          </cell>
          <cell r="HE3002">
            <v>2997</v>
          </cell>
          <cell r="HF3002">
            <v>0</v>
          </cell>
          <cell r="HG3002">
            <v>0</v>
          </cell>
          <cell r="HH3002">
            <v>1271</v>
          </cell>
          <cell r="HI3002" t="str">
            <v>UNIÓN PVC-P U/RC  1/2"</v>
          </cell>
          <cell r="HJ3002" t="str">
            <v>U</v>
          </cell>
          <cell r="HS3002">
            <v>0</v>
          </cell>
          <cell r="HT3002">
            <v>0</v>
          </cell>
          <cell r="HU3002">
            <v>0</v>
          </cell>
          <cell r="HV3002">
            <v>0</v>
          </cell>
        </row>
        <row r="3003">
          <cell r="A3003">
            <v>2998</v>
          </cell>
          <cell r="HE3003">
            <v>2998</v>
          </cell>
          <cell r="HF3003">
            <v>0</v>
          </cell>
          <cell r="HG3003">
            <v>0</v>
          </cell>
          <cell r="HH3003">
            <v>1478</v>
          </cell>
          <cell r="HI3003" t="str">
            <v>UNIÓN RECTA HG 1/2"</v>
          </cell>
          <cell r="HJ3003" t="str">
            <v>U</v>
          </cell>
          <cell r="HS3003">
            <v>0</v>
          </cell>
          <cell r="HT3003">
            <v>0</v>
          </cell>
          <cell r="HU3003">
            <v>0</v>
          </cell>
          <cell r="HV3003">
            <v>0</v>
          </cell>
        </row>
        <row r="3004">
          <cell r="A3004">
            <v>2999</v>
          </cell>
          <cell r="HE3004">
            <v>2999</v>
          </cell>
          <cell r="HF3004">
            <v>0</v>
          </cell>
          <cell r="HG3004">
            <v>0</v>
          </cell>
          <cell r="HH3004">
            <v>752</v>
          </cell>
          <cell r="HI3004" t="str">
            <v>UNION REFNET SIMILAR A KHRJ26K17T</v>
          </cell>
          <cell r="HJ3004" t="str">
            <v>U</v>
          </cell>
          <cell r="HS3004">
            <v>0</v>
          </cell>
          <cell r="HT3004">
            <v>0</v>
          </cell>
          <cell r="HU3004">
            <v>0</v>
          </cell>
          <cell r="HV3004">
            <v>0</v>
          </cell>
        </row>
        <row r="3005">
          <cell r="A3005">
            <v>3000</v>
          </cell>
          <cell r="HE3005">
            <v>3000</v>
          </cell>
          <cell r="HF3005">
            <v>0</v>
          </cell>
          <cell r="HG3005">
            <v>0</v>
          </cell>
          <cell r="HH3005">
            <v>750</v>
          </cell>
          <cell r="HI3005" t="str">
            <v>UNION REFNET SIMILAR A KHRJ26K18T</v>
          </cell>
          <cell r="HJ3005" t="str">
            <v>U</v>
          </cell>
          <cell r="HS3005">
            <v>0</v>
          </cell>
          <cell r="HT3005">
            <v>0</v>
          </cell>
          <cell r="HU3005">
            <v>0</v>
          </cell>
          <cell r="HV3005">
            <v>0</v>
          </cell>
        </row>
        <row r="3006">
          <cell r="A3006">
            <v>3001</v>
          </cell>
          <cell r="HE3006">
            <v>3001</v>
          </cell>
          <cell r="HF3006">
            <v>0</v>
          </cell>
          <cell r="HG3006">
            <v>0</v>
          </cell>
          <cell r="HH3006">
            <v>751</v>
          </cell>
          <cell r="HI3006" t="str">
            <v>UNION REFNET SIMILAR A KHRJ26K37T</v>
          </cell>
          <cell r="HJ3006" t="str">
            <v>U</v>
          </cell>
          <cell r="HS3006">
            <v>0</v>
          </cell>
          <cell r="HT3006">
            <v>0</v>
          </cell>
          <cell r="HU3006">
            <v>0</v>
          </cell>
          <cell r="HV3006">
            <v>0</v>
          </cell>
        </row>
        <row r="3007">
          <cell r="A3007">
            <v>3002</v>
          </cell>
          <cell r="HE3007">
            <v>3002</v>
          </cell>
          <cell r="HF3007">
            <v>0</v>
          </cell>
          <cell r="HG3007">
            <v>0</v>
          </cell>
          <cell r="HH3007">
            <v>1280</v>
          </cell>
          <cell r="HI3007" t="str">
            <v>UNIÓN UNIVERSAL CPVC HIDRO DE 1/2"</v>
          </cell>
          <cell r="HJ3007" t="str">
            <v>U</v>
          </cell>
          <cell r="HS3007">
            <v>0</v>
          </cell>
          <cell r="HT3007">
            <v>0</v>
          </cell>
          <cell r="HU3007">
            <v>0</v>
          </cell>
          <cell r="HV3007">
            <v>0</v>
          </cell>
        </row>
        <row r="3008">
          <cell r="A3008">
            <v>3003</v>
          </cell>
          <cell r="HE3008">
            <v>3003</v>
          </cell>
          <cell r="HF3008">
            <v>0</v>
          </cell>
          <cell r="HG3008">
            <v>0</v>
          </cell>
          <cell r="HH3008">
            <v>1279</v>
          </cell>
          <cell r="HI3008" t="str">
            <v>UNIÓN UNIVERSAL CPVC HIDRO DE 3/4"</v>
          </cell>
          <cell r="HJ3008" t="str">
            <v>U</v>
          </cell>
          <cell r="HS3008">
            <v>0</v>
          </cell>
          <cell r="HT3008">
            <v>0</v>
          </cell>
          <cell r="HU3008">
            <v>0</v>
          </cell>
          <cell r="HV3008">
            <v>0</v>
          </cell>
        </row>
        <row r="3009">
          <cell r="A3009">
            <v>3004</v>
          </cell>
          <cell r="HE3009">
            <v>3004</v>
          </cell>
          <cell r="HF3009">
            <v>0</v>
          </cell>
          <cell r="HG3009">
            <v>0</v>
          </cell>
          <cell r="HH3009">
            <v>1227</v>
          </cell>
          <cell r="HI3009" t="str">
            <v>UNIÓN UNIVERSAL PVC PR DE 1 1/2"</v>
          </cell>
          <cell r="HJ3009" t="str">
            <v>U</v>
          </cell>
          <cell r="HS3009">
            <v>0</v>
          </cell>
          <cell r="HT3009">
            <v>0</v>
          </cell>
          <cell r="HU3009">
            <v>0</v>
          </cell>
          <cell r="HV3009">
            <v>0</v>
          </cell>
        </row>
        <row r="3010">
          <cell r="A3010">
            <v>3005</v>
          </cell>
          <cell r="HE3010">
            <v>3005</v>
          </cell>
          <cell r="HF3010">
            <v>0</v>
          </cell>
          <cell r="HG3010">
            <v>0</v>
          </cell>
          <cell r="HH3010">
            <v>1275</v>
          </cell>
          <cell r="HI3010" t="str">
            <v>UNIÓN UNIVERSAL PVC PR DE 1 1/4"</v>
          </cell>
          <cell r="HJ3010" t="str">
            <v>U</v>
          </cell>
          <cell r="HS3010">
            <v>0</v>
          </cell>
          <cell r="HT3010">
            <v>0</v>
          </cell>
          <cell r="HU3010">
            <v>0</v>
          </cell>
          <cell r="HV3010">
            <v>0</v>
          </cell>
        </row>
        <row r="3011">
          <cell r="A3011">
            <v>3006</v>
          </cell>
          <cell r="HE3011">
            <v>3006</v>
          </cell>
          <cell r="HF3011">
            <v>0</v>
          </cell>
          <cell r="HG3011">
            <v>0</v>
          </cell>
          <cell r="HH3011">
            <v>1276</v>
          </cell>
          <cell r="HI3011" t="str">
            <v>UNIÓN UNIVERSAL PVC PR DE 1"</v>
          </cell>
          <cell r="HJ3011" t="str">
            <v>U</v>
          </cell>
          <cell r="HS3011">
            <v>0</v>
          </cell>
          <cell r="HT3011">
            <v>0</v>
          </cell>
          <cell r="HU3011">
            <v>0</v>
          </cell>
          <cell r="HV3011">
            <v>0</v>
          </cell>
        </row>
        <row r="3012">
          <cell r="A3012">
            <v>3007</v>
          </cell>
          <cell r="HE3012">
            <v>3007</v>
          </cell>
          <cell r="HF3012">
            <v>0</v>
          </cell>
          <cell r="HG3012">
            <v>0</v>
          </cell>
          <cell r="HH3012">
            <v>1278</v>
          </cell>
          <cell r="HI3012" t="str">
            <v>UNIÓN UNIVERSAL PVC PR DE 1/2"</v>
          </cell>
          <cell r="HJ3012" t="str">
            <v>U</v>
          </cell>
          <cell r="HS3012">
            <v>0</v>
          </cell>
          <cell r="HT3012">
            <v>0</v>
          </cell>
          <cell r="HU3012">
            <v>0</v>
          </cell>
          <cell r="HV3012">
            <v>0</v>
          </cell>
        </row>
        <row r="3013">
          <cell r="A3013">
            <v>3008</v>
          </cell>
          <cell r="HE3013">
            <v>3008</v>
          </cell>
          <cell r="HF3013">
            <v>0</v>
          </cell>
          <cell r="HG3013">
            <v>0</v>
          </cell>
          <cell r="HH3013">
            <v>1222</v>
          </cell>
          <cell r="HI3013" t="str">
            <v>UNIÓN UNIVERSAL PVC PR DE 2"</v>
          </cell>
          <cell r="HJ3013" t="str">
            <v>U</v>
          </cell>
          <cell r="HS3013">
            <v>0</v>
          </cell>
          <cell r="HT3013">
            <v>0</v>
          </cell>
          <cell r="HU3013">
            <v>0</v>
          </cell>
          <cell r="HV3013">
            <v>0</v>
          </cell>
        </row>
        <row r="3014">
          <cell r="A3014">
            <v>3009</v>
          </cell>
          <cell r="HE3014">
            <v>3009</v>
          </cell>
          <cell r="HF3014">
            <v>0</v>
          </cell>
          <cell r="HG3014">
            <v>0</v>
          </cell>
          <cell r="HH3014">
            <v>1277</v>
          </cell>
          <cell r="HI3014" t="str">
            <v>UNIÓN UNIVERSAL PVC PR DE 3/4"</v>
          </cell>
          <cell r="HJ3014" t="str">
            <v>U</v>
          </cell>
          <cell r="HS3014">
            <v>0</v>
          </cell>
          <cell r="HT3014">
            <v>0</v>
          </cell>
          <cell r="HU3014">
            <v>0</v>
          </cell>
          <cell r="HV3014">
            <v>0</v>
          </cell>
        </row>
        <row r="3015">
          <cell r="A3015">
            <v>3010</v>
          </cell>
          <cell r="HE3015">
            <v>3010</v>
          </cell>
          <cell r="HF3015">
            <v>0</v>
          </cell>
          <cell r="HG3015">
            <v>0</v>
          </cell>
          <cell r="HH3015">
            <v>1052</v>
          </cell>
          <cell r="HI3015" t="str">
            <v>UNIONES AL PVC-P U/RC 3/4"</v>
          </cell>
          <cell r="HJ3015" t="str">
            <v>U</v>
          </cell>
          <cell r="HS3015">
            <v>0</v>
          </cell>
          <cell r="HT3015">
            <v>0</v>
          </cell>
          <cell r="HU3015">
            <v>0</v>
          </cell>
          <cell r="HV3015">
            <v>0</v>
          </cell>
        </row>
        <row r="3016">
          <cell r="A3016">
            <v>3011</v>
          </cell>
          <cell r="HE3016">
            <v>3011</v>
          </cell>
          <cell r="HF3016">
            <v>0</v>
          </cell>
          <cell r="HG3016">
            <v>0</v>
          </cell>
          <cell r="HH3016">
            <v>340</v>
          </cell>
          <cell r="HI3016" t="str">
            <v>UNIONES DE HG DE 1 1/2"</v>
          </cell>
          <cell r="HJ3016" t="str">
            <v>U</v>
          </cell>
          <cell r="HS3016">
            <v>0</v>
          </cell>
          <cell r="HT3016">
            <v>0</v>
          </cell>
          <cell r="HU3016">
            <v>0</v>
          </cell>
          <cell r="HV3016">
            <v>0</v>
          </cell>
        </row>
        <row r="3017">
          <cell r="A3017">
            <v>3012</v>
          </cell>
          <cell r="HE3017">
            <v>3012</v>
          </cell>
          <cell r="HF3017">
            <v>0</v>
          </cell>
          <cell r="HG3017">
            <v>0</v>
          </cell>
          <cell r="HH3017">
            <v>1051</v>
          </cell>
          <cell r="HI3017" t="str">
            <v>UNIONES HG3"</v>
          </cell>
          <cell r="HJ3017" t="str">
            <v>U</v>
          </cell>
          <cell r="HS3017">
            <v>0</v>
          </cell>
          <cell r="HT3017">
            <v>0</v>
          </cell>
          <cell r="HU3017">
            <v>0</v>
          </cell>
          <cell r="HV3017">
            <v>0</v>
          </cell>
        </row>
        <row r="3018">
          <cell r="A3018">
            <v>3013</v>
          </cell>
          <cell r="HE3018">
            <v>3013</v>
          </cell>
          <cell r="HF3018">
            <v>0</v>
          </cell>
          <cell r="HG3018">
            <v>0</v>
          </cell>
          <cell r="HH3018">
            <v>1049</v>
          </cell>
          <cell r="HI3018" t="str">
            <v>UNIONES PVC-P U/RC 1 "</v>
          </cell>
          <cell r="HJ3018" t="str">
            <v>U</v>
          </cell>
          <cell r="HS3018">
            <v>0</v>
          </cell>
          <cell r="HT3018">
            <v>0</v>
          </cell>
          <cell r="HU3018">
            <v>0</v>
          </cell>
          <cell r="HV3018">
            <v>0</v>
          </cell>
        </row>
        <row r="3019">
          <cell r="A3019">
            <v>3014</v>
          </cell>
          <cell r="HE3019">
            <v>3014</v>
          </cell>
          <cell r="HF3019">
            <v>0</v>
          </cell>
          <cell r="HG3019">
            <v>0</v>
          </cell>
          <cell r="HH3019">
            <v>1047</v>
          </cell>
          <cell r="HI3019" t="str">
            <v>UNIONES PVC-P U/RC 1 1/2"</v>
          </cell>
          <cell r="HJ3019" t="str">
            <v>U</v>
          </cell>
          <cell r="HS3019">
            <v>0</v>
          </cell>
          <cell r="HT3019">
            <v>0</v>
          </cell>
          <cell r="HU3019">
            <v>0</v>
          </cell>
          <cell r="HV3019">
            <v>0</v>
          </cell>
        </row>
        <row r="3020">
          <cell r="A3020">
            <v>3015</v>
          </cell>
          <cell r="HE3020">
            <v>3015</v>
          </cell>
          <cell r="HF3020">
            <v>0</v>
          </cell>
          <cell r="HG3020">
            <v>0</v>
          </cell>
          <cell r="HH3020">
            <v>1048</v>
          </cell>
          <cell r="HI3020" t="str">
            <v>UNIONES PVC-P U/RC 1 1/4"</v>
          </cell>
          <cell r="HJ3020" t="str">
            <v>U</v>
          </cell>
          <cell r="HS3020">
            <v>0</v>
          </cell>
          <cell r="HT3020">
            <v>0</v>
          </cell>
          <cell r="HU3020">
            <v>0</v>
          </cell>
          <cell r="HV3020">
            <v>0</v>
          </cell>
        </row>
        <row r="3021">
          <cell r="A3021">
            <v>3016</v>
          </cell>
          <cell r="HE3021">
            <v>3016</v>
          </cell>
          <cell r="HF3021">
            <v>0</v>
          </cell>
          <cell r="HG3021">
            <v>0</v>
          </cell>
          <cell r="HH3021">
            <v>1050</v>
          </cell>
          <cell r="HI3021" t="str">
            <v>UNIONES PVC-P U/RC1/2"</v>
          </cell>
          <cell r="HJ3021" t="str">
            <v>U</v>
          </cell>
          <cell r="HS3021">
            <v>0</v>
          </cell>
          <cell r="HT3021">
            <v>0</v>
          </cell>
          <cell r="HU3021">
            <v>0</v>
          </cell>
          <cell r="HV3021">
            <v>0</v>
          </cell>
        </row>
        <row r="3022">
          <cell r="A3022">
            <v>3017</v>
          </cell>
          <cell r="HE3022">
            <v>3017</v>
          </cell>
          <cell r="HF3022">
            <v>0</v>
          </cell>
          <cell r="HG3022">
            <v>0</v>
          </cell>
          <cell r="HH3022">
            <v>341</v>
          </cell>
          <cell r="HI3022" t="str">
            <v>UNIVERSAL  HG 1 1/2"</v>
          </cell>
          <cell r="HJ3022" t="str">
            <v>U</v>
          </cell>
          <cell r="HS3022">
            <v>0</v>
          </cell>
          <cell r="HT3022">
            <v>0</v>
          </cell>
          <cell r="HU3022">
            <v>0</v>
          </cell>
          <cell r="HV3022">
            <v>0</v>
          </cell>
        </row>
        <row r="3023">
          <cell r="A3023">
            <v>3018</v>
          </cell>
          <cell r="HE3023">
            <v>3018</v>
          </cell>
          <cell r="HF3023">
            <v>0</v>
          </cell>
          <cell r="HG3023">
            <v>0</v>
          </cell>
          <cell r="HH3023">
            <v>1852</v>
          </cell>
          <cell r="HI3023" t="str">
            <v>UNIVERSAL HG  1 1/4"</v>
          </cell>
          <cell r="HJ3023" t="str">
            <v>U</v>
          </cell>
          <cell r="HS3023">
            <v>0</v>
          </cell>
          <cell r="HT3023">
            <v>0</v>
          </cell>
          <cell r="HU3023">
            <v>0</v>
          </cell>
          <cell r="HV3023">
            <v>0</v>
          </cell>
        </row>
        <row r="3024">
          <cell r="A3024">
            <v>3019</v>
          </cell>
          <cell r="HE3024">
            <v>3019</v>
          </cell>
          <cell r="HF3024">
            <v>0</v>
          </cell>
          <cell r="HG3024">
            <v>0</v>
          </cell>
          <cell r="HH3024">
            <v>1205</v>
          </cell>
          <cell r="HI3024" t="str">
            <v>UNIVERSAL HG  2"</v>
          </cell>
          <cell r="HJ3024" t="str">
            <v>U</v>
          </cell>
          <cell r="HS3024">
            <v>0</v>
          </cell>
          <cell r="HT3024">
            <v>0</v>
          </cell>
          <cell r="HU3024">
            <v>0</v>
          </cell>
          <cell r="HV3024">
            <v>0</v>
          </cell>
        </row>
        <row r="3025">
          <cell r="A3025">
            <v>3020</v>
          </cell>
          <cell r="HE3025">
            <v>3020</v>
          </cell>
          <cell r="HF3025">
            <v>0</v>
          </cell>
          <cell r="HG3025">
            <v>0</v>
          </cell>
          <cell r="HH3025">
            <v>56</v>
          </cell>
          <cell r="HI3025" t="str">
            <v>UNIVERSAL HG 1"</v>
          </cell>
          <cell r="HJ3025" t="str">
            <v>U</v>
          </cell>
          <cell r="HS3025">
            <v>0</v>
          </cell>
          <cell r="HT3025">
            <v>0</v>
          </cell>
          <cell r="HU3025">
            <v>0</v>
          </cell>
          <cell r="HV3025">
            <v>0</v>
          </cell>
        </row>
        <row r="3026">
          <cell r="A3026">
            <v>3021</v>
          </cell>
          <cell r="HE3026">
            <v>3021</v>
          </cell>
          <cell r="HF3026">
            <v>0</v>
          </cell>
          <cell r="HG3026">
            <v>0</v>
          </cell>
          <cell r="HH3026">
            <v>55</v>
          </cell>
          <cell r="HI3026" t="str">
            <v>UNIVERSAL HG 1/2"</v>
          </cell>
          <cell r="HJ3026" t="str">
            <v>U</v>
          </cell>
          <cell r="HS3026">
            <v>0</v>
          </cell>
          <cell r="HT3026">
            <v>0</v>
          </cell>
          <cell r="HU3026">
            <v>0</v>
          </cell>
          <cell r="HV3026">
            <v>0</v>
          </cell>
        </row>
        <row r="3027">
          <cell r="A3027">
            <v>3022</v>
          </cell>
          <cell r="HE3027">
            <v>3022</v>
          </cell>
          <cell r="HF3027">
            <v>0</v>
          </cell>
          <cell r="HG3027">
            <v>0</v>
          </cell>
          <cell r="HH3027">
            <v>1057</v>
          </cell>
          <cell r="HI3027" t="str">
            <v>UNIVERSAL HG 2 1/2"</v>
          </cell>
          <cell r="HJ3027" t="str">
            <v>U</v>
          </cell>
          <cell r="HS3027">
            <v>0</v>
          </cell>
          <cell r="HT3027">
            <v>0</v>
          </cell>
          <cell r="HU3027">
            <v>0</v>
          </cell>
          <cell r="HV3027">
            <v>0</v>
          </cell>
        </row>
        <row r="3028">
          <cell r="A3028">
            <v>3023</v>
          </cell>
          <cell r="HE3028">
            <v>3023</v>
          </cell>
          <cell r="HF3028">
            <v>0</v>
          </cell>
          <cell r="HG3028">
            <v>0</v>
          </cell>
          <cell r="HH3028">
            <v>1059</v>
          </cell>
          <cell r="HI3028" t="str">
            <v>UNIVERSAL HG 3"</v>
          </cell>
          <cell r="HJ3028" t="str">
            <v>U</v>
          </cell>
          <cell r="HS3028">
            <v>0</v>
          </cell>
          <cell r="HT3028">
            <v>0</v>
          </cell>
          <cell r="HU3028">
            <v>0</v>
          </cell>
          <cell r="HV3028">
            <v>0</v>
          </cell>
        </row>
        <row r="3029">
          <cell r="A3029">
            <v>3024</v>
          </cell>
          <cell r="HE3029">
            <v>3024</v>
          </cell>
          <cell r="HF3029">
            <v>0</v>
          </cell>
          <cell r="HG3029">
            <v>0</v>
          </cell>
          <cell r="HH3029">
            <v>1209</v>
          </cell>
          <cell r="HI3029" t="str">
            <v>UNIVERSAL HG 3"</v>
          </cell>
          <cell r="HJ3029" t="str">
            <v>U</v>
          </cell>
          <cell r="HS3029">
            <v>0</v>
          </cell>
          <cell r="HT3029">
            <v>0</v>
          </cell>
          <cell r="HU3029">
            <v>0</v>
          </cell>
          <cell r="HV3029">
            <v>0</v>
          </cell>
        </row>
        <row r="3030">
          <cell r="A3030">
            <v>3025</v>
          </cell>
          <cell r="HE3030">
            <v>3025</v>
          </cell>
          <cell r="HF3030">
            <v>0</v>
          </cell>
          <cell r="HG3030">
            <v>0</v>
          </cell>
          <cell r="HH3030">
            <v>329</v>
          </cell>
          <cell r="HI3030" t="str">
            <v>UNIVERSAL HG 3/4"</v>
          </cell>
          <cell r="HJ3030" t="str">
            <v>U</v>
          </cell>
          <cell r="HS3030">
            <v>0</v>
          </cell>
          <cell r="HT3030">
            <v>0</v>
          </cell>
          <cell r="HU3030">
            <v>0</v>
          </cell>
          <cell r="HV3030">
            <v>0</v>
          </cell>
        </row>
        <row r="3031">
          <cell r="A3031">
            <v>3026</v>
          </cell>
          <cell r="HE3031">
            <v>3026</v>
          </cell>
          <cell r="HF3031">
            <v>0</v>
          </cell>
          <cell r="HG3031">
            <v>0</v>
          </cell>
          <cell r="HH3031">
            <v>301</v>
          </cell>
          <cell r="HI3031" t="str">
            <v>UNIVERSAL HG 4"</v>
          </cell>
          <cell r="HJ3031" t="str">
            <v>U</v>
          </cell>
          <cell r="HS3031">
            <v>0</v>
          </cell>
          <cell r="HT3031">
            <v>0</v>
          </cell>
          <cell r="HU3031">
            <v>0</v>
          </cell>
          <cell r="HV3031">
            <v>0</v>
          </cell>
        </row>
        <row r="3032">
          <cell r="A3032">
            <v>3027</v>
          </cell>
          <cell r="HE3032">
            <v>3027</v>
          </cell>
          <cell r="HF3032">
            <v>0</v>
          </cell>
          <cell r="HG3032">
            <v>0</v>
          </cell>
          <cell r="HH3032">
            <v>1055</v>
          </cell>
          <cell r="HI3032" t="str">
            <v>UNIVERSAL PVC-P U/RC 1 "</v>
          </cell>
          <cell r="HJ3032" t="str">
            <v>U</v>
          </cell>
          <cell r="HS3032">
            <v>0</v>
          </cell>
          <cell r="HT3032">
            <v>0</v>
          </cell>
          <cell r="HU3032">
            <v>0</v>
          </cell>
          <cell r="HV3032">
            <v>0</v>
          </cell>
        </row>
        <row r="3033">
          <cell r="A3033">
            <v>3028</v>
          </cell>
          <cell r="HE3033">
            <v>3028</v>
          </cell>
          <cell r="HF3033">
            <v>0</v>
          </cell>
          <cell r="HG3033">
            <v>0</v>
          </cell>
          <cell r="HH3033">
            <v>1053</v>
          </cell>
          <cell r="HI3033" t="str">
            <v>UNIVERSAL PVC-P U/RC 1 1/2"</v>
          </cell>
          <cell r="HJ3033" t="str">
            <v>U</v>
          </cell>
          <cell r="HS3033">
            <v>0</v>
          </cell>
          <cell r="HT3033">
            <v>0</v>
          </cell>
          <cell r="HU3033">
            <v>0</v>
          </cell>
          <cell r="HV3033">
            <v>0</v>
          </cell>
        </row>
        <row r="3034">
          <cell r="A3034">
            <v>3029</v>
          </cell>
          <cell r="HE3034">
            <v>3029</v>
          </cell>
          <cell r="HF3034">
            <v>0</v>
          </cell>
          <cell r="HG3034">
            <v>0</v>
          </cell>
          <cell r="HH3034">
            <v>1054</v>
          </cell>
          <cell r="HI3034" t="str">
            <v>UNIVERSAL PVC-P U/RC 1 1/4"</v>
          </cell>
          <cell r="HJ3034" t="str">
            <v>U</v>
          </cell>
          <cell r="HS3034">
            <v>0</v>
          </cell>
          <cell r="HT3034">
            <v>0</v>
          </cell>
          <cell r="HU3034">
            <v>0</v>
          </cell>
          <cell r="HV3034">
            <v>0</v>
          </cell>
        </row>
        <row r="3035">
          <cell r="A3035">
            <v>3030</v>
          </cell>
          <cell r="HE3035">
            <v>3030</v>
          </cell>
          <cell r="HF3035">
            <v>0</v>
          </cell>
          <cell r="HG3035">
            <v>0</v>
          </cell>
          <cell r="HH3035">
            <v>1056</v>
          </cell>
          <cell r="HI3035" t="str">
            <v>UNIVERSAL PVC-P U/RC 1/2"</v>
          </cell>
          <cell r="HJ3035" t="str">
            <v>U</v>
          </cell>
          <cell r="HS3035">
            <v>0</v>
          </cell>
          <cell r="HT3035">
            <v>0</v>
          </cell>
          <cell r="HU3035">
            <v>0</v>
          </cell>
          <cell r="HV3035">
            <v>0</v>
          </cell>
        </row>
        <row r="3036">
          <cell r="A3036">
            <v>3031</v>
          </cell>
          <cell r="HE3036">
            <v>3031</v>
          </cell>
          <cell r="HF3036">
            <v>0</v>
          </cell>
          <cell r="HG3036">
            <v>0</v>
          </cell>
          <cell r="HH3036">
            <v>1058</v>
          </cell>
          <cell r="HI3036" t="str">
            <v>UNIVERSAL PVC-P U/RC 2"</v>
          </cell>
          <cell r="HJ3036" t="str">
            <v>U</v>
          </cell>
          <cell r="HS3036">
            <v>0</v>
          </cell>
          <cell r="HT3036">
            <v>0</v>
          </cell>
          <cell r="HU3036">
            <v>0</v>
          </cell>
          <cell r="HV3036">
            <v>0</v>
          </cell>
        </row>
        <row r="3037">
          <cell r="A3037">
            <v>3032</v>
          </cell>
          <cell r="HE3037">
            <v>3032</v>
          </cell>
          <cell r="HF3037">
            <v>0</v>
          </cell>
          <cell r="HG3037">
            <v>0</v>
          </cell>
          <cell r="HH3037">
            <v>1060</v>
          </cell>
          <cell r="HI3037" t="str">
            <v>UNIVERSAL PVC-P U/RC 3/4"</v>
          </cell>
          <cell r="HJ3037" t="str">
            <v>U</v>
          </cell>
          <cell r="HS3037">
            <v>0</v>
          </cell>
          <cell r="HT3037">
            <v>0</v>
          </cell>
          <cell r="HU3037">
            <v>0</v>
          </cell>
          <cell r="HV3037">
            <v>0</v>
          </cell>
        </row>
        <row r="3038">
          <cell r="A3038">
            <v>3033</v>
          </cell>
          <cell r="HE3038">
            <v>3033</v>
          </cell>
          <cell r="HF3038">
            <v>0</v>
          </cell>
          <cell r="HG3038">
            <v>0</v>
          </cell>
          <cell r="HH3038">
            <v>3168</v>
          </cell>
          <cell r="HI3038" t="str">
            <v>UPS TRIFASICO DE 20 KWA ON LINE 220 TRIFASICO</v>
          </cell>
          <cell r="HJ3038" t="str">
            <v>U</v>
          </cell>
          <cell r="HS3038">
            <v>0</v>
          </cell>
          <cell r="HT3038">
            <v>0</v>
          </cell>
          <cell r="HU3038">
            <v>0</v>
          </cell>
          <cell r="HV3038">
            <v>0</v>
          </cell>
        </row>
        <row r="3039">
          <cell r="A3039">
            <v>3034</v>
          </cell>
          <cell r="HE3039">
            <v>3034</v>
          </cell>
          <cell r="HF3039">
            <v>0</v>
          </cell>
          <cell r="HG3039">
            <v>0</v>
          </cell>
          <cell r="HH3039">
            <v>2830</v>
          </cell>
          <cell r="HI3039" t="str">
            <v>UPS TRIFÁSICO DE 50KVA</v>
          </cell>
          <cell r="HJ3039" t="str">
            <v>U</v>
          </cell>
          <cell r="HS3039">
            <v>0</v>
          </cell>
          <cell r="HT3039">
            <v>0</v>
          </cell>
          <cell r="HU3039">
            <v>0</v>
          </cell>
          <cell r="HV3039">
            <v>0</v>
          </cell>
        </row>
        <row r="3040">
          <cell r="A3040">
            <v>3035</v>
          </cell>
          <cell r="HE3040">
            <v>3035</v>
          </cell>
          <cell r="HF3040">
            <v>0</v>
          </cell>
          <cell r="HG3040">
            <v>0</v>
          </cell>
          <cell r="HH3040">
            <v>138</v>
          </cell>
          <cell r="HI3040" t="str">
            <v>URINARIO BLANCO</v>
          </cell>
          <cell r="HJ3040" t="str">
            <v>U</v>
          </cell>
          <cell r="HS3040">
            <v>0</v>
          </cell>
          <cell r="HT3040">
            <v>0</v>
          </cell>
          <cell r="HU3040">
            <v>0</v>
          </cell>
          <cell r="HV3040">
            <v>0</v>
          </cell>
        </row>
        <row r="3041">
          <cell r="A3041">
            <v>3036</v>
          </cell>
          <cell r="HE3041">
            <v>3036</v>
          </cell>
          <cell r="HF3041">
            <v>0</v>
          </cell>
          <cell r="HG3041">
            <v>0</v>
          </cell>
          <cell r="HH3041">
            <v>172</v>
          </cell>
          <cell r="HI3041" t="str">
            <v>URINARIO COLECTIVO</v>
          </cell>
          <cell r="HJ3041" t="str">
            <v>M</v>
          </cell>
          <cell r="HS3041">
            <v>0</v>
          </cell>
          <cell r="HT3041">
            <v>0</v>
          </cell>
          <cell r="HU3041">
            <v>0</v>
          </cell>
          <cell r="HV3041">
            <v>0</v>
          </cell>
        </row>
        <row r="3042">
          <cell r="A3042">
            <v>3037</v>
          </cell>
          <cell r="HE3042">
            <v>3037</v>
          </cell>
          <cell r="HF3042">
            <v>0</v>
          </cell>
          <cell r="HG3042">
            <v>0</v>
          </cell>
          <cell r="HH3042">
            <v>2726</v>
          </cell>
          <cell r="HI3042" t="str">
            <v>URINARIO CON LLAVE PRESSMATIC</v>
          </cell>
          <cell r="HJ3042" t="str">
            <v>U</v>
          </cell>
          <cell r="HS3042">
            <v>0</v>
          </cell>
          <cell r="HT3042">
            <v>0</v>
          </cell>
          <cell r="HU3042">
            <v>0</v>
          </cell>
          <cell r="HV3042">
            <v>0</v>
          </cell>
        </row>
        <row r="3043">
          <cell r="A3043">
            <v>3038</v>
          </cell>
          <cell r="HE3043">
            <v>3038</v>
          </cell>
          <cell r="HF3043">
            <v>0</v>
          </cell>
          <cell r="HG3043">
            <v>0</v>
          </cell>
          <cell r="HH3043">
            <v>971</v>
          </cell>
          <cell r="HI3043" t="str">
            <v xml:space="preserve">URINARIOS </v>
          </cell>
          <cell r="HJ3043" t="str">
            <v>U</v>
          </cell>
          <cell r="HS3043">
            <v>0</v>
          </cell>
          <cell r="HT3043">
            <v>0</v>
          </cell>
          <cell r="HU3043">
            <v>0</v>
          </cell>
          <cell r="HV3043">
            <v>0</v>
          </cell>
        </row>
        <row r="3044">
          <cell r="A3044">
            <v>3039</v>
          </cell>
          <cell r="HE3044">
            <v>3039</v>
          </cell>
          <cell r="HF3044">
            <v>0</v>
          </cell>
          <cell r="HG3044">
            <v>0</v>
          </cell>
          <cell r="HH3044">
            <v>624</v>
          </cell>
          <cell r="HI3044" t="str">
            <v>URINARIOS CON FLUXOMETRO</v>
          </cell>
          <cell r="HJ3044" t="str">
            <v>U</v>
          </cell>
          <cell r="HS3044">
            <v>0</v>
          </cell>
          <cell r="HT3044">
            <v>0</v>
          </cell>
          <cell r="HU3044">
            <v>0</v>
          </cell>
          <cell r="HV3044">
            <v>0</v>
          </cell>
        </row>
        <row r="3045">
          <cell r="A3045">
            <v>3040</v>
          </cell>
          <cell r="HE3045">
            <v>3040</v>
          </cell>
          <cell r="HF3045">
            <v>0</v>
          </cell>
          <cell r="HG3045">
            <v>0</v>
          </cell>
          <cell r="HH3045">
            <v>3004</v>
          </cell>
          <cell r="HI3045" t="str">
            <v>VALLA DE ADVERTENCIA DE OBRAS Y DESVÍO</v>
          </cell>
          <cell r="HJ3045" t="str">
            <v>U</v>
          </cell>
          <cell r="HS3045">
            <v>0</v>
          </cell>
          <cell r="HT3045">
            <v>0</v>
          </cell>
          <cell r="HU3045">
            <v>0</v>
          </cell>
          <cell r="HV3045">
            <v>0</v>
          </cell>
        </row>
        <row r="3046">
          <cell r="A3046">
            <v>3041</v>
          </cell>
          <cell r="HE3046">
            <v>3041</v>
          </cell>
          <cell r="HF3046">
            <v>0</v>
          </cell>
          <cell r="HG3046">
            <v>0</v>
          </cell>
          <cell r="HH3046">
            <v>597</v>
          </cell>
          <cell r="HI3046" t="str">
            <v>VALLA DE CONTROL VEHICULAR</v>
          </cell>
          <cell r="HJ3046" t="str">
            <v>U</v>
          </cell>
          <cell r="HS3046">
            <v>0</v>
          </cell>
          <cell r="HT3046">
            <v>0</v>
          </cell>
          <cell r="HU3046">
            <v>0</v>
          </cell>
          <cell r="HV3046">
            <v>0</v>
          </cell>
        </row>
        <row r="3047">
          <cell r="A3047">
            <v>3042</v>
          </cell>
          <cell r="HE3047">
            <v>3042</v>
          </cell>
          <cell r="HF3047">
            <v>0</v>
          </cell>
          <cell r="HG3047">
            <v>0</v>
          </cell>
          <cell r="HH3047">
            <v>3005</v>
          </cell>
          <cell r="HI3047" t="str">
            <v>VALLA DE MADERA PARA ADVERTENCIA DE SITIO DE OBRA</v>
          </cell>
          <cell r="HJ3047" t="str">
            <v>U</v>
          </cell>
          <cell r="HS3047">
            <v>0</v>
          </cell>
          <cell r="HT3047">
            <v>0</v>
          </cell>
          <cell r="HU3047">
            <v>0</v>
          </cell>
          <cell r="HV3047">
            <v>0</v>
          </cell>
        </row>
        <row r="3048">
          <cell r="A3048">
            <v>3043</v>
          </cell>
          <cell r="HE3048">
            <v>3043</v>
          </cell>
          <cell r="HF3048">
            <v>0</v>
          </cell>
          <cell r="HG3048">
            <v>0</v>
          </cell>
          <cell r="HH3048">
            <v>3064</v>
          </cell>
          <cell r="HI3048" t="str">
            <v>VALLA DE PROTECCION L= 2m. H=0.80 m.</v>
          </cell>
          <cell r="HJ3048" t="str">
            <v>U</v>
          </cell>
          <cell r="HS3048">
            <v>0</v>
          </cell>
          <cell r="HT3048">
            <v>0</v>
          </cell>
          <cell r="HU3048">
            <v>0</v>
          </cell>
          <cell r="HV3048">
            <v>0</v>
          </cell>
        </row>
        <row r="3049">
          <cell r="A3049">
            <v>3044</v>
          </cell>
          <cell r="HE3049">
            <v>3044</v>
          </cell>
          <cell r="HF3049">
            <v>0</v>
          </cell>
          <cell r="HG3049">
            <v>0</v>
          </cell>
          <cell r="HH3049">
            <v>1908</v>
          </cell>
          <cell r="HI3049" t="str">
            <v>VALVULA ALIVIADORA DE PRESION TIPO ROOS Ø=150 MM</v>
          </cell>
          <cell r="HJ3049" t="str">
            <v>U</v>
          </cell>
          <cell r="HS3049">
            <v>0</v>
          </cell>
          <cell r="HT3049">
            <v>0</v>
          </cell>
          <cell r="HU3049">
            <v>0</v>
          </cell>
          <cell r="HV3049">
            <v>0</v>
          </cell>
        </row>
        <row r="3050">
          <cell r="A3050">
            <v>3045</v>
          </cell>
          <cell r="HE3050">
            <v>3045</v>
          </cell>
          <cell r="HF3050">
            <v>0</v>
          </cell>
          <cell r="HG3050">
            <v>0</v>
          </cell>
          <cell r="HH3050">
            <v>2281</v>
          </cell>
          <cell r="HI3050" t="str">
            <v>VALVULA CHECK BRONCE DE 1 1/2"</v>
          </cell>
          <cell r="HJ3050" t="str">
            <v>U</v>
          </cell>
          <cell r="HS3050">
            <v>0</v>
          </cell>
          <cell r="HT3050">
            <v>0</v>
          </cell>
          <cell r="HU3050">
            <v>0</v>
          </cell>
          <cell r="HV3050">
            <v>0</v>
          </cell>
        </row>
        <row r="3051">
          <cell r="A3051">
            <v>3046</v>
          </cell>
          <cell r="HE3051">
            <v>3046</v>
          </cell>
          <cell r="HF3051">
            <v>0</v>
          </cell>
          <cell r="HG3051">
            <v>0</v>
          </cell>
          <cell r="HH3051">
            <v>1064</v>
          </cell>
          <cell r="HI3051" t="str">
            <v>VALVULA CHECK BRONCE DE 1/2"</v>
          </cell>
          <cell r="HJ3051" t="str">
            <v>U</v>
          </cell>
          <cell r="HS3051">
            <v>0</v>
          </cell>
          <cell r="HT3051">
            <v>0</v>
          </cell>
          <cell r="HU3051">
            <v>0</v>
          </cell>
          <cell r="HV3051">
            <v>0</v>
          </cell>
        </row>
        <row r="3052">
          <cell r="A3052">
            <v>3047</v>
          </cell>
          <cell r="HE3052">
            <v>3047</v>
          </cell>
          <cell r="HF3052">
            <v>0</v>
          </cell>
          <cell r="HG3052">
            <v>0</v>
          </cell>
          <cell r="HH3052">
            <v>1065</v>
          </cell>
          <cell r="HI3052" t="str">
            <v>VALVULA CHECK BRONCE DE 2 1/2"</v>
          </cell>
          <cell r="HJ3052" t="str">
            <v>U</v>
          </cell>
          <cell r="HS3052">
            <v>0</v>
          </cell>
          <cell r="HT3052">
            <v>0</v>
          </cell>
          <cell r="HU3052">
            <v>0</v>
          </cell>
          <cell r="HV3052">
            <v>0</v>
          </cell>
        </row>
        <row r="3053">
          <cell r="A3053">
            <v>3048</v>
          </cell>
          <cell r="HE3053">
            <v>3048</v>
          </cell>
          <cell r="HF3053">
            <v>0</v>
          </cell>
          <cell r="HG3053">
            <v>0</v>
          </cell>
          <cell r="HH3053">
            <v>1892</v>
          </cell>
          <cell r="HI3053" t="str">
            <v>VALVULA CHECK BRONCE DE 2"</v>
          </cell>
          <cell r="HJ3053" t="str">
            <v>U</v>
          </cell>
          <cell r="HS3053">
            <v>0</v>
          </cell>
          <cell r="HT3053">
            <v>0</v>
          </cell>
          <cell r="HU3053">
            <v>0</v>
          </cell>
          <cell r="HV3053">
            <v>0</v>
          </cell>
        </row>
        <row r="3054">
          <cell r="A3054">
            <v>3049</v>
          </cell>
          <cell r="HD3054">
            <v>511300011</v>
          </cell>
          <cell r="HE3054">
            <v>3049</v>
          </cell>
          <cell r="HF3054">
            <v>0</v>
          </cell>
          <cell r="HG3054">
            <v>0</v>
          </cell>
          <cell r="HH3054">
            <v>1066</v>
          </cell>
          <cell r="HI3054" t="str">
            <v>VALVULA CHECK BRONCE DE 3"</v>
          </cell>
          <cell r="HJ3054" t="str">
            <v>U</v>
          </cell>
          <cell r="HS3054">
            <v>0</v>
          </cell>
          <cell r="HT3054">
            <v>0</v>
          </cell>
          <cell r="HU3054">
            <v>0</v>
          </cell>
          <cell r="HV3054">
            <v>0</v>
          </cell>
        </row>
        <row r="3055">
          <cell r="A3055">
            <v>3050</v>
          </cell>
          <cell r="HE3055">
            <v>3050</v>
          </cell>
          <cell r="HF3055">
            <v>0</v>
          </cell>
          <cell r="HG3055">
            <v>0</v>
          </cell>
          <cell r="HH3055">
            <v>1067</v>
          </cell>
          <cell r="HI3055" t="str">
            <v>VALVULA CHECK BRONCE DE 3/4"</v>
          </cell>
          <cell r="HJ3055" t="str">
            <v>U</v>
          </cell>
          <cell r="HS3055">
            <v>0</v>
          </cell>
          <cell r="HT3055">
            <v>0</v>
          </cell>
          <cell r="HU3055">
            <v>0</v>
          </cell>
          <cell r="HV3055">
            <v>0</v>
          </cell>
        </row>
        <row r="3056">
          <cell r="A3056">
            <v>3051</v>
          </cell>
          <cell r="HE3056">
            <v>3051</v>
          </cell>
          <cell r="HF3056">
            <v>0</v>
          </cell>
          <cell r="HG3056">
            <v>0</v>
          </cell>
          <cell r="HH3056">
            <v>1904</v>
          </cell>
          <cell r="HI3056" t="str">
            <v>VALVULA CHECK BRONCE Ø=1"</v>
          </cell>
          <cell r="HJ3056" t="str">
            <v>U</v>
          </cell>
          <cell r="HS3056">
            <v>0</v>
          </cell>
          <cell r="HT3056">
            <v>0</v>
          </cell>
          <cell r="HU3056">
            <v>0</v>
          </cell>
          <cell r="HV3056">
            <v>0</v>
          </cell>
        </row>
        <row r="3057">
          <cell r="A3057">
            <v>3052</v>
          </cell>
          <cell r="HE3057">
            <v>3052</v>
          </cell>
          <cell r="HF3057">
            <v>0</v>
          </cell>
          <cell r="HG3057">
            <v>0</v>
          </cell>
          <cell r="HH3057">
            <v>2005</v>
          </cell>
          <cell r="HI3057" t="str">
            <v>VALVULA CHECK HF - BB, 90MM</v>
          </cell>
          <cell r="HJ3057" t="str">
            <v>U</v>
          </cell>
          <cell r="HS3057">
            <v>0</v>
          </cell>
          <cell r="HT3057">
            <v>0</v>
          </cell>
          <cell r="HU3057">
            <v>0</v>
          </cell>
          <cell r="HV3057">
            <v>0</v>
          </cell>
        </row>
        <row r="3058">
          <cell r="A3058">
            <v>3053</v>
          </cell>
          <cell r="HE3058">
            <v>3053</v>
          </cell>
          <cell r="HF3058">
            <v>0</v>
          </cell>
          <cell r="HG3058">
            <v>0</v>
          </cell>
          <cell r="HH3058">
            <v>1849</v>
          </cell>
          <cell r="HI3058" t="str">
            <v>VÁLVULA CHECK ROSCADA DIAM 1 1/4"</v>
          </cell>
          <cell r="HJ3058" t="str">
            <v>U</v>
          </cell>
          <cell r="HS3058">
            <v>0</v>
          </cell>
          <cell r="HT3058">
            <v>0</v>
          </cell>
          <cell r="HU3058">
            <v>0</v>
          </cell>
          <cell r="HV3058">
            <v>0</v>
          </cell>
        </row>
        <row r="3059">
          <cell r="A3059">
            <v>3054</v>
          </cell>
          <cell r="HE3059">
            <v>3054</v>
          </cell>
          <cell r="HF3059">
            <v>0</v>
          </cell>
          <cell r="HG3059">
            <v>0</v>
          </cell>
          <cell r="HH3059">
            <v>393</v>
          </cell>
          <cell r="HI3059" t="str">
            <v>VALVULA CHECK TOYA DE 3/4 PLG</v>
          </cell>
          <cell r="HJ3059" t="str">
            <v>U</v>
          </cell>
          <cell r="HS3059">
            <v>0</v>
          </cell>
          <cell r="HT3059">
            <v>0</v>
          </cell>
          <cell r="HU3059">
            <v>0</v>
          </cell>
          <cell r="HV3059">
            <v>0</v>
          </cell>
        </row>
        <row r="3060">
          <cell r="A3060">
            <v>3055</v>
          </cell>
          <cell r="HE3060">
            <v>3055</v>
          </cell>
          <cell r="HF3060">
            <v>0</v>
          </cell>
          <cell r="HG3060">
            <v>0</v>
          </cell>
          <cell r="HH3060">
            <v>1202</v>
          </cell>
          <cell r="HI3060" t="str">
            <v>VÁLVULA CHEK DE 2"</v>
          </cell>
          <cell r="HJ3060" t="str">
            <v>U</v>
          </cell>
          <cell r="HS3060">
            <v>0</v>
          </cell>
          <cell r="HT3060">
            <v>0</v>
          </cell>
          <cell r="HU3060">
            <v>0</v>
          </cell>
          <cell r="HV3060">
            <v>0</v>
          </cell>
        </row>
        <row r="3061">
          <cell r="A3061">
            <v>3056</v>
          </cell>
          <cell r="HE3061">
            <v>3056</v>
          </cell>
          <cell r="HF3061">
            <v>0</v>
          </cell>
          <cell r="HG3061">
            <v>0</v>
          </cell>
          <cell r="HH3061">
            <v>1207</v>
          </cell>
          <cell r="HI3061" t="str">
            <v>VÁLVULA CHEK RV DE 2"</v>
          </cell>
          <cell r="HJ3061" t="str">
            <v>U</v>
          </cell>
          <cell r="HS3061">
            <v>0</v>
          </cell>
          <cell r="HT3061">
            <v>0</v>
          </cell>
          <cell r="HU3061">
            <v>0</v>
          </cell>
          <cell r="HV3061">
            <v>0</v>
          </cell>
        </row>
        <row r="3062">
          <cell r="A3062">
            <v>3057</v>
          </cell>
          <cell r="HE3062">
            <v>3057</v>
          </cell>
          <cell r="HF3062">
            <v>0</v>
          </cell>
          <cell r="HG3062">
            <v>0</v>
          </cell>
          <cell r="HH3062">
            <v>1963</v>
          </cell>
          <cell r="HI3062" t="str">
            <v>VALVULA COMBINADA: CONTROL DE ALTITUD DOS NIVELES Y LIMITADORA DE CAUDAL (RANGO 25-35 L/S) ØN=150MM, PN-10</v>
          </cell>
          <cell r="HJ3062" t="str">
            <v>U</v>
          </cell>
          <cell r="HS3062">
            <v>0</v>
          </cell>
          <cell r="HT3062">
            <v>0</v>
          </cell>
          <cell r="HU3062">
            <v>0</v>
          </cell>
          <cell r="HV3062">
            <v>0</v>
          </cell>
        </row>
        <row r="3063">
          <cell r="A3063">
            <v>3058</v>
          </cell>
          <cell r="HE3063">
            <v>3058</v>
          </cell>
          <cell r="HF3063">
            <v>0</v>
          </cell>
          <cell r="HG3063">
            <v>0</v>
          </cell>
          <cell r="HH3063">
            <v>305</v>
          </cell>
          <cell r="HI3063" t="str">
            <v>VALVULA COMPUERTA B/B VOLANTE CLASE 10 HF 6" O 160 MM</v>
          </cell>
          <cell r="HJ3063" t="str">
            <v>U</v>
          </cell>
          <cell r="HS3063">
            <v>0</v>
          </cell>
          <cell r="HT3063">
            <v>0</v>
          </cell>
          <cell r="HU3063">
            <v>0</v>
          </cell>
          <cell r="HV3063">
            <v>0</v>
          </cell>
        </row>
        <row r="3064">
          <cell r="A3064">
            <v>3059</v>
          </cell>
          <cell r="HE3064">
            <v>3059</v>
          </cell>
          <cell r="HF3064">
            <v>0</v>
          </cell>
          <cell r="HG3064">
            <v>0</v>
          </cell>
          <cell r="HH3064">
            <v>257</v>
          </cell>
          <cell r="HI3064" t="str">
            <v>VALVULA COMPUERTA Y VOLANTE BRONCE 1"</v>
          </cell>
          <cell r="HJ3064" t="str">
            <v>U</v>
          </cell>
          <cell r="HS3064">
            <v>0</v>
          </cell>
          <cell r="HT3064">
            <v>0</v>
          </cell>
          <cell r="HU3064">
            <v>0</v>
          </cell>
          <cell r="HV3064">
            <v>0</v>
          </cell>
        </row>
        <row r="3065">
          <cell r="A3065">
            <v>3060</v>
          </cell>
          <cell r="HE3065">
            <v>3060</v>
          </cell>
          <cell r="HF3065">
            <v>0</v>
          </cell>
          <cell r="HG3065">
            <v>0</v>
          </cell>
          <cell r="HH3065">
            <v>258</v>
          </cell>
          <cell r="HI3065" t="str">
            <v>VALVULA COMPUERTA Y VOLANTE BRONCE 2"</v>
          </cell>
          <cell r="HJ3065" t="str">
            <v>U</v>
          </cell>
          <cell r="HS3065">
            <v>0</v>
          </cell>
          <cell r="HT3065">
            <v>0</v>
          </cell>
          <cell r="HU3065">
            <v>0</v>
          </cell>
          <cell r="HV3065">
            <v>0</v>
          </cell>
        </row>
        <row r="3066">
          <cell r="A3066">
            <v>3061</v>
          </cell>
          <cell r="HE3066">
            <v>3061</v>
          </cell>
          <cell r="HF3066">
            <v>0</v>
          </cell>
          <cell r="HG3066">
            <v>0</v>
          </cell>
          <cell r="HH3066">
            <v>306</v>
          </cell>
          <cell r="HI3066" t="str">
            <v>VALVULA COMPUERTA Y VOLANTE BRONCE 3"</v>
          </cell>
          <cell r="HJ3066" t="str">
            <v>U</v>
          </cell>
          <cell r="HS3066">
            <v>0</v>
          </cell>
          <cell r="HT3066">
            <v>0</v>
          </cell>
          <cell r="HU3066">
            <v>0</v>
          </cell>
          <cell r="HV3066">
            <v>0</v>
          </cell>
        </row>
        <row r="3067">
          <cell r="A3067">
            <v>3062</v>
          </cell>
          <cell r="HE3067">
            <v>3062</v>
          </cell>
          <cell r="HF3067">
            <v>0</v>
          </cell>
          <cell r="HG3067">
            <v>0</v>
          </cell>
          <cell r="HH3067">
            <v>307</v>
          </cell>
          <cell r="HI3067" t="str">
            <v>VALVULA COMPUERTA Y VOLANTE BRONCE 4"</v>
          </cell>
          <cell r="HJ3067" t="str">
            <v>U</v>
          </cell>
          <cell r="HS3067">
            <v>0</v>
          </cell>
          <cell r="HT3067">
            <v>0</v>
          </cell>
          <cell r="HU3067">
            <v>0</v>
          </cell>
          <cell r="HV3067">
            <v>0</v>
          </cell>
        </row>
        <row r="3068">
          <cell r="A3068">
            <v>3063</v>
          </cell>
          <cell r="HE3068">
            <v>3063</v>
          </cell>
          <cell r="HF3068">
            <v>0</v>
          </cell>
          <cell r="HG3068">
            <v>0</v>
          </cell>
          <cell r="HH3068">
            <v>1069</v>
          </cell>
          <cell r="HI3068" t="str">
            <v>VALVULA COMPUERTA Y VOLANTE DE BRONCE  1 1/4"</v>
          </cell>
          <cell r="HJ3068" t="str">
            <v>U</v>
          </cell>
          <cell r="HS3068">
            <v>0</v>
          </cell>
          <cell r="HT3068">
            <v>0</v>
          </cell>
          <cell r="HU3068">
            <v>0</v>
          </cell>
          <cell r="HV3068">
            <v>0</v>
          </cell>
        </row>
        <row r="3069">
          <cell r="A3069">
            <v>3064</v>
          </cell>
          <cell r="HE3069">
            <v>3064</v>
          </cell>
          <cell r="HF3069">
            <v>0</v>
          </cell>
          <cell r="HG3069">
            <v>0</v>
          </cell>
          <cell r="HH3069">
            <v>343</v>
          </cell>
          <cell r="HI3069" t="str">
            <v>VALVULA COMPUERTA Y VOLANTE DE BRONCE DE 1 1/2</v>
          </cell>
          <cell r="HJ3069" t="str">
            <v>U</v>
          </cell>
          <cell r="HS3069">
            <v>0</v>
          </cell>
          <cell r="HT3069">
            <v>0</v>
          </cell>
          <cell r="HU3069">
            <v>0</v>
          </cell>
          <cell r="HV3069">
            <v>0</v>
          </cell>
        </row>
        <row r="3070">
          <cell r="A3070">
            <v>3065</v>
          </cell>
          <cell r="HE3070">
            <v>3065</v>
          </cell>
          <cell r="HF3070">
            <v>0</v>
          </cell>
          <cell r="HG3070">
            <v>0</v>
          </cell>
          <cell r="HH3070">
            <v>1224</v>
          </cell>
          <cell r="HI3070" t="str">
            <v>VÁLVULA CORTADORA ROSETA DE 1 1/2"</v>
          </cell>
          <cell r="HJ3070" t="str">
            <v>U</v>
          </cell>
          <cell r="HS3070">
            <v>0</v>
          </cell>
          <cell r="HT3070">
            <v>0</v>
          </cell>
          <cell r="HU3070">
            <v>0</v>
          </cell>
          <cell r="HV3070">
            <v>0</v>
          </cell>
        </row>
        <row r="3071">
          <cell r="A3071">
            <v>3066</v>
          </cell>
          <cell r="HE3071">
            <v>3066</v>
          </cell>
          <cell r="HF3071">
            <v>0</v>
          </cell>
          <cell r="HG3071">
            <v>0</v>
          </cell>
          <cell r="HH3071">
            <v>1284</v>
          </cell>
          <cell r="HI3071" t="str">
            <v>VÁLVULA CORTADORA ROSETA DE 1 1/2" RW</v>
          </cell>
          <cell r="HJ3071" t="str">
            <v>U</v>
          </cell>
          <cell r="HS3071">
            <v>0</v>
          </cell>
          <cell r="HT3071">
            <v>0</v>
          </cell>
          <cell r="HU3071">
            <v>0</v>
          </cell>
          <cell r="HV3071">
            <v>0</v>
          </cell>
        </row>
        <row r="3072">
          <cell r="A3072">
            <v>3067</v>
          </cell>
          <cell r="HE3072">
            <v>3067</v>
          </cell>
          <cell r="HF3072">
            <v>0</v>
          </cell>
          <cell r="HG3072">
            <v>0</v>
          </cell>
          <cell r="HH3072">
            <v>1285</v>
          </cell>
          <cell r="HI3072" t="str">
            <v>VÁLVULA CORTADORA ROSETA DE 1 1/4"" RW</v>
          </cell>
          <cell r="HJ3072" t="str">
            <v>U</v>
          </cell>
          <cell r="HS3072">
            <v>0</v>
          </cell>
          <cell r="HT3072">
            <v>0</v>
          </cell>
          <cell r="HU3072">
            <v>0</v>
          </cell>
          <cell r="HV3072">
            <v>0</v>
          </cell>
        </row>
        <row r="3073">
          <cell r="A3073">
            <v>3068</v>
          </cell>
          <cell r="HE3073">
            <v>3068</v>
          </cell>
          <cell r="HF3073">
            <v>0</v>
          </cell>
          <cell r="HG3073">
            <v>0</v>
          </cell>
          <cell r="HH3073">
            <v>1281</v>
          </cell>
          <cell r="HI3073" t="str">
            <v>VÁLVULA CORTADORA ROSETA DE 1" RW</v>
          </cell>
          <cell r="HJ3073" t="str">
            <v>U</v>
          </cell>
          <cell r="HS3073">
            <v>0</v>
          </cell>
          <cell r="HT3073">
            <v>0</v>
          </cell>
          <cell r="HU3073">
            <v>0</v>
          </cell>
          <cell r="HV3073">
            <v>0</v>
          </cell>
        </row>
        <row r="3074">
          <cell r="A3074">
            <v>3069</v>
          </cell>
          <cell r="HE3074">
            <v>3069</v>
          </cell>
          <cell r="HF3074">
            <v>0</v>
          </cell>
          <cell r="HG3074">
            <v>0</v>
          </cell>
          <cell r="HH3074">
            <v>1283</v>
          </cell>
          <cell r="HI3074" t="str">
            <v>VÁLVULA CORTADORA ROSETA DE 1/2" RW</v>
          </cell>
          <cell r="HJ3074" t="str">
            <v>U</v>
          </cell>
          <cell r="HS3074">
            <v>0</v>
          </cell>
          <cell r="HT3074">
            <v>0</v>
          </cell>
          <cell r="HU3074">
            <v>0</v>
          </cell>
          <cell r="HV3074">
            <v>0</v>
          </cell>
        </row>
        <row r="3075">
          <cell r="A3075">
            <v>3070</v>
          </cell>
          <cell r="HE3075">
            <v>3070</v>
          </cell>
          <cell r="HF3075">
            <v>0</v>
          </cell>
          <cell r="HG3075">
            <v>0</v>
          </cell>
          <cell r="HH3075">
            <v>1282</v>
          </cell>
          <cell r="HI3075" t="str">
            <v>VÁLVULA CORTADORA ROSETA DE 3/4" RW</v>
          </cell>
          <cell r="HJ3075" t="str">
            <v>U</v>
          </cell>
          <cell r="HS3075">
            <v>0</v>
          </cell>
          <cell r="HT3075">
            <v>0</v>
          </cell>
          <cell r="HU3075">
            <v>0</v>
          </cell>
          <cell r="HV3075">
            <v>0</v>
          </cell>
        </row>
        <row r="3076">
          <cell r="A3076">
            <v>3071</v>
          </cell>
          <cell r="HE3076">
            <v>3071</v>
          </cell>
          <cell r="HF3076">
            <v>0</v>
          </cell>
          <cell r="HG3076">
            <v>0</v>
          </cell>
          <cell r="HH3076">
            <v>1201</v>
          </cell>
          <cell r="HI3076" t="str">
            <v>VÁLVULA CORTADORA ROSETA RV DE 2"</v>
          </cell>
          <cell r="HJ3076" t="str">
            <v>U</v>
          </cell>
          <cell r="HS3076">
            <v>0</v>
          </cell>
          <cell r="HT3076">
            <v>0</v>
          </cell>
          <cell r="HU3076">
            <v>0</v>
          </cell>
          <cell r="HV3076">
            <v>0</v>
          </cell>
        </row>
        <row r="3077">
          <cell r="A3077">
            <v>3072</v>
          </cell>
          <cell r="HE3077">
            <v>3072</v>
          </cell>
          <cell r="HF3077">
            <v>0</v>
          </cell>
          <cell r="HG3077">
            <v>0</v>
          </cell>
          <cell r="HH3077">
            <v>1206</v>
          </cell>
          <cell r="HI3077" t="str">
            <v>VÁLVULA CORTADORA ROSETA RV DE 3"</v>
          </cell>
          <cell r="HJ3077" t="str">
            <v>U</v>
          </cell>
          <cell r="HS3077">
            <v>0</v>
          </cell>
          <cell r="HT3077">
            <v>0</v>
          </cell>
          <cell r="HU3077">
            <v>0</v>
          </cell>
          <cell r="HV3077">
            <v>0</v>
          </cell>
        </row>
        <row r="3078">
          <cell r="A3078">
            <v>3073</v>
          </cell>
          <cell r="HE3078">
            <v>3073</v>
          </cell>
          <cell r="HF3078">
            <v>0</v>
          </cell>
          <cell r="HG3078">
            <v>0</v>
          </cell>
          <cell r="HH3078">
            <v>1832</v>
          </cell>
          <cell r="HI3078" t="str">
            <v>VALVULA DE AIRE 1" DOBLE ACCION + ACCESORIOS</v>
          </cell>
          <cell r="HJ3078" t="str">
            <v>U</v>
          </cell>
          <cell r="HS3078">
            <v>0</v>
          </cell>
          <cell r="HT3078">
            <v>0</v>
          </cell>
          <cell r="HU3078">
            <v>0</v>
          </cell>
          <cell r="HV3078">
            <v>0</v>
          </cell>
        </row>
        <row r="3079">
          <cell r="A3079">
            <v>3074</v>
          </cell>
          <cell r="HE3079">
            <v>3074</v>
          </cell>
          <cell r="HF3079">
            <v>0</v>
          </cell>
          <cell r="HG3079">
            <v>0</v>
          </cell>
          <cell r="HH3079">
            <v>1937</v>
          </cell>
          <cell r="HI3079" t="str">
            <v xml:space="preserve">VALVULA DE AIRE 2" + DOBLE CÁMARA </v>
          </cell>
          <cell r="HJ3079" t="str">
            <v>U</v>
          </cell>
          <cell r="HS3079">
            <v>0</v>
          </cell>
          <cell r="HT3079">
            <v>0</v>
          </cell>
          <cell r="HU3079">
            <v>0</v>
          </cell>
          <cell r="HV3079">
            <v>0</v>
          </cell>
        </row>
        <row r="3080">
          <cell r="A3080">
            <v>3075</v>
          </cell>
          <cell r="HE3080">
            <v>3075</v>
          </cell>
          <cell r="HF3080">
            <v>0</v>
          </cell>
          <cell r="HG3080">
            <v>0</v>
          </cell>
          <cell r="HH3080">
            <v>987</v>
          </cell>
          <cell r="HI3080" t="str">
            <v>VALVULA DE AIRE 2" M - TRIPLE ACCIÓN PE, BASE METAL</v>
          </cell>
          <cell r="HJ3080" t="str">
            <v>U</v>
          </cell>
          <cell r="HS3080">
            <v>0</v>
          </cell>
          <cell r="HT3080">
            <v>0</v>
          </cell>
          <cell r="HU3080">
            <v>0</v>
          </cell>
          <cell r="HV3080">
            <v>0</v>
          </cell>
        </row>
        <row r="3081">
          <cell r="A3081">
            <v>3076</v>
          </cell>
          <cell r="HE3081">
            <v>3076</v>
          </cell>
          <cell r="HF3081">
            <v>0</v>
          </cell>
          <cell r="HG3081">
            <v>0</v>
          </cell>
          <cell r="HH3081">
            <v>1748</v>
          </cell>
          <cell r="HI3081" t="str">
            <v>VALVULA DE AIRE 25MM + ACCESORIOS</v>
          </cell>
          <cell r="HJ3081" t="str">
            <v>U</v>
          </cell>
          <cell r="HS3081">
            <v>0</v>
          </cell>
          <cell r="HT3081">
            <v>0</v>
          </cell>
          <cell r="HU3081">
            <v>0</v>
          </cell>
          <cell r="HV3081">
            <v>0</v>
          </cell>
        </row>
        <row r="3082">
          <cell r="A3082">
            <v>3077</v>
          </cell>
          <cell r="HE3082">
            <v>3077</v>
          </cell>
          <cell r="HF3082">
            <v>0</v>
          </cell>
          <cell r="HG3082">
            <v>0</v>
          </cell>
          <cell r="HH3082">
            <v>1800</v>
          </cell>
          <cell r="HI3082" t="str">
            <v>VALVULA DE AIRE 3/4" + ACCESORIOS</v>
          </cell>
          <cell r="HJ3082" t="str">
            <v>U</v>
          </cell>
          <cell r="HS3082">
            <v>0</v>
          </cell>
          <cell r="HT3082">
            <v>0</v>
          </cell>
          <cell r="HU3082">
            <v>0</v>
          </cell>
          <cell r="HV3082">
            <v>0</v>
          </cell>
        </row>
        <row r="3083">
          <cell r="A3083">
            <v>3078</v>
          </cell>
          <cell r="HE3083">
            <v>3078</v>
          </cell>
          <cell r="HF3083">
            <v>0</v>
          </cell>
          <cell r="HG3083">
            <v>0</v>
          </cell>
          <cell r="HH3083">
            <v>1672</v>
          </cell>
          <cell r="HI3083" t="str">
            <v>VALVULA DE AIRE 3/4" CUERPO METÁLICO DOBLE ACCIÓN + ACCESORIOS</v>
          </cell>
          <cell r="HJ3083" t="str">
            <v>U</v>
          </cell>
          <cell r="HS3083">
            <v>0</v>
          </cell>
          <cell r="HT3083">
            <v>0</v>
          </cell>
          <cell r="HU3083">
            <v>0</v>
          </cell>
          <cell r="HV3083">
            <v>0</v>
          </cell>
        </row>
        <row r="3084">
          <cell r="A3084">
            <v>3079</v>
          </cell>
          <cell r="HE3084">
            <v>3079</v>
          </cell>
          <cell r="HF3084">
            <v>0</v>
          </cell>
          <cell r="HG3084">
            <v>0</v>
          </cell>
          <cell r="HH3084">
            <v>2394</v>
          </cell>
          <cell r="HI3084" t="str">
            <v>VALVULA DE AIRE 3/4" CUERPO METÁLICO DOBLE ACCIÓN + ACCESORIOS, DERIV. TUB 32MM</v>
          </cell>
          <cell r="HJ3084" t="str">
            <v>U</v>
          </cell>
          <cell r="HS3084">
            <v>0</v>
          </cell>
          <cell r="HT3084">
            <v>0</v>
          </cell>
          <cell r="HU3084">
            <v>0</v>
          </cell>
          <cell r="HV3084">
            <v>0</v>
          </cell>
        </row>
        <row r="3085">
          <cell r="A3085">
            <v>3080</v>
          </cell>
          <cell r="HE3085">
            <v>3080</v>
          </cell>
          <cell r="HF3085">
            <v>0</v>
          </cell>
          <cell r="HG3085">
            <v>0</v>
          </cell>
          <cell r="HH3085">
            <v>348</v>
          </cell>
          <cell r="HI3085" t="str">
            <v>VALVULA DE AIRE HF DE 1"</v>
          </cell>
          <cell r="HJ3085" t="str">
            <v>U</v>
          </cell>
          <cell r="HS3085">
            <v>0</v>
          </cell>
          <cell r="HT3085">
            <v>0</v>
          </cell>
          <cell r="HU3085">
            <v>0</v>
          </cell>
          <cell r="HV3085">
            <v>0</v>
          </cell>
        </row>
        <row r="3086">
          <cell r="A3086">
            <v>3081</v>
          </cell>
          <cell r="HE3086">
            <v>3081</v>
          </cell>
          <cell r="HF3086">
            <v>0</v>
          </cell>
          <cell r="HG3086">
            <v>0</v>
          </cell>
          <cell r="HH3086">
            <v>2665</v>
          </cell>
          <cell r="HI3086" t="str">
            <v>VALVULA DE AIRE HF DE 1/2"</v>
          </cell>
          <cell r="HJ3086" t="str">
            <v>U</v>
          </cell>
          <cell r="HS3086">
            <v>0</v>
          </cell>
          <cell r="HT3086">
            <v>0</v>
          </cell>
          <cell r="HU3086">
            <v>0</v>
          </cell>
          <cell r="HV3086">
            <v>0</v>
          </cell>
        </row>
        <row r="3087">
          <cell r="A3087">
            <v>3082</v>
          </cell>
          <cell r="HE3087">
            <v>3082</v>
          </cell>
          <cell r="HF3087">
            <v>0</v>
          </cell>
          <cell r="HG3087">
            <v>0</v>
          </cell>
          <cell r="HH3087">
            <v>1186</v>
          </cell>
          <cell r="HI3087" t="str">
            <v>VÁLVULA DE CIERRE DE 1/2"</v>
          </cell>
          <cell r="HJ3087" t="str">
            <v>U</v>
          </cell>
          <cell r="HS3087">
            <v>0</v>
          </cell>
          <cell r="HT3087">
            <v>0</v>
          </cell>
          <cell r="HU3087">
            <v>0</v>
          </cell>
          <cell r="HV3087">
            <v>0</v>
          </cell>
        </row>
        <row r="3088">
          <cell r="A3088">
            <v>3083</v>
          </cell>
          <cell r="HE3088">
            <v>3083</v>
          </cell>
          <cell r="HF3088">
            <v>0</v>
          </cell>
          <cell r="HG3088">
            <v>0</v>
          </cell>
          <cell r="HH3088">
            <v>1606</v>
          </cell>
          <cell r="HI3088" t="str">
            <v>VALVULA DE COMPUERTA HF LL 160MM</v>
          </cell>
          <cell r="HJ3088" t="str">
            <v>U</v>
          </cell>
          <cell r="HS3088">
            <v>0</v>
          </cell>
          <cell r="HT3088">
            <v>0</v>
          </cell>
          <cell r="HU3088">
            <v>0</v>
          </cell>
          <cell r="HV3088">
            <v>0</v>
          </cell>
        </row>
        <row r="3089">
          <cell r="A3089">
            <v>3084</v>
          </cell>
          <cell r="HE3089">
            <v>3084</v>
          </cell>
          <cell r="HF3089">
            <v>0</v>
          </cell>
          <cell r="HG3089">
            <v>0</v>
          </cell>
          <cell r="HH3089">
            <v>2041</v>
          </cell>
          <cell r="HI3089" t="str">
            <v>VÁLVULA DE COMPUERTA HF SB  BB CRM Ø=160MM.</v>
          </cell>
          <cell r="HJ3089" t="str">
            <v>U</v>
          </cell>
          <cell r="HS3089">
            <v>0</v>
          </cell>
          <cell r="HT3089">
            <v>0</v>
          </cell>
          <cell r="HU3089">
            <v>0</v>
          </cell>
          <cell r="HV3089">
            <v>0</v>
          </cell>
        </row>
        <row r="3090">
          <cell r="A3090">
            <v>3085</v>
          </cell>
          <cell r="HE3090">
            <v>3085</v>
          </cell>
          <cell r="HF3090">
            <v>0</v>
          </cell>
          <cell r="HG3090">
            <v>0</v>
          </cell>
          <cell r="HH3090">
            <v>1774</v>
          </cell>
          <cell r="HI3090" t="str">
            <v>VÁLVULA DE COMPUERTA HF SB  BB SRM Ø= 160MM.</v>
          </cell>
          <cell r="HJ3090" t="str">
            <v>U</v>
          </cell>
          <cell r="HS3090">
            <v>0</v>
          </cell>
          <cell r="HT3090">
            <v>0</v>
          </cell>
          <cell r="HU3090">
            <v>0</v>
          </cell>
          <cell r="HV3090">
            <v>0</v>
          </cell>
        </row>
        <row r="3091">
          <cell r="A3091">
            <v>3086</v>
          </cell>
          <cell r="HE3091">
            <v>3086</v>
          </cell>
          <cell r="HF3091">
            <v>0</v>
          </cell>
          <cell r="HG3091">
            <v>0</v>
          </cell>
          <cell r="HH3091">
            <v>2511</v>
          </cell>
          <cell r="HI3091" t="str">
            <v xml:space="preserve">VÁLVULA DE COMPUERTA HF SB  LL SRM Ø=100MM </v>
          </cell>
          <cell r="HJ3091" t="str">
            <v>U</v>
          </cell>
          <cell r="HS3091">
            <v>0</v>
          </cell>
          <cell r="HT3091">
            <v>0</v>
          </cell>
          <cell r="HU3091">
            <v>0</v>
          </cell>
          <cell r="HV3091">
            <v>0</v>
          </cell>
        </row>
        <row r="3092">
          <cell r="A3092">
            <v>3087</v>
          </cell>
          <cell r="HE3092">
            <v>3087</v>
          </cell>
          <cell r="HF3092">
            <v>0</v>
          </cell>
          <cell r="HG3092">
            <v>0</v>
          </cell>
          <cell r="HH3092">
            <v>1692</v>
          </cell>
          <cell r="HI3092" t="str">
            <v xml:space="preserve">VÁLVULA DE COMPUERTA HF SB  LL SRM Ø=110MM </v>
          </cell>
          <cell r="HJ3092" t="str">
            <v>U</v>
          </cell>
          <cell r="HS3092">
            <v>0</v>
          </cell>
          <cell r="HT3092">
            <v>0</v>
          </cell>
          <cell r="HU3092">
            <v>0</v>
          </cell>
          <cell r="HV3092">
            <v>0</v>
          </cell>
        </row>
        <row r="3093">
          <cell r="A3093">
            <v>3088</v>
          </cell>
          <cell r="HE3093">
            <v>3088</v>
          </cell>
          <cell r="HF3093">
            <v>0</v>
          </cell>
          <cell r="HG3093">
            <v>0</v>
          </cell>
          <cell r="HH3093">
            <v>2514</v>
          </cell>
          <cell r="HI3093" t="str">
            <v>VÁLVULA DE COMPUERTA HF SB  LL SRM Ø=150MM.</v>
          </cell>
          <cell r="HJ3093" t="str">
            <v>U</v>
          </cell>
          <cell r="HS3093">
            <v>0</v>
          </cell>
          <cell r="HT3093">
            <v>0</v>
          </cell>
          <cell r="HU3093">
            <v>0</v>
          </cell>
          <cell r="HV3093">
            <v>0</v>
          </cell>
        </row>
        <row r="3094">
          <cell r="A3094">
            <v>3089</v>
          </cell>
          <cell r="HE3094">
            <v>3089</v>
          </cell>
          <cell r="HF3094">
            <v>0</v>
          </cell>
          <cell r="HG3094">
            <v>0</v>
          </cell>
          <cell r="HH3094">
            <v>1693</v>
          </cell>
          <cell r="HI3094" t="str">
            <v>VÁLVULA DE COMPUERTA HF SB  LL SRM Ø=160MM.</v>
          </cell>
          <cell r="HJ3094" t="str">
            <v>U</v>
          </cell>
          <cell r="HS3094">
            <v>0</v>
          </cell>
          <cell r="HT3094">
            <v>0</v>
          </cell>
          <cell r="HU3094">
            <v>0</v>
          </cell>
          <cell r="HV3094">
            <v>0</v>
          </cell>
        </row>
        <row r="3095">
          <cell r="A3095">
            <v>3090</v>
          </cell>
          <cell r="HD3095">
            <v>375100021</v>
          </cell>
          <cell r="HE3095">
            <v>3090</v>
          </cell>
          <cell r="HF3095">
            <v>0</v>
          </cell>
          <cell r="HG3095">
            <v>0</v>
          </cell>
          <cell r="HH3095">
            <v>2001</v>
          </cell>
          <cell r="HI3095" t="str">
            <v>VALVULA DE COMPUERTA HF SB BB   160MM</v>
          </cell>
          <cell r="HJ3095" t="str">
            <v>U</v>
          </cell>
          <cell r="HS3095">
            <v>0</v>
          </cell>
          <cell r="HT3095">
            <v>0</v>
          </cell>
          <cell r="HU3095">
            <v>0</v>
          </cell>
          <cell r="HV3095">
            <v>0</v>
          </cell>
        </row>
        <row r="3096">
          <cell r="A3096">
            <v>3091</v>
          </cell>
          <cell r="HE3096">
            <v>3091</v>
          </cell>
          <cell r="HF3096">
            <v>0</v>
          </cell>
          <cell r="HG3096">
            <v>0</v>
          </cell>
          <cell r="HH3096">
            <v>1602</v>
          </cell>
          <cell r="HI3096" t="str">
            <v>VALVULA DE COMPUERTA HF SB BB CRM 150MM</v>
          </cell>
          <cell r="HJ3096" t="str">
            <v>U</v>
          </cell>
          <cell r="HS3096">
            <v>0</v>
          </cell>
          <cell r="HT3096">
            <v>0</v>
          </cell>
          <cell r="HU3096">
            <v>0</v>
          </cell>
          <cell r="HV3096">
            <v>0</v>
          </cell>
        </row>
        <row r="3097">
          <cell r="A3097">
            <v>3092</v>
          </cell>
          <cell r="HE3097">
            <v>3092</v>
          </cell>
          <cell r="HF3097">
            <v>0</v>
          </cell>
          <cell r="HG3097">
            <v>0</v>
          </cell>
          <cell r="HH3097">
            <v>2040</v>
          </cell>
          <cell r="HI3097" t="str">
            <v>VÁLVULA DE COMPUERTA HF SB BB CRM Ø=110MM</v>
          </cell>
          <cell r="HJ3097" t="str">
            <v>U</v>
          </cell>
          <cell r="HS3097">
            <v>0</v>
          </cell>
          <cell r="HT3097">
            <v>0</v>
          </cell>
          <cell r="HU3097">
            <v>0</v>
          </cell>
          <cell r="HV3097">
            <v>0</v>
          </cell>
        </row>
        <row r="3098">
          <cell r="A3098">
            <v>3093</v>
          </cell>
          <cell r="HE3098">
            <v>3093</v>
          </cell>
          <cell r="HF3098">
            <v>0</v>
          </cell>
          <cell r="HG3098">
            <v>0</v>
          </cell>
          <cell r="HH3098">
            <v>1710</v>
          </cell>
          <cell r="HI3098" t="str">
            <v>VALVULA DE COMPUERTA HF SB BB CRM Ø=200MM</v>
          </cell>
          <cell r="HJ3098" t="str">
            <v>U</v>
          </cell>
          <cell r="HS3098">
            <v>0</v>
          </cell>
          <cell r="HT3098">
            <v>0</v>
          </cell>
          <cell r="HU3098">
            <v>0</v>
          </cell>
          <cell r="HV3098">
            <v>0</v>
          </cell>
        </row>
        <row r="3099">
          <cell r="A3099">
            <v>3094</v>
          </cell>
          <cell r="HE3099">
            <v>3094</v>
          </cell>
          <cell r="HF3099">
            <v>0</v>
          </cell>
          <cell r="HG3099">
            <v>0</v>
          </cell>
          <cell r="HH3099">
            <v>2344</v>
          </cell>
          <cell r="HI3099" t="str">
            <v>VALVULA DE COMPUERTA HF SB BB CRM Ø=250MM</v>
          </cell>
          <cell r="HJ3099" t="str">
            <v>U</v>
          </cell>
          <cell r="HS3099">
            <v>0</v>
          </cell>
          <cell r="HT3099">
            <v>0</v>
          </cell>
          <cell r="HU3099">
            <v>0</v>
          </cell>
          <cell r="HV3099">
            <v>0</v>
          </cell>
        </row>
        <row r="3100">
          <cell r="A3100">
            <v>3095</v>
          </cell>
          <cell r="HE3100">
            <v>3095</v>
          </cell>
          <cell r="HF3100">
            <v>0</v>
          </cell>
          <cell r="HG3100">
            <v>0</v>
          </cell>
          <cell r="HH3100">
            <v>1680</v>
          </cell>
          <cell r="HI3100" t="str">
            <v>VÁLVULA DE COMPUERTA HF SB BB CRM Ø=63MM</v>
          </cell>
          <cell r="HJ3100" t="str">
            <v>U</v>
          </cell>
          <cell r="HS3100">
            <v>0</v>
          </cell>
          <cell r="HT3100">
            <v>0</v>
          </cell>
          <cell r="HU3100">
            <v>0</v>
          </cell>
          <cell r="HV3100">
            <v>0</v>
          </cell>
        </row>
        <row r="3101">
          <cell r="A3101">
            <v>3096</v>
          </cell>
          <cell r="HE3101">
            <v>3096</v>
          </cell>
          <cell r="HF3101">
            <v>0</v>
          </cell>
          <cell r="HG3101">
            <v>0</v>
          </cell>
          <cell r="HH3101">
            <v>1731</v>
          </cell>
          <cell r="HI3101" t="str">
            <v>VÁLVULA DE COMPUERTA HF SB BB CRM Ø=90MM</v>
          </cell>
          <cell r="HJ3101" t="str">
            <v>U</v>
          </cell>
          <cell r="HS3101">
            <v>0</v>
          </cell>
          <cell r="HT3101">
            <v>0</v>
          </cell>
          <cell r="HU3101">
            <v>0</v>
          </cell>
          <cell r="HV3101">
            <v>0</v>
          </cell>
        </row>
        <row r="3102">
          <cell r="A3102">
            <v>3097</v>
          </cell>
          <cell r="HE3102">
            <v>3097</v>
          </cell>
          <cell r="HF3102">
            <v>0</v>
          </cell>
          <cell r="HG3102">
            <v>0</v>
          </cell>
          <cell r="HH3102">
            <v>2526</v>
          </cell>
          <cell r="HI3102" t="str">
            <v>VALVULA DE COMPUERTA HF SB BB SRM Ø=200MM</v>
          </cell>
          <cell r="HJ3102" t="str">
            <v>U</v>
          </cell>
          <cell r="HS3102">
            <v>0</v>
          </cell>
          <cell r="HT3102">
            <v>0</v>
          </cell>
          <cell r="HU3102">
            <v>0</v>
          </cell>
          <cell r="HV3102">
            <v>0</v>
          </cell>
        </row>
        <row r="3103">
          <cell r="A3103">
            <v>3098</v>
          </cell>
          <cell r="HE3103">
            <v>3098</v>
          </cell>
          <cell r="HF3103">
            <v>0</v>
          </cell>
          <cell r="HG3103">
            <v>0</v>
          </cell>
          <cell r="HH3103">
            <v>2557</v>
          </cell>
          <cell r="HI3103" t="str">
            <v xml:space="preserve">VÁLVULA DE COMPUERTA HF SB BB SRM Ø=315MM  </v>
          </cell>
          <cell r="HJ3103" t="str">
            <v>U</v>
          </cell>
          <cell r="HS3103">
            <v>0</v>
          </cell>
          <cell r="HT3103">
            <v>0</v>
          </cell>
          <cell r="HU3103">
            <v>0</v>
          </cell>
          <cell r="HV3103">
            <v>0</v>
          </cell>
        </row>
        <row r="3104">
          <cell r="A3104">
            <v>3099</v>
          </cell>
          <cell r="HD3104">
            <v>543410011</v>
          </cell>
          <cell r="HE3104">
            <v>3099</v>
          </cell>
          <cell r="HF3104">
            <v>0</v>
          </cell>
          <cell r="HG3104">
            <v>0</v>
          </cell>
          <cell r="HH3104">
            <v>2370</v>
          </cell>
          <cell r="HI3104" t="str">
            <v xml:space="preserve">VÁLVULA DE COMPUERTA HF SB LL CRM Ø=315MM  </v>
          </cell>
          <cell r="HJ3104" t="str">
            <v>U</v>
          </cell>
          <cell r="HS3104">
            <v>0</v>
          </cell>
          <cell r="HT3104">
            <v>0</v>
          </cell>
          <cell r="HU3104">
            <v>0</v>
          </cell>
          <cell r="HV3104">
            <v>0</v>
          </cell>
        </row>
        <row r="3105">
          <cell r="A3105">
            <v>3100</v>
          </cell>
          <cell r="HE3105">
            <v>3100</v>
          </cell>
          <cell r="HF3105">
            <v>0</v>
          </cell>
          <cell r="HG3105">
            <v>0</v>
          </cell>
          <cell r="HH3105">
            <v>1769</v>
          </cell>
          <cell r="HI3105" t="str">
            <v xml:space="preserve">VÁLVULA DE COMPUERTA HF SB LL SRM Ø=200MM  </v>
          </cell>
          <cell r="HJ3105" t="str">
            <v>U</v>
          </cell>
          <cell r="HS3105">
            <v>0</v>
          </cell>
          <cell r="HT3105">
            <v>0</v>
          </cell>
          <cell r="HU3105">
            <v>0</v>
          </cell>
          <cell r="HV3105">
            <v>0</v>
          </cell>
        </row>
        <row r="3106">
          <cell r="A3106">
            <v>3101</v>
          </cell>
          <cell r="HE3106">
            <v>3101</v>
          </cell>
          <cell r="HF3106">
            <v>0</v>
          </cell>
          <cell r="HG3106">
            <v>0</v>
          </cell>
          <cell r="HH3106">
            <v>2103</v>
          </cell>
          <cell r="HI3106" t="str">
            <v xml:space="preserve">VÁLVULA DE COMPUERTA HF SB LL SRM Ø=250MM  </v>
          </cell>
          <cell r="HJ3106" t="str">
            <v>U</v>
          </cell>
          <cell r="HS3106">
            <v>0</v>
          </cell>
          <cell r="HT3106">
            <v>0</v>
          </cell>
          <cell r="HU3106">
            <v>0</v>
          </cell>
          <cell r="HV3106">
            <v>0</v>
          </cell>
        </row>
        <row r="3107">
          <cell r="A3107">
            <v>3102</v>
          </cell>
          <cell r="HE3107">
            <v>3102</v>
          </cell>
          <cell r="HF3107">
            <v>0</v>
          </cell>
          <cell r="HG3107">
            <v>0</v>
          </cell>
          <cell r="HH3107">
            <v>2508</v>
          </cell>
          <cell r="HI3107" t="str">
            <v xml:space="preserve">VÁLVULA DE COMPUERTA HF SB LL SRM Ø=300MM  </v>
          </cell>
          <cell r="HJ3107" t="str">
            <v>U</v>
          </cell>
          <cell r="HS3107">
            <v>0</v>
          </cell>
          <cell r="HT3107">
            <v>0</v>
          </cell>
          <cell r="HU3107">
            <v>0</v>
          </cell>
          <cell r="HV3107">
            <v>0</v>
          </cell>
        </row>
        <row r="3108">
          <cell r="A3108">
            <v>3103</v>
          </cell>
          <cell r="HE3108">
            <v>3103</v>
          </cell>
          <cell r="HF3108">
            <v>0</v>
          </cell>
          <cell r="HG3108">
            <v>0</v>
          </cell>
          <cell r="HH3108">
            <v>2291</v>
          </cell>
          <cell r="HI3108" t="str">
            <v xml:space="preserve">VÁLVULA DE COMPUERTA HF SB LL SRM Ø=315MM  </v>
          </cell>
          <cell r="HJ3108" t="str">
            <v>U</v>
          </cell>
          <cell r="HS3108">
            <v>0</v>
          </cell>
          <cell r="HT3108">
            <v>0</v>
          </cell>
          <cell r="HU3108">
            <v>0</v>
          </cell>
          <cell r="HV3108">
            <v>0</v>
          </cell>
        </row>
        <row r="3109">
          <cell r="A3109">
            <v>3104</v>
          </cell>
          <cell r="HE3109">
            <v>3104</v>
          </cell>
          <cell r="HF3109">
            <v>0</v>
          </cell>
          <cell r="HG3109">
            <v>0</v>
          </cell>
          <cell r="HH3109">
            <v>2506</v>
          </cell>
          <cell r="HI3109" t="str">
            <v xml:space="preserve">VÁLVULA DE COMPUERTA HF SB LL SRM Ø=350MM  </v>
          </cell>
          <cell r="HJ3109" t="str">
            <v>U</v>
          </cell>
          <cell r="HS3109">
            <v>0</v>
          </cell>
          <cell r="HT3109">
            <v>0</v>
          </cell>
          <cell r="HU3109">
            <v>0</v>
          </cell>
          <cell r="HV3109">
            <v>0</v>
          </cell>
        </row>
        <row r="3110">
          <cell r="A3110">
            <v>3105</v>
          </cell>
          <cell r="HE3110">
            <v>3105</v>
          </cell>
          <cell r="HF3110">
            <v>0</v>
          </cell>
          <cell r="HG3110">
            <v>0</v>
          </cell>
          <cell r="HH3110">
            <v>2513</v>
          </cell>
          <cell r="HI3110" t="str">
            <v>VÁLVULA DE COMPUERTA HF SB LL SRM Ø=60MM</v>
          </cell>
          <cell r="HJ3110" t="str">
            <v>U</v>
          </cell>
          <cell r="HS3110">
            <v>0</v>
          </cell>
          <cell r="HT3110">
            <v>0</v>
          </cell>
          <cell r="HU3110">
            <v>0</v>
          </cell>
          <cell r="HV3110">
            <v>0</v>
          </cell>
        </row>
        <row r="3111">
          <cell r="A3111">
            <v>3106</v>
          </cell>
          <cell r="HE3111">
            <v>3106</v>
          </cell>
          <cell r="HF3111">
            <v>0</v>
          </cell>
          <cell r="HG3111">
            <v>0</v>
          </cell>
          <cell r="HH3111">
            <v>1295</v>
          </cell>
          <cell r="HI3111" t="str">
            <v>VÁLVULA DE COMPUERTA HF SB LL SRM Ø=63MM</v>
          </cell>
          <cell r="HJ3111" t="str">
            <v>U</v>
          </cell>
          <cell r="HS3111">
            <v>0</v>
          </cell>
          <cell r="HT3111">
            <v>0</v>
          </cell>
          <cell r="HU3111">
            <v>0</v>
          </cell>
          <cell r="HV3111">
            <v>0</v>
          </cell>
        </row>
        <row r="3112">
          <cell r="A3112">
            <v>3107</v>
          </cell>
          <cell r="HE3112">
            <v>3107</v>
          </cell>
          <cell r="HF3112">
            <v>0</v>
          </cell>
          <cell r="HG3112">
            <v>0</v>
          </cell>
          <cell r="HH3112">
            <v>2387</v>
          </cell>
          <cell r="HI3112" t="str">
            <v>VÁLVULA DE COMPUERTA HF SB LL SRM Ø=63MM CON RECUBRIMIENTO DE POLIESTER</v>
          </cell>
          <cell r="HJ3112" t="str">
            <v>U</v>
          </cell>
          <cell r="HS3112">
            <v>0</v>
          </cell>
          <cell r="HT3112">
            <v>0</v>
          </cell>
          <cell r="HU3112">
            <v>0</v>
          </cell>
          <cell r="HV3112">
            <v>0</v>
          </cell>
        </row>
        <row r="3113">
          <cell r="A3113">
            <v>3108</v>
          </cell>
          <cell r="HE3113">
            <v>3108</v>
          </cell>
          <cell r="HF3113">
            <v>0</v>
          </cell>
          <cell r="HG3113">
            <v>0</v>
          </cell>
          <cell r="HH3113">
            <v>1752</v>
          </cell>
          <cell r="HI3113" t="str">
            <v xml:space="preserve">VÁLVULA DE COMPUERTA HF SB LL SRM Ø=90MM </v>
          </cell>
          <cell r="HJ3113" t="str">
            <v>U</v>
          </cell>
          <cell r="HS3113">
            <v>0</v>
          </cell>
          <cell r="HT3113">
            <v>0</v>
          </cell>
          <cell r="HU3113">
            <v>0</v>
          </cell>
          <cell r="HV3113">
            <v>0</v>
          </cell>
        </row>
        <row r="3114">
          <cell r="A3114">
            <v>3109</v>
          </cell>
          <cell r="HE3114">
            <v>3109</v>
          </cell>
          <cell r="HF3114">
            <v>0</v>
          </cell>
          <cell r="HG3114">
            <v>0</v>
          </cell>
          <cell r="HH3114">
            <v>272</v>
          </cell>
          <cell r="HI3114" t="str">
            <v>VALVULA DE COMPUERTA Y CUADRO HF 3"</v>
          </cell>
          <cell r="HJ3114" t="str">
            <v>U</v>
          </cell>
          <cell r="HS3114">
            <v>0</v>
          </cell>
          <cell r="HT3114">
            <v>0</v>
          </cell>
          <cell r="HU3114">
            <v>0</v>
          </cell>
          <cell r="HV3114">
            <v>0</v>
          </cell>
        </row>
        <row r="3115">
          <cell r="A3115">
            <v>3110</v>
          </cell>
          <cell r="HE3115">
            <v>3110</v>
          </cell>
          <cell r="HF3115">
            <v>0</v>
          </cell>
          <cell r="HG3115">
            <v>0</v>
          </cell>
          <cell r="HH3115">
            <v>273</v>
          </cell>
          <cell r="HI3115" t="str">
            <v>VALVULA DE COMPUERTA Y CUADRO HF 4"</v>
          </cell>
          <cell r="HJ3115" t="str">
            <v>U</v>
          </cell>
          <cell r="HS3115">
            <v>0</v>
          </cell>
          <cell r="HT3115">
            <v>0</v>
          </cell>
          <cell r="HU3115">
            <v>0</v>
          </cell>
          <cell r="HV3115">
            <v>0</v>
          </cell>
        </row>
        <row r="3116">
          <cell r="A3116">
            <v>3111</v>
          </cell>
          <cell r="HE3116">
            <v>3111</v>
          </cell>
          <cell r="HF3116">
            <v>0</v>
          </cell>
          <cell r="HG3116">
            <v>0</v>
          </cell>
          <cell r="HH3116">
            <v>332</v>
          </cell>
          <cell r="HI3116" t="str">
            <v>VALVULA DE COMPUERTA Y CUADRO HF DE 2"</v>
          </cell>
          <cell r="HJ3116" t="str">
            <v>U</v>
          </cell>
          <cell r="HS3116">
            <v>0</v>
          </cell>
          <cell r="HT3116">
            <v>0</v>
          </cell>
          <cell r="HU3116">
            <v>0</v>
          </cell>
          <cell r="HV3116">
            <v>0</v>
          </cell>
        </row>
        <row r="3117">
          <cell r="A3117">
            <v>3112</v>
          </cell>
          <cell r="HE3117">
            <v>3112</v>
          </cell>
          <cell r="HF3117">
            <v>0</v>
          </cell>
          <cell r="HG3117">
            <v>0</v>
          </cell>
          <cell r="HH3117">
            <v>2870</v>
          </cell>
          <cell r="HI3117" t="str">
            <v>VÁLVULA DE CONTROL 90MM RW</v>
          </cell>
          <cell r="HJ3117" t="str">
            <v>U</v>
          </cell>
          <cell r="HS3117">
            <v>0</v>
          </cell>
          <cell r="HT3117">
            <v>0</v>
          </cell>
          <cell r="HU3117">
            <v>0</v>
          </cell>
          <cell r="HV3117">
            <v>0</v>
          </cell>
        </row>
        <row r="3118">
          <cell r="A3118">
            <v>3113</v>
          </cell>
          <cell r="HE3118">
            <v>3113</v>
          </cell>
          <cell r="HF3118">
            <v>0</v>
          </cell>
          <cell r="HG3118">
            <v>0</v>
          </cell>
          <cell r="HH3118">
            <v>1071</v>
          </cell>
          <cell r="HI3118" t="str">
            <v xml:space="preserve">VÁLVULA DE CONTROL, D= 1/2" </v>
          </cell>
          <cell r="HJ3118" t="str">
            <v>U</v>
          </cell>
          <cell r="HS3118">
            <v>0</v>
          </cell>
          <cell r="HT3118">
            <v>0</v>
          </cell>
          <cell r="HU3118">
            <v>0</v>
          </cell>
          <cell r="HV3118">
            <v>0</v>
          </cell>
        </row>
        <row r="3119">
          <cell r="A3119">
            <v>3114</v>
          </cell>
          <cell r="HE3119">
            <v>3114</v>
          </cell>
          <cell r="HF3119">
            <v>0</v>
          </cell>
          <cell r="HG3119">
            <v>0</v>
          </cell>
          <cell r="HH3119">
            <v>1068</v>
          </cell>
          <cell r="HI3119" t="str">
            <v xml:space="preserve">VÁLVULA DE CONTROL, D=1 1/2" </v>
          </cell>
          <cell r="HJ3119" t="str">
            <v>U</v>
          </cell>
          <cell r="HS3119">
            <v>0</v>
          </cell>
          <cell r="HT3119">
            <v>0</v>
          </cell>
          <cell r="HU3119">
            <v>0</v>
          </cell>
          <cell r="HV3119">
            <v>0</v>
          </cell>
        </row>
        <row r="3120">
          <cell r="A3120">
            <v>3115</v>
          </cell>
          <cell r="HD3120">
            <v>375100021</v>
          </cell>
          <cell r="HE3120">
            <v>3115</v>
          </cell>
          <cell r="HF3120">
            <v>0</v>
          </cell>
          <cell r="HG3120">
            <v>0</v>
          </cell>
          <cell r="HH3120">
            <v>1070</v>
          </cell>
          <cell r="HI3120" t="str">
            <v xml:space="preserve">VÁLVULA DE CONTROL, D=1" </v>
          </cell>
          <cell r="HJ3120" t="str">
            <v>U</v>
          </cell>
          <cell r="HS3120">
            <v>0</v>
          </cell>
          <cell r="HT3120">
            <v>0</v>
          </cell>
          <cell r="HU3120">
            <v>0</v>
          </cell>
          <cell r="HV3120">
            <v>0</v>
          </cell>
        </row>
        <row r="3121">
          <cell r="A3121">
            <v>3116</v>
          </cell>
          <cell r="HE3121">
            <v>3116</v>
          </cell>
          <cell r="HF3121">
            <v>0</v>
          </cell>
          <cell r="HG3121">
            <v>0</v>
          </cell>
          <cell r="HH3121">
            <v>1072</v>
          </cell>
          <cell r="HI3121" t="str">
            <v xml:space="preserve">VÁLVULA DE CONTROL, D=2 1/2" </v>
          </cell>
          <cell r="HJ3121" t="str">
            <v>U</v>
          </cell>
          <cell r="HS3121">
            <v>0</v>
          </cell>
          <cell r="HT3121">
            <v>0</v>
          </cell>
          <cell r="HU3121">
            <v>0</v>
          </cell>
          <cell r="HV3121">
            <v>0</v>
          </cell>
        </row>
        <row r="3122">
          <cell r="A3122">
            <v>3117</v>
          </cell>
          <cell r="HE3122">
            <v>3117</v>
          </cell>
          <cell r="HF3122">
            <v>0</v>
          </cell>
          <cell r="HG3122">
            <v>0</v>
          </cell>
          <cell r="HH3122">
            <v>1073</v>
          </cell>
          <cell r="HI3122" t="str">
            <v xml:space="preserve">VÁLVULA DE CONTROL, D=2" </v>
          </cell>
          <cell r="HJ3122" t="str">
            <v>U</v>
          </cell>
          <cell r="HS3122">
            <v>0</v>
          </cell>
          <cell r="HT3122">
            <v>0</v>
          </cell>
          <cell r="HU3122">
            <v>0</v>
          </cell>
          <cell r="HV3122">
            <v>0</v>
          </cell>
        </row>
        <row r="3123">
          <cell r="A3123">
            <v>3118</v>
          </cell>
          <cell r="HD3123">
            <v>354902417</v>
          </cell>
          <cell r="HE3123">
            <v>3118</v>
          </cell>
          <cell r="HF3123">
            <v>0</v>
          </cell>
          <cell r="HG3123">
            <v>0</v>
          </cell>
          <cell r="HH3123">
            <v>1075</v>
          </cell>
          <cell r="HI3123" t="str">
            <v xml:space="preserve">VÁLVULA DE CONTROL, D=3/4" </v>
          </cell>
          <cell r="HJ3123" t="str">
            <v>U</v>
          </cell>
          <cell r="HS3123">
            <v>0</v>
          </cell>
          <cell r="HT3123">
            <v>0</v>
          </cell>
          <cell r="HU3123">
            <v>0</v>
          </cell>
          <cell r="HV3123">
            <v>0</v>
          </cell>
        </row>
        <row r="3124">
          <cell r="A3124">
            <v>3119</v>
          </cell>
          <cell r="HE3124">
            <v>3119</v>
          </cell>
          <cell r="HF3124">
            <v>0</v>
          </cell>
          <cell r="HG3124">
            <v>0</v>
          </cell>
          <cell r="HH3124">
            <v>2395</v>
          </cell>
          <cell r="HI3124" t="str">
            <v>VALVULA DE DESAGUE 32MM</v>
          </cell>
          <cell r="HJ3124" t="str">
            <v>U</v>
          </cell>
          <cell r="HS3124">
            <v>0</v>
          </cell>
          <cell r="HT3124">
            <v>0</v>
          </cell>
          <cell r="HU3124">
            <v>0</v>
          </cell>
          <cell r="HV3124">
            <v>0</v>
          </cell>
        </row>
        <row r="3125">
          <cell r="A3125">
            <v>3120</v>
          </cell>
          <cell r="HE3125">
            <v>3120</v>
          </cell>
          <cell r="HF3125">
            <v>0</v>
          </cell>
          <cell r="HG3125">
            <v>0</v>
          </cell>
          <cell r="HH3125">
            <v>1671</v>
          </cell>
          <cell r="HI3125" t="str">
            <v>VALVULA DE DESAGÜE HF BB 110MM + ACCESORIOS</v>
          </cell>
          <cell r="HJ3125" t="str">
            <v>U</v>
          </cell>
          <cell r="HS3125">
            <v>0</v>
          </cell>
          <cell r="HT3125">
            <v>0</v>
          </cell>
          <cell r="HU3125">
            <v>0</v>
          </cell>
          <cell r="HV3125">
            <v>0</v>
          </cell>
        </row>
        <row r="3126">
          <cell r="A3126">
            <v>3121</v>
          </cell>
          <cell r="HE3126">
            <v>3121</v>
          </cell>
          <cell r="HF3126">
            <v>0</v>
          </cell>
          <cell r="HG3126">
            <v>0</v>
          </cell>
          <cell r="HH3126">
            <v>1715</v>
          </cell>
          <cell r="HI3126" t="str">
            <v>VALVULA DE DESAGÜE HF BB 160MM + ACCESORIOS</v>
          </cell>
          <cell r="HJ3126" t="str">
            <v>U</v>
          </cell>
          <cell r="HS3126">
            <v>0</v>
          </cell>
          <cell r="HT3126">
            <v>0</v>
          </cell>
          <cell r="HU3126">
            <v>0</v>
          </cell>
          <cell r="HV3126">
            <v>0</v>
          </cell>
        </row>
        <row r="3127">
          <cell r="A3127">
            <v>3122</v>
          </cell>
          <cell r="HD3127">
            <v>462140112</v>
          </cell>
          <cell r="HE3127">
            <v>3122</v>
          </cell>
          <cell r="HF3127">
            <v>0</v>
          </cell>
          <cell r="HG3127">
            <v>0</v>
          </cell>
          <cell r="HH3127">
            <v>2017</v>
          </cell>
          <cell r="HI3127" t="str">
            <v>VALVULA DE PIE 4"</v>
          </cell>
          <cell r="HJ3127" t="str">
            <v>U</v>
          </cell>
          <cell r="HS3127">
            <v>0</v>
          </cell>
          <cell r="HT3127">
            <v>0</v>
          </cell>
          <cell r="HU3127">
            <v>0</v>
          </cell>
          <cell r="HV3127">
            <v>0</v>
          </cell>
        </row>
        <row r="3128">
          <cell r="A3128">
            <v>3123</v>
          </cell>
          <cell r="HD3128">
            <v>429430011</v>
          </cell>
          <cell r="HE3128">
            <v>3123</v>
          </cell>
          <cell r="HF3128">
            <v>0</v>
          </cell>
          <cell r="HG3128">
            <v>0</v>
          </cell>
          <cell r="HH3128">
            <v>1061</v>
          </cell>
          <cell r="HI3128" t="str">
            <v>VALVULA DE PIE BRONCE CANASTILLA METALICA 2 1/2"</v>
          </cell>
          <cell r="HJ3128" t="str">
            <v>U</v>
          </cell>
          <cell r="HS3128">
            <v>0</v>
          </cell>
          <cell r="HT3128">
            <v>0</v>
          </cell>
          <cell r="HU3128">
            <v>0</v>
          </cell>
          <cell r="HV3128">
            <v>0</v>
          </cell>
        </row>
        <row r="3129">
          <cell r="A3129">
            <v>3124</v>
          </cell>
          <cell r="HD3129">
            <v>375300013</v>
          </cell>
          <cell r="HE3129">
            <v>3124</v>
          </cell>
          <cell r="HF3129">
            <v>0</v>
          </cell>
          <cell r="HG3129">
            <v>0</v>
          </cell>
          <cell r="HH3129">
            <v>1062</v>
          </cell>
          <cell r="HI3129" t="str">
            <v>VALVULA DE PIE BRONCE CANASTILLA METALICA 3"</v>
          </cell>
          <cell r="HJ3129" t="str">
            <v>U</v>
          </cell>
          <cell r="HS3129">
            <v>0</v>
          </cell>
          <cell r="HT3129">
            <v>0</v>
          </cell>
          <cell r="HU3129">
            <v>0</v>
          </cell>
          <cell r="HV3129">
            <v>0</v>
          </cell>
        </row>
        <row r="3130">
          <cell r="A3130">
            <v>3125</v>
          </cell>
          <cell r="HD3130">
            <v>153200015</v>
          </cell>
          <cell r="HE3130">
            <v>3125</v>
          </cell>
          <cell r="HF3130">
            <v>0</v>
          </cell>
          <cell r="HG3130">
            <v>0</v>
          </cell>
          <cell r="HH3130">
            <v>1898</v>
          </cell>
          <cell r="HI3130" t="str">
            <v>VALVULA DE PIE CON REJILLA D=1"</v>
          </cell>
          <cell r="HJ3130" t="str">
            <v>U</v>
          </cell>
          <cell r="HS3130">
            <v>0</v>
          </cell>
          <cell r="HT3130">
            <v>0</v>
          </cell>
          <cell r="HU3130">
            <v>0</v>
          </cell>
          <cell r="HV3130">
            <v>0</v>
          </cell>
        </row>
        <row r="3131">
          <cell r="A3131">
            <v>3126</v>
          </cell>
          <cell r="HD3131">
            <v>545300013</v>
          </cell>
          <cell r="HE3131">
            <v>3126</v>
          </cell>
          <cell r="HF3131">
            <v>0</v>
          </cell>
          <cell r="HG3131">
            <v>0</v>
          </cell>
          <cell r="HH3131">
            <v>1889</v>
          </cell>
          <cell r="HI3131" t="str">
            <v>VALVULA DE PIE CON REJILLA D=2"</v>
          </cell>
          <cell r="HJ3131" t="str">
            <v>U</v>
          </cell>
          <cell r="HS3131">
            <v>0</v>
          </cell>
          <cell r="HT3131">
            <v>0</v>
          </cell>
          <cell r="HU3131">
            <v>0</v>
          </cell>
          <cell r="HV3131">
            <v>0</v>
          </cell>
        </row>
        <row r="3132">
          <cell r="A3132">
            <v>3127</v>
          </cell>
          <cell r="HD3132">
            <v>363201011</v>
          </cell>
          <cell r="HE3132">
            <v>3127</v>
          </cell>
          <cell r="HF3132">
            <v>0</v>
          </cell>
          <cell r="HG3132">
            <v>0</v>
          </cell>
          <cell r="HH3132">
            <v>1199</v>
          </cell>
          <cell r="HI3132" t="str">
            <v>VÁLVULA DE PIÉ CON REJILLA DE 2" BRONCE</v>
          </cell>
          <cell r="HJ3132" t="str">
            <v>U</v>
          </cell>
          <cell r="HS3132">
            <v>0</v>
          </cell>
          <cell r="HT3132">
            <v>0</v>
          </cell>
          <cell r="HU3132">
            <v>0</v>
          </cell>
          <cell r="HV3132">
            <v>0</v>
          </cell>
        </row>
        <row r="3133">
          <cell r="A3133">
            <v>3128</v>
          </cell>
          <cell r="HD3133">
            <v>547200111</v>
          </cell>
          <cell r="HE3133">
            <v>3128</v>
          </cell>
          <cell r="HF3133">
            <v>0</v>
          </cell>
          <cell r="HG3133">
            <v>0</v>
          </cell>
          <cell r="HH3133">
            <v>2273</v>
          </cell>
          <cell r="HI3133" t="str">
            <v>VALVULA FLOTADORA BRONCE 1"</v>
          </cell>
          <cell r="HJ3133" t="str">
            <v>U</v>
          </cell>
          <cell r="HS3133">
            <v>0</v>
          </cell>
          <cell r="HT3133">
            <v>0</v>
          </cell>
          <cell r="HU3133">
            <v>0</v>
          </cell>
          <cell r="HV3133">
            <v>0</v>
          </cell>
        </row>
        <row r="3134">
          <cell r="A3134">
            <v>3129</v>
          </cell>
          <cell r="HD3134">
            <v>354902411</v>
          </cell>
          <cell r="HE3134">
            <v>3129</v>
          </cell>
          <cell r="HF3134">
            <v>0</v>
          </cell>
          <cell r="HG3134">
            <v>0</v>
          </cell>
          <cell r="HH3134">
            <v>2640</v>
          </cell>
          <cell r="HI3134" t="str">
            <v>VALVULA FLOTADORA BRONCE CON BOLA DE COBRE 1 1/2"</v>
          </cell>
          <cell r="HJ3134" t="str">
            <v>U</v>
          </cell>
          <cell r="HS3134">
            <v>0</v>
          </cell>
          <cell r="HT3134">
            <v>0</v>
          </cell>
          <cell r="HU3134">
            <v>0</v>
          </cell>
          <cell r="HV3134">
            <v>0</v>
          </cell>
        </row>
        <row r="3135">
          <cell r="A3135">
            <v>3130</v>
          </cell>
          <cell r="HD3135">
            <v>375300016</v>
          </cell>
          <cell r="HE3135">
            <v>3130</v>
          </cell>
          <cell r="HF3135">
            <v>0</v>
          </cell>
          <cell r="HG3135">
            <v>0</v>
          </cell>
          <cell r="HH3135">
            <v>1476</v>
          </cell>
          <cell r="HI3135" t="str">
            <v>VALVULA FLOTADORA BRONCE CON BOLA DE COBRE 1"</v>
          </cell>
          <cell r="HJ3135" t="str">
            <v>U</v>
          </cell>
          <cell r="HS3135">
            <v>0</v>
          </cell>
          <cell r="HT3135">
            <v>0</v>
          </cell>
          <cell r="HU3135">
            <v>0</v>
          </cell>
          <cell r="HV3135">
            <v>0</v>
          </cell>
        </row>
        <row r="3136">
          <cell r="A3136">
            <v>3131</v>
          </cell>
          <cell r="HD3136">
            <v>547200111</v>
          </cell>
          <cell r="HE3136">
            <v>3131</v>
          </cell>
          <cell r="HF3136">
            <v>0</v>
          </cell>
          <cell r="HG3136">
            <v>0</v>
          </cell>
          <cell r="HH3136">
            <v>58</v>
          </cell>
          <cell r="HI3136" t="str">
            <v>VALVULA FLOTADORA BRONCE CON BOLA DE COBRE 1/2"</v>
          </cell>
          <cell r="HJ3136" t="str">
            <v>U</v>
          </cell>
          <cell r="HS3136">
            <v>0</v>
          </cell>
          <cell r="HT3136">
            <v>0</v>
          </cell>
          <cell r="HU3136">
            <v>0</v>
          </cell>
          <cell r="HV3136">
            <v>0</v>
          </cell>
        </row>
        <row r="3137">
          <cell r="A3137">
            <v>3132</v>
          </cell>
          <cell r="HD3137">
            <v>375700011</v>
          </cell>
          <cell r="HE3137">
            <v>3132</v>
          </cell>
          <cell r="HF3137">
            <v>0</v>
          </cell>
          <cell r="HG3137">
            <v>0</v>
          </cell>
          <cell r="HH3137">
            <v>1494</v>
          </cell>
          <cell r="HI3137" t="str">
            <v>VALVULA FLOTADORA BRONCE CON BOLA DE COBRE 3/4"</v>
          </cell>
          <cell r="HJ3137" t="str">
            <v>U</v>
          </cell>
          <cell r="HS3137">
            <v>0</v>
          </cell>
          <cell r="HT3137">
            <v>0</v>
          </cell>
          <cell r="HU3137">
            <v>0</v>
          </cell>
          <cell r="HV3137">
            <v>0</v>
          </cell>
        </row>
        <row r="3138">
          <cell r="A3138">
            <v>3133</v>
          </cell>
          <cell r="HD3138">
            <v>375700011</v>
          </cell>
          <cell r="HE3138">
            <v>3133</v>
          </cell>
          <cell r="HF3138">
            <v>0</v>
          </cell>
          <cell r="HG3138">
            <v>0</v>
          </cell>
          <cell r="HH3138">
            <v>1210</v>
          </cell>
          <cell r="HI3138" t="str">
            <v>VÁLVULA FLOTADORA BRONCE CON BOLA DE COBRE DE 2"</v>
          </cell>
          <cell r="HJ3138" t="str">
            <v>U</v>
          </cell>
          <cell r="HS3138">
            <v>0</v>
          </cell>
          <cell r="HT3138">
            <v>0</v>
          </cell>
          <cell r="HU3138">
            <v>0</v>
          </cell>
          <cell r="HV3138">
            <v>0</v>
          </cell>
        </row>
        <row r="3139">
          <cell r="A3139">
            <v>3134</v>
          </cell>
          <cell r="HD3139">
            <v>354902422</v>
          </cell>
          <cell r="HE3139">
            <v>3134</v>
          </cell>
          <cell r="HF3139">
            <v>0</v>
          </cell>
          <cell r="HG3139">
            <v>0</v>
          </cell>
          <cell r="HH3139">
            <v>2543</v>
          </cell>
          <cell r="HI3139" t="str">
            <v>VÁLVULA FLOTADORA BRONCE DE 60MM</v>
          </cell>
          <cell r="HJ3139" t="str">
            <v>U</v>
          </cell>
          <cell r="HS3139">
            <v>0</v>
          </cell>
          <cell r="HT3139">
            <v>0</v>
          </cell>
          <cell r="HU3139">
            <v>0</v>
          </cell>
          <cell r="HV3139">
            <v>0</v>
          </cell>
        </row>
        <row r="3140">
          <cell r="A3140">
            <v>3135</v>
          </cell>
          <cell r="HE3140">
            <v>3135</v>
          </cell>
          <cell r="HF3140">
            <v>0</v>
          </cell>
          <cell r="HG3140">
            <v>0</v>
          </cell>
          <cell r="HH3140">
            <v>2080</v>
          </cell>
          <cell r="HI3140" t="str">
            <v>VÁLVULA FLOTADORA BRONCE DE 90MM</v>
          </cell>
          <cell r="HJ3140" t="str">
            <v>U</v>
          </cell>
          <cell r="HS3140">
            <v>0</v>
          </cell>
          <cell r="HT3140">
            <v>0</v>
          </cell>
          <cell r="HU3140">
            <v>0</v>
          </cell>
          <cell r="HV3140">
            <v>0</v>
          </cell>
        </row>
        <row r="3141">
          <cell r="A3141">
            <v>3136</v>
          </cell>
          <cell r="HE3141">
            <v>3136</v>
          </cell>
          <cell r="HF3141">
            <v>0</v>
          </cell>
          <cell r="HG3141">
            <v>0</v>
          </cell>
          <cell r="HH3141">
            <v>2541</v>
          </cell>
          <cell r="HI3141" t="str">
            <v>VÁLVULA FLOTADORA HF 110MM</v>
          </cell>
          <cell r="HJ3141" t="str">
            <v>U</v>
          </cell>
          <cell r="HS3141">
            <v>0</v>
          </cell>
          <cell r="HT3141">
            <v>0</v>
          </cell>
          <cell r="HU3141">
            <v>0</v>
          </cell>
          <cell r="HV3141">
            <v>0</v>
          </cell>
        </row>
        <row r="3142">
          <cell r="A3142">
            <v>3137</v>
          </cell>
          <cell r="HE3142">
            <v>3137</v>
          </cell>
          <cell r="HF3142">
            <v>0</v>
          </cell>
          <cell r="HG3142">
            <v>0</v>
          </cell>
          <cell r="HH3142">
            <v>1594</v>
          </cell>
          <cell r="HI3142" t="str">
            <v>VÁLVULA FLOTADORA HF 160MM</v>
          </cell>
          <cell r="HJ3142" t="str">
            <v>U</v>
          </cell>
          <cell r="HS3142">
            <v>0</v>
          </cell>
          <cell r="HT3142">
            <v>0</v>
          </cell>
          <cell r="HU3142">
            <v>0</v>
          </cell>
          <cell r="HV3142">
            <v>0</v>
          </cell>
        </row>
        <row r="3143">
          <cell r="A3143">
            <v>3138</v>
          </cell>
          <cell r="HE3143">
            <v>3138</v>
          </cell>
          <cell r="HF3143">
            <v>0</v>
          </cell>
          <cell r="HG3143">
            <v>0</v>
          </cell>
          <cell r="HH3143">
            <v>2542</v>
          </cell>
          <cell r="HI3143" t="str">
            <v>VÁLVULA FLOTADORA HF 200MM</v>
          </cell>
          <cell r="HJ3143" t="str">
            <v>U</v>
          </cell>
          <cell r="HS3143">
            <v>0</v>
          </cell>
          <cell r="HT3143">
            <v>0</v>
          </cell>
          <cell r="HU3143">
            <v>0</v>
          </cell>
          <cell r="HV3143">
            <v>0</v>
          </cell>
        </row>
        <row r="3144">
          <cell r="A3144">
            <v>3139</v>
          </cell>
          <cell r="HE3144">
            <v>3139</v>
          </cell>
          <cell r="HF3144">
            <v>0</v>
          </cell>
          <cell r="HG3144">
            <v>0</v>
          </cell>
          <cell r="HH3144">
            <v>2529</v>
          </cell>
          <cell r="HI3144" t="str">
            <v>VÁLVULA FLOTADORA HF DE 90MM</v>
          </cell>
          <cell r="HJ3144" t="str">
            <v>U</v>
          </cell>
          <cell r="HS3144">
            <v>0</v>
          </cell>
          <cell r="HT3144">
            <v>0</v>
          </cell>
          <cell r="HU3144">
            <v>0</v>
          </cell>
          <cell r="HV3144">
            <v>0</v>
          </cell>
        </row>
        <row r="3145">
          <cell r="A3145">
            <v>3140</v>
          </cell>
          <cell r="HE3145">
            <v>3140</v>
          </cell>
          <cell r="HF3145">
            <v>0</v>
          </cell>
          <cell r="HG3145">
            <v>0</v>
          </cell>
          <cell r="HH3145">
            <v>342</v>
          </cell>
          <cell r="HI3145" t="str">
            <v>VALVULA FLOTADORADE  BRONCE CON BOLA DE COBRE 1 1/2</v>
          </cell>
          <cell r="HJ3145" t="str">
            <v>U</v>
          </cell>
          <cell r="HS3145">
            <v>0</v>
          </cell>
          <cell r="HT3145">
            <v>0</v>
          </cell>
          <cell r="HU3145">
            <v>0</v>
          </cell>
          <cell r="HV3145">
            <v>0</v>
          </cell>
        </row>
        <row r="3146">
          <cell r="A3146">
            <v>3141</v>
          </cell>
          <cell r="HE3146">
            <v>3141</v>
          </cell>
          <cell r="HF3146">
            <v>0</v>
          </cell>
          <cell r="HG3146">
            <v>0</v>
          </cell>
          <cell r="HH3146">
            <v>1063</v>
          </cell>
          <cell r="HI3146" t="str">
            <v>VALVULA FLOTADORADE  BRONCE CON BOLA DE COBRE 1 1/2</v>
          </cell>
          <cell r="HJ3146" t="str">
            <v>U</v>
          </cell>
          <cell r="HS3146">
            <v>0</v>
          </cell>
          <cell r="HT3146">
            <v>0</v>
          </cell>
          <cell r="HU3146">
            <v>0</v>
          </cell>
          <cell r="HV3146">
            <v>0</v>
          </cell>
        </row>
        <row r="3147">
          <cell r="A3147">
            <v>3142</v>
          </cell>
          <cell r="HE3147">
            <v>3142</v>
          </cell>
          <cell r="HF3147">
            <v>0</v>
          </cell>
          <cell r="HG3147">
            <v>0</v>
          </cell>
          <cell r="HH3147">
            <v>2009</v>
          </cell>
          <cell r="HI3147" t="str">
            <v>VALVULA HF BB SB CRM 110MM</v>
          </cell>
          <cell r="HJ3147" t="str">
            <v>U</v>
          </cell>
          <cell r="HS3147">
            <v>0</v>
          </cell>
          <cell r="HT3147">
            <v>0</v>
          </cell>
          <cell r="HU3147">
            <v>0</v>
          </cell>
          <cell r="HV3147">
            <v>0</v>
          </cell>
        </row>
        <row r="3148">
          <cell r="A3148">
            <v>3143</v>
          </cell>
          <cell r="HE3148">
            <v>3143</v>
          </cell>
          <cell r="HF3148">
            <v>0</v>
          </cell>
          <cell r="HG3148">
            <v>0</v>
          </cell>
          <cell r="HH3148">
            <v>2004</v>
          </cell>
          <cell r="HI3148" t="str">
            <v>VALVULA HF BB SB CRM 90MM</v>
          </cell>
          <cell r="HJ3148" t="str">
            <v>U</v>
          </cell>
          <cell r="HS3148">
            <v>0</v>
          </cell>
          <cell r="HT3148">
            <v>0</v>
          </cell>
          <cell r="HU3148">
            <v>0</v>
          </cell>
          <cell r="HV3148">
            <v>0</v>
          </cell>
        </row>
        <row r="3149">
          <cell r="A3149">
            <v>3144</v>
          </cell>
          <cell r="HE3149">
            <v>3144</v>
          </cell>
          <cell r="HF3149">
            <v>0</v>
          </cell>
          <cell r="HG3149">
            <v>0</v>
          </cell>
          <cell r="HH3149">
            <v>2180</v>
          </cell>
          <cell r="HI3149" t="str">
            <v>VALVULA HF CON MANDO TELESCÓPICO TIPO COMPUERTA 100MM 2.5MPA</v>
          </cell>
          <cell r="HJ3149" t="str">
            <v>U</v>
          </cell>
          <cell r="HS3149">
            <v>0</v>
          </cell>
          <cell r="HT3149">
            <v>0</v>
          </cell>
          <cell r="HU3149">
            <v>0</v>
          </cell>
          <cell r="HV3149">
            <v>0</v>
          </cell>
        </row>
        <row r="3150">
          <cell r="A3150">
            <v>3145</v>
          </cell>
          <cell r="HE3150">
            <v>3145</v>
          </cell>
          <cell r="HF3150">
            <v>0</v>
          </cell>
          <cell r="HG3150">
            <v>0</v>
          </cell>
          <cell r="HH3150">
            <v>2246</v>
          </cell>
          <cell r="HI3150" t="str">
            <v>VALVULA HF CON MANDO TELESCÓPICO TIPO COMPUERTA 150MM 1.6MPA</v>
          </cell>
          <cell r="HJ3150" t="str">
            <v>U</v>
          </cell>
          <cell r="HS3150">
            <v>0</v>
          </cell>
          <cell r="HT3150">
            <v>0</v>
          </cell>
          <cell r="HU3150">
            <v>0</v>
          </cell>
          <cell r="HV3150">
            <v>0</v>
          </cell>
        </row>
        <row r="3151">
          <cell r="A3151">
            <v>3146</v>
          </cell>
          <cell r="HE3151">
            <v>3146</v>
          </cell>
          <cell r="HF3151">
            <v>0</v>
          </cell>
          <cell r="HG3151">
            <v>0</v>
          </cell>
          <cell r="HH3151">
            <v>2481</v>
          </cell>
          <cell r="HI3151" t="str">
            <v>VALVULA HF CON MANDO TELESCÓPICO TIPO COMPUERTA 150MM 2.5MPA</v>
          </cell>
          <cell r="HJ3151" t="str">
            <v>U</v>
          </cell>
          <cell r="HS3151">
            <v>0</v>
          </cell>
          <cell r="HT3151">
            <v>0</v>
          </cell>
          <cell r="HU3151">
            <v>0</v>
          </cell>
          <cell r="HV3151">
            <v>0</v>
          </cell>
        </row>
        <row r="3152">
          <cell r="A3152">
            <v>3147</v>
          </cell>
          <cell r="HE3152">
            <v>3147</v>
          </cell>
          <cell r="HF3152">
            <v>0</v>
          </cell>
          <cell r="HG3152">
            <v>0</v>
          </cell>
          <cell r="HH3152">
            <v>2425</v>
          </cell>
          <cell r="HI3152" t="str">
            <v>VALVULA HF CON MANDO TELESCÓPICO TIPO COMPUERTA 200MM 2.5MPA</v>
          </cell>
          <cell r="HJ3152" t="str">
            <v>U</v>
          </cell>
          <cell r="HS3152">
            <v>0</v>
          </cell>
          <cell r="HT3152">
            <v>0</v>
          </cell>
          <cell r="HU3152">
            <v>0</v>
          </cell>
          <cell r="HV3152">
            <v>0</v>
          </cell>
        </row>
        <row r="3153">
          <cell r="A3153">
            <v>3148</v>
          </cell>
          <cell r="HE3153">
            <v>3148</v>
          </cell>
          <cell r="HF3153">
            <v>0</v>
          </cell>
          <cell r="HG3153">
            <v>0</v>
          </cell>
          <cell r="HH3153">
            <v>2247</v>
          </cell>
          <cell r="HI3153" t="str">
            <v>VALVULA HF CON MANDO TELESCÓPICO TIPO COMPUERTA 60MM 1.6MPA</v>
          </cell>
          <cell r="HJ3153" t="str">
            <v>U</v>
          </cell>
          <cell r="HS3153">
            <v>0</v>
          </cell>
          <cell r="HT3153">
            <v>0</v>
          </cell>
          <cell r="HU3153">
            <v>0</v>
          </cell>
          <cell r="HV3153">
            <v>0</v>
          </cell>
        </row>
        <row r="3154">
          <cell r="A3154">
            <v>3149</v>
          </cell>
          <cell r="HE3154">
            <v>3149</v>
          </cell>
          <cell r="HF3154">
            <v>0</v>
          </cell>
          <cell r="HG3154">
            <v>0</v>
          </cell>
          <cell r="HH3154">
            <v>2179</v>
          </cell>
          <cell r="HI3154" t="str">
            <v>VALVULA HF CON MANDO TELESCÓPICO TIPO COMPUERTA 60MM 2.5MPA</v>
          </cell>
          <cell r="HJ3154" t="str">
            <v>U</v>
          </cell>
          <cell r="HS3154">
            <v>0</v>
          </cell>
          <cell r="HT3154">
            <v>0</v>
          </cell>
          <cell r="HU3154">
            <v>0</v>
          </cell>
          <cell r="HV3154">
            <v>0</v>
          </cell>
        </row>
        <row r="3155">
          <cell r="A3155">
            <v>3150</v>
          </cell>
          <cell r="HE3155">
            <v>3150</v>
          </cell>
          <cell r="HF3155">
            <v>0</v>
          </cell>
          <cell r="HG3155">
            <v>0</v>
          </cell>
          <cell r="HH3155">
            <v>2234</v>
          </cell>
          <cell r="HI3155" t="str">
            <v>VALVULA HF CON MANDO TELESCÓPICO TIPO COMPUERTA 60MM 4.0MPA</v>
          </cell>
          <cell r="HJ3155" t="str">
            <v>U</v>
          </cell>
          <cell r="HS3155">
            <v>0</v>
          </cell>
          <cell r="HT3155">
            <v>0</v>
          </cell>
          <cell r="HU3155">
            <v>0</v>
          </cell>
          <cell r="HV3155">
            <v>0</v>
          </cell>
        </row>
        <row r="3156">
          <cell r="A3156">
            <v>3151</v>
          </cell>
          <cell r="HE3156">
            <v>3151</v>
          </cell>
          <cell r="HF3156">
            <v>0</v>
          </cell>
          <cell r="HG3156">
            <v>0</v>
          </cell>
          <cell r="HH3156">
            <v>1916</v>
          </cell>
          <cell r="HI3156" t="str">
            <v>VÁLVULA HF SB  LL SRM   CV  Ø= 160MM.</v>
          </cell>
          <cell r="HJ3156" t="str">
            <v>U</v>
          </cell>
          <cell r="HS3156">
            <v>0</v>
          </cell>
          <cell r="HT3156">
            <v>0</v>
          </cell>
          <cell r="HU3156">
            <v>0</v>
          </cell>
          <cell r="HV3156">
            <v>0</v>
          </cell>
        </row>
        <row r="3157">
          <cell r="A3157">
            <v>3152</v>
          </cell>
          <cell r="HE3157">
            <v>3152</v>
          </cell>
          <cell r="HF3157">
            <v>0</v>
          </cell>
          <cell r="HG3157">
            <v>0</v>
          </cell>
          <cell r="HH3157">
            <v>1936</v>
          </cell>
          <cell r="HI3157" t="str">
            <v>VALVULA HF-BB SB Ø=60MM + CAJA VALVULA</v>
          </cell>
          <cell r="HJ3157" t="str">
            <v>U</v>
          </cell>
          <cell r="HS3157">
            <v>0</v>
          </cell>
          <cell r="HT3157">
            <v>0</v>
          </cell>
          <cell r="HU3157">
            <v>0</v>
          </cell>
          <cell r="HV3157">
            <v>0</v>
          </cell>
        </row>
        <row r="3158">
          <cell r="A3158">
            <v>3153</v>
          </cell>
          <cell r="HE3158">
            <v>3153</v>
          </cell>
          <cell r="HF3158">
            <v>0</v>
          </cell>
          <cell r="HG3158">
            <v>0</v>
          </cell>
          <cell r="HH3158">
            <v>2140</v>
          </cell>
          <cell r="HI3158" t="str">
            <v>VALVULA PE DE COMPUERTA Ø=2" MACHO</v>
          </cell>
          <cell r="HJ3158" t="str">
            <v>U</v>
          </cell>
          <cell r="HS3158">
            <v>0</v>
          </cell>
          <cell r="HT3158">
            <v>0</v>
          </cell>
          <cell r="HU3158">
            <v>0</v>
          </cell>
          <cell r="HV3158">
            <v>0</v>
          </cell>
        </row>
        <row r="3159">
          <cell r="A3159">
            <v>3154</v>
          </cell>
          <cell r="HE3159">
            <v>3154</v>
          </cell>
          <cell r="HF3159">
            <v>0</v>
          </cell>
          <cell r="HG3159">
            <v>0</v>
          </cell>
          <cell r="HH3159">
            <v>2136</v>
          </cell>
          <cell r="HI3159" t="str">
            <v>VALVULA REDUCTORA DE  PRESIÓN 1 1/2"</v>
          </cell>
          <cell r="HJ3159" t="str">
            <v>U</v>
          </cell>
          <cell r="HS3159">
            <v>0</v>
          </cell>
          <cell r="HT3159">
            <v>0</v>
          </cell>
          <cell r="HU3159">
            <v>0</v>
          </cell>
          <cell r="HV3159">
            <v>0</v>
          </cell>
        </row>
        <row r="3160">
          <cell r="A3160">
            <v>3155</v>
          </cell>
          <cell r="HE3160">
            <v>3155</v>
          </cell>
          <cell r="HF3160">
            <v>0</v>
          </cell>
          <cell r="HG3160">
            <v>0</v>
          </cell>
          <cell r="HH3160">
            <v>1918</v>
          </cell>
          <cell r="HI3160" t="str">
            <v xml:space="preserve">VALVULA REDUCTORA DE PRESIÓN  HF BB  Ø= 63MM </v>
          </cell>
          <cell r="HJ3160" t="str">
            <v>U</v>
          </cell>
          <cell r="HS3160">
            <v>0</v>
          </cell>
          <cell r="HT3160">
            <v>0</v>
          </cell>
          <cell r="HU3160">
            <v>0</v>
          </cell>
          <cell r="HV3160">
            <v>0</v>
          </cell>
        </row>
        <row r="3161">
          <cell r="A3161">
            <v>3156</v>
          </cell>
          <cell r="HE3161">
            <v>3156</v>
          </cell>
          <cell r="HF3161">
            <v>0</v>
          </cell>
          <cell r="HG3161">
            <v>0</v>
          </cell>
          <cell r="HH3161">
            <v>1846</v>
          </cell>
          <cell r="HI3161" t="str">
            <v xml:space="preserve">VALVULA REDUCTORA DE PRESIÓN  HF BB  Ø= 90MM </v>
          </cell>
          <cell r="HJ3161" t="str">
            <v>U</v>
          </cell>
          <cell r="HS3161">
            <v>0</v>
          </cell>
          <cell r="HT3161">
            <v>0</v>
          </cell>
          <cell r="HU3161">
            <v>0</v>
          </cell>
          <cell r="HV3161">
            <v>0</v>
          </cell>
        </row>
        <row r="3162">
          <cell r="A3162">
            <v>3157</v>
          </cell>
          <cell r="HE3162">
            <v>3157</v>
          </cell>
          <cell r="HF3162">
            <v>0</v>
          </cell>
          <cell r="HG3162">
            <v>0</v>
          </cell>
          <cell r="HH3162">
            <v>1917</v>
          </cell>
          <cell r="HI3162" t="str">
            <v xml:space="preserve">VALVULA REDUCTORA DE PRESIÓN HF BB  Ø=110MM </v>
          </cell>
          <cell r="HJ3162" t="str">
            <v>U</v>
          </cell>
          <cell r="HS3162">
            <v>0</v>
          </cell>
          <cell r="HT3162">
            <v>0</v>
          </cell>
          <cell r="HU3162">
            <v>0</v>
          </cell>
          <cell r="HV3162">
            <v>0</v>
          </cell>
        </row>
        <row r="3163">
          <cell r="A3163">
            <v>3158</v>
          </cell>
          <cell r="HE3163">
            <v>3158</v>
          </cell>
          <cell r="HF3163">
            <v>0</v>
          </cell>
          <cell r="HG3163">
            <v>0</v>
          </cell>
          <cell r="HH3163">
            <v>1928</v>
          </cell>
          <cell r="HI3163" t="str">
            <v xml:space="preserve">VALVULA REDUCTORA DE PRESIÓN HF BB Ø =160MM </v>
          </cell>
          <cell r="HJ3163" t="str">
            <v>U</v>
          </cell>
          <cell r="HS3163">
            <v>0</v>
          </cell>
          <cell r="HT3163">
            <v>0</v>
          </cell>
          <cell r="HU3163">
            <v>0</v>
          </cell>
          <cell r="HV3163">
            <v>0</v>
          </cell>
        </row>
        <row r="3164">
          <cell r="A3164">
            <v>3159</v>
          </cell>
          <cell r="HE3164">
            <v>3159</v>
          </cell>
          <cell r="HF3164">
            <v>0</v>
          </cell>
          <cell r="HG3164">
            <v>0</v>
          </cell>
          <cell r="HH3164">
            <v>2524</v>
          </cell>
          <cell r="HI3164" t="str">
            <v xml:space="preserve">VALVULA REDUCTORA DE PRESIÓN HF BB Ø =200MM </v>
          </cell>
          <cell r="HJ3164" t="str">
            <v>U</v>
          </cell>
          <cell r="HS3164">
            <v>0</v>
          </cell>
          <cell r="HT3164">
            <v>0</v>
          </cell>
          <cell r="HU3164">
            <v>0</v>
          </cell>
          <cell r="HV3164">
            <v>0</v>
          </cell>
        </row>
        <row r="3165">
          <cell r="A3165">
            <v>3160</v>
          </cell>
          <cell r="HE3165">
            <v>3160</v>
          </cell>
          <cell r="HF3165">
            <v>0</v>
          </cell>
          <cell r="HG3165">
            <v>0</v>
          </cell>
          <cell r="HH3165">
            <v>2371</v>
          </cell>
          <cell r="HI3165" t="str">
            <v xml:space="preserve">VALVULA REDUCTORA DE PRESIÓN HF BB Ø =315MM </v>
          </cell>
          <cell r="HJ3165" t="str">
            <v>U</v>
          </cell>
          <cell r="HS3165">
            <v>0</v>
          </cell>
          <cell r="HT3165">
            <v>0</v>
          </cell>
          <cell r="HU3165">
            <v>0</v>
          </cell>
          <cell r="HV3165">
            <v>0</v>
          </cell>
        </row>
        <row r="3166">
          <cell r="A3166">
            <v>3161</v>
          </cell>
          <cell r="HE3166">
            <v>3161</v>
          </cell>
          <cell r="HF3166">
            <v>0</v>
          </cell>
          <cell r="HG3166">
            <v>0</v>
          </cell>
          <cell r="HH3166">
            <v>2527</v>
          </cell>
          <cell r="HI3166" t="str">
            <v xml:space="preserve">VALVULA REDUCTORA DE PRESIÓN HF BB Ø =355MM </v>
          </cell>
          <cell r="HJ3166" t="str">
            <v>U</v>
          </cell>
          <cell r="HS3166">
            <v>0</v>
          </cell>
          <cell r="HT3166">
            <v>0</v>
          </cell>
          <cell r="HU3166">
            <v>0</v>
          </cell>
          <cell r="HV3166">
            <v>0</v>
          </cell>
        </row>
        <row r="3167">
          <cell r="A3167">
            <v>3162</v>
          </cell>
          <cell r="HE3167">
            <v>3162</v>
          </cell>
          <cell r="HF3167">
            <v>0</v>
          </cell>
          <cell r="HG3167">
            <v>0</v>
          </cell>
          <cell r="HH3167">
            <v>1857</v>
          </cell>
          <cell r="HI3167" t="str">
            <v xml:space="preserve">VALVULA REDUCTORA DE PRESIÓN HF LL Ø =160MM </v>
          </cell>
          <cell r="HJ3167" t="str">
            <v>U</v>
          </cell>
          <cell r="HS3167">
            <v>0</v>
          </cell>
          <cell r="HT3167">
            <v>0</v>
          </cell>
          <cell r="HU3167">
            <v>0</v>
          </cell>
          <cell r="HV3167">
            <v>0</v>
          </cell>
        </row>
        <row r="3168">
          <cell r="A3168">
            <v>3163</v>
          </cell>
          <cell r="HE3168">
            <v>3163</v>
          </cell>
          <cell r="HF3168">
            <v>0</v>
          </cell>
          <cell r="HG3168">
            <v>0</v>
          </cell>
          <cell r="HH3168">
            <v>2460</v>
          </cell>
          <cell r="HI3168" t="str">
            <v>VALVULA REDUCTORA-SOSTENEDORA DE PRESION Ø=8"</v>
          </cell>
          <cell r="HJ3168" t="str">
            <v>U</v>
          </cell>
          <cell r="HS3168">
            <v>0</v>
          </cell>
          <cell r="HT3168">
            <v>0</v>
          </cell>
          <cell r="HU3168">
            <v>0</v>
          </cell>
          <cell r="HV3168">
            <v>0</v>
          </cell>
        </row>
        <row r="3169">
          <cell r="A3169">
            <v>3164</v>
          </cell>
          <cell r="HE3169">
            <v>3164</v>
          </cell>
          <cell r="HF3169">
            <v>0</v>
          </cell>
          <cell r="HG3169">
            <v>0</v>
          </cell>
          <cell r="HH3169">
            <v>2687</v>
          </cell>
          <cell r="HI3169" t="str">
            <v>VALVULA REGULADORA DE PRESION 1 1/2" + ACCESORIOS</v>
          </cell>
          <cell r="HJ3169" t="str">
            <v>U</v>
          </cell>
          <cell r="HS3169">
            <v>0</v>
          </cell>
          <cell r="HT3169">
            <v>0</v>
          </cell>
          <cell r="HU3169">
            <v>0</v>
          </cell>
          <cell r="HV3169">
            <v>0</v>
          </cell>
        </row>
        <row r="3170">
          <cell r="A3170">
            <v>3165</v>
          </cell>
          <cell r="HE3170">
            <v>3165</v>
          </cell>
          <cell r="HF3170">
            <v>0</v>
          </cell>
          <cell r="HG3170">
            <v>0</v>
          </cell>
          <cell r="HH3170">
            <v>1216</v>
          </cell>
          <cell r="HI3170" t="str">
            <v>VALVULA TIPO BERMAD 790 BXU BB, PRESION DE OPERACIÓN  175-300 PSI( ANSI 125 150 10;16)</v>
          </cell>
          <cell r="HJ3170" t="str">
            <v>U</v>
          </cell>
          <cell r="HS3170">
            <v>0</v>
          </cell>
          <cell r="HT3170">
            <v>0</v>
          </cell>
          <cell r="HU3170">
            <v>0</v>
          </cell>
          <cell r="HV3170">
            <v>0</v>
          </cell>
        </row>
        <row r="3171">
          <cell r="A3171">
            <v>3166</v>
          </cell>
          <cell r="HE3171">
            <v>3166</v>
          </cell>
          <cell r="HF3171">
            <v>0</v>
          </cell>
          <cell r="HG3171">
            <v>0</v>
          </cell>
          <cell r="HH3171">
            <v>2183</v>
          </cell>
          <cell r="HI3171" t="str">
            <v>VALVULA TIPO MARIPOSA, 250 MM 1.0 MPA</v>
          </cell>
          <cell r="HJ3171" t="str">
            <v>U</v>
          </cell>
          <cell r="HS3171">
            <v>0</v>
          </cell>
          <cell r="HT3171">
            <v>0</v>
          </cell>
          <cell r="HU3171">
            <v>0</v>
          </cell>
          <cell r="HV3171">
            <v>0</v>
          </cell>
        </row>
        <row r="3172">
          <cell r="A3172">
            <v>3167</v>
          </cell>
          <cell r="HE3172">
            <v>3167</v>
          </cell>
          <cell r="HF3172">
            <v>0</v>
          </cell>
          <cell r="HG3172">
            <v>0</v>
          </cell>
          <cell r="HH3172">
            <v>2182</v>
          </cell>
          <cell r="HI3172" t="str">
            <v>VALVULA TIPO MARIPOSA, 250 MM 1.6 MPA</v>
          </cell>
          <cell r="HJ3172" t="str">
            <v>U</v>
          </cell>
          <cell r="HS3172">
            <v>0</v>
          </cell>
          <cell r="HT3172">
            <v>0</v>
          </cell>
          <cell r="HU3172">
            <v>0</v>
          </cell>
          <cell r="HV3172">
            <v>0</v>
          </cell>
        </row>
        <row r="3173">
          <cell r="A3173">
            <v>3168</v>
          </cell>
          <cell r="HE3173">
            <v>3168</v>
          </cell>
          <cell r="HF3173">
            <v>0</v>
          </cell>
          <cell r="HG3173">
            <v>0</v>
          </cell>
          <cell r="HH3173">
            <v>2294</v>
          </cell>
          <cell r="HI3173" t="str">
            <v>VALVULA TIPO MARIPOSA, 300 MM 1.6 MPA</v>
          </cell>
          <cell r="HJ3173" t="str">
            <v>U</v>
          </cell>
          <cell r="HS3173">
            <v>0</v>
          </cell>
          <cell r="HT3173">
            <v>0</v>
          </cell>
          <cell r="HU3173">
            <v>0</v>
          </cell>
          <cell r="HV3173">
            <v>0</v>
          </cell>
        </row>
        <row r="3174">
          <cell r="A3174">
            <v>3169</v>
          </cell>
          <cell r="HE3174">
            <v>3169</v>
          </cell>
          <cell r="HF3174">
            <v>0</v>
          </cell>
          <cell r="HG3174">
            <v>0</v>
          </cell>
          <cell r="HH3174">
            <v>2181</v>
          </cell>
          <cell r="HI3174" t="str">
            <v>VALVULA TIPO MARIPOSA, 350 MM 1.6 MPA</v>
          </cell>
          <cell r="HJ3174" t="str">
            <v>U</v>
          </cell>
          <cell r="HS3174">
            <v>0</v>
          </cell>
          <cell r="HT3174">
            <v>0</v>
          </cell>
          <cell r="HU3174">
            <v>0</v>
          </cell>
          <cell r="HV3174">
            <v>0</v>
          </cell>
        </row>
        <row r="3175">
          <cell r="A3175">
            <v>3170</v>
          </cell>
          <cell r="HE3175">
            <v>3170</v>
          </cell>
          <cell r="HF3175">
            <v>0</v>
          </cell>
          <cell r="HG3175">
            <v>0</v>
          </cell>
          <cell r="HH3175">
            <v>1074</v>
          </cell>
          <cell r="HI3175" t="str">
            <v>VÁLVULAS DE COMPUERTA R.W. DE 3"</v>
          </cell>
          <cell r="HJ3175" t="str">
            <v>U</v>
          </cell>
          <cell r="HS3175">
            <v>0</v>
          </cell>
          <cell r="HT3175">
            <v>0</v>
          </cell>
          <cell r="HU3175">
            <v>0</v>
          </cell>
          <cell r="HV3175">
            <v>0</v>
          </cell>
        </row>
        <row r="3176">
          <cell r="A3176">
            <v>3171</v>
          </cell>
          <cell r="HE3176">
            <v>3171</v>
          </cell>
          <cell r="HF3176">
            <v>0</v>
          </cell>
          <cell r="HG3176">
            <v>0</v>
          </cell>
          <cell r="HH3176">
            <v>1394</v>
          </cell>
          <cell r="HI3176" t="str">
            <v>VARILLA COPERWELD 5/8" X 1.80M.</v>
          </cell>
          <cell r="HJ3176" t="str">
            <v>C/U</v>
          </cell>
          <cell r="HS3176">
            <v>0</v>
          </cell>
          <cell r="HT3176">
            <v>0</v>
          </cell>
          <cell r="HU3176">
            <v>0</v>
          </cell>
          <cell r="HV3176">
            <v>0</v>
          </cell>
        </row>
        <row r="3177">
          <cell r="A3177">
            <v>3172</v>
          </cell>
          <cell r="HE3177">
            <v>3172</v>
          </cell>
          <cell r="HF3177">
            <v>0</v>
          </cell>
          <cell r="HG3177">
            <v>0</v>
          </cell>
          <cell r="HH3177">
            <v>840</v>
          </cell>
          <cell r="HI3177" t="str">
            <v>VARILLA DE COPERWELD CON CONECTOR, D 16X1800 MM (5/8X71")</v>
          </cell>
          <cell r="HJ3177" t="str">
            <v>U</v>
          </cell>
          <cell r="HS3177">
            <v>0</v>
          </cell>
          <cell r="HT3177">
            <v>0</v>
          </cell>
          <cell r="HU3177">
            <v>0</v>
          </cell>
          <cell r="HV3177">
            <v>0</v>
          </cell>
        </row>
        <row r="3178">
          <cell r="A3178">
            <v>3173</v>
          </cell>
          <cell r="HE3178">
            <v>3173</v>
          </cell>
          <cell r="HF3178">
            <v>0</v>
          </cell>
          <cell r="HG3178">
            <v>0</v>
          </cell>
          <cell r="HH3178">
            <v>1151</v>
          </cell>
          <cell r="HI3178" t="str">
            <v>VARIOS</v>
          </cell>
          <cell r="HJ3178" t="str">
            <v>GLB</v>
          </cell>
          <cell r="HS3178">
            <v>0</v>
          </cell>
          <cell r="HT3178">
            <v>0</v>
          </cell>
          <cell r="HU3178">
            <v>0</v>
          </cell>
          <cell r="HV3178">
            <v>0</v>
          </cell>
        </row>
        <row r="3179">
          <cell r="A3179">
            <v>3174</v>
          </cell>
          <cell r="HE3179">
            <v>3174</v>
          </cell>
          <cell r="HF3179">
            <v>0</v>
          </cell>
          <cell r="HG3179">
            <v>0</v>
          </cell>
          <cell r="HH3179">
            <v>611</v>
          </cell>
          <cell r="HI3179" t="str">
            <v>VENTANA DE ALUMINIO Y VIDRIO 4MM</v>
          </cell>
          <cell r="HJ3179" t="str">
            <v>M2</v>
          </cell>
          <cell r="HS3179">
            <v>0</v>
          </cell>
          <cell r="HT3179">
            <v>0</v>
          </cell>
          <cell r="HU3179">
            <v>0</v>
          </cell>
          <cell r="HV3179">
            <v>0</v>
          </cell>
        </row>
        <row r="3180">
          <cell r="A3180">
            <v>3175</v>
          </cell>
          <cell r="HE3180">
            <v>3175</v>
          </cell>
          <cell r="HF3180">
            <v>0</v>
          </cell>
          <cell r="HG3180">
            <v>0</v>
          </cell>
          <cell r="HH3180">
            <v>379</v>
          </cell>
          <cell r="HI3180" t="str">
            <v>VENTANA DE HIERRO CON PROTECCION + VIDRIO</v>
          </cell>
          <cell r="HJ3180" t="str">
            <v>M2</v>
          </cell>
          <cell r="HS3180">
            <v>0</v>
          </cell>
          <cell r="HT3180">
            <v>0</v>
          </cell>
          <cell r="HU3180">
            <v>0</v>
          </cell>
          <cell r="HV3180">
            <v>0</v>
          </cell>
        </row>
        <row r="3181">
          <cell r="A3181">
            <v>3176</v>
          </cell>
          <cell r="HE3181">
            <v>3176</v>
          </cell>
          <cell r="HF3181">
            <v>0</v>
          </cell>
          <cell r="HG3181">
            <v>0</v>
          </cell>
          <cell r="HH3181">
            <v>221</v>
          </cell>
          <cell r="HI3181" t="str">
            <v>VENTANA DE MADERA</v>
          </cell>
          <cell r="HJ3181" t="str">
            <v>M2</v>
          </cell>
          <cell r="HS3181">
            <v>0</v>
          </cell>
          <cell r="HT3181">
            <v>0</v>
          </cell>
          <cell r="HU3181">
            <v>0</v>
          </cell>
          <cell r="HV3181">
            <v>0</v>
          </cell>
        </row>
        <row r="3182">
          <cell r="A3182">
            <v>3177</v>
          </cell>
          <cell r="HE3182">
            <v>3177</v>
          </cell>
          <cell r="HF3182">
            <v>0</v>
          </cell>
          <cell r="HG3182">
            <v>0</v>
          </cell>
          <cell r="HH3182">
            <v>607</v>
          </cell>
          <cell r="HI3182" t="str">
            <v>VENTANA FIJA DE TUBERÍA GALVANIZADA DE 2" SIN MALLA, INC. MARCO DE MAMPOSTERÍA</v>
          </cell>
          <cell r="HJ3182" t="str">
            <v>M2</v>
          </cell>
          <cell r="HS3182">
            <v>0</v>
          </cell>
          <cell r="HT3182">
            <v>0</v>
          </cell>
          <cell r="HU3182">
            <v>0</v>
          </cell>
          <cell r="HV3182">
            <v>0</v>
          </cell>
        </row>
        <row r="3183">
          <cell r="A3183">
            <v>3178</v>
          </cell>
          <cell r="HE3183">
            <v>3178</v>
          </cell>
          <cell r="HF3183">
            <v>0</v>
          </cell>
          <cell r="HG3183">
            <v>0</v>
          </cell>
          <cell r="HH3183">
            <v>608</v>
          </cell>
          <cell r="HI3183" t="str">
            <v>VENTANA FIJA TIPO 2</v>
          </cell>
          <cell r="HJ3183" t="str">
            <v>M2</v>
          </cell>
          <cell r="HS3183">
            <v>0</v>
          </cell>
          <cell r="HT3183">
            <v>0</v>
          </cell>
          <cell r="HU3183">
            <v>0</v>
          </cell>
          <cell r="HV3183">
            <v>0</v>
          </cell>
        </row>
        <row r="3184">
          <cell r="A3184">
            <v>3179</v>
          </cell>
          <cell r="HE3184">
            <v>3179</v>
          </cell>
          <cell r="HF3184">
            <v>0</v>
          </cell>
          <cell r="HG3184">
            <v>0</v>
          </cell>
          <cell r="HH3184">
            <v>609</v>
          </cell>
          <cell r="HI3184" t="str">
            <v>VENTANA FIJA TIPO 3</v>
          </cell>
          <cell r="HJ3184" t="str">
            <v>M2</v>
          </cell>
          <cell r="HS3184">
            <v>0</v>
          </cell>
          <cell r="HT3184">
            <v>0</v>
          </cell>
          <cell r="HU3184">
            <v>0</v>
          </cell>
          <cell r="HV3184">
            <v>0</v>
          </cell>
        </row>
        <row r="3185">
          <cell r="A3185">
            <v>3180</v>
          </cell>
          <cell r="HE3185">
            <v>3180</v>
          </cell>
          <cell r="HF3185">
            <v>0</v>
          </cell>
          <cell r="HG3185">
            <v>0</v>
          </cell>
          <cell r="HH3185">
            <v>610</v>
          </cell>
          <cell r="HI3185" t="str">
            <v>VENTANA FIJA TIPO 4</v>
          </cell>
          <cell r="HJ3185" t="str">
            <v>M2</v>
          </cell>
          <cell r="HS3185">
            <v>0</v>
          </cell>
          <cell r="HT3185">
            <v>0</v>
          </cell>
          <cell r="HU3185">
            <v>0</v>
          </cell>
          <cell r="HV3185">
            <v>0</v>
          </cell>
        </row>
        <row r="3186">
          <cell r="A3186">
            <v>3181</v>
          </cell>
          <cell r="HE3186">
            <v>3181</v>
          </cell>
          <cell r="HF3186">
            <v>0</v>
          </cell>
          <cell r="HG3186">
            <v>0</v>
          </cell>
          <cell r="HH3186">
            <v>612</v>
          </cell>
          <cell r="HI3186" t="str">
            <v>VENTANA FIJA TIPO 8</v>
          </cell>
          <cell r="HJ3186" t="str">
            <v>M2</v>
          </cell>
          <cell r="HS3186">
            <v>0</v>
          </cell>
          <cell r="HT3186">
            <v>0</v>
          </cell>
          <cell r="HU3186">
            <v>0</v>
          </cell>
          <cell r="HV3186">
            <v>0</v>
          </cell>
        </row>
        <row r="3187">
          <cell r="A3187">
            <v>3182</v>
          </cell>
          <cell r="HE3187">
            <v>3182</v>
          </cell>
          <cell r="HF3187">
            <v>0</v>
          </cell>
          <cell r="HG3187">
            <v>0</v>
          </cell>
          <cell r="HH3187">
            <v>150</v>
          </cell>
          <cell r="HI3187" t="str">
            <v>VENTANA METÁLICA PINTADA INC. VIDRIO 4 MM</v>
          </cell>
          <cell r="HJ3187" t="str">
            <v>M2</v>
          </cell>
          <cell r="HS3187">
            <v>0</v>
          </cell>
          <cell r="HT3187">
            <v>0</v>
          </cell>
          <cell r="HU3187">
            <v>0</v>
          </cell>
          <cell r="HV3187">
            <v>0</v>
          </cell>
        </row>
        <row r="3188">
          <cell r="A3188">
            <v>3183</v>
          </cell>
          <cell r="HE3188">
            <v>3183</v>
          </cell>
          <cell r="HF3188">
            <v>0</v>
          </cell>
          <cell r="HG3188">
            <v>0</v>
          </cell>
          <cell r="HH3188">
            <v>613</v>
          </cell>
          <cell r="HI3188" t="str">
            <v>VENTANA VIDRIO DE SEGURIDAD TIPO 6</v>
          </cell>
          <cell r="HJ3188" t="str">
            <v>M2</v>
          </cell>
          <cell r="HS3188">
            <v>0</v>
          </cell>
          <cell r="HT3188">
            <v>0</v>
          </cell>
          <cell r="HU3188">
            <v>0</v>
          </cell>
          <cell r="HV3188">
            <v>0</v>
          </cell>
        </row>
        <row r="3189">
          <cell r="A3189">
            <v>3184</v>
          </cell>
          <cell r="HE3189">
            <v>3184</v>
          </cell>
          <cell r="HF3189">
            <v>0</v>
          </cell>
          <cell r="HG3189">
            <v>0</v>
          </cell>
          <cell r="HH3189">
            <v>614</v>
          </cell>
          <cell r="HI3189" t="str">
            <v>VENTANA VIDRIO DE SEGURIDAD TIPO 7</v>
          </cell>
          <cell r="HJ3189" t="str">
            <v>M2</v>
          </cell>
          <cell r="HS3189">
            <v>0</v>
          </cell>
          <cell r="HT3189">
            <v>0</v>
          </cell>
          <cell r="HU3189">
            <v>0</v>
          </cell>
          <cell r="HV3189">
            <v>0</v>
          </cell>
        </row>
        <row r="3190">
          <cell r="A3190">
            <v>3185</v>
          </cell>
          <cell r="HE3190">
            <v>3185</v>
          </cell>
          <cell r="HF3190">
            <v>0</v>
          </cell>
          <cell r="HG3190">
            <v>0</v>
          </cell>
          <cell r="HH3190">
            <v>108</v>
          </cell>
          <cell r="HI3190" t="str">
            <v>VENTANAS METALICAS</v>
          </cell>
          <cell r="HJ3190" t="str">
            <v>M2</v>
          </cell>
          <cell r="HS3190">
            <v>0</v>
          </cell>
          <cell r="HT3190">
            <v>0</v>
          </cell>
          <cell r="HU3190">
            <v>0</v>
          </cell>
          <cell r="HV3190">
            <v>0</v>
          </cell>
        </row>
        <row r="3191">
          <cell r="A3191">
            <v>3186</v>
          </cell>
          <cell r="HE3191">
            <v>3186</v>
          </cell>
          <cell r="HF3191">
            <v>0</v>
          </cell>
          <cell r="HG3191">
            <v>0</v>
          </cell>
          <cell r="HH3191">
            <v>2761</v>
          </cell>
          <cell r="HI3191" t="str">
            <v>VENTILADOR DE TUMBADO DE 48"</v>
          </cell>
          <cell r="HJ3191" t="str">
            <v>U</v>
          </cell>
          <cell r="HS3191">
            <v>0</v>
          </cell>
          <cell r="HT3191">
            <v>0</v>
          </cell>
          <cell r="HU3191">
            <v>0</v>
          </cell>
          <cell r="HV3191">
            <v>0</v>
          </cell>
        </row>
        <row r="3192">
          <cell r="A3192">
            <v>3187</v>
          </cell>
          <cell r="HE3192">
            <v>3187</v>
          </cell>
          <cell r="HF3192">
            <v>0</v>
          </cell>
          <cell r="HG3192">
            <v>0</v>
          </cell>
          <cell r="HH3192">
            <v>711</v>
          </cell>
          <cell r="HI3192" t="str">
            <v>VENTILADOR EXTRACCION VE-1, CENTRÍFUGO TIPO HONGO 800 CFM</v>
          </cell>
          <cell r="HJ3192" t="str">
            <v>U</v>
          </cell>
          <cell r="HS3192">
            <v>0</v>
          </cell>
          <cell r="HT3192">
            <v>0</v>
          </cell>
          <cell r="HU3192">
            <v>0</v>
          </cell>
          <cell r="HV3192">
            <v>0</v>
          </cell>
        </row>
        <row r="3193">
          <cell r="A3193">
            <v>3188</v>
          </cell>
          <cell r="HE3193">
            <v>3188</v>
          </cell>
          <cell r="HF3193">
            <v>0</v>
          </cell>
          <cell r="HG3193">
            <v>0</v>
          </cell>
          <cell r="HH3193">
            <v>712</v>
          </cell>
          <cell r="HI3193" t="str">
            <v>VENTILADOR EXTRACCION VE-2, CENTRÍFUGO TIPO HONGO 1500 CFM</v>
          </cell>
          <cell r="HJ3193" t="str">
            <v>U</v>
          </cell>
          <cell r="HS3193">
            <v>0</v>
          </cell>
          <cell r="HT3193">
            <v>0</v>
          </cell>
          <cell r="HU3193">
            <v>0</v>
          </cell>
          <cell r="HV3193">
            <v>0</v>
          </cell>
        </row>
        <row r="3194">
          <cell r="A3194">
            <v>3189</v>
          </cell>
          <cell r="HE3194">
            <v>3189</v>
          </cell>
          <cell r="HF3194">
            <v>0</v>
          </cell>
          <cell r="HG3194">
            <v>0</v>
          </cell>
          <cell r="HH3194">
            <v>713</v>
          </cell>
          <cell r="HI3194" t="str">
            <v>VENTILADOR EXTRACCION VE-3, CENTRÍFUGO TIPO HONGO 600 CFM</v>
          </cell>
          <cell r="HJ3194" t="str">
            <v>U</v>
          </cell>
          <cell r="HS3194">
            <v>0</v>
          </cell>
          <cell r="HT3194">
            <v>0</v>
          </cell>
          <cell r="HU3194">
            <v>0</v>
          </cell>
          <cell r="HV3194">
            <v>0</v>
          </cell>
        </row>
        <row r="3195">
          <cell r="A3195">
            <v>3190</v>
          </cell>
          <cell r="HE3195">
            <v>3190</v>
          </cell>
          <cell r="HF3195">
            <v>0</v>
          </cell>
          <cell r="HG3195">
            <v>0</v>
          </cell>
          <cell r="HH3195">
            <v>714</v>
          </cell>
          <cell r="HI3195" t="str">
            <v>VENTILADOR EXTRACCION VE-4, CENTRÍFUGO TIPO HONGO 1200 CFM</v>
          </cell>
          <cell r="HJ3195" t="str">
            <v>U</v>
          </cell>
          <cell r="HS3195">
            <v>0</v>
          </cell>
          <cell r="HT3195">
            <v>0</v>
          </cell>
          <cell r="HU3195">
            <v>0</v>
          </cell>
          <cell r="HV3195">
            <v>0</v>
          </cell>
        </row>
        <row r="3196">
          <cell r="A3196">
            <v>3191</v>
          </cell>
          <cell r="HE3196">
            <v>3191</v>
          </cell>
          <cell r="HF3196">
            <v>0</v>
          </cell>
          <cell r="HG3196">
            <v>0</v>
          </cell>
          <cell r="HH3196">
            <v>715</v>
          </cell>
          <cell r="HI3196" t="str">
            <v>VENTILADOR EXTRACCION VE-5, CENTRÍFUGO TIPO HONGO 1100 CFM</v>
          </cell>
          <cell r="HJ3196" t="str">
            <v>U</v>
          </cell>
          <cell r="HS3196">
            <v>0</v>
          </cell>
          <cell r="HT3196">
            <v>0</v>
          </cell>
          <cell r="HU3196">
            <v>0</v>
          </cell>
          <cell r="HV3196">
            <v>0</v>
          </cell>
        </row>
        <row r="3197">
          <cell r="A3197">
            <v>3192</v>
          </cell>
          <cell r="HE3197">
            <v>3192</v>
          </cell>
          <cell r="HF3197">
            <v>0</v>
          </cell>
          <cell r="HG3197">
            <v>0</v>
          </cell>
          <cell r="HH3197">
            <v>716</v>
          </cell>
          <cell r="HI3197" t="str">
            <v>VENTILADOR EXTRACCION VE-6, CENTRÍFUGO TIPO HONGO 800 CFM</v>
          </cell>
          <cell r="HJ3197" t="str">
            <v>U</v>
          </cell>
          <cell r="HS3197">
            <v>0</v>
          </cell>
          <cell r="HT3197">
            <v>0</v>
          </cell>
          <cell r="HU3197">
            <v>0</v>
          </cell>
          <cell r="HV3197">
            <v>0</v>
          </cell>
        </row>
        <row r="3198">
          <cell r="A3198">
            <v>3193</v>
          </cell>
          <cell r="HE3198">
            <v>3193</v>
          </cell>
          <cell r="HF3198">
            <v>0</v>
          </cell>
          <cell r="HG3198">
            <v>0</v>
          </cell>
          <cell r="HH3198">
            <v>717</v>
          </cell>
          <cell r="HI3198" t="str">
            <v>VENTILADOR EXTRACCION VE-7,CENTRÍFUGO TIPO HONGO 1160 CFM</v>
          </cell>
          <cell r="HJ3198" t="str">
            <v>U</v>
          </cell>
          <cell r="HS3198">
            <v>0</v>
          </cell>
          <cell r="HT3198">
            <v>0</v>
          </cell>
          <cell r="HU3198">
            <v>0</v>
          </cell>
          <cell r="HV3198">
            <v>0</v>
          </cell>
        </row>
        <row r="3199">
          <cell r="A3199">
            <v>3194</v>
          </cell>
          <cell r="HE3199">
            <v>3194</v>
          </cell>
          <cell r="HF3199">
            <v>0</v>
          </cell>
          <cell r="HG3199">
            <v>0</v>
          </cell>
          <cell r="HH3199">
            <v>147</v>
          </cell>
          <cell r="HI3199" t="str">
            <v>VEREDA HS 180 E=5CM MAT. GRANULAR E=10CM</v>
          </cell>
          <cell r="HJ3199" t="str">
            <v>M2</v>
          </cell>
          <cell r="HS3199">
            <v>0</v>
          </cell>
          <cell r="HT3199">
            <v>0</v>
          </cell>
          <cell r="HU3199">
            <v>0</v>
          </cell>
          <cell r="HV3199">
            <v>0</v>
          </cell>
        </row>
        <row r="3200">
          <cell r="A3200">
            <v>3195</v>
          </cell>
          <cell r="HE3200">
            <v>3195</v>
          </cell>
          <cell r="HF3200">
            <v>0</v>
          </cell>
          <cell r="HG3200">
            <v>0</v>
          </cell>
          <cell r="HH3200">
            <v>3090</v>
          </cell>
          <cell r="HI3200" t="str">
            <v>VEREDA PERIMETRAL F`c=180KG/CM2. ESP.=8 CMS.</v>
          </cell>
          <cell r="HJ3200" t="str">
            <v>M2</v>
          </cell>
          <cell r="HS3200">
            <v>0</v>
          </cell>
          <cell r="HT3200">
            <v>0</v>
          </cell>
          <cell r="HU3200">
            <v>0</v>
          </cell>
          <cell r="HV3200">
            <v>0</v>
          </cell>
        </row>
        <row r="3201">
          <cell r="A3201">
            <v>3196</v>
          </cell>
          <cell r="HE3201">
            <v>3196</v>
          </cell>
          <cell r="HF3201">
            <v>0</v>
          </cell>
          <cell r="HG3201">
            <v>0</v>
          </cell>
          <cell r="HH3201">
            <v>250</v>
          </cell>
          <cell r="HI3201" t="str">
            <v>VERTEDERO DE TOOL GALVANIZADO 1/16"</v>
          </cell>
          <cell r="HJ3201" t="str">
            <v>M2</v>
          </cell>
          <cell r="HS3201">
            <v>0</v>
          </cell>
          <cell r="HT3201">
            <v>0</v>
          </cell>
          <cell r="HU3201">
            <v>0</v>
          </cell>
          <cell r="HV3201">
            <v>0</v>
          </cell>
        </row>
        <row r="3202">
          <cell r="A3202">
            <v>3197</v>
          </cell>
          <cell r="HE3202">
            <v>3197</v>
          </cell>
          <cell r="HF3202">
            <v>0</v>
          </cell>
          <cell r="HG3202">
            <v>0</v>
          </cell>
          <cell r="HH3202">
            <v>125</v>
          </cell>
          <cell r="HI3202" t="str">
            <v>VERTEDERO METÁLICO</v>
          </cell>
          <cell r="HJ3202" t="str">
            <v>M2</v>
          </cell>
          <cell r="HS3202">
            <v>0</v>
          </cell>
          <cell r="HT3202">
            <v>0</v>
          </cell>
          <cell r="HU3202">
            <v>0</v>
          </cell>
          <cell r="HV3202">
            <v>0</v>
          </cell>
        </row>
        <row r="3203">
          <cell r="A3203">
            <v>3198</v>
          </cell>
          <cell r="HE3203">
            <v>3198</v>
          </cell>
          <cell r="HF3203">
            <v>0</v>
          </cell>
          <cell r="HG3203">
            <v>0</v>
          </cell>
          <cell r="HH3203">
            <v>1131</v>
          </cell>
          <cell r="HI3203" t="str">
            <v>VIDRIO CLARO 6MM CON MASILLA</v>
          </cell>
          <cell r="HJ3203" t="str">
            <v>M2</v>
          </cell>
          <cell r="HS3203">
            <v>0</v>
          </cell>
          <cell r="HT3203">
            <v>0</v>
          </cell>
          <cell r="HU3203">
            <v>0</v>
          </cell>
          <cell r="HV3203">
            <v>0</v>
          </cell>
        </row>
        <row r="3204">
          <cell r="A3204">
            <v>3199</v>
          </cell>
          <cell r="HE3204">
            <v>3199</v>
          </cell>
          <cell r="HF3204">
            <v>0</v>
          </cell>
          <cell r="HG3204">
            <v>0</v>
          </cell>
          <cell r="HH3204">
            <v>152</v>
          </cell>
          <cell r="HI3204" t="str">
            <v>VIDRIO CLARO DE 4MM.</v>
          </cell>
          <cell r="HJ3204" t="str">
            <v>M2</v>
          </cell>
          <cell r="HS3204">
            <v>0</v>
          </cell>
          <cell r="HT3204">
            <v>0</v>
          </cell>
          <cell r="HU3204">
            <v>0</v>
          </cell>
          <cell r="HV3204">
            <v>0</v>
          </cell>
        </row>
        <row r="3205">
          <cell r="A3205">
            <v>3200</v>
          </cell>
          <cell r="HE3205">
            <v>3200</v>
          </cell>
          <cell r="HF3205">
            <v>0</v>
          </cell>
          <cell r="HG3205">
            <v>0</v>
          </cell>
          <cell r="HH3205">
            <v>134</v>
          </cell>
          <cell r="HI3205" t="str">
            <v>VIDRIO CLARO FLOTADO DE 3MM</v>
          </cell>
          <cell r="HJ3205" t="str">
            <v>M2</v>
          </cell>
          <cell r="HS3205">
            <v>0</v>
          </cell>
          <cell r="HT3205">
            <v>0</v>
          </cell>
          <cell r="HU3205">
            <v>0</v>
          </cell>
          <cell r="HV3205">
            <v>0</v>
          </cell>
        </row>
        <row r="3206">
          <cell r="A3206">
            <v>3201</v>
          </cell>
          <cell r="HE3206">
            <v>3201</v>
          </cell>
          <cell r="HF3206">
            <v>0</v>
          </cell>
          <cell r="HG3206">
            <v>0</v>
          </cell>
          <cell r="HH3206">
            <v>615</v>
          </cell>
          <cell r="HI3206" t="str">
            <v>VIDRIO ESMERILADO</v>
          </cell>
          <cell r="HJ3206" t="str">
            <v>M2</v>
          </cell>
          <cell r="HS3206">
            <v>0</v>
          </cell>
          <cell r="HT3206">
            <v>0</v>
          </cell>
          <cell r="HU3206">
            <v>0</v>
          </cell>
          <cell r="HV3206">
            <v>0</v>
          </cell>
        </row>
        <row r="3207">
          <cell r="A3207">
            <v>3202</v>
          </cell>
          <cell r="HE3207">
            <v>3202</v>
          </cell>
          <cell r="HF3207">
            <v>0</v>
          </cell>
          <cell r="HG3207">
            <v>0</v>
          </cell>
          <cell r="HH3207">
            <v>3139</v>
          </cell>
          <cell r="HI3207" t="str">
            <v>VIDRIO ESPEJO ACUSTICO EN GESSEL</v>
          </cell>
          <cell r="HJ3207" t="str">
            <v>M2</v>
          </cell>
          <cell r="HS3207">
            <v>0</v>
          </cell>
          <cell r="HT3207">
            <v>0</v>
          </cell>
          <cell r="HU3207">
            <v>0</v>
          </cell>
          <cell r="HV3207">
            <v>0</v>
          </cell>
        </row>
        <row r="3208">
          <cell r="A3208">
            <v>3203</v>
          </cell>
          <cell r="HE3208">
            <v>3203</v>
          </cell>
          <cell r="HF3208">
            <v>0</v>
          </cell>
          <cell r="HG3208">
            <v>0</v>
          </cell>
          <cell r="HH3208">
            <v>616</v>
          </cell>
          <cell r="HI3208" t="str">
            <v>VIDRIO TEMPLADO DE 6MM.</v>
          </cell>
          <cell r="HJ3208" t="str">
            <v>M2</v>
          </cell>
          <cell r="HS3208">
            <v>0</v>
          </cell>
          <cell r="HT3208">
            <v>0</v>
          </cell>
          <cell r="HU3208">
            <v>0</v>
          </cell>
          <cell r="HV3208">
            <v>0</v>
          </cell>
        </row>
        <row r="3209">
          <cell r="A3209">
            <v>3204</v>
          </cell>
          <cell r="HE3209">
            <v>3204</v>
          </cell>
          <cell r="HF3209">
            <v>0</v>
          </cell>
          <cell r="HG3209">
            <v>0</v>
          </cell>
          <cell r="HH3209">
            <v>458</v>
          </cell>
          <cell r="HI3209" t="str">
            <v>VIGA DE RIGIDEZ</v>
          </cell>
          <cell r="HJ3209" t="str">
            <v>M</v>
          </cell>
          <cell r="HS3209">
            <v>0</v>
          </cell>
          <cell r="HT3209">
            <v>0</v>
          </cell>
          <cell r="HU3209">
            <v>0</v>
          </cell>
          <cell r="HV3209">
            <v>0</v>
          </cell>
        </row>
        <row r="3210">
          <cell r="A3210">
            <v>3205</v>
          </cell>
          <cell r="HE3210">
            <v>3205</v>
          </cell>
          <cell r="HF3210">
            <v>0</v>
          </cell>
          <cell r="HG3210">
            <v>0</v>
          </cell>
          <cell r="HH3210">
            <v>1441</v>
          </cell>
          <cell r="HI3210" t="str">
            <v>VIGA DE RIGIDEZ</v>
          </cell>
          <cell r="HJ3210" t="str">
            <v>M</v>
          </cell>
          <cell r="HS3210">
            <v>0</v>
          </cell>
          <cell r="HT3210">
            <v>0</v>
          </cell>
          <cell r="HU3210">
            <v>0</v>
          </cell>
          <cell r="HV3210">
            <v>0</v>
          </cell>
        </row>
        <row r="3211">
          <cell r="A3211">
            <v>3206</v>
          </cell>
          <cell r="HE3211">
            <v>3206</v>
          </cell>
          <cell r="HF3211">
            <v>0</v>
          </cell>
          <cell r="HG3211">
            <v>0</v>
          </cell>
          <cell r="HH3211">
            <v>367</v>
          </cell>
          <cell r="HI3211" t="str">
            <v>VIGAS DE HORMIGON</v>
          </cell>
          <cell r="HJ3211" t="str">
            <v>M3</v>
          </cell>
          <cell r="HS3211">
            <v>0</v>
          </cell>
          <cell r="HT3211">
            <v>0</v>
          </cell>
          <cell r="HU3211">
            <v>0</v>
          </cell>
          <cell r="HV3211">
            <v>0</v>
          </cell>
        </row>
        <row r="3212">
          <cell r="A3212">
            <v>3207</v>
          </cell>
          <cell r="HE3212">
            <v>3207</v>
          </cell>
          <cell r="HF3212">
            <v>0</v>
          </cell>
          <cell r="HG3212">
            <v>0</v>
          </cell>
          <cell r="HH3212">
            <v>1817</v>
          </cell>
          <cell r="HI3212" t="str">
            <v>VIGAS DE MADERA DE 15X15CM, INCLUYE SUJECIONES METÁLICAS</v>
          </cell>
          <cell r="HJ3212" t="str">
            <v>M</v>
          </cell>
          <cell r="HS3212">
            <v>0</v>
          </cell>
          <cell r="HT3212">
            <v>0</v>
          </cell>
          <cell r="HU3212">
            <v>0</v>
          </cell>
          <cell r="HV3212">
            <v>0</v>
          </cell>
        </row>
        <row r="3213">
          <cell r="A3213">
            <v>3208</v>
          </cell>
          <cell r="HE3213">
            <v>3208</v>
          </cell>
          <cell r="HF3213">
            <v>0</v>
          </cell>
          <cell r="HG3213">
            <v>0</v>
          </cell>
          <cell r="HH3213">
            <v>1818</v>
          </cell>
          <cell r="HI3213" t="str">
            <v>VIGAS DE MADERA DE 8X10CM, INCLUYE SUJECIONES METÁLICAS</v>
          </cell>
          <cell r="HJ3213" t="str">
            <v>M</v>
          </cell>
          <cell r="HS3213">
            <v>0</v>
          </cell>
          <cell r="HT3213">
            <v>0</v>
          </cell>
          <cell r="HU3213">
            <v>0</v>
          </cell>
          <cell r="HV3213">
            <v>0</v>
          </cell>
        </row>
        <row r="3214">
          <cell r="A3214">
            <v>3209</v>
          </cell>
          <cell r="HE3214">
            <v>3209</v>
          </cell>
          <cell r="HF3214">
            <v>0</v>
          </cell>
          <cell r="HG3214">
            <v>0</v>
          </cell>
          <cell r="HH3214">
            <v>244</v>
          </cell>
          <cell r="HI3214" t="str">
            <v>YEE   PVC-S    110 MM</v>
          </cell>
          <cell r="HJ3214" t="str">
            <v>U</v>
          </cell>
          <cell r="HS3214">
            <v>0</v>
          </cell>
          <cell r="HT3214">
            <v>0</v>
          </cell>
          <cell r="HU3214">
            <v>0</v>
          </cell>
          <cell r="HV3214">
            <v>0</v>
          </cell>
        </row>
        <row r="3215">
          <cell r="A3215">
            <v>3210</v>
          </cell>
          <cell r="HE3215">
            <v>3210</v>
          </cell>
          <cell r="HF3215">
            <v>0</v>
          </cell>
          <cell r="HG3215">
            <v>0</v>
          </cell>
          <cell r="HH3215">
            <v>245</v>
          </cell>
          <cell r="HI3215" t="str">
            <v>YEE   PVC-S    160 MM</v>
          </cell>
          <cell r="HJ3215" t="str">
            <v>U</v>
          </cell>
          <cell r="HS3215">
            <v>0</v>
          </cell>
          <cell r="HT3215">
            <v>0</v>
          </cell>
          <cell r="HU3215">
            <v>0</v>
          </cell>
          <cell r="HV3215">
            <v>0</v>
          </cell>
        </row>
        <row r="3216">
          <cell r="A3216">
            <v>3211</v>
          </cell>
          <cell r="HE3216">
            <v>3211</v>
          </cell>
          <cell r="HF3216">
            <v>0</v>
          </cell>
          <cell r="HG3216">
            <v>0</v>
          </cell>
          <cell r="HH3216">
            <v>242</v>
          </cell>
          <cell r="HI3216" t="str">
            <v>YEE   PVC-S    50MM</v>
          </cell>
          <cell r="HJ3216" t="str">
            <v>U</v>
          </cell>
          <cell r="HS3216">
            <v>0</v>
          </cell>
          <cell r="HT3216">
            <v>0</v>
          </cell>
          <cell r="HU3216">
            <v>0</v>
          </cell>
          <cell r="HV3216">
            <v>0</v>
          </cell>
        </row>
        <row r="3217">
          <cell r="A3217">
            <v>3212</v>
          </cell>
          <cell r="HE3217">
            <v>3212</v>
          </cell>
          <cell r="HF3217">
            <v>0</v>
          </cell>
          <cell r="HG3217">
            <v>0</v>
          </cell>
          <cell r="HH3217">
            <v>243</v>
          </cell>
          <cell r="HI3217" t="str">
            <v>YEE   PVC-S    75 MM</v>
          </cell>
          <cell r="HJ3217" t="str">
            <v>U</v>
          </cell>
          <cell r="HS3217">
            <v>0</v>
          </cell>
          <cell r="HT3217">
            <v>0</v>
          </cell>
          <cell r="HU3217">
            <v>0</v>
          </cell>
          <cell r="HV3217">
            <v>0</v>
          </cell>
        </row>
        <row r="3218">
          <cell r="A3218">
            <v>3213</v>
          </cell>
          <cell r="HE3218">
            <v>3213</v>
          </cell>
          <cell r="HF3218">
            <v>0</v>
          </cell>
          <cell r="HG3218">
            <v>0</v>
          </cell>
          <cell r="HH3218">
            <v>247</v>
          </cell>
          <cell r="HI3218" t="str">
            <v>YEE   REDUCCION PVC-S    110-50 MM</v>
          </cell>
          <cell r="HJ3218" t="str">
            <v>U</v>
          </cell>
          <cell r="HS3218">
            <v>0</v>
          </cell>
          <cell r="HT3218">
            <v>0</v>
          </cell>
          <cell r="HU3218">
            <v>0</v>
          </cell>
          <cell r="HV3218">
            <v>0</v>
          </cell>
        </row>
        <row r="3219">
          <cell r="A3219">
            <v>3214</v>
          </cell>
          <cell r="HE3219">
            <v>3214</v>
          </cell>
          <cell r="HF3219">
            <v>0</v>
          </cell>
          <cell r="HG3219">
            <v>0</v>
          </cell>
          <cell r="HH3219">
            <v>248</v>
          </cell>
          <cell r="HI3219" t="str">
            <v>YEE   REDUCCION PVC-S    110-75 MM</v>
          </cell>
          <cell r="HJ3219" t="str">
            <v>U</v>
          </cell>
          <cell r="HS3219">
            <v>0</v>
          </cell>
          <cell r="HT3219">
            <v>0</v>
          </cell>
          <cell r="HU3219">
            <v>0</v>
          </cell>
          <cell r="HV3219">
            <v>0</v>
          </cell>
        </row>
        <row r="3220">
          <cell r="A3220">
            <v>3215</v>
          </cell>
          <cell r="HE3220">
            <v>3215</v>
          </cell>
          <cell r="HF3220">
            <v>0</v>
          </cell>
          <cell r="HG3220">
            <v>0</v>
          </cell>
          <cell r="HH3220">
            <v>246</v>
          </cell>
          <cell r="HI3220" t="str">
            <v>YEE   REDUCCION PVC-S    75-50 MM</v>
          </cell>
          <cell r="HJ3220" t="str">
            <v>U</v>
          </cell>
          <cell r="HS3220">
            <v>0</v>
          </cell>
          <cell r="HT3220">
            <v>0</v>
          </cell>
          <cell r="HU3220">
            <v>0</v>
          </cell>
          <cell r="HV3220">
            <v>0</v>
          </cell>
        </row>
        <row r="3221">
          <cell r="A3221">
            <v>3216</v>
          </cell>
          <cell r="HE3221">
            <v>3216</v>
          </cell>
          <cell r="HF3221">
            <v>0</v>
          </cell>
          <cell r="HG3221">
            <v>0</v>
          </cell>
          <cell r="HH3221">
            <v>1328</v>
          </cell>
          <cell r="HI3221" t="str">
            <v>YEE  PVC DESAGÜE DE 2"</v>
          </cell>
          <cell r="HJ3221" t="str">
            <v>U</v>
          </cell>
          <cell r="HS3221">
            <v>0</v>
          </cell>
          <cell r="HT3221">
            <v>0</v>
          </cell>
          <cell r="HU3221">
            <v>0</v>
          </cell>
          <cell r="HV3221">
            <v>0</v>
          </cell>
        </row>
        <row r="3222">
          <cell r="A3222">
            <v>3217</v>
          </cell>
          <cell r="HE3222">
            <v>3217</v>
          </cell>
          <cell r="HF3222">
            <v>0</v>
          </cell>
          <cell r="HG3222">
            <v>0</v>
          </cell>
          <cell r="HH3222">
            <v>1327</v>
          </cell>
          <cell r="HI3222" t="str">
            <v>YEE  PVC DESAGÜE DE 3"</v>
          </cell>
          <cell r="HJ3222" t="str">
            <v>U</v>
          </cell>
          <cell r="HS3222">
            <v>0</v>
          </cell>
          <cell r="HT3222">
            <v>0</v>
          </cell>
          <cell r="HU3222">
            <v>0</v>
          </cell>
          <cell r="HV3222">
            <v>0</v>
          </cell>
        </row>
        <row r="3223">
          <cell r="A3223">
            <v>3218</v>
          </cell>
          <cell r="HE3223">
            <v>3218</v>
          </cell>
          <cell r="HF3223">
            <v>0</v>
          </cell>
          <cell r="HG3223">
            <v>0</v>
          </cell>
          <cell r="HH3223">
            <v>1324</v>
          </cell>
          <cell r="HI3223" t="str">
            <v>YEE  PVC DESAGÜE DE 3" X 2"</v>
          </cell>
          <cell r="HJ3223" t="str">
            <v>U</v>
          </cell>
          <cell r="HS3223">
            <v>0</v>
          </cell>
          <cell r="HT3223">
            <v>0</v>
          </cell>
          <cell r="HU3223">
            <v>0</v>
          </cell>
          <cell r="HV3223">
            <v>0</v>
          </cell>
        </row>
        <row r="3224">
          <cell r="A3224">
            <v>3219</v>
          </cell>
          <cell r="HE3224">
            <v>3219</v>
          </cell>
          <cell r="HF3224">
            <v>0</v>
          </cell>
          <cell r="HG3224">
            <v>0</v>
          </cell>
          <cell r="HH3224">
            <v>1326</v>
          </cell>
          <cell r="HI3224" t="str">
            <v>YEE  PVC DESAGÜE DE 4"</v>
          </cell>
          <cell r="HJ3224" t="str">
            <v>U</v>
          </cell>
          <cell r="HS3224">
            <v>0</v>
          </cell>
          <cell r="HT3224">
            <v>0</v>
          </cell>
          <cell r="HU3224">
            <v>0</v>
          </cell>
          <cell r="HV3224">
            <v>0</v>
          </cell>
        </row>
        <row r="3225">
          <cell r="A3225">
            <v>3220</v>
          </cell>
          <cell r="HE3225">
            <v>3220</v>
          </cell>
          <cell r="HF3225">
            <v>0</v>
          </cell>
          <cell r="HG3225">
            <v>0</v>
          </cell>
          <cell r="HH3225">
            <v>1323</v>
          </cell>
          <cell r="HI3225" t="str">
            <v>YEE  PVC DESAGÜE DE 4" X 3"</v>
          </cell>
          <cell r="HJ3225" t="str">
            <v>U</v>
          </cell>
          <cell r="HS3225">
            <v>0</v>
          </cell>
          <cell r="HT3225">
            <v>0</v>
          </cell>
          <cell r="HU3225">
            <v>0</v>
          </cell>
          <cell r="HV3225">
            <v>0</v>
          </cell>
        </row>
        <row r="3226">
          <cell r="A3226">
            <v>3221</v>
          </cell>
          <cell r="HE3226">
            <v>3221</v>
          </cell>
          <cell r="HF3226">
            <v>0</v>
          </cell>
          <cell r="HG3226">
            <v>0</v>
          </cell>
          <cell r="HH3226">
            <v>1325</v>
          </cell>
          <cell r="HI3226" t="str">
            <v>YEE  PVC DESAGÜE DE 6"</v>
          </cell>
          <cell r="HJ3226" t="str">
            <v>U</v>
          </cell>
          <cell r="HS3226">
            <v>0</v>
          </cell>
          <cell r="HT3226">
            <v>0</v>
          </cell>
          <cell r="HU3226">
            <v>0</v>
          </cell>
          <cell r="HV3226">
            <v>0</v>
          </cell>
        </row>
        <row r="3227">
          <cell r="A3227">
            <v>3222</v>
          </cell>
          <cell r="HE3227">
            <v>3222</v>
          </cell>
          <cell r="HF3227">
            <v>0</v>
          </cell>
          <cell r="HG3227">
            <v>0</v>
          </cell>
          <cell r="HH3227">
            <v>1322</v>
          </cell>
          <cell r="HI3227" t="str">
            <v>YEE  PVC DESAGÜE DE 6" X 4"</v>
          </cell>
          <cell r="HJ3227" t="str">
            <v>U</v>
          </cell>
          <cell r="HS3227">
            <v>0</v>
          </cell>
          <cell r="HT3227">
            <v>0</v>
          </cell>
          <cell r="HU3227">
            <v>0</v>
          </cell>
          <cell r="HV3227">
            <v>0</v>
          </cell>
        </row>
        <row r="3228">
          <cell r="A3228">
            <v>3223</v>
          </cell>
          <cell r="HE3228">
            <v>3223</v>
          </cell>
          <cell r="HF3228">
            <v>0</v>
          </cell>
          <cell r="HG3228">
            <v>0</v>
          </cell>
          <cell r="HH3228">
            <v>2385</v>
          </cell>
          <cell r="HI3228" t="str">
            <v>YEE  PVC P EC 160MM</v>
          </cell>
          <cell r="HJ3228" t="str">
            <v>U</v>
          </cell>
          <cell r="HS3228">
            <v>0</v>
          </cell>
          <cell r="HT3228">
            <v>0</v>
          </cell>
          <cell r="HU3228">
            <v>0</v>
          </cell>
          <cell r="HV3228">
            <v>0</v>
          </cell>
        </row>
        <row r="3229">
          <cell r="A3229">
            <v>3224</v>
          </cell>
          <cell r="HE3229">
            <v>3224</v>
          </cell>
          <cell r="HF3229">
            <v>0</v>
          </cell>
          <cell r="HG3229">
            <v>0</v>
          </cell>
          <cell r="HH3229">
            <v>962</v>
          </cell>
          <cell r="HI3229" t="str">
            <v>YEE DOBLE PVC-S  110MM</v>
          </cell>
          <cell r="HJ3229" t="str">
            <v>U</v>
          </cell>
          <cell r="HS3229">
            <v>0</v>
          </cell>
          <cell r="HT3229">
            <v>0</v>
          </cell>
          <cell r="HU3229">
            <v>0</v>
          </cell>
          <cell r="HV3229">
            <v>0</v>
          </cell>
        </row>
        <row r="3230">
          <cell r="A3230">
            <v>3225</v>
          </cell>
          <cell r="HE3230">
            <v>3225</v>
          </cell>
          <cell r="HF3230">
            <v>0</v>
          </cell>
          <cell r="HG3230">
            <v>0</v>
          </cell>
          <cell r="HH3230">
            <v>961</v>
          </cell>
          <cell r="HI3230" t="str">
            <v>YEE DOBLE PVC-S  50MM</v>
          </cell>
          <cell r="HJ3230" t="str">
            <v>U</v>
          </cell>
          <cell r="HS3230">
            <v>0</v>
          </cell>
          <cell r="HT3230">
            <v>0</v>
          </cell>
          <cell r="HU3230">
            <v>0</v>
          </cell>
          <cell r="HV3230">
            <v>0</v>
          </cell>
        </row>
        <row r="3231">
          <cell r="A3231">
            <v>3226</v>
          </cell>
          <cell r="HE3231">
            <v>3226</v>
          </cell>
          <cell r="HF3231">
            <v>0</v>
          </cell>
          <cell r="HG3231">
            <v>0</v>
          </cell>
          <cell r="HH3231">
            <v>2065</v>
          </cell>
          <cell r="HI3231" t="str">
            <v>YEE HF BB Ø=90MM</v>
          </cell>
          <cell r="HJ3231" t="str">
            <v>U</v>
          </cell>
          <cell r="HS3231">
            <v>0</v>
          </cell>
          <cell r="HT3231">
            <v>0</v>
          </cell>
          <cell r="HU3231">
            <v>0</v>
          </cell>
          <cell r="HV3231">
            <v>0</v>
          </cell>
        </row>
        <row r="3232">
          <cell r="A3232">
            <v>3227</v>
          </cell>
          <cell r="HE3232">
            <v>3227</v>
          </cell>
          <cell r="HF3232">
            <v>0</v>
          </cell>
          <cell r="HG3232">
            <v>0</v>
          </cell>
          <cell r="HH3232">
            <v>2552</v>
          </cell>
          <cell r="HI3232" t="str">
            <v>YEE HG 45° X 3"</v>
          </cell>
          <cell r="HJ3232" t="str">
            <v>U</v>
          </cell>
          <cell r="HS3232">
            <v>0</v>
          </cell>
          <cell r="HT3232">
            <v>0</v>
          </cell>
          <cell r="HU3232">
            <v>0</v>
          </cell>
          <cell r="HV3232">
            <v>0</v>
          </cell>
        </row>
        <row r="3233">
          <cell r="A3233">
            <v>3228</v>
          </cell>
          <cell r="HE3233">
            <v>3228</v>
          </cell>
          <cell r="HF3233">
            <v>0</v>
          </cell>
          <cell r="HG3233">
            <v>0</v>
          </cell>
          <cell r="HH3233">
            <v>2003</v>
          </cell>
          <cell r="HI3233" t="str">
            <v xml:space="preserve">YEE LA BB 90MM </v>
          </cell>
          <cell r="HJ3233" t="str">
            <v>U</v>
          </cell>
          <cell r="HS3233">
            <v>0</v>
          </cell>
          <cell r="HT3233">
            <v>0</v>
          </cell>
          <cell r="HU3233">
            <v>0</v>
          </cell>
          <cell r="HV3233">
            <v>0</v>
          </cell>
        </row>
        <row r="3234">
          <cell r="A3234">
            <v>3229</v>
          </cell>
          <cell r="HE3234">
            <v>3229</v>
          </cell>
          <cell r="HF3234">
            <v>0</v>
          </cell>
          <cell r="HG3234">
            <v>0</v>
          </cell>
          <cell r="HH3234">
            <v>2356</v>
          </cell>
          <cell r="HI3234" t="str">
            <v>YEE LA LL  160MM X 110MM  E=6MM</v>
          </cell>
          <cell r="HJ3234" t="str">
            <v>U</v>
          </cell>
          <cell r="HS3234">
            <v>0</v>
          </cell>
          <cell r="HT3234">
            <v>0</v>
          </cell>
          <cell r="HU3234">
            <v>0</v>
          </cell>
          <cell r="HV3234">
            <v>0</v>
          </cell>
        </row>
        <row r="3235">
          <cell r="A3235">
            <v>3230</v>
          </cell>
          <cell r="HE3235">
            <v>3230</v>
          </cell>
          <cell r="HF3235">
            <v>0</v>
          </cell>
          <cell r="HG3235">
            <v>0</v>
          </cell>
          <cell r="HH3235">
            <v>2357</v>
          </cell>
          <cell r="HI3235" t="str">
            <v>YEE LA LL  160MM X 160MM E=6MM</v>
          </cell>
          <cell r="HJ3235" t="str">
            <v>U</v>
          </cell>
          <cell r="HS3235">
            <v>0</v>
          </cell>
          <cell r="HT3235">
            <v>0</v>
          </cell>
          <cell r="HU3235">
            <v>0</v>
          </cell>
          <cell r="HV3235">
            <v>0</v>
          </cell>
        </row>
        <row r="3236">
          <cell r="A3236">
            <v>3231</v>
          </cell>
          <cell r="HE3236">
            <v>3231</v>
          </cell>
          <cell r="HF3236">
            <v>0</v>
          </cell>
          <cell r="HG3236">
            <v>0</v>
          </cell>
          <cell r="HH3236">
            <v>1759</v>
          </cell>
          <cell r="HI3236" t="str">
            <v>YEE LA LL 50MM X 63MM</v>
          </cell>
          <cell r="HJ3236" t="str">
            <v>U</v>
          </cell>
          <cell r="HS3236">
            <v>0</v>
          </cell>
          <cell r="HT3236">
            <v>0</v>
          </cell>
          <cell r="HU3236">
            <v>0</v>
          </cell>
          <cell r="HV3236">
            <v>0</v>
          </cell>
        </row>
        <row r="3237">
          <cell r="A3237">
            <v>3232</v>
          </cell>
          <cell r="HE3237">
            <v>3232</v>
          </cell>
          <cell r="HF3237">
            <v>0</v>
          </cell>
          <cell r="HG3237">
            <v>0</v>
          </cell>
          <cell r="HH3237">
            <v>1930</v>
          </cell>
          <cell r="HI3237" t="str">
            <v>YEE LA LL 63MM X 45°</v>
          </cell>
          <cell r="HJ3237" t="str">
            <v>U</v>
          </cell>
          <cell r="HS3237">
            <v>0</v>
          </cell>
          <cell r="HT3237">
            <v>0</v>
          </cell>
          <cell r="HU3237">
            <v>0</v>
          </cell>
          <cell r="HV3237">
            <v>0</v>
          </cell>
        </row>
        <row r="3238">
          <cell r="A3238">
            <v>3233</v>
          </cell>
          <cell r="HE3238">
            <v>3233</v>
          </cell>
          <cell r="HF3238">
            <v>0</v>
          </cell>
          <cell r="HG3238">
            <v>0</v>
          </cell>
          <cell r="HH3238">
            <v>1929</v>
          </cell>
          <cell r="HI3238" t="str">
            <v>YEE LA LL 90MM X 45° E=6MM</v>
          </cell>
          <cell r="HJ3238" t="str">
            <v>U</v>
          </cell>
          <cell r="HS3238">
            <v>0</v>
          </cell>
          <cell r="HT3238">
            <v>0</v>
          </cell>
          <cell r="HU3238">
            <v>0</v>
          </cell>
          <cell r="HV3238">
            <v>0</v>
          </cell>
        </row>
        <row r="3239">
          <cell r="A3239">
            <v>3234</v>
          </cell>
          <cell r="HE3239">
            <v>3234</v>
          </cell>
          <cell r="HF3239">
            <v>0</v>
          </cell>
          <cell r="HG3239">
            <v>0</v>
          </cell>
          <cell r="HH3239">
            <v>1855</v>
          </cell>
          <cell r="HI3239" t="str">
            <v>YEE PVC 135°</v>
          </cell>
          <cell r="HJ3239" t="str">
            <v>U</v>
          </cell>
          <cell r="HS3239">
            <v>0</v>
          </cell>
          <cell r="HT3239">
            <v>0</v>
          </cell>
          <cell r="HU3239">
            <v>0</v>
          </cell>
          <cell r="HV3239">
            <v>0</v>
          </cell>
        </row>
        <row r="3240">
          <cell r="A3240">
            <v>3235</v>
          </cell>
          <cell r="HE3240">
            <v>3235</v>
          </cell>
          <cell r="HF3240">
            <v>0</v>
          </cell>
          <cell r="HG3240">
            <v>0</v>
          </cell>
          <cell r="HH3240">
            <v>957</v>
          </cell>
          <cell r="HI3240" t="str">
            <v>YEE PVC- S 110 MM</v>
          </cell>
          <cell r="HJ3240" t="str">
            <v>U</v>
          </cell>
          <cell r="HS3240">
            <v>0</v>
          </cell>
          <cell r="HT3240">
            <v>0</v>
          </cell>
          <cell r="HU3240">
            <v>0</v>
          </cell>
          <cell r="HV3240">
            <v>0</v>
          </cell>
        </row>
        <row r="3241">
          <cell r="A3241">
            <v>3236</v>
          </cell>
          <cell r="HE3241">
            <v>3236</v>
          </cell>
          <cell r="HF3241">
            <v>0</v>
          </cell>
          <cell r="HG3241">
            <v>0</v>
          </cell>
          <cell r="HH3241">
            <v>958</v>
          </cell>
          <cell r="HI3241" t="str">
            <v>YEE PVC- S 160 MM</v>
          </cell>
          <cell r="HJ3241" t="str">
            <v>U</v>
          </cell>
          <cell r="HS3241">
            <v>0</v>
          </cell>
          <cell r="HT3241">
            <v>0</v>
          </cell>
          <cell r="HU3241">
            <v>0</v>
          </cell>
          <cell r="HV3241">
            <v>0</v>
          </cell>
        </row>
        <row r="3242">
          <cell r="A3242">
            <v>3237</v>
          </cell>
          <cell r="HE3242">
            <v>3237</v>
          </cell>
          <cell r="HF3242">
            <v>0</v>
          </cell>
          <cell r="HG3242">
            <v>0</v>
          </cell>
          <cell r="HH3242">
            <v>959</v>
          </cell>
          <cell r="HI3242" t="str">
            <v>YEE PVC- S 50 MM</v>
          </cell>
          <cell r="HJ3242" t="str">
            <v>U</v>
          </cell>
          <cell r="HS3242">
            <v>0</v>
          </cell>
          <cell r="HT3242">
            <v>0</v>
          </cell>
          <cell r="HU3242">
            <v>0</v>
          </cell>
          <cell r="HV3242">
            <v>0</v>
          </cell>
        </row>
        <row r="3243">
          <cell r="A3243">
            <v>3238</v>
          </cell>
          <cell r="HE3243">
            <v>3238</v>
          </cell>
          <cell r="HF3243">
            <v>0</v>
          </cell>
          <cell r="HG3243">
            <v>0</v>
          </cell>
          <cell r="HH3243">
            <v>960</v>
          </cell>
          <cell r="HI3243" t="str">
            <v>YEE PVC- S 75 MM</v>
          </cell>
          <cell r="HJ3243" t="str">
            <v>U</v>
          </cell>
          <cell r="HS3243">
            <v>0</v>
          </cell>
          <cell r="HT3243">
            <v>0</v>
          </cell>
          <cell r="HU3243">
            <v>0</v>
          </cell>
          <cell r="HV3243">
            <v>0</v>
          </cell>
        </row>
        <row r="3244">
          <cell r="A3244">
            <v>3239</v>
          </cell>
          <cell r="HD3244">
            <v>482120024</v>
          </cell>
          <cell r="HE3244">
            <v>3239</v>
          </cell>
          <cell r="HF3244">
            <v>0</v>
          </cell>
          <cell r="HG3244">
            <v>0</v>
          </cell>
          <cell r="HH3244">
            <v>964</v>
          </cell>
          <cell r="HI3244" t="str">
            <v>YEE REDUCCION PVC-S 110-50MM</v>
          </cell>
          <cell r="HJ3244" t="str">
            <v>U</v>
          </cell>
          <cell r="HS3244">
            <v>0</v>
          </cell>
          <cell r="HT3244">
            <v>0</v>
          </cell>
          <cell r="HU3244">
            <v>0</v>
          </cell>
          <cell r="HV3244">
            <v>0</v>
          </cell>
        </row>
        <row r="3245">
          <cell r="A3245">
            <v>3240</v>
          </cell>
          <cell r="HE3245">
            <v>3240</v>
          </cell>
          <cell r="HF3245">
            <v>0</v>
          </cell>
          <cell r="HG3245">
            <v>0</v>
          </cell>
          <cell r="HH3245">
            <v>965</v>
          </cell>
          <cell r="HI3245" t="str">
            <v>YEE REDUCCION PVC-S 110-75MM</v>
          </cell>
          <cell r="HJ3245" t="str">
            <v>U</v>
          </cell>
          <cell r="HS3245">
            <v>0</v>
          </cell>
          <cell r="HT3245">
            <v>0</v>
          </cell>
          <cell r="HU3245">
            <v>0</v>
          </cell>
          <cell r="HV3245">
            <v>0</v>
          </cell>
        </row>
        <row r="3246">
          <cell r="A3246">
            <v>3241</v>
          </cell>
          <cell r="HE3246">
            <v>3241</v>
          </cell>
          <cell r="HF3246">
            <v>0</v>
          </cell>
          <cell r="HG3246">
            <v>0</v>
          </cell>
          <cell r="HH3246">
            <v>963</v>
          </cell>
          <cell r="HI3246" t="str">
            <v>YEE REDUCCION PVC-S 75-50MM</v>
          </cell>
          <cell r="HJ3246" t="str">
            <v>U</v>
          </cell>
          <cell r="HS3246">
            <v>0</v>
          </cell>
          <cell r="HT3246">
            <v>0</v>
          </cell>
          <cell r="HU3246">
            <v>0</v>
          </cell>
          <cell r="HV3246">
            <v>0</v>
          </cell>
        </row>
        <row r="3247">
          <cell r="A3247">
            <v>3242</v>
          </cell>
          <cell r="HD3247">
            <v>511200012</v>
          </cell>
          <cell r="HE3247">
            <v>3242</v>
          </cell>
          <cell r="HF3247">
            <v>0</v>
          </cell>
          <cell r="HG3247">
            <v>0</v>
          </cell>
          <cell r="HH3247">
            <v>1883</v>
          </cell>
          <cell r="HI3247" t="str">
            <v>ZOCALO DE H.S. F'C=210KG/CM2</v>
          </cell>
          <cell r="HJ3247" t="str">
            <v>M</v>
          </cell>
          <cell r="HS3247">
            <v>0</v>
          </cell>
          <cell r="HT3247">
            <v>0</v>
          </cell>
          <cell r="HU3247">
            <v>0</v>
          </cell>
          <cell r="HV3247">
            <v>0</v>
          </cell>
        </row>
        <row r="3248">
          <cell r="A3248">
            <v>3243</v>
          </cell>
          <cell r="HD3248">
            <v>448330012</v>
          </cell>
          <cell r="HE3248">
            <v>3243</v>
          </cell>
          <cell r="HF3248">
            <v>0</v>
          </cell>
          <cell r="HG3248">
            <v>0</v>
          </cell>
          <cell r="HH3248">
            <v>2292</v>
          </cell>
          <cell r="HI3248" t="str">
            <v xml:space="preserve">ACOMETIDA DOMICILIARIA DE AGUA POTABLE Ø=160MM X 1/2" L=6-12M, INCLUYE MATERIALES, EXCAVACIÓN Y RELLENO COMPACTADO </v>
          </cell>
          <cell r="HJ3248" t="str">
            <v>U</v>
          </cell>
          <cell r="HS3248">
            <v>0</v>
          </cell>
          <cell r="HT3248">
            <v>0</v>
          </cell>
          <cell r="HU3248">
            <v>0</v>
          </cell>
          <cell r="HV3248">
            <v>0</v>
          </cell>
        </row>
        <row r="3249">
          <cell r="A3249">
            <v>3244</v>
          </cell>
          <cell r="HE3249">
            <v>3244</v>
          </cell>
          <cell r="HF3249">
            <v>0</v>
          </cell>
          <cell r="HG3249">
            <v>0</v>
          </cell>
          <cell r="HS3249">
            <v>0</v>
          </cell>
          <cell r="HT3249">
            <v>0</v>
          </cell>
          <cell r="HU3249">
            <v>0</v>
          </cell>
          <cell r="HV3249">
            <v>0</v>
          </cell>
        </row>
        <row r="3250">
          <cell r="A3250">
            <v>3245</v>
          </cell>
          <cell r="HE3250">
            <v>3245</v>
          </cell>
          <cell r="HF3250">
            <v>0</v>
          </cell>
          <cell r="HG3250">
            <v>0</v>
          </cell>
          <cell r="HS3250">
            <v>0</v>
          </cell>
          <cell r="HT3250">
            <v>0</v>
          </cell>
          <cell r="HU3250">
            <v>0</v>
          </cell>
          <cell r="HV3250">
            <v>0</v>
          </cell>
        </row>
        <row r="3251">
          <cell r="A3251">
            <v>3246</v>
          </cell>
          <cell r="HE3251">
            <v>3246</v>
          </cell>
          <cell r="HF3251">
            <v>0</v>
          </cell>
          <cell r="HG3251">
            <v>0</v>
          </cell>
          <cell r="HS3251">
            <v>0</v>
          </cell>
          <cell r="HT3251">
            <v>0</v>
          </cell>
          <cell r="HU3251">
            <v>0</v>
          </cell>
          <cell r="HV3251">
            <v>0</v>
          </cell>
        </row>
        <row r="3252">
          <cell r="A3252">
            <v>3247</v>
          </cell>
          <cell r="HE3252">
            <v>3247</v>
          </cell>
          <cell r="HF3252">
            <v>0</v>
          </cell>
          <cell r="HG3252">
            <v>0</v>
          </cell>
          <cell r="HS3252">
            <v>0</v>
          </cell>
          <cell r="HT3252">
            <v>0</v>
          </cell>
          <cell r="HU3252">
            <v>0</v>
          </cell>
          <cell r="HV3252">
            <v>0</v>
          </cell>
        </row>
        <row r="3253">
          <cell r="A3253">
            <v>3248</v>
          </cell>
          <cell r="HE3253">
            <v>3248</v>
          </cell>
          <cell r="HF3253">
            <v>0</v>
          </cell>
          <cell r="HG3253">
            <v>0</v>
          </cell>
          <cell r="HS3253">
            <v>0</v>
          </cell>
          <cell r="HT3253">
            <v>0</v>
          </cell>
          <cell r="HU3253">
            <v>0</v>
          </cell>
          <cell r="HV3253">
            <v>0</v>
          </cell>
        </row>
        <row r="3254">
          <cell r="A3254">
            <v>3249</v>
          </cell>
          <cell r="HE3254">
            <v>3249</v>
          </cell>
          <cell r="HF3254">
            <v>0</v>
          </cell>
          <cell r="HG3254">
            <v>0</v>
          </cell>
          <cell r="HS3254">
            <v>0</v>
          </cell>
          <cell r="HT3254">
            <v>0</v>
          </cell>
          <cell r="HU3254">
            <v>0</v>
          </cell>
          <cell r="HV3254">
            <v>0</v>
          </cell>
        </row>
        <row r="3255">
          <cell r="A3255">
            <v>3250</v>
          </cell>
          <cell r="E3255" t="str">
            <v>Limpieza interna en tubería de 24", 32", 34", 36" x 12m, aplicación de inhibidor de corrosión, retiro y colocación de tapas (incluye provisión de inhibidor)</v>
          </cell>
          <cell r="F3255">
            <v>0</v>
          </cell>
          <cell r="G3255" t="str">
            <v>m2</v>
          </cell>
          <cell r="H3255">
            <v>41.666666666666664</v>
          </cell>
          <cell r="I3255">
            <v>3469</v>
          </cell>
          <cell r="J3255">
            <v>0.3</v>
          </cell>
          <cell r="K3255">
            <v>3396</v>
          </cell>
          <cell r="L3255">
            <v>1E-3</v>
          </cell>
          <cell r="M3255">
            <v>0</v>
          </cell>
          <cell r="N3255">
            <v>0</v>
          </cell>
          <cell r="O3255">
            <v>0</v>
          </cell>
          <cell r="P3255">
            <v>0</v>
          </cell>
          <cell r="Q3255">
            <v>0</v>
          </cell>
          <cell r="R3255">
            <v>0</v>
          </cell>
          <cell r="S3255">
            <v>0</v>
          </cell>
          <cell r="T3255">
            <v>0</v>
          </cell>
          <cell r="U3255">
            <v>0</v>
          </cell>
          <cell r="V3255">
            <v>0</v>
          </cell>
          <cell r="W3255">
            <v>0</v>
          </cell>
          <cell r="X3255">
            <v>0</v>
          </cell>
          <cell r="Y3255">
            <v>0</v>
          </cell>
          <cell r="Z3255">
            <v>0</v>
          </cell>
          <cell r="AA3255">
            <v>0</v>
          </cell>
          <cell r="AB3255">
            <v>0</v>
          </cell>
          <cell r="AC3255">
            <v>0</v>
          </cell>
          <cell r="AD3255">
            <v>0</v>
          </cell>
          <cell r="AE3255">
            <v>0</v>
          </cell>
          <cell r="AF3255">
            <v>0</v>
          </cell>
          <cell r="AG3255">
            <v>0</v>
          </cell>
          <cell r="AH3255">
            <v>0</v>
          </cell>
          <cell r="AI3255">
            <v>0</v>
          </cell>
          <cell r="AJ3255">
            <v>0</v>
          </cell>
          <cell r="AK3255">
            <v>0</v>
          </cell>
          <cell r="AL3255">
            <v>0</v>
          </cell>
          <cell r="AM3255">
            <v>0</v>
          </cell>
          <cell r="AN3255">
            <v>0</v>
          </cell>
          <cell r="AO3255">
            <v>0</v>
          </cell>
          <cell r="AP3255">
            <v>0</v>
          </cell>
          <cell r="AQ3255">
            <v>0</v>
          </cell>
          <cell r="AR3255">
            <v>0</v>
          </cell>
          <cell r="AS3255">
            <v>0</v>
          </cell>
          <cell r="AT3255">
            <v>0</v>
          </cell>
          <cell r="AU3255">
            <v>0</v>
          </cell>
          <cell r="AV3255">
            <v>0</v>
          </cell>
          <cell r="AW3255">
            <v>26</v>
          </cell>
          <cell r="AX3255">
            <v>1</v>
          </cell>
          <cell r="AY3255">
            <v>28</v>
          </cell>
          <cell r="AZ3255">
            <v>6</v>
          </cell>
          <cell r="BA3255">
            <v>0</v>
          </cell>
          <cell r="BB3255">
            <v>0</v>
          </cell>
          <cell r="BC3255">
            <v>0</v>
          </cell>
          <cell r="BD3255">
            <v>0</v>
          </cell>
          <cell r="BE3255">
            <v>0</v>
          </cell>
          <cell r="BF3255">
            <v>0</v>
          </cell>
          <cell r="BG3255">
            <v>0</v>
          </cell>
          <cell r="BH3255">
            <v>0</v>
          </cell>
          <cell r="BI3255">
            <v>0</v>
          </cell>
          <cell r="BJ3255">
            <v>0</v>
          </cell>
          <cell r="BK3255">
            <v>0</v>
          </cell>
          <cell r="BL3255">
            <v>0</v>
          </cell>
          <cell r="BM3255">
            <v>0</v>
          </cell>
          <cell r="BN3255">
            <v>0</v>
          </cell>
          <cell r="BO3255">
            <v>0</v>
          </cell>
          <cell r="BP3255">
            <v>0</v>
          </cell>
          <cell r="BQ3255">
            <v>0</v>
          </cell>
          <cell r="BR3255">
            <v>0</v>
          </cell>
          <cell r="BS3255">
            <v>0</v>
          </cell>
          <cell r="BT3255">
            <v>0</v>
          </cell>
          <cell r="BU3255">
            <v>0</v>
          </cell>
          <cell r="BV3255">
            <v>0</v>
          </cell>
          <cell r="BW3255">
            <v>0</v>
          </cell>
          <cell r="BX3255">
            <v>0</v>
          </cell>
          <cell r="BY3255">
            <v>0</v>
          </cell>
          <cell r="BZ3255">
            <v>0</v>
          </cell>
          <cell r="CA3255">
            <v>0</v>
          </cell>
          <cell r="CB3255">
            <v>0</v>
          </cell>
          <cell r="CC3255">
            <v>0</v>
          </cell>
          <cell r="CD3255">
            <v>0</v>
          </cell>
          <cell r="CE3255">
            <v>0</v>
          </cell>
          <cell r="CF3255">
            <v>0</v>
          </cell>
          <cell r="CG3255">
            <v>0</v>
          </cell>
          <cell r="CH3255">
            <v>0</v>
          </cell>
          <cell r="CI3255">
            <v>0</v>
          </cell>
          <cell r="CJ3255">
            <v>0</v>
          </cell>
          <cell r="CK3255">
            <v>1</v>
          </cell>
          <cell r="CL3255">
            <v>0</v>
          </cell>
          <cell r="CM3255">
            <v>76</v>
          </cell>
          <cell r="CN3255">
            <v>0</v>
          </cell>
          <cell r="CO3255">
            <v>57</v>
          </cell>
          <cell r="CP3255">
            <v>1</v>
          </cell>
          <cell r="CQ3255">
            <v>0</v>
          </cell>
          <cell r="CR3255">
            <v>0</v>
          </cell>
          <cell r="CS3255">
            <v>0</v>
          </cell>
          <cell r="CT3255">
            <v>0</v>
          </cell>
          <cell r="CU3255">
            <v>0</v>
          </cell>
          <cell r="CV3255">
            <v>0</v>
          </cell>
          <cell r="CW3255">
            <v>0</v>
          </cell>
          <cell r="CX3255">
            <v>0</v>
          </cell>
          <cell r="CY3255">
            <v>0</v>
          </cell>
          <cell r="CZ3255">
            <v>0</v>
          </cell>
          <cell r="DA3255">
            <v>0</v>
          </cell>
          <cell r="DB3255">
            <v>0</v>
          </cell>
          <cell r="DC3255">
            <v>0</v>
          </cell>
          <cell r="DD3255">
            <v>0</v>
          </cell>
          <cell r="DE3255">
            <v>0</v>
          </cell>
          <cell r="DF3255">
            <v>0</v>
          </cell>
          <cell r="DG3255">
            <v>0</v>
          </cell>
          <cell r="DH3255">
            <v>0</v>
          </cell>
          <cell r="DI3255">
            <v>0</v>
          </cell>
          <cell r="DJ3255">
            <v>0</v>
          </cell>
          <cell r="DK3255">
            <v>0</v>
          </cell>
          <cell r="DL3255">
            <v>0</v>
          </cell>
          <cell r="DM3255">
            <v>0</v>
          </cell>
          <cell r="DN3255">
            <v>0</v>
          </cell>
          <cell r="DO3255">
            <v>0</v>
          </cell>
          <cell r="DP3255">
            <v>0</v>
          </cell>
          <cell r="DQ3255">
            <v>0</v>
          </cell>
          <cell r="DR3255">
            <v>0</v>
          </cell>
          <cell r="DS3255">
            <v>0</v>
          </cell>
          <cell r="DT3255">
            <v>0</v>
          </cell>
          <cell r="DU3255">
            <v>0</v>
          </cell>
          <cell r="DV3255">
            <v>0</v>
          </cell>
          <cell r="DW3255">
            <v>0</v>
          </cell>
          <cell r="DX3255">
            <v>0</v>
          </cell>
          <cell r="DY3255">
            <v>0</v>
          </cell>
          <cell r="DZ3255">
            <v>0</v>
          </cell>
          <cell r="EA3255">
            <v>0</v>
          </cell>
          <cell r="EB3255">
            <v>0</v>
          </cell>
          <cell r="EC3255">
            <v>0</v>
          </cell>
          <cell r="ED3255">
            <v>0</v>
          </cell>
          <cell r="EE3255">
            <v>0</v>
          </cell>
          <cell r="EF3255">
            <v>0</v>
          </cell>
          <cell r="EG3255">
            <v>0</v>
          </cell>
          <cell r="EH3255">
            <v>0</v>
          </cell>
          <cell r="EI3255">
            <v>0</v>
          </cell>
          <cell r="EJ3255">
            <v>0</v>
          </cell>
          <cell r="EK3255">
            <v>0</v>
          </cell>
          <cell r="EL3255">
            <v>0</v>
          </cell>
          <cell r="EM3255">
            <v>0</v>
          </cell>
          <cell r="EN3255">
            <v>0</v>
          </cell>
          <cell r="EO3255">
            <v>0</v>
          </cell>
          <cell r="EP3255">
            <v>0</v>
          </cell>
          <cell r="EQ3255">
            <v>0</v>
          </cell>
          <cell r="ER3255">
            <v>0</v>
          </cell>
          <cell r="ES3255">
            <v>0</v>
          </cell>
          <cell r="ET3255">
            <v>0</v>
          </cell>
          <cell r="EU3255">
            <v>0</v>
          </cell>
          <cell r="EV3255">
            <v>0</v>
          </cell>
          <cell r="EW3255">
            <v>0</v>
          </cell>
          <cell r="EX3255">
            <v>0</v>
          </cell>
          <cell r="EY3255">
            <v>0</v>
          </cell>
          <cell r="EZ3255">
            <v>0</v>
          </cell>
          <cell r="FA3255">
            <v>0</v>
          </cell>
          <cell r="FB3255">
            <v>0</v>
          </cell>
          <cell r="FC3255">
            <v>0</v>
          </cell>
          <cell r="FD3255">
            <v>0</v>
          </cell>
          <cell r="FE3255">
            <v>0</v>
          </cell>
          <cell r="FF3255">
            <v>0</v>
          </cell>
          <cell r="FG3255">
            <v>0</v>
          </cell>
          <cell r="FH3255">
            <v>0</v>
          </cell>
          <cell r="FI3255">
            <v>0</v>
          </cell>
          <cell r="FJ3255">
            <v>0</v>
          </cell>
          <cell r="FK3255">
            <v>0</v>
          </cell>
          <cell r="FL3255">
            <v>0</v>
          </cell>
          <cell r="FM3255">
            <v>0</v>
          </cell>
          <cell r="FN3255">
            <v>0</v>
          </cell>
          <cell r="FO3255">
            <v>0</v>
          </cell>
          <cell r="FP3255">
            <v>0</v>
          </cell>
          <cell r="FQ3255">
            <v>0</v>
          </cell>
          <cell r="FR3255">
            <v>0</v>
          </cell>
          <cell r="FS3255">
            <v>0</v>
          </cell>
          <cell r="FT3255">
            <v>0</v>
          </cell>
          <cell r="FU3255">
            <v>0</v>
          </cell>
          <cell r="FV3255">
            <v>0</v>
          </cell>
          <cell r="FW3255">
            <v>0</v>
          </cell>
          <cell r="FX3255">
            <v>0</v>
          </cell>
          <cell r="FY3255">
            <v>0</v>
          </cell>
          <cell r="FZ3255">
            <v>0</v>
          </cell>
          <cell r="GA3255">
            <v>0</v>
          </cell>
          <cell r="GB3255">
            <v>0</v>
          </cell>
          <cell r="GC3255">
            <v>0</v>
          </cell>
          <cell r="GD3255">
            <v>0</v>
          </cell>
          <cell r="GE3255">
            <v>0</v>
          </cell>
          <cell r="GF3255">
            <v>0</v>
          </cell>
          <cell r="GG3255">
            <v>0</v>
          </cell>
          <cell r="GH3255">
            <v>0</v>
          </cell>
          <cell r="GI3255">
            <v>0</v>
          </cell>
          <cell r="GJ3255">
            <v>0</v>
          </cell>
          <cell r="GK3255">
            <v>0</v>
          </cell>
          <cell r="GL3255">
            <v>0</v>
          </cell>
          <cell r="GM3255">
            <v>0</v>
          </cell>
          <cell r="GN3255">
            <v>0</v>
          </cell>
          <cell r="GO3255">
            <v>0</v>
          </cell>
          <cell r="GP3255">
            <v>0</v>
          </cell>
          <cell r="GQ3255">
            <v>0</v>
          </cell>
          <cell r="GR3255">
            <v>0</v>
          </cell>
          <cell r="GS3255">
            <v>0</v>
          </cell>
          <cell r="GT3255">
            <v>0</v>
          </cell>
          <cell r="GU3255">
            <v>0</v>
          </cell>
          <cell r="GV3255">
            <v>0</v>
          </cell>
          <cell r="GW3255">
            <v>0</v>
          </cell>
          <cell r="GX3255">
            <v>0</v>
          </cell>
          <cell r="GY3255">
            <v>0</v>
          </cell>
          <cell r="GZ3255">
            <v>0</v>
          </cell>
          <cell r="HA3255">
            <v>0.05</v>
          </cell>
          <cell r="HB3255">
            <v>0.02</v>
          </cell>
          <cell r="HE3255">
            <v>3250</v>
          </cell>
          <cell r="HF3255" t="str">
            <v>Limpieza interna en tubería de 24", 32", 34", 36" x 12m, aplicación de inhibidor de corrosión, retiro y colocación de tapas (incluye provisión de inhibidor)</v>
          </cell>
          <cell r="HG3255" t="str">
            <v>m2</v>
          </cell>
          <cell r="HS3255">
            <v>0</v>
          </cell>
          <cell r="HT3255">
            <v>0</v>
          </cell>
          <cell r="HU3255">
            <v>0</v>
          </cell>
          <cell r="HV3255">
            <v>0</v>
          </cell>
        </row>
        <row r="3256">
          <cell r="A3256">
            <v>3251</v>
          </cell>
          <cell r="HE3256">
            <v>3251</v>
          </cell>
          <cell r="HF3256">
            <v>0</v>
          </cell>
          <cell r="HG3256">
            <v>0</v>
          </cell>
          <cell r="HS3256">
            <v>0</v>
          </cell>
          <cell r="HT3256">
            <v>0</v>
          </cell>
          <cell r="HU3256">
            <v>0</v>
          </cell>
          <cell r="HV3256">
            <v>0</v>
          </cell>
        </row>
        <row r="3257">
          <cell r="A3257">
            <v>3252</v>
          </cell>
          <cell r="HE3257">
            <v>3252</v>
          </cell>
          <cell r="HF3257">
            <v>0</v>
          </cell>
          <cell r="HG3257">
            <v>0</v>
          </cell>
          <cell r="HS3257">
            <v>0</v>
          </cell>
          <cell r="HT3257">
            <v>0</v>
          </cell>
          <cell r="HU3257">
            <v>0</v>
          </cell>
          <cell r="HV3257">
            <v>0</v>
          </cell>
        </row>
        <row r="3258">
          <cell r="A3258">
            <v>3253</v>
          </cell>
          <cell r="HE3258">
            <v>3253</v>
          </cell>
          <cell r="HF3258">
            <v>0</v>
          </cell>
          <cell r="HG3258">
            <v>0</v>
          </cell>
          <cell r="HS3258">
            <v>0</v>
          </cell>
          <cell r="HT3258">
            <v>0</v>
          </cell>
          <cell r="HU3258">
            <v>0</v>
          </cell>
          <cell r="HV3258">
            <v>0</v>
          </cell>
        </row>
        <row r="3259">
          <cell r="A3259">
            <v>3254</v>
          </cell>
          <cell r="HE3259">
            <v>3254</v>
          </cell>
          <cell r="HF3259">
            <v>0</v>
          </cell>
          <cell r="HG3259">
            <v>0</v>
          </cell>
          <cell r="HS3259">
            <v>0</v>
          </cell>
          <cell r="HT3259">
            <v>0</v>
          </cell>
          <cell r="HU3259">
            <v>0</v>
          </cell>
          <cell r="HV3259">
            <v>0</v>
          </cell>
        </row>
        <row r="3260">
          <cell r="A3260">
            <v>3255</v>
          </cell>
          <cell r="HE3260">
            <v>3255</v>
          </cell>
          <cell r="HF3260">
            <v>0</v>
          </cell>
          <cell r="HG3260">
            <v>0</v>
          </cell>
          <cell r="HS3260">
            <v>0</v>
          </cell>
          <cell r="HT3260">
            <v>0</v>
          </cell>
          <cell r="HU3260">
            <v>0</v>
          </cell>
          <cell r="HV3260">
            <v>0</v>
          </cell>
        </row>
        <row r="3261">
          <cell r="A3261">
            <v>3256</v>
          </cell>
          <cell r="HE3261">
            <v>3256</v>
          </cell>
          <cell r="HF3261">
            <v>0</v>
          </cell>
          <cell r="HG3261">
            <v>0</v>
          </cell>
          <cell r="HS3261">
            <v>0</v>
          </cell>
          <cell r="HT3261">
            <v>0</v>
          </cell>
          <cell r="HU3261">
            <v>0</v>
          </cell>
          <cell r="HV3261">
            <v>0</v>
          </cell>
        </row>
        <row r="3262">
          <cell r="A3262">
            <v>3257</v>
          </cell>
          <cell r="HE3262">
            <v>3257</v>
          </cell>
          <cell r="HF3262">
            <v>0</v>
          </cell>
          <cell r="HG3262">
            <v>0</v>
          </cell>
          <cell r="HS3262">
            <v>0</v>
          </cell>
          <cell r="HT3262">
            <v>0</v>
          </cell>
          <cell r="HU3262">
            <v>0</v>
          </cell>
          <cell r="HV3262">
            <v>0</v>
          </cell>
        </row>
        <row r="3263">
          <cell r="A3263">
            <v>3258</v>
          </cell>
          <cell r="HE3263">
            <v>3258</v>
          </cell>
          <cell r="HF3263">
            <v>0</v>
          </cell>
          <cell r="HG3263">
            <v>0</v>
          </cell>
          <cell r="HS3263">
            <v>0</v>
          </cell>
          <cell r="HT3263">
            <v>0</v>
          </cell>
          <cell r="HU3263">
            <v>0</v>
          </cell>
          <cell r="HV3263">
            <v>0</v>
          </cell>
        </row>
        <row r="3264">
          <cell r="A3264">
            <v>3259</v>
          </cell>
          <cell r="HE3264">
            <v>3259</v>
          </cell>
          <cell r="HF3264">
            <v>0</v>
          </cell>
          <cell r="HG3264">
            <v>0</v>
          </cell>
          <cell r="HS3264">
            <v>0</v>
          </cell>
          <cell r="HT3264">
            <v>0</v>
          </cell>
          <cell r="HU3264">
            <v>0</v>
          </cell>
          <cell r="HV3264">
            <v>0</v>
          </cell>
        </row>
        <row r="3265">
          <cell r="A3265">
            <v>3260</v>
          </cell>
          <cell r="HE3265">
            <v>3260</v>
          </cell>
          <cell r="HF3265">
            <v>0</v>
          </cell>
          <cell r="HS3265">
            <v>0</v>
          </cell>
          <cell r="HT3265">
            <v>0</v>
          </cell>
          <cell r="HU3265">
            <v>0</v>
          </cell>
          <cell r="HV3265">
            <v>0</v>
          </cell>
        </row>
        <row r="3266">
          <cell r="A3266">
            <v>3261</v>
          </cell>
          <cell r="HE3266">
            <v>3261</v>
          </cell>
          <cell r="HF3266">
            <v>0</v>
          </cell>
          <cell r="HS3266">
            <v>0</v>
          </cell>
          <cell r="HT3266">
            <v>0</v>
          </cell>
          <cell r="HU3266">
            <v>0</v>
          </cell>
          <cell r="HV3266">
            <v>0</v>
          </cell>
        </row>
        <row r="3267">
          <cell r="A3267">
            <v>3262</v>
          </cell>
          <cell r="HE3267">
            <v>3262</v>
          </cell>
          <cell r="HF3267">
            <v>0</v>
          </cell>
          <cell r="HS3267">
            <v>0</v>
          </cell>
          <cell r="HT3267">
            <v>0</v>
          </cell>
          <cell r="HU3267">
            <v>0</v>
          </cell>
          <cell r="HV3267">
            <v>0</v>
          </cell>
        </row>
        <row r="3268">
          <cell r="A3268">
            <v>3263</v>
          </cell>
          <cell r="HE3268">
            <v>3263</v>
          </cell>
          <cell r="HF3268">
            <v>0</v>
          </cell>
          <cell r="HS3268">
            <v>0</v>
          </cell>
          <cell r="HT3268">
            <v>0</v>
          </cell>
          <cell r="HU3268">
            <v>0</v>
          </cell>
          <cell r="HV3268">
            <v>0</v>
          </cell>
        </row>
        <row r="3269">
          <cell r="A3269">
            <v>3264</v>
          </cell>
          <cell r="HE3269">
            <v>3264</v>
          </cell>
          <cell r="HF3269">
            <v>0</v>
          </cell>
          <cell r="HS3269">
            <v>0</v>
          </cell>
          <cell r="HT3269">
            <v>0</v>
          </cell>
          <cell r="HU3269">
            <v>0</v>
          </cell>
          <cell r="HV3269">
            <v>0</v>
          </cell>
        </row>
        <row r="3270">
          <cell r="A3270">
            <v>3265</v>
          </cell>
          <cell r="HE3270">
            <v>3265</v>
          </cell>
          <cell r="HF3270">
            <v>0</v>
          </cell>
          <cell r="HS3270">
            <v>0</v>
          </cell>
          <cell r="HT3270">
            <v>0</v>
          </cell>
          <cell r="HU3270">
            <v>0</v>
          </cell>
          <cell r="HV3270">
            <v>0</v>
          </cell>
        </row>
        <row r="3271">
          <cell r="A3271">
            <v>3266</v>
          </cell>
          <cell r="HE3271">
            <v>3266</v>
          </cell>
          <cell r="HF3271">
            <v>0</v>
          </cell>
          <cell r="HS3271">
            <v>0</v>
          </cell>
          <cell r="HT3271">
            <v>0</v>
          </cell>
          <cell r="HU3271">
            <v>0</v>
          </cell>
          <cell r="HV3271">
            <v>0</v>
          </cell>
        </row>
        <row r="3272">
          <cell r="A3272">
            <v>3267</v>
          </cell>
          <cell r="HE3272">
            <v>3267</v>
          </cell>
          <cell r="HF3272">
            <v>0</v>
          </cell>
          <cell r="HS3272">
            <v>0</v>
          </cell>
          <cell r="HT3272">
            <v>0</v>
          </cell>
          <cell r="HU3272">
            <v>0</v>
          </cell>
          <cell r="HV3272">
            <v>0</v>
          </cell>
        </row>
        <row r="3273">
          <cell r="A3273">
            <v>3268</v>
          </cell>
          <cell r="HE3273">
            <v>3268</v>
          </cell>
          <cell r="HF3273">
            <v>0</v>
          </cell>
          <cell r="HS3273">
            <v>0</v>
          </cell>
          <cell r="HT3273">
            <v>0</v>
          </cell>
          <cell r="HU3273">
            <v>0</v>
          </cell>
          <cell r="HV3273">
            <v>0</v>
          </cell>
        </row>
        <row r="3274">
          <cell r="A3274">
            <v>3269</v>
          </cell>
          <cell r="HE3274">
            <v>3269</v>
          </cell>
          <cell r="HF3274">
            <v>0</v>
          </cell>
          <cell r="HS3274">
            <v>0</v>
          </cell>
          <cell r="HT3274">
            <v>0</v>
          </cell>
          <cell r="HU3274">
            <v>0</v>
          </cell>
          <cell r="HV3274">
            <v>0</v>
          </cell>
        </row>
        <row r="3275">
          <cell r="A3275">
            <v>3270</v>
          </cell>
          <cell r="HE3275">
            <v>3270</v>
          </cell>
          <cell r="HF3275">
            <v>0</v>
          </cell>
          <cell r="HS3275">
            <v>0</v>
          </cell>
          <cell r="HT3275">
            <v>0</v>
          </cell>
          <cell r="HU3275">
            <v>0</v>
          </cell>
          <cell r="HV3275">
            <v>0</v>
          </cell>
        </row>
        <row r="3276">
          <cell r="A3276">
            <v>3271</v>
          </cell>
          <cell r="HE3276">
            <v>3271</v>
          </cell>
          <cell r="HF3276">
            <v>0</v>
          </cell>
          <cell r="HS3276">
            <v>0</v>
          </cell>
          <cell r="HT3276">
            <v>0</v>
          </cell>
          <cell r="HU3276">
            <v>0</v>
          </cell>
          <cell r="HV3276">
            <v>0</v>
          </cell>
        </row>
        <row r="3277">
          <cell r="A3277">
            <v>3272</v>
          </cell>
          <cell r="HE3277">
            <v>3272</v>
          </cell>
          <cell r="HF3277">
            <v>0</v>
          </cell>
          <cell r="HS3277">
            <v>0</v>
          </cell>
          <cell r="HT3277">
            <v>0</v>
          </cell>
          <cell r="HU3277">
            <v>0</v>
          </cell>
          <cell r="HV3277">
            <v>0</v>
          </cell>
        </row>
        <row r="3278">
          <cell r="A3278">
            <v>3273</v>
          </cell>
          <cell r="HE3278">
            <v>3273</v>
          </cell>
          <cell r="HF3278">
            <v>0</v>
          </cell>
          <cell r="HS3278">
            <v>0</v>
          </cell>
          <cell r="HT3278">
            <v>0</v>
          </cell>
          <cell r="HU3278">
            <v>0</v>
          </cell>
          <cell r="HV3278">
            <v>0</v>
          </cell>
        </row>
        <row r="3279">
          <cell r="A3279">
            <v>3274</v>
          </cell>
          <cell r="HE3279">
            <v>3274</v>
          </cell>
          <cell r="HF3279">
            <v>0</v>
          </cell>
          <cell r="HS3279">
            <v>0</v>
          </cell>
          <cell r="HT3279">
            <v>0</v>
          </cell>
          <cell r="HU3279">
            <v>0</v>
          </cell>
          <cell r="HV3279">
            <v>0</v>
          </cell>
        </row>
        <row r="3280">
          <cell r="A3280">
            <v>3275</v>
          </cell>
          <cell r="HE3280">
            <v>3275</v>
          </cell>
          <cell r="HF3280">
            <v>0</v>
          </cell>
          <cell r="HS3280">
            <v>0</v>
          </cell>
          <cell r="HT3280">
            <v>0</v>
          </cell>
          <cell r="HU3280">
            <v>0</v>
          </cell>
          <cell r="HV3280">
            <v>0</v>
          </cell>
        </row>
        <row r="3281">
          <cell r="A3281">
            <v>3276</v>
          </cell>
          <cell r="HE3281">
            <v>3276</v>
          </cell>
          <cell r="HF3281">
            <v>0</v>
          </cell>
          <cell r="HS3281">
            <v>0</v>
          </cell>
          <cell r="HT3281">
            <v>0</v>
          </cell>
          <cell r="HU3281">
            <v>0</v>
          </cell>
          <cell r="HV3281">
            <v>0</v>
          </cell>
        </row>
        <row r="3282">
          <cell r="A3282">
            <v>3277</v>
          </cell>
          <cell r="HE3282">
            <v>3277</v>
          </cell>
          <cell r="HF3282">
            <v>0</v>
          </cell>
          <cell r="HS3282">
            <v>0</v>
          </cell>
          <cell r="HT3282">
            <v>0</v>
          </cell>
          <cell r="HU3282">
            <v>0</v>
          </cell>
          <cell r="HV3282">
            <v>0</v>
          </cell>
        </row>
        <row r="3283">
          <cell r="A3283">
            <v>3278</v>
          </cell>
          <cell r="HE3283">
            <v>3278</v>
          </cell>
          <cell r="HF3283">
            <v>0</v>
          </cell>
          <cell r="HS3283">
            <v>0</v>
          </cell>
          <cell r="HT3283">
            <v>0</v>
          </cell>
          <cell r="HU3283">
            <v>0</v>
          </cell>
          <cell r="HV3283">
            <v>0</v>
          </cell>
        </row>
        <row r="3284">
          <cell r="A3284">
            <v>3279</v>
          </cell>
          <cell r="HE3284">
            <v>3279</v>
          </cell>
          <cell r="HF3284">
            <v>0</v>
          </cell>
          <cell r="HS3284">
            <v>0</v>
          </cell>
          <cell r="HT3284">
            <v>0</v>
          </cell>
          <cell r="HU3284">
            <v>0</v>
          </cell>
          <cell r="HV3284">
            <v>0</v>
          </cell>
        </row>
        <row r="3285">
          <cell r="A3285">
            <v>3280</v>
          </cell>
          <cell r="HE3285">
            <v>3280</v>
          </cell>
          <cell r="HF3285">
            <v>0</v>
          </cell>
          <cell r="HS3285">
            <v>0</v>
          </cell>
          <cell r="HT3285">
            <v>0</v>
          </cell>
          <cell r="HU3285">
            <v>0</v>
          </cell>
          <cell r="HV3285">
            <v>0</v>
          </cell>
        </row>
        <row r="3286">
          <cell r="A3286">
            <v>3281</v>
          </cell>
          <cell r="HE3286">
            <v>3281</v>
          </cell>
          <cell r="HF3286">
            <v>0</v>
          </cell>
          <cell r="HS3286">
            <v>0</v>
          </cell>
          <cell r="HT3286">
            <v>0</v>
          </cell>
          <cell r="HU3286">
            <v>0</v>
          </cell>
          <cell r="HV3286">
            <v>0</v>
          </cell>
        </row>
        <row r="3287">
          <cell r="A3287">
            <v>3282</v>
          </cell>
          <cell r="HE3287">
            <v>3282</v>
          </cell>
          <cell r="HF3287">
            <v>0</v>
          </cell>
          <cell r="HS3287">
            <v>0</v>
          </cell>
          <cell r="HT3287">
            <v>0</v>
          </cell>
          <cell r="HU3287">
            <v>0</v>
          </cell>
          <cell r="HV3287">
            <v>0</v>
          </cell>
        </row>
        <row r="3288">
          <cell r="A3288">
            <v>3283</v>
          </cell>
          <cell r="HE3288">
            <v>3283</v>
          </cell>
          <cell r="HF3288">
            <v>0</v>
          </cell>
          <cell r="HS3288">
            <v>0</v>
          </cell>
          <cell r="HT3288">
            <v>0</v>
          </cell>
          <cell r="HU3288">
            <v>0</v>
          </cell>
          <cell r="HV3288">
            <v>0</v>
          </cell>
        </row>
        <row r="3289">
          <cell r="A3289">
            <v>3284</v>
          </cell>
          <cell r="HE3289">
            <v>3284</v>
          </cell>
          <cell r="HF3289">
            <v>0</v>
          </cell>
          <cell r="HS3289">
            <v>0</v>
          </cell>
          <cell r="HT3289">
            <v>0</v>
          </cell>
          <cell r="HU3289">
            <v>0</v>
          </cell>
          <cell r="HV3289">
            <v>0</v>
          </cell>
        </row>
        <row r="3290">
          <cell r="A3290">
            <v>3285</v>
          </cell>
          <cell r="HE3290">
            <v>3285</v>
          </cell>
          <cell r="HF3290">
            <v>0</v>
          </cell>
          <cell r="HS3290">
            <v>0</v>
          </cell>
          <cell r="HT3290">
            <v>0</v>
          </cell>
          <cell r="HU3290">
            <v>0</v>
          </cell>
          <cell r="HV3290">
            <v>0</v>
          </cell>
        </row>
        <row r="3291">
          <cell r="A3291">
            <v>3286</v>
          </cell>
          <cell r="HE3291">
            <v>3286</v>
          </cell>
          <cell r="HF3291">
            <v>0</v>
          </cell>
          <cell r="HS3291">
            <v>0</v>
          </cell>
          <cell r="HT3291">
            <v>0</v>
          </cell>
          <cell r="HU3291">
            <v>0</v>
          </cell>
          <cell r="HV3291">
            <v>0</v>
          </cell>
        </row>
        <row r="3292">
          <cell r="A3292">
            <v>3287</v>
          </cell>
          <cell r="HE3292">
            <v>3287</v>
          </cell>
          <cell r="HF3292">
            <v>0</v>
          </cell>
          <cell r="HS3292">
            <v>0</v>
          </cell>
          <cell r="HT3292">
            <v>0</v>
          </cell>
          <cell r="HU3292">
            <v>0</v>
          </cell>
          <cell r="HV3292">
            <v>0</v>
          </cell>
        </row>
        <row r="3293">
          <cell r="A3293">
            <v>3288</v>
          </cell>
          <cell r="HE3293">
            <v>3288</v>
          </cell>
          <cell r="HF3293">
            <v>0</v>
          </cell>
          <cell r="HS3293">
            <v>0</v>
          </cell>
          <cell r="HT3293">
            <v>0</v>
          </cell>
          <cell r="HU3293">
            <v>0</v>
          </cell>
          <cell r="HV3293">
            <v>0</v>
          </cell>
        </row>
        <row r="3294">
          <cell r="A3294">
            <v>3289</v>
          </cell>
          <cell r="HE3294">
            <v>3289</v>
          </cell>
          <cell r="HF3294">
            <v>0</v>
          </cell>
          <cell r="HS3294">
            <v>0</v>
          </cell>
          <cell r="HT3294">
            <v>0</v>
          </cell>
          <cell r="HU3294">
            <v>0</v>
          </cell>
          <cell r="HV3294">
            <v>0</v>
          </cell>
        </row>
        <row r="3295">
          <cell r="A3295">
            <v>3290</v>
          </cell>
          <cell r="HE3295">
            <v>3290</v>
          </cell>
          <cell r="HF3295">
            <v>0</v>
          </cell>
          <cell r="HS3295">
            <v>0</v>
          </cell>
          <cell r="HT3295">
            <v>0</v>
          </cell>
          <cell r="HU3295">
            <v>0</v>
          </cell>
          <cell r="HV3295">
            <v>0</v>
          </cell>
        </row>
        <row r="3296">
          <cell r="A3296">
            <v>3291</v>
          </cell>
          <cell r="HE3296">
            <v>3291</v>
          </cell>
          <cell r="HF3296">
            <v>0</v>
          </cell>
          <cell r="HS3296">
            <v>0</v>
          </cell>
          <cell r="HT3296">
            <v>0</v>
          </cell>
          <cell r="HU3296">
            <v>0</v>
          </cell>
          <cell r="HV3296">
            <v>0</v>
          </cell>
        </row>
        <row r="3297">
          <cell r="A3297">
            <v>3292</v>
          </cell>
          <cell r="HE3297">
            <v>3292</v>
          </cell>
          <cell r="HF3297">
            <v>0</v>
          </cell>
          <cell r="HS3297">
            <v>0</v>
          </cell>
          <cell r="HT3297">
            <v>0</v>
          </cell>
          <cell r="HU3297">
            <v>0</v>
          </cell>
          <cell r="HV3297">
            <v>0</v>
          </cell>
        </row>
        <row r="3298">
          <cell r="A3298">
            <v>3293</v>
          </cell>
          <cell r="HE3298">
            <v>3293</v>
          </cell>
          <cell r="HF3298">
            <v>0</v>
          </cell>
          <cell r="HS3298">
            <v>0</v>
          </cell>
          <cell r="HT3298">
            <v>0</v>
          </cell>
          <cell r="HU3298">
            <v>0</v>
          </cell>
          <cell r="HV3298">
            <v>0</v>
          </cell>
        </row>
        <row r="3299">
          <cell r="A3299">
            <v>3294</v>
          </cell>
          <cell r="HE3299">
            <v>3294</v>
          </cell>
          <cell r="HF3299">
            <v>0</v>
          </cell>
          <cell r="HS3299">
            <v>0</v>
          </cell>
          <cell r="HT3299">
            <v>0</v>
          </cell>
          <cell r="HU3299">
            <v>0</v>
          </cell>
          <cell r="HV3299">
            <v>0</v>
          </cell>
        </row>
        <row r="3300">
          <cell r="A3300">
            <v>3295</v>
          </cell>
          <cell r="HE3300">
            <v>3295</v>
          </cell>
          <cell r="HF3300">
            <v>0</v>
          </cell>
          <cell r="HS3300">
            <v>0</v>
          </cell>
          <cell r="HT3300">
            <v>0</v>
          </cell>
          <cell r="HU3300">
            <v>0</v>
          </cell>
          <cell r="HV3300">
            <v>0</v>
          </cell>
        </row>
        <row r="3301">
          <cell r="A3301">
            <v>3296</v>
          </cell>
          <cell r="HE3301">
            <v>3296</v>
          </cell>
          <cell r="HF3301">
            <v>0</v>
          </cell>
          <cell r="HS3301">
            <v>0</v>
          </cell>
          <cell r="HT3301">
            <v>0</v>
          </cell>
          <cell r="HU3301">
            <v>0</v>
          </cell>
          <cell r="HV3301">
            <v>0</v>
          </cell>
        </row>
        <row r="3302">
          <cell r="A3302">
            <v>3297</v>
          </cell>
          <cell r="HE3302">
            <v>3297</v>
          </cell>
          <cell r="HF3302">
            <v>0</v>
          </cell>
          <cell r="HS3302">
            <v>0</v>
          </cell>
          <cell r="HT3302">
            <v>0</v>
          </cell>
          <cell r="HU3302">
            <v>0</v>
          </cell>
          <cell r="HV3302">
            <v>0</v>
          </cell>
        </row>
        <row r="3303">
          <cell r="A3303">
            <v>3298</v>
          </cell>
          <cell r="HE3303">
            <v>3298</v>
          </cell>
          <cell r="HF3303">
            <v>0</v>
          </cell>
          <cell r="HS3303">
            <v>0</v>
          </cell>
          <cell r="HT3303">
            <v>0</v>
          </cell>
          <cell r="HU3303">
            <v>0</v>
          </cell>
          <cell r="HV3303">
            <v>0</v>
          </cell>
        </row>
        <row r="3304">
          <cell r="A3304">
            <v>3299</v>
          </cell>
          <cell r="HE3304">
            <v>3299</v>
          </cell>
          <cell r="HF3304">
            <v>0</v>
          </cell>
          <cell r="HS3304">
            <v>0</v>
          </cell>
          <cell r="HT3304">
            <v>0</v>
          </cell>
          <cell r="HU3304">
            <v>0</v>
          </cell>
          <cell r="HV3304">
            <v>0</v>
          </cell>
        </row>
        <row r="3305">
          <cell r="A3305">
            <v>3300</v>
          </cell>
          <cell r="HE3305">
            <v>3300</v>
          </cell>
          <cell r="HF3305">
            <v>0</v>
          </cell>
          <cell r="HS3305">
            <v>0</v>
          </cell>
          <cell r="HT3305">
            <v>0</v>
          </cell>
          <cell r="HU3305">
            <v>0</v>
          </cell>
          <cell r="HV3305">
            <v>0</v>
          </cell>
        </row>
        <row r="3306">
          <cell r="A3306">
            <v>3301</v>
          </cell>
          <cell r="HE3306">
            <v>3301</v>
          </cell>
          <cell r="HF3306">
            <v>0</v>
          </cell>
          <cell r="HS3306">
            <v>0</v>
          </cell>
          <cell r="HT3306">
            <v>0</v>
          </cell>
          <cell r="HU3306">
            <v>0</v>
          </cell>
          <cell r="HV3306">
            <v>0</v>
          </cell>
        </row>
        <row r="3307">
          <cell r="A3307">
            <v>3302</v>
          </cell>
          <cell r="HE3307">
            <v>3302</v>
          </cell>
          <cell r="HF3307">
            <v>0</v>
          </cell>
          <cell r="HS3307">
            <v>0</v>
          </cell>
          <cell r="HT3307">
            <v>0</v>
          </cell>
          <cell r="HU3307">
            <v>0</v>
          </cell>
          <cell r="HV3307">
            <v>0</v>
          </cell>
        </row>
        <row r="3308">
          <cell r="A3308">
            <v>3303</v>
          </cell>
          <cell r="HE3308">
            <v>3303</v>
          </cell>
          <cell r="HF3308">
            <v>0</v>
          </cell>
          <cell r="HS3308">
            <v>0</v>
          </cell>
          <cell r="HT3308">
            <v>0</v>
          </cell>
          <cell r="HU3308">
            <v>0</v>
          </cell>
          <cell r="HV3308">
            <v>0</v>
          </cell>
        </row>
        <row r="3309">
          <cell r="A3309">
            <v>3304</v>
          </cell>
          <cell r="HE3309">
            <v>3304</v>
          </cell>
          <cell r="HF3309">
            <v>0</v>
          </cell>
          <cell r="HS3309">
            <v>0</v>
          </cell>
          <cell r="HT3309">
            <v>0</v>
          </cell>
          <cell r="HU3309">
            <v>0</v>
          </cell>
          <cell r="HV3309">
            <v>0</v>
          </cell>
        </row>
        <row r="3310">
          <cell r="A3310">
            <v>3305</v>
          </cell>
          <cell r="HE3310">
            <v>3305</v>
          </cell>
          <cell r="HF3310">
            <v>0</v>
          </cell>
          <cell r="HS3310">
            <v>0</v>
          </cell>
          <cell r="HT3310">
            <v>0</v>
          </cell>
          <cell r="HU3310">
            <v>0</v>
          </cell>
          <cell r="HV3310">
            <v>0</v>
          </cell>
        </row>
        <row r="3311">
          <cell r="A3311">
            <v>3306</v>
          </cell>
          <cell r="HE3311">
            <v>3306</v>
          </cell>
          <cell r="HF3311">
            <v>0</v>
          </cell>
          <cell r="HS3311">
            <v>0</v>
          </cell>
          <cell r="HT3311">
            <v>0</v>
          </cell>
          <cell r="HU3311">
            <v>0</v>
          </cell>
          <cell r="HV3311">
            <v>0</v>
          </cell>
        </row>
        <row r="3312">
          <cell r="A3312">
            <v>3307</v>
          </cell>
          <cell r="HE3312">
            <v>3307</v>
          </cell>
          <cell r="HF3312">
            <v>0</v>
          </cell>
          <cell r="HS3312">
            <v>0</v>
          </cell>
          <cell r="HT3312">
            <v>0</v>
          </cell>
          <cell r="HU3312">
            <v>0</v>
          </cell>
          <cell r="HV3312">
            <v>0</v>
          </cell>
        </row>
        <row r="3313">
          <cell r="A3313">
            <v>3308</v>
          </cell>
          <cell r="HE3313">
            <v>3308</v>
          </cell>
          <cell r="HF3313">
            <v>0</v>
          </cell>
          <cell r="HS3313">
            <v>0</v>
          </cell>
          <cell r="HT3313">
            <v>0</v>
          </cell>
          <cell r="HU3313">
            <v>0</v>
          </cell>
          <cell r="HV3313">
            <v>0</v>
          </cell>
        </row>
        <row r="3314">
          <cell r="A3314">
            <v>3309</v>
          </cell>
          <cell r="HE3314">
            <v>3309</v>
          </cell>
          <cell r="HF3314">
            <v>0</v>
          </cell>
          <cell r="HS3314">
            <v>0</v>
          </cell>
          <cell r="HT3314">
            <v>0</v>
          </cell>
          <cell r="HU3314">
            <v>0</v>
          </cell>
          <cell r="HV3314">
            <v>0</v>
          </cell>
        </row>
        <row r="3315">
          <cell r="A3315">
            <v>3310</v>
          </cell>
          <cell r="HE3315">
            <v>3310</v>
          </cell>
          <cell r="HF3315">
            <v>0</v>
          </cell>
          <cell r="HS3315">
            <v>0</v>
          </cell>
          <cell r="HT3315">
            <v>0</v>
          </cell>
          <cell r="HU3315">
            <v>0</v>
          </cell>
          <cell r="HV3315">
            <v>0</v>
          </cell>
        </row>
        <row r="3316">
          <cell r="A3316">
            <v>3311</v>
          </cell>
          <cell r="HE3316">
            <v>3311</v>
          </cell>
          <cell r="HF3316">
            <v>0</v>
          </cell>
          <cell r="HS3316">
            <v>0</v>
          </cell>
          <cell r="HT3316">
            <v>0</v>
          </cell>
          <cell r="HU3316">
            <v>0</v>
          </cell>
          <cell r="HV3316">
            <v>0</v>
          </cell>
        </row>
        <row r="3317">
          <cell r="A3317">
            <v>3312</v>
          </cell>
          <cell r="HE3317">
            <v>3312</v>
          </cell>
          <cell r="HF3317">
            <v>0</v>
          </cell>
          <cell r="HS3317">
            <v>0</v>
          </cell>
          <cell r="HT3317">
            <v>0</v>
          </cell>
          <cell r="HU3317">
            <v>0</v>
          </cell>
          <cell r="HV3317">
            <v>0</v>
          </cell>
        </row>
        <row r="3318">
          <cell r="A3318">
            <v>3313</v>
          </cell>
          <cell r="HE3318">
            <v>3313</v>
          </cell>
          <cell r="HF3318">
            <v>0</v>
          </cell>
          <cell r="HS3318">
            <v>0</v>
          </cell>
          <cell r="HT3318">
            <v>0</v>
          </cell>
          <cell r="HU3318">
            <v>0</v>
          </cell>
          <cell r="HV3318">
            <v>0</v>
          </cell>
        </row>
        <row r="3319">
          <cell r="A3319">
            <v>3314</v>
          </cell>
          <cell r="HE3319">
            <v>3314</v>
          </cell>
          <cell r="HF3319">
            <v>0</v>
          </cell>
          <cell r="HS3319">
            <v>0</v>
          </cell>
          <cell r="HT3319">
            <v>0</v>
          </cell>
          <cell r="HU3319">
            <v>0</v>
          </cell>
          <cell r="HV3319">
            <v>0</v>
          </cell>
        </row>
        <row r="3320">
          <cell r="A3320">
            <v>3315</v>
          </cell>
          <cell r="HE3320">
            <v>3315</v>
          </cell>
          <cell r="HF3320">
            <v>0</v>
          </cell>
          <cell r="HS3320">
            <v>0</v>
          </cell>
          <cell r="HT3320">
            <v>0</v>
          </cell>
          <cell r="HU3320">
            <v>0</v>
          </cell>
          <cell r="HV3320">
            <v>0</v>
          </cell>
        </row>
        <row r="3321">
          <cell r="A3321">
            <v>3316</v>
          </cell>
          <cell r="HE3321">
            <v>3316</v>
          </cell>
          <cell r="HF3321">
            <v>0</v>
          </cell>
          <cell r="HS3321">
            <v>0</v>
          </cell>
          <cell r="HT3321">
            <v>0</v>
          </cell>
          <cell r="HU3321">
            <v>0</v>
          </cell>
          <cell r="HV3321">
            <v>0</v>
          </cell>
        </row>
        <row r="3322">
          <cell r="A3322">
            <v>3317</v>
          </cell>
          <cell r="HE3322">
            <v>3317</v>
          </cell>
          <cell r="HF3322">
            <v>0</v>
          </cell>
          <cell r="HS3322">
            <v>0</v>
          </cell>
          <cell r="HT3322">
            <v>0</v>
          </cell>
          <cell r="HU3322">
            <v>0</v>
          </cell>
          <cell r="HV3322">
            <v>0</v>
          </cell>
        </row>
        <row r="3323">
          <cell r="A3323">
            <v>3318</v>
          </cell>
          <cell r="HE3323">
            <v>3318</v>
          </cell>
          <cell r="HF3323">
            <v>0</v>
          </cell>
          <cell r="HS3323">
            <v>0</v>
          </cell>
          <cell r="HT3323">
            <v>0</v>
          </cell>
          <cell r="HU3323">
            <v>0</v>
          </cell>
          <cell r="HV3323">
            <v>0</v>
          </cell>
        </row>
        <row r="3324">
          <cell r="A3324">
            <v>3319</v>
          </cell>
          <cell r="HE3324">
            <v>3319</v>
          </cell>
          <cell r="HF3324">
            <v>0</v>
          </cell>
          <cell r="HS3324">
            <v>0</v>
          </cell>
          <cell r="HT3324">
            <v>0</v>
          </cell>
          <cell r="HU3324">
            <v>0</v>
          </cell>
          <cell r="HV3324">
            <v>0</v>
          </cell>
        </row>
        <row r="3325">
          <cell r="A3325">
            <v>3320</v>
          </cell>
          <cell r="HE3325">
            <v>3320</v>
          </cell>
          <cell r="HF3325">
            <v>0</v>
          </cell>
          <cell r="HS3325">
            <v>0</v>
          </cell>
          <cell r="HT3325">
            <v>0</v>
          </cell>
          <cell r="HU3325">
            <v>0</v>
          </cell>
          <cell r="HV3325">
            <v>0</v>
          </cell>
        </row>
        <row r="3326">
          <cell r="A3326">
            <v>3321</v>
          </cell>
          <cell r="HE3326">
            <v>3321</v>
          </cell>
          <cell r="HF3326">
            <v>0</v>
          </cell>
          <cell r="HS3326">
            <v>0</v>
          </cell>
          <cell r="HT3326">
            <v>0</v>
          </cell>
          <cell r="HU3326">
            <v>0</v>
          </cell>
          <cell r="HV3326">
            <v>0</v>
          </cell>
        </row>
        <row r="3327">
          <cell r="A3327">
            <v>3322</v>
          </cell>
          <cell r="HE3327">
            <v>3322</v>
          </cell>
          <cell r="HF3327">
            <v>0</v>
          </cell>
          <cell r="HS3327">
            <v>0</v>
          </cell>
          <cell r="HT3327">
            <v>0</v>
          </cell>
          <cell r="HU3327">
            <v>0</v>
          </cell>
          <cell r="HV3327">
            <v>0</v>
          </cell>
        </row>
        <row r="3328">
          <cell r="A3328">
            <v>3323</v>
          </cell>
          <cell r="HE3328">
            <v>3323</v>
          </cell>
          <cell r="HF3328">
            <v>0</v>
          </cell>
          <cell r="HS3328">
            <v>0</v>
          </cell>
          <cell r="HT3328">
            <v>0</v>
          </cell>
          <cell r="HU3328">
            <v>0</v>
          </cell>
          <cell r="HV3328">
            <v>0</v>
          </cell>
        </row>
        <row r="3329">
          <cell r="A3329">
            <v>3324</v>
          </cell>
          <cell r="HE3329">
            <v>3324</v>
          </cell>
          <cell r="HF3329">
            <v>0</v>
          </cell>
          <cell r="HS3329">
            <v>0</v>
          </cell>
          <cell r="HT3329">
            <v>0</v>
          </cell>
          <cell r="HU3329">
            <v>0</v>
          </cell>
          <cell r="HV3329">
            <v>0</v>
          </cell>
        </row>
        <row r="3330">
          <cell r="A3330">
            <v>3325</v>
          </cell>
          <cell r="HE3330">
            <v>3325</v>
          </cell>
          <cell r="HF3330">
            <v>0</v>
          </cell>
          <cell r="HS3330">
            <v>0</v>
          </cell>
          <cell r="HT3330">
            <v>0</v>
          </cell>
          <cell r="HU3330">
            <v>0</v>
          </cell>
          <cell r="HV3330">
            <v>0</v>
          </cell>
        </row>
        <row r="3331">
          <cell r="A3331">
            <v>3326</v>
          </cell>
          <cell r="HE3331">
            <v>3326</v>
          </cell>
          <cell r="HF3331">
            <v>0</v>
          </cell>
          <cell r="HS3331">
            <v>0</v>
          </cell>
          <cell r="HT3331">
            <v>0</v>
          </cell>
          <cell r="HU3331">
            <v>0</v>
          </cell>
          <cell r="HV3331">
            <v>0</v>
          </cell>
        </row>
        <row r="3332">
          <cell r="A3332">
            <v>3327</v>
          </cell>
          <cell r="HE3332">
            <v>3327</v>
          </cell>
          <cell r="HF3332">
            <v>0</v>
          </cell>
          <cell r="HS3332">
            <v>0</v>
          </cell>
          <cell r="HT3332">
            <v>0</v>
          </cell>
          <cell r="HU3332">
            <v>0</v>
          </cell>
          <cell r="HV3332">
            <v>0</v>
          </cell>
        </row>
        <row r="3333">
          <cell r="A3333">
            <v>3328</v>
          </cell>
          <cell r="HE3333">
            <v>3328</v>
          </cell>
          <cell r="HF3333">
            <v>0</v>
          </cell>
          <cell r="HS3333">
            <v>0</v>
          </cell>
          <cell r="HT3333">
            <v>0</v>
          </cell>
          <cell r="HU3333">
            <v>0</v>
          </cell>
          <cell r="HV3333">
            <v>0</v>
          </cell>
        </row>
        <row r="3334">
          <cell r="A3334">
            <v>3329</v>
          </cell>
          <cell r="HE3334">
            <v>3329</v>
          </cell>
          <cell r="HF3334">
            <v>0</v>
          </cell>
          <cell r="HS3334">
            <v>0</v>
          </cell>
          <cell r="HT3334">
            <v>0</v>
          </cell>
          <cell r="HU3334">
            <v>0</v>
          </cell>
          <cell r="HV3334">
            <v>0</v>
          </cell>
        </row>
        <row r="3335">
          <cell r="A3335">
            <v>3330</v>
          </cell>
          <cell r="HE3335">
            <v>3330</v>
          </cell>
          <cell r="HF3335">
            <v>0</v>
          </cell>
          <cell r="HS3335">
            <v>0</v>
          </cell>
          <cell r="HT3335">
            <v>0</v>
          </cell>
          <cell r="HU3335">
            <v>0</v>
          </cell>
          <cell r="HV3335">
            <v>0</v>
          </cell>
        </row>
        <row r="3336">
          <cell r="A3336">
            <v>3331</v>
          </cell>
          <cell r="HE3336">
            <v>3331</v>
          </cell>
          <cell r="HF3336">
            <v>0</v>
          </cell>
          <cell r="HS3336">
            <v>0</v>
          </cell>
          <cell r="HT3336">
            <v>0</v>
          </cell>
          <cell r="HU3336">
            <v>0</v>
          </cell>
          <cell r="HV3336">
            <v>0</v>
          </cell>
        </row>
        <row r="3337">
          <cell r="A3337">
            <v>3332</v>
          </cell>
          <cell r="HE3337">
            <v>3332</v>
          </cell>
          <cell r="HF3337">
            <v>0</v>
          </cell>
          <cell r="HS3337">
            <v>0</v>
          </cell>
          <cell r="HT3337">
            <v>0</v>
          </cell>
          <cell r="HU3337">
            <v>0</v>
          </cell>
          <cell r="HV3337">
            <v>0</v>
          </cell>
        </row>
        <row r="3338">
          <cell r="A3338">
            <v>3333</v>
          </cell>
          <cell r="HE3338">
            <v>3333</v>
          </cell>
          <cell r="HF3338">
            <v>0</v>
          </cell>
          <cell r="HS3338">
            <v>0</v>
          </cell>
          <cell r="HT3338">
            <v>0</v>
          </cell>
          <cell r="HU3338">
            <v>0</v>
          </cell>
          <cell r="HV3338">
            <v>0</v>
          </cell>
        </row>
        <row r="3339">
          <cell r="A3339">
            <v>3334</v>
          </cell>
          <cell r="HE3339">
            <v>3334</v>
          </cell>
          <cell r="HF3339">
            <v>0</v>
          </cell>
          <cell r="HS3339">
            <v>0</v>
          </cell>
          <cell r="HT3339">
            <v>0</v>
          </cell>
          <cell r="HU3339">
            <v>0</v>
          </cell>
          <cell r="HV3339">
            <v>0</v>
          </cell>
        </row>
        <row r="3340">
          <cell r="A3340">
            <v>3335</v>
          </cell>
          <cell r="HE3340">
            <v>3335</v>
          </cell>
          <cell r="HF3340">
            <v>0</v>
          </cell>
          <cell r="HS3340">
            <v>0</v>
          </cell>
          <cell r="HT3340">
            <v>0</v>
          </cell>
          <cell r="HU3340">
            <v>0</v>
          </cell>
          <cell r="HV3340">
            <v>0</v>
          </cell>
        </row>
        <row r="3341">
          <cell r="A3341">
            <v>3336</v>
          </cell>
          <cell r="HE3341">
            <v>3336</v>
          </cell>
          <cell r="HF3341">
            <v>0</v>
          </cell>
          <cell r="HS3341">
            <v>0</v>
          </cell>
          <cell r="HT3341">
            <v>0</v>
          </cell>
          <cell r="HU3341">
            <v>0</v>
          </cell>
          <cell r="HV3341">
            <v>0</v>
          </cell>
        </row>
        <row r="3342">
          <cell r="A3342">
            <v>3337</v>
          </cell>
          <cell r="HE3342">
            <v>3337</v>
          </cell>
          <cell r="HF3342">
            <v>0</v>
          </cell>
          <cell r="HS3342">
            <v>0</v>
          </cell>
          <cell r="HT3342">
            <v>0</v>
          </cell>
          <cell r="HU3342">
            <v>0</v>
          </cell>
          <cell r="HV3342">
            <v>0</v>
          </cell>
        </row>
        <row r="3343">
          <cell r="A3343">
            <v>3338</v>
          </cell>
          <cell r="HE3343">
            <v>3338</v>
          </cell>
          <cell r="HF3343">
            <v>0</v>
          </cell>
          <cell r="HS3343">
            <v>0</v>
          </cell>
          <cell r="HT3343">
            <v>0</v>
          </cell>
          <cell r="HU3343">
            <v>0</v>
          </cell>
          <cell r="HV3343">
            <v>0</v>
          </cell>
        </row>
        <row r="3344">
          <cell r="A3344">
            <v>3339</v>
          </cell>
          <cell r="HE3344">
            <v>3339</v>
          </cell>
          <cell r="HF3344">
            <v>0</v>
          </cell>
          <cell r="HS3344">
            <v>0</v>
          </cell>
          <cell r="HT3344">
            <v>0</v>
          </cell>
          <cell r="HU3344">
            <v>0</v>
          </cell>
          <cell r="HV3344">
            <v>0</v>
          </cell>
        </row>
        <row r="3345">
          <cell r="A3345">
            <v>3340</v>
          </cell>
          <cell r="HE3345">
            <v>3340</v>
          </cell>
          <cell r="HF3345">
            <v>0</v>
          </cell>
          <cell r="HS3345">
            <v>0</v>
          </cell>
          <cell r="HT3345">
            <v>0</v>
          </cell>
          <cell r="HU3345">
            <v>0</v>
          </cell>
          <cell r="HV3345">
            <v>0</v>
          </cell>
        </row>
        <row r="3346">
          <cell r="A3346">
            <v>3341</v>
          </cell>
          <cell r="HE3346">
            <v>3341</v>
          </cell>
          <cell r="HF3346">
            <v>0</v>
          </cell>
          <cell r="HS3346">
            <v>0</v>
          </cell>
          <cell r="HT3346">
            <v>0</v>
          </cell>
          <cell r="HU3346">
            <v>0</v>
          </cell>
          <cell r="HV3346">
            <v>0</v>
          </cell>
        </row>
        <row r="3347">
          <cell r="A3347">
            <v>3342</v>
          </cell>
          <cell r="HE3347">
            <v>3342</v>
          </cell>
          <cell r="HF3347">
            <v>0</v>
          </cell>
          <cell r="HS3347">
            <v>0</v>
          </cell>
          <cell r="HT3347">
            <v>0</v>
          </cell>
          <cell r="HU3347">
            <v>0</v>
          </cell>
          <cell r="HV3347">
            <v>0</v>
          </cell>
        </row>
        <row r="3348">
          <cell r="A3348">
            <v>3343</v>
          </cell>
          <cell r="HE3348">
            <v>3343</v>
          </cell>
          <cell r="HF3348">
            <v>0</v>
          </cell>
          <cell r="HS3348">
            <v>0</v>
          </cell>
          <cell r="HT3348">
            <v>0</v>
          </cell>
          <cell r="HU3348">
            <v>0</v>
          </cell>
          <cell r="HV3348">
            <v>0</v>
          </cell>
        </row>
        <row r="3349">
          <cell r="A3349">
            <v>3344</v>
          </cell>
          <cell r="HE3349">
            <v>3344</v>
          </cell>
          <cell r="HF3349">
            <v>0</v>
          </cell>
          <cell r="HS3349">
            <v>0</v>
          </cell>
          <cell r="HT3349">
            <v>0</v>
          </cell>
          <cell r="HU3349">
            <v>0</v>
          </cell>
          <cell r="HV3349">
            <v>0</v>
          </cell>
        </row>
        <row r="3350">
          <cell r="A3350">
            <v>3345</v>
          </cell>
          <cell r="HE3350">
            <v>3345</v>
          </cell>
          <cell r="HF3350">
            <v>0</v>
          </cell>
          <cell r="HS3350">
            <v>0</v>
          </cell>
          <cell r="HT3350">
            <v>0</v>
          </cell>
          <cell r="HU3350">
            <v>0</v>
          </cell>
          <cell r="HV3350">
            <v>0</v>
          </cell>
        </row>
        <row r="3351">
          <cell r="A3351">
            <v>3346</v>
          </cell>
          <cell r="HE3351">
            <v>3346</v>
          </cell>
          <cell r="HF3351">
            <v>0</v>
          </cell>
          <cell r="HS3351">
            <v>0</v>
          </cell>
          <cell r="HT3351">
            <v>0</v>
          </cell>
          <cell r="HU3351">
            <v>0</v>
          </cell>
          <cell r="HV3351">
            <v>0</v>
          </cell>
        </row>
        <row r="3352">
          <cell r="A3352">
            <v>3347</v>
          </cell>
          <cell r="HE3352">
            <v>3347</v>
          </cell>
          <cell r="HF3352">
            <v>0</v>
          </cell>
          <cell r="HS3352">
            <v>0</v>
          </cell>
          <cell r="HT3352">
            <v>0</v>
          </cell>
          <cell r="HU3352">
            <v>0</v>
          </cell>
          <cell r="HV3352">
            <v>0</v>
          </cell>
        </row>
        <row r="3353">
          <cell r="A3353">
            <v>3348</v>
          </cell>
          <cell r="HE3353">
            <v>3348</v>
          </cell>
          <cell r="HF3353">
            <v>0</v>
          </cell>
          <cell r="HS3353">
            <v>0</v>
          </cell>
          <cell r="HT3353">
            <v>0</v>
          </cell>
          <cell r="HU3353">
            <v>0</v>
          </cell>
          <cell r="HV3353">
            <v>0</v>
          </cell>
        </row>
        <row r="3354">
          <cell r="A3354">
            <v>3349</v>
          </cell>
          <cell r="HE3354">
            <v>3349</v>
          </cell>
          <cell r="HF3354">
            <v>0</v>
          </cell>
          <cell r="HS3354">
            <v>0</v>
          </cell>
          <cell r="HT3354">
            <v>0</v>
          </cell>
          <cell r="HU3354">
            <v>0</v>
          </cell>
          <cell r="HV3354">
            <v>0</v>
          </cell>
        </row>
        <row r="3355">
          <cell r="A3355">
            <v>3350</v>
          </cell>
          <cell r="HE3355">
            <v>3350</v>
          </cell>
          <cell r="HF3355">
            <v>0</v>
          </cell>
          <cell r="HS3355">
            <v>0</v>
          </cell>
          <cell r="HT3355">
            <v>0</v>
          </cell>
          <cell r="HU3355">
            <v>0</v>
          </cell>
          <cell r="HV3355">
            <v>0</v>
          </cell>
        </row>
        <row r="3356">
          <cell r="A3356">
            <v>3351</v>
          </cell>
          <cell r="HE3356">
            <v>3351</v>
          </cell>
          <cell r="HF3356">
            <v>0</v>
          </cell>
          <cell r="HS3356">
            <v>0</v>
          </cell>
          <cell r="HT3356">
            <v>0</v>
          </cell>
          <cell r="HU3356">
            <v>0</v>
          </cell>
          <cell r="HV3356">
            <v>0</v>
          </cell>
        </row>
        <row r="3357">
          <cell r="A3357">
            <v>3352</v>
          </cell>
          <cell r="HE3357">
            <v>3352</v>
          </cell>
          <cell r="HF3357">
            <v>0</v>
          </cell>
          <cell r="HS3357">
            <v>0</v>
          </cell>
          <cell r="HT3357">
            <v>0</v>
          </cell>
          <cell r="HU3357">
            <v>0</v>
          </cell>
          <cell r="HV3357">
            <v>0</v>
          </cell>
        </row>
        <row r="3358">
          <cell r="HE3358">
            <v>0</v>
          </cell>
          <cell r="HF3358">
            <v>0</v>
          </cell>
          <cell r="HS3358">
            <v>0</v>
          </cell>
          <cell r="HT3358">
            <v>0</v>
          </cell>
          <cell r="HU3358">
            <v>0</v>
          </cell>
          <cell r="HV3358">
            <v>0</v>
          </cell>
        </row>
        <row r="3359">
          <cell r="HE3359">
            <v>0</v>
          </cell>
          <cell r="HF3359">
            <v>0</v>
          </cell>
          <cell r="HS3359">
            <v>0</v>
          </cell>
          <cell r="HT3359">
            <v>0</v>
          </cell>
          <cell r="HU3359">
            <v>0</v>
          </cell>
          <cell r="HV3359">
            <v>0</v>
          </cell>
        </row>
        <row r="3360">
          <cell r="HE3360">
            <v>0</v>
          </cell>
          <cell r="HF3360">
            <v>0</v>
          </cell>
          <cell r="HS3360">
            <v>0</v>
          </cell>
          <cell r="HT3360">
            <v>0</v>
          </cell>
          <cell r="HU3360">
            <v>0</v>
          </cell>
          <cell r="HV3360">
            <v>0</v>
          </cell>
        </row>
        <row r="3361">
          <cell r="HE3361">
            <v>0</v>
          </cell>
          <cell r="HF3361">
            <v>0</v>
          </cell>
          <cell r="HS3361">
            <v>0</v>
          </cell>
          <cell r="HT3361">
            <v>0</v>
          </cell>
          <cell r="HU3361">
            <v>0</v>
          </cell>
          <cell r="HV3361">
            <v>0</v>
          </cell>
        </row>
        <row r="3362">
          <cell r="HE3362">
            <v>0</v>
          </cell>
          <cell r="HF3362">
            <v>0</v>
          </cell>
          <cell r="HS3362">
            <v>0</v>
          </cell>
          <cell r="HT3362">
            <v>0</v>
          </cell>
          <cell r="HU3362">
            <v>0</v>
          </cell>
          <cell r="HV3362">
            <v>0</v>
          </cell>
        </row>
        <row r="3363">
          <cell r="HE3363">
            <v>0</v>
          </cell>
          <cell r="HF3363">
            <v>0</v>
          </cell>
          <cell r="HS3363">
            <v>0</v>
          </cell>
          <cell r="HT3363">
            <v>0</v>
          </cell>
          <cell r="HU3363">
            <v>0</v>
          </cell>
          <cell r="HV3363">
            <v>0</v>
          </cell>
        </row>
        <row r="3364">
          <cell r="HE3364">
            <v>0</v>
          </cell>
          <cell r="HF3364">
            <v>0</v>
          </cell>
          <cell r="HS3364">
            <v>0</v>
          </cell>
          <cell r="HT3364">
            <v>0</v>
          </cell>
          <cell r="HU3364">
            <v>0</v>
          </cell>
          <cell r="HV3364">
            <v>0</v>
          </cell>
        </row>
        <row r="3365">
          <cell r="HE3365">
            <v>0</v>
          </cell>
          <cell r="HF3365">
            <v>0</v>
          </cell>
          <cell r="HS3365">
            <v>0</v>
          </cell>
          <cell r="HT3365">
            <v>0</v>
          </cell>
          <cell r="HU3365">
            <v>0</v>
          </cell>
          <cell r="HV3365">
            <v>0</v>
          </cell>
        </row>
        <row r="3366">
          <cell r="HE3366">
            <v>0</v>
          </cell>
          <cell r="HF3366">
            <v>0</v>
          </cell>
          <cell r="HS3366">
            <v>0</v>
          </cell>
          <cell r="HT3366">
            <v>0</v>
          </cell>
          <cell r="HU3366">
            <v>0</v>
          </cell>
          <cell r="HV3366">
            <v>0</v>
          </cell>
        </row>
        <row r="3367">
          <cell r="HE3367">
            <v>0</v>
          </cell>
          <cell r="HF3367">
            <v>0</v>
          </cell>
          <cell r="HS3367">
            <v>0</v>
          </cell>
          <cell r="HT3367">
            <v>0</v>
          </cell>
          <cell r="HU3367">
            <v>0</v>
          </cell>
          <cell r="HV3367">
            <v>0</v>
          </cell>
        </row>
        <row r="3368">
          <cell r="HE3368">
            <v>0</v>
          </cell>
          <cell r="HF3368">
            <v>0</v>
          </cell>
          <cell r="HS3368">
            <v>0</v>
          </cell>
          <cell r="HT3368">
            <v>0</v>
          </cell>
          <cell r="HU3368">
            <v>0</v>
          </cell>
          <cell r="HV3368">
            <v>0</v>
          </cell>
        </row>
        <row r="3369">
          <cell r="HE3369">
            <v>0</v>
          </cell>
          <cell r="HF3369">
            <v>0</v>
          </cell>
          <cell r="HS3369">
            <v>0</v>
          </cell>
          <cell r="HT3369">
            <v>0</v>
          </cell>
          <cell r="HU3369">
            <v>0</v>
          </cell>
          <cell r="HV3369">
            <v>0</v>
          </cell>
        </row>
        <row r="3370">
          <cell r="HE3370">
            <v>0</v>
          </cell>
          <cell r="HF3370">
            <v>0</v>
          </cell>
          <cell r="HS3370">
            <v>0</v>
          </cell>
          <cell r="HT3370">
            <v>0</v>
          </cell>
          <cell r="HU3370">
            <v>0</v>
          </cell>
          <cell r="HV3370">
            <v>0</v>
          </cell>
        </row>
        <row r="3371">
          <cell r="HE3371">
            <v>0</v>
          </cell>
          <cell r="HF3371">
            <v>0</v>
          </cell>
          <cell r="HS3371">
            <v>0</v>
          </cell>
          <cell r="HT3371">
            <v>0</v>
          </cell>
          <cell r="HU3371">
            <v>0</v>
          </cell>
          <cell r="HV3371">
            <v>0</v>
          </cell>
        </row>
        <row r="3372">
          <cell r="HE3372">
            <v>0</v>
          </cell>
          <cell r="HF3372">
            <v>0</v>
          </cell>
          <cell r="HS3372">
            <v>0</v>
          </cell>
          <cell r="HT3372">
            <v>0</v>
          </cell>
          <cell r="HU3372">
            <v>0</v>
          </cell>
          <cell r="HV3372">
            <v>0</v>
          </cell>
        </row>
        <row r="3373">
          <cell r="HE3373">
            <v>0</v>
          </cell>
          <cell r="HF3373">
            <v>0</v>
          </cell>
          <cell r="HS3373">
            <v>0</v>
          </cell>
          <cell r="HT3373">
            <v>0</v>
          </cell>
          <cell r="HU3373">
            <v>0</v>
          </cell>
          <cell r="HV3373">
            <v>0</v>
          </cell>
        </row>
        <row r="3374">
          <cell r="HE3374">
            <v>0</v>
          </cell>
          <cell r="HF3374">
            <v>0</v>
          </cell>
          <cell r="HS3374">
            <v>0</v>
          </cell>
          <cell r="HT3374">
            <v>0</v>
          </cell>
          <cell r="HU3374">
            <v>0</v>
          </cell>
          <cell r="HV3374">
            <v>0</v>
          </cell>
        </row>
        <row r="3375">
          <cell r="HE3375">
            <v>0</v>
          </cell>
          <cell r="HF3375">
            <v>0</v>
          </cell>
          <cell r="HS3375">
            <v>0</v>
          </cell>
          <cell r="HT3375">
            <v>0</v>
          </cell>
          <cell r="HU3375">
            <v>0</v>
          </cell>
          <cell r="HV3375">
            <v>0</v>
          </cell>
        </row>
        <row r="3376">
          <cell r="HE3376">
            <v>0</v>
          </cell>
          <cell r="HF3376">
            <v>0</v>
          </cell>
          <cell r="HS3376">
            <v>0</v>
          </cell>
          <cell r="HT3376">
            <v>0</v>
          </cell>
          <cell r="HU3376">
            <v>0</v>
          </cell>
          <cell r="HV3376">
            <v>0</v>
          </cell>
        </row>
        <row r="3377">
          <cell r="HE3377">
            <v>0</v>
          </cell>
          <cell r="HF3377">
            <v>0</v>
          </cell>
          <cell r="HS3377">
            <v>0</v>
          </cell>
          <cell r="HT3377">
            <v>0</v>
          </cell>
          <cell r="HU3377">
            <v>0</v>
          </cell>
          <cell r="HV3377">
            <v>0</v>
          </cell>
        </row>
        <row r="3378">
          <cell r="HE3378">
            <v>0</v>
          </cell>
          <cell r="HF3378">
            <v>0</v>
          </cell>
          <cell r="HS3378">
            <v>0</v>
          </cell>
          <cell r="HT3378">
            <v>0</v>
          </cell>
          <cell r="HU3378">
            <v>0</v>
          </cell>
          <cell r="HV3378">
            <v>0</v>
          </cell>
        </row>
        <row r="3379">
          <cell r="HE3379">
            <v>0</v>
          </cell>
          <cell r="HF3379">
            <v>0</v>
          </cell>
          <cell r="HS3379">
            <v>0</v>
          </cell>
          <cell r="HT3379">
            <v>0</v>
          </cell>
          <cell r="HU3379">
            <v>0</v>
          </cell>
          <cell r="HV3379">
            <v>0</v>
          </cell>
        </row>
        <row r="3380">
          <cell r="HE3380">
            <v>0</v>
          </cell>
          <cell r="HF3380">
            <v>0</v>
          </cell>
          <cell r="HS3380">
            <v>0</v>
          </cell>
          <cell r="HT3380">
            <v>0</v>
          </cell>
          <cell r="HU3380">
            <v>0</v>
          </cell>
          <cell r="HV3380">
            <v>0</v>
          </cell>
        </row>
        <row r="3381">
          <cell r="HE3381">
            <v>0</v>
          </cell>
          <cell r="HF3381">
            <v>0</v>
          </cell>
          <cell r="HS3381">
            <v>0</v>
          </cell>
          <cell r="HT3381">
            <v>0</v>
          </cell>
          <cell r="HU3381">
            <v>0</v>
          </cell>
          <cell r="HV3381">
            <v>0</v>
          </cell>
        </row>
        <row r="3382">
          <cell r="HE3382">
            <v>0</v>
          </cell>
          <cell r="HF3382">
            <v>0</v>
          </cell>
          <cell r="HS3382">
            <v>0</v>
          </cell>
          <cell r="HT3382">
            <v>0</v>
          </cell>
          <cell r="HU3382">
            <v>0</v>
          </cell>
          <cell r="HV3382">
            <v>0</v>
          </cell>
        </row>
        <row r="3383">
          <cell r="HE3383">
            <v>0</v>
          </cell>
          <cell r="HF3383">
            <v>0</v>
          </cell>
          <cell r="HS3383">
            <v>0</v>
          </cell>
          <cell r="HT3383">
            <v>0</v>
          </cell>
          <cell r="HU3383">
            <v>0</v>
          </cell>
          <cell r="HV3383">
            <v>0</v>
          </cell>
        </row>
        <row r="3384">
          <cell r="HE3384">
            <v>0</v>
          </cell>
          <cell r="HF3384">
            <v>0</v>
          </cell>
          <cell r="HS3384">
            <v>0</v>
          </cell>
          <cell r="HT3384">
            <v>0</v>
          </cell>
          <cell r="HU3384">
            <v>0</v>
          </cell>
          <cell r="HV3384">
            <v>0</v>
          </cell>
        </row>
        <row r="3385">
          <cell r="HE3385">
            <v>0</v>
          </cell>
          <cell r="HF3385">
            <v>0</v>
          </cell>
          <cell r="HS3385">
            <v>0</v>
          </cell>
          <cell r="HT3385">
            <v>0</v>
          </cell>
          <cell r="HU3385">
            <v>0</v>
          </cell>
          <cell r="HV3385">
            <v>0</v>
          </cell>
        </row>
        <row r="3386">
          <cell r="HE3386">
            <v>0</v>
          </cell>
          <cell r="HF3386">
            <v>0</v>
          </cell>
          <cell r="HS3386">
            <v>0</v>
          </cell>
          <cell r="HT3386">
            <v>0</v>
          </cell>
          <cell r="HU3386">
            <v>0</v>
          </cell>
          <cell r="HV3386">
            <v>0</v>
          </cell>
        </row>
        <row r="3387">
          <cell r="HE3387">
            <v>0</v>
          </cell>
          <cell r="HF3387">
            <v>0</v>
          </cell>
          <cell r="HS3387">
            <v>0</v>
          </cell>
          <cell r="HT3387">
            <v>0</v>
          </cell>
          <cell r="HU3387">
            <v>0</v>
          </cell>
          <cell r="HV3387">
            <v>0</v>
          </cell>
        </row>
        <row r="3388">
          <cell r="HE3388">
            <v>0</v>
          </cell>
          <cell r="HF3388">
            <v>0</v>
          </cell>
          <cell r="HS3388">
            <v>0</v>
          </cell>
          <cell r="HT3388">
            <v>0</v>
          </cell>
          <cell r="HU3388">
            <v>0</v>
          </cell>
          <cell r="HV3388">
            <v>0</v>
          </cell>
        </row>
        <row r="3389">
          <cell r="HE3389">
            <v>0</v>
          </cell>
          <cell r="HF3389">
            <v>0</v>
          </cell>
          <cell r="HS3389">
            <v>0</v>
          </cell>
          <cell r="HT3389">
            <v>0</v>
          </cell>
          <cell r="HU3389">
            <v>0</v>
          </cell>
          <cell r="HV3389">
            <v>0</v>
          </cell>
        </row>
        <row r="3390">
          <cell r="HE3390">
            <v>0</v>
          </cell>
          <cell r="HF3390">
            <v>0</v>
          </cell>
          <cell r="HS3390">
            <v>0</v>
          </cell>
          <cell r="HT3390">
            <v>0</v>
          </cell>
          <cell r="HU3390">
            <v>0</v>
          </cell>
          <cell r="HV3390">
            <v>0</v>
          </cell>
        </row>
        <row r="3391">
          <cell r="HE3391">
            <v>0</v>
          </cell>
          <cell r="HF3391">
            <v>0</v>
          </cell>
          <cell r="HS3391">
            <v>0</v>
          </cell>
          <cell r="HT3391">
            <v>0</v>
          </cell>
          <cell r="HU3391">
            <v>0</v>
          </cell>
          <cell r="HV3391">
            <v>0</v>
          </cell>
        </row>
        <row r="3392">
          <cell r="HE3392">
            <v>0</v>
          </cell>
          <cell r="HF3392">
            <v>0</v>
          </cell>
          <cell r="HS3392">
            <v>0</v>
          </cell>
          <cell r="HT3392">
            <v>0</v>
          </cell>
          <cell r="HU3392">
            <v>0</v>
          </cell>
          <cell r="HV3392">
            <v>0</v>
          </cell>
        </row>
        <row r="3393">
          <cell r="HE3393">
            <v>0</v>
          </cell>
          <cell r="HF3393">
            <v>0</v>
          </cell>
          <cell r="HS3393">
            <v>0</v>
          </cell>
          <cell r="HT3393">
            <v>0</v>
          </cell>
          <cell r="HU3393">
            <v>0</v>
          </cell>
          <cell r="HV3393">
            <v>0</v>
          </cell>
        </row>
        <row r="3394">
          <cell r="HE3394">
            <v>0</v>
          </cell>
          <cell r="HF3394">
            <v>0</v>
          </cell>
          <cell r="HS3394">
            <v>0</v>
          </cell>
          <cell r="HT3394">
            <v>0</v>
          </cell>
          <cell r="HU3394">
            <v>0</v>
          </cell>
          <cell r="HV3394">
            <v>0</v>
          </cell>
        </row>
        <row r="3395">
          <cell r="HE3395">
            <v>0</v>
          </cell>
          <cell r="HF3395">
            <v>0</v>
          </cell>
          <cell r="HS3395">
            <v>0</v>
          </cell>
          <cell r="HT3395">
            <v>0</v>
          </cell>
          <cell r="HU3395">
            <v>0</v>
          </cell>
          <cell r="HV3395">
            <v>0</v>
          </cell>
        </row>
        <row r="3396">
          <cell r="HE3396">
            <v>0</v>
          </cell>
          <cell r="HF3396">
            <v>0</v>
          </cell>
          <cell r="HS3396">
            <v>0</v>
          </cell>
          <cell r="HT3396">
            <v>0</v>
          </cell>
          <cell r="HU3396">
            <v>0</v>
          </cell>
          <cell r="HV3396">
            <v>0</v>
          </cell>
        </row>
        <row r="3397">
          <cell r="HE3397">
            <v>0</v>
          </cell>
          <cell r="HF3397">
            <v>0</v>
          </cell>
          <cell r="HS3397">
            <v>0</v>
          </cell>
          <cell r="HT3397">
            <v>0</v>
          </cell>
          <cell r="HU3397">
            <v>0</v>
          </cell>
          <cell r="HV3397">
            <v>0</v>
          </cell>
        </row>
        <row r="3398">
          <cell r="HE3398">
            <v>0</v>
          </cell>
          <cell r="HF3398">
            <v>0</v>
          </cell>
          <cell r="HS3398">
            <v>0</v>
          </cell>
          <cell r="HT3398">
            <v>0</v>
          </cell>
          <cell r="HU3398">
            <v>0</v>
          </cell>
          <cell r="HV3398">
            <v>0</v>
          </cell>
        </row>
        <row r="3399">
          <cell r="HE3399">
            <v>0</v>
          </cell>
          <cell r="HF3399">
            <v>0</v>
          </cell>
          <cell r="HS3399">
            <v>0</v>
          </cell>
          <cell r="HT3399">
            <v>0</v>
          </cell>
          <cell r="HU3399">
            <v>0</v>
          </cell>
          <cell r="HV3399">
            <v>0</v>
          </cell>
        </row>
        <row r="3400">
          <cell r="HE3400">
            <v>0</v>
          </cell>
          <cell r="HF3400">
            <v>0</v>
          </cell>
          <cell r="HS3400">
            <v>0</v>
          </cell>
          <cell r="HT3400">
            <v>0</v>
          </cell>
          <cell r="HU3400">
            <v>0</v>
          </cell>
          <cell r="HV3400">
            <v>0</v>
          </cell>
        </row>
        <row r="3401">
          <cell r="HE3401">
            <v>0</v>
          </cell>
          <cell r="HF3401">
            <v>0</v>
          </cell>
          <cell r="HS3401">
            <v>0</v>
          </cell>
          <cell r="HT3401">
            <v>0</v>
          </cell>
          <cell r="HU3401">
            <v>0</v>
          </cell>
          <cell r="HV3401">
            <v>0</v>
          </cell>
        </row>
        <row r="3402">
          <cell r="HE3402">
            <v>0</v>
          </cell>
          <cell r="HF3402">
            <v>0</v>
          </cell>
          <cell r="HS3402">
            <v>0</v>
          </cell>
          <cell r="HT3402">
            <v>0</v>
          </cell>
          <cell r="HU3402">
            <v>0</v>
          </cell>
          <cell r="HV3402">
            <v>0</v>
          </cell>
        </row>
        <row r="3403">
          <cell r="HE3403">
            <v>0</v>
          </cell>
          <cell r="HF3403">
            <v>0</v>
          </cell>
          <cell r="HS3403">
            <v>0</v>
          </cell>
          <cell r="HT3403">
            <v>0</v>
          </cell>
          <cell r="HU3403">
            <v>0</v>
          </cell>
          <cell r="HV3403">
            <v>0</v>
          </cell>
        </row>
        <row r="3404">
          <cell r="HE3404">
            <v>0</v>
          </cell>
          <cell r="HF3404">
            <v>0</v>
          </cell>
          <cell r="HS3404">
            <v>0</v>
          </cell>
          <cell r="HT3404">
            <v>0</v>
          </cell>
          <cell r="HU3404">
            <v>0</v>
          </cell>
          <cell r="HV3404">
            <v>0</v>
          </cell>
        </row>
        <row r="3405">
          <cell r="HE3405">
            <v>0</v>
          </cell>
          <cell r="HF3405">
            <v>0</v>
          </cell>
          <cell r="HS3405">
            <v>0</v>
          </cell>
          <cell r="HT3405">
            <v>0</v>
          </cell>
          <cell r="HU3405">
            <v>0</v>
          </cell>
          <cell r="HV3405">
            <v>0</v>
          </cell>
        </row>
        <row r="3406">
          <cell r="HE3406">
            <v>0</v>
          </cell>
          <cell r="HF3406">
            <v>0</v>
          </cell>
          <cell r="HS3406">
            <v>0</v>
          </cell>
          <cell r="HT3406">
            <v>0</v>
          </cell>
          <cell r="HU3406">
            <v>0</v>
          </cell>
          <cell r="HV3406">
            <v>0</v>
          </cell>
        </row>
        <row r="3407">
          <cell r="HE3407">
            <v>0</v>
          </cell>
          <cell r="HF3407">
            <v>0</v>
          </cell>
          <cell r="HS3407">
            <v>0</v>
          </cell>
          <cell r="HT3407">
            <v>0</v>
          </cell>
          <cell r="HU3407">
            <v>0</v>
          </cell>
          <cell r="HV3407">
            <v>0</v>
          </cell>
        </row>
        <row r="3408">
          <cell r="HE3408">
            <v>0</v>
          </cell>
          <cell r="HF3408">
            <v>0</v>
          </cell>
          <cell r="HS3408">
            <v>0</v>
          </cell>
          <cell r="HT3408">
            <v>0</v>
          </cell>
          <cell r="HU3408">
            <v>0</v>
          </cell>
          <cell r="HV3408">
            <v>0</v>
          </cell>
        </row>
        <row r="3409">
          <cell r="HE3409">
            <v>0</v>
          </cell>
          <cell r="HF3409">
            <v>0</v>
          </cell>
          <cell r="HS3409">
            <v>0</v>
          </cell>
          <cell r="HT3409">
            <v>0</v>
          </cell>
          <cell r="HU3409">
            <v>0</v>
          </cell>
          <cell r="HV3409">
            <v>0</v>
          </cell>
        </row>
        <row r="3410">
          <cell r="HE3410">
            <v>0</v>
          </cell>
          <cell r="HF3410">
            <v>0</v>
          </cell>
          <cell r="HS3410">
            <v>0</v>
          </cell>
          <cell r="HT3410">
            <v>0</v>
          </cell>
          <cell r="HU3410">
            <v>0</v>
          </cell>
          <cell r="HV3410">
            <v>0</v>
          </cell>
        </row>
        <row r="3411">
          <cell r="HE3411">
            <v>0</v>
          </cell>
          <cell r="HF3411">
            <v>0</v>
          </cell>
          <cell r="HS3411">
            <v>0</v>
          </cell>
          <cell r="HT3411">
            <v>0</v>
          </cell>
          <cell r="HU3411">
            <v>0</v>
          </cell>
          <cell r="HV3411">
            <v>0</v>
          </cell>
        </row>
        <row r="3412">
          <cell r="HE3412">
            <v>0</v>
          </cell>
          <cell r="HF3412">
            <v>0</v>
          </cell>
          <cell r="HS3412">
            <v>0</v>
          </cell>
          <cell r="HT3412">
            <v>0</v>
          </cell>
          <cell r="HU3412">
            <v>0</v>
          </cell>
          <cell r="HV3412">
            <v>0</v>
          </cell>
        </row>
        <row r="3413">
          <cell r="HE3413">
            <v>0</v>
          </cell>
          <cell r="HF3413">
            <v>0</v>
          </cell>
          <cell r="HS3413">
            <v>0</v>
          </cell>
          <cell r="HT3413">
            <v>0</v>
          </cell>
          <cell r="HU3413">
            <v>0</v>
          </cell>
          <cell r="HV3413">
            <v>0</v>
          </cell>
        </row>
        <row r="3414">
          <cell r="HE3414">
            <v>0</v>
          </cell>
          <cell r="HF3414">
            <v>0</v>
          </cell>
          <cell r="HS3414">
            <v>0</v>
          </cell>
          <cell r="HT3414">
            <v>0</v>
          </cell>
          <cell r="HU3414">
            <v>0</v>
          </cell>
          <cell r="HV3414">
            <v>0</v>
          </cell>
        </row>
        <row r="3415">
          <cell r="HE3415">
            <v>0</v>
          </cell>
          <cell r="HF3415">
            <v>0</v>
          </cell>
          <cell r="HS3415">
            <v>0</v>
          </cell>
          <cell r="HT3415">
            <v>0</v>
          </cell>
          <cell r="HU3415">
            <v>0</v>
          </cell>
          <cell r="HV3415">
            <v>0</v>
          </cell>
        </row>
        <row r="3416">
          <cell r="HE3416">
            <v>0</v>
          </cell>
          <cell r="HF3416">
            <v>0</v>
          </cell>
          <cell r="HS3416">
            <v>0</v>
          </cell>
          <cell r="HT3416">
            <v>0</v>
          </cell>
          <cell r="HU3416">
            <v>0</v>
          </cell>
          <cell r="HV3416">
            <v>0</v>
          </cell>
        </row>
        <row r="3417">
          <cell r="HE3417">
            <v>0</v>
          </cell>
          <cell r="HF3417">
            <v>0</v>
          </cell>
          <cell r="HS3417">
            <v>0</v>
          </cell>
          <cell r="HT3417">
            <v>0</v>
          </cell>
          <cell r="HU3417">
            <v>0</v>
          </cell>
          <cell r="HV3417">
            <v>0</v>
          </cell>
        </row>
        <row r="3418">
          <cell r="HE3418">
            <v>0</v>
          </cell>
          <cell r="HF3418">
            <v>0</v>
          </cell>
          <cell r="HS3418">
            <v>0</v>
          </cell>
          <cell r="HT3418">
            <v>0</v>
          </cell>
          <cell r="HU3418">
            <v>0</v>
          </cell>
          <cell r="HV3418">
            <v>0</v>
          </cell>
        </row>
        <row r="3419">
          <cell r="HE3419">
            <v>0</v>
          </cell>
          <cell r="HF3419">
            <v>0</v>
          </cell>
          <cell r="HS3419">
            <v>0</v>
          </cell>
          <cell r="HT3419">
            <v>0</v>
          </cell>
          <cell r="HU3419">
            <v>0</v>
          </cell>
          <cell r="HV3419">
            <v>0</v>
          </cell>
        </row>
        <row r="3420">
          <cell r="HE3420">
            <v>0</v>
          </cell>
          <cell r="HF3420">
            <v>0</v>
          </cell>
          <cell r="HS3420">
            <v>0</v>
          </cell>
          <cell r="HT3420">
            <v>0</v>
          </cell>
          <cell r="HU3420">
            <v>0</v>
          </cell>
          <cell r="HV3420">
            <v>0</v>
          </cell>
        </row>
        <row r="3421">
          <cell r="HE3421">
            <v>0</v>
          </cell>
          <cell r="HF3421">
            <v>0</v>
          </cell>
          <cell r="HS3421">
            <v>0</v>
          </cell>
          <cell r="HT3421">
            <v>0</v>
          </cell>
          <cell r="HU3421">
            <v>0</v>
          </cell>
          <cell r="HV3421">
            <v>0</v>
          </cell>
        </row>
        <row r="3422">
          <cell r="HE3422">
            <v>0</v>
          </cell>
          <cell r="HF3422">
            <v>0</v>
          </cell>
          <cell r="HS3422">
            <v>0</v>
          </cell>
          <cell r="HT3422">
            <v>0</v>
          </cell>
          <cell r="HU3422">
            <v>0</v>
          </cell>
          <cell r="HV3422">
            <v>0</v>
          </cell>
        </row>
        <row r="3423">
          <cell r="HE3423">
            <v>0</v>
          </cell>
          <cell r="HF3423">
            <v>0</v>
          </cell>
          <cell r="HS3423">
            <v>0</v>
          </cell>
          <cell r="HT3423">
            <v>0</v>
          </cell>
          <cell r="HU3423">
            <v>0</v>
          </cell>
          <cell r="HV3423">
            <v>0</v>
          </cell>
        </row>
        <row r="3424">
          <cell r="HE3424">
            <v>0</v>
          </cell>
          <cell r="HF3424">
            <v>0</v>
          </cell>
          <cell r="HS3424">
            <v>0</v>
          </cell>
          <cell r="HT3424">
            <v>0</v>
          </cell>
          <cell r="HU3424">
            <v>0</v>
          </cell>
          <cell r="HV3424">
            <v>0</v>
          </cell>
        </row>
        <row r="3425">
          <cell r="HE3425">
            <v>0</v>
          </cell>
          <cell r="HF3425">
            <v>0</v>
          </cell>
          <cell r="HS3425">
            <v>0</v>
          </cell>
          <cell r="HT3425">
            <v>0</v>
          </cell>
          <cell r="HU3425">
            <v>0</v>
          </cell>
          <cell r="HV3425">
            <v>0</v>
          </cell>
        </row>
        <row r="3426">
          <cell r="HE3426">
            <v>0</v>
          </cell>
          <cell r="HF3426">
            <v>0</v>
          </cell>
          <cell r="HS3426">
            <v>0</v>
          </cell>
          <cell r="HT3426">
            <v>0</v>
          </cell>
          <cell r="HU3426">
            <v>0</v>
          </cell>
          <cell r="HV3426">
            <v>0</v>
          </cell>
        </row>
        <row r="3427">
          <cell r="HE3427">
            <v>0</v>
          </cell>
          <cell r="HF3427">
            <v>0</v>
          </cell>
          <cell r="HS3427">
            <v>0</v>
          </cell>
          <cell r="HT3427">
            <v>0</v>
          </cell>
          <cell r="HU3427">
            <v>0</v>
          </cell>
          <cell r="HV3427">
            <v>0</v>
          </cell>
        </row>
        <row r="3428">
          <cell r="HE3428">
            <v>0</v>
          </cell>
          <cell r="HF3428">
            <v>0</v>
          </cell>
          <cell r="HS3428">
            <v>0</v>
          </cell>
          <cell r="HT3428">
            <v>0</v>
          </cell>
          <cell r="HU3428">
            <v>0</v>
          </cell>
          <cell r="HV3428">
            <v>0</v>
          </cell>
        </row>
        <row r="3429">
          <cell r="HE3429">
            <v>0</v>
          </cell>
          <cell r="HF3429">
            <v>0</v>
          </cell>
          <cell r="HS3429">
            <v>0</v>
          </cell>
          <cell r="HT3429">
            <v>0</v>
          </cell>
          <cell r="HU3429">
            <v>0</v>
          </cell>
          <cell r="HV3429">
            <v>0</v>
          </cell>
        </row>
        <row r="3430">
          <cell r="HE3430">
            <v>0</v>
          </cell>
          <cell r="HF3430">
            <v>0</v>
          </cell>
          <cell r="HS3430">
            <v>0</v>
          </cell>
          <cell r="HT3430">
            <v>0</v>
          </cell>
          <cell r="HU3430">
            <v>0</v>
          </cell>
          <cell r="HV3430">
            <v>0</v>
          </cell>
        </row>
        <row r="3431">
          <cell r="HE3431">
            <v>0</v>
          </cell>
          <cell r="HF3431">
            <v>0</v>
          </cell>
          <cell r="HS3431">
            <v>0</v>
          </cell>
          <cell r="HT3431">
            <v>0</v>
          </cell>
          <cell r="HU3431">
            <v>0</v>
          </cell>
          <cell r="HV3431">
            <v>0</v>
          </cell>
        </row>
        <row r="3432">
          <cell r="HE3432">
            <v>0</v>
          </cell>
          <cell r="HF3432">
            <v>0</v>
          </cell>
          <cell r="HS3432">
            <v>0</v>
          </cell>
          <cell r="HT3432">
            <v>0</v>
          </cell>
          <cell r="HU3432">
            <v>0</v>
          </cell>
          <cell r="HV3432">
            <v>0</v>
          </cell>
        </row>
        <row r="3433">
          <cell r="HE3433">
            <v>0</v>
          </cell>
          <cell r="HF3433">
            <v>0</v>
          </cell>
          <cell r="HS3433">
            <v>0</v>
          </cell>
          <cell r="HT3433">
            <v>0</v>
          </cell>
          <cell r="HU3433">
            <v>0</v>
          </cell>
          <cell r="HV3433">
            <v>0</v>
          </cell>
        </row>
        <row r="3434">
          <cell r="HE3434">
            <v>0</v>
          </cell>
          <cell r="HF3434">
            <v>0</v>
          </cell>
          <cell r="HS3434">
            <v>0</v>
          </cell>
          <cell r="HT3434">
            <v>0</v>
          </cell>
          <cell r="HU3434">
            <v>0</v>
          </cell>
          <cell r="HV3434">
            <v>0</v>
          </cell>
        </row>
        <row r="3435">
          <cell r="HE3435">
            <v>0</v>
          </cell>
          <cell r="HF3435">
            <v>0</v>
          </cell>
          <cell r="HS3435">
            <v>0</v>
          </cell>
          <cell r="HT3435">
            <v>0</v>
          </cell>
          <cell r="HU3435">
            <v>0</v>
          </cell>
          <cell r="HV3435">
            <v>0</v>
          </cell>
        </row>
        <row r="3436">
          <cell r="HE3436">
            <v>0</v>
          </cell>
          <cell r="HF3436">
            <v>0</v>
          </cell>
          <cell r="HS3436">
            <v>0</v>
          </cell>
          <cell r="HT3436">
            <v>0</v>
          </cell>
          <cell r="HU3436">
            <v>0</v>
          </cell>
          <cell r="HV3436">
            <v>0</v>
          </cell>
        </row>
        <row r="3437">
          <cell r="HE3437">
            <v>0</v>
          </cell>
          <cell r="HF3437">
            <v>0</v>
          </cell>
          <cell r="HS3437">
            <v>0</v>
          </cell>
          <cell r="HT3437">
            <v>0</v>
          </cell>
          <cell r="HU3437">
            <v>0</v>
          </cell>
          <cell r="HV3437">
            <v>0</v>
          </cell>
        </row>
        <row r="3438">
          <cell r="HE3438">
            <v>0</v>
          </cell>
          <cell r="HF3438">
            <v>0</v>
          </cell>
          <cell r="HS3438">
            <v>0</v>
          </cell>
          <cell r="HT3438">
            <v>0</v>
          </cell>
          <cell r="HU3438">
            <v>0</v>
          </cell>
          <cell r="HV3438">
            <v>0</v>
          </cell>
        </row>
        <row r="3439">
          <cell r="HE3439">
            <v>0</v>
          </cell>
          <cell r="HF3439">
            <v>0</v>
          </cell>
          <cell r="HS3439">
            <v>0</v>
          </cell>
          <cell r="HT3439">
            <v>0</v>
          </cell>
          <cell r="HU3439">
            <v>0</v>
          </cell>
          <cell r="HV3439">
            <v>0</v>
          </cell>
        </row>
        <row r="3440">
          <cell r="HE3440">
            <v>0</v>
          </cell>
          <cell r="HF3440">
            <v>0</v>
          </cell>
          <cell r="HS3440">
            <v>0</v>
          </cell>
          <cell r="HT3440">
            <v>0</v>
          </cell>
          <cell r="HU3440">
            <v>0</v>
          </cell>
          <cell r="HV3440">
            <v>0</v>
          </cell>
        </row>
        <row r="3441">
          <cell r="HE3441">
            <v>0</v>
          </cell>
          <cell r="HF3441">
            <v>0</v>
          </cell>
          <cell r="HS3441">
            <v>0</v>
          </cell>
          <cell r="HT3441">
            <v>0</v>
          </cell>
          <cell r="HU3441">
            <v>0</v>
          </cell>
          <cell r="HV3441">
            <v>0</v>
          </cell>
        </row>
        <row r="3442">
          <cell r="HE3442">
            <v>0</v>
          </cell>
          <cell r="HF3442">
            <v>0</v>
          </cell>
          <cell r="HS3442">
            <v>0</v>
          </cell>
          <cell r="HT3442">
            <v>0</v>
          </cell>
          <cell r="HU3442">
            <v>0</v>
          </cell>
          <cell r="HV3442">
            <v>0</v>
          </cell>
        </row>
        <row r="3443">
          <cell r="HE3443">
            <v>0</v>
          </cell>
          <cell r="HF3443">
            <v>0</v>
          </cell>
          <cell r="HS3443">
            <v>0</v>
          </cell>
          <cell r="HT3443">
            <v>0</v>
          </cell>
          <cell r="HU3443">
            <v>0</v>
          </cell>
          <cell r="HV3443">
            <v>0</v>
          </cell>
        </row>
        <row r="3444">
          <cell r="HE3444">
            <v>0</v>
          </cell>
          <cell r="HF3444">
            <v>0</v>
          </cell>
          <cell r="HS3444">
            <v>0</v>
          </cell>
          <cell r="HT3444">
            <v>0</v>
          </cell>
          <cell r="HU3444">
            <v>0</v>
          </cell>
          <cell r="HV3444">
            <v>0</v>
          </cell>
        </row>
        <row r="3445">
          <cell r="HE3445">
            <v>0</v>
          </cell>
          <cell r="HF3445">
            <v>0</v>
          </cell>
          <cell r="HS3445">
            <v>0</v>
          </cell>
          <cell r="HT3445">
            <v>0</v>
          </cell>
          <cell r="HU3445">
            <v>0</v>
          </cell>
          <cell r="HV3445">
            <v>0</v>
          </cell>
        </row>
        <row r="3446">
          <cell r="HE3446">
            <v>0</v>
          </cell>
          <cell r="HF3446">
            <v>0</v>
          </cell>
          <cell r="HS3446">
            <v>0</v>
          </cell>
          <cell r="HT3446">
            <v>0</v>
          </cell>
          <cell r="HU3446">
            <v>0</v>
          </cell>
          <cell r="HV3446">
            <v>0</v>
          </cell>
        </row>
        <row r="3447">
          <cell r="HE3447">
            <v>0</v>
          </cell>
          <cell r="HF3447">
            <v>0</v>
          </cell>
          <cell r="HS3447">
            <v>0</v>
          </cell>
          <cell r="HT3447">
            <v>0</v>
          </cell>
          <cell r="HU3447">
            <v>0</v>
          </cell>
          <cell r="HV3447">
            <v>0</v>
          </cell>
        </row>
        <row r="3448">
          <cell r="HE3448">
            <v>0</v>
          </cell>
          <cell r="HF3448">
            <v>0</v>
          </cell>
          <cell r="HS3448">
            <v>0</v>
          </cell>
          <cell r="HT3448">
            <v>0</v>
          </cell>
          <cell r="HU3448">
            <v>0</v>
          </cell>
          <cell r="HV3448">
            <v>0</v>
          </cell>
        </row>
        <row r="3449">
          <cell r="HE3449">
            <v>0</v>
          </cell>
          <cell r="HF3449">
            <v>0</v>
          </cell>
          <cell r="HS3449">
            <v>0</v>
          </cell>
          <cell r="HT3449">
            <v>0</v>
          </cell>
          <cell r="HU3449">
            <v>0</v>
          </cell>
          <cell r="HV3449">
            <v>0</v>
          </cell>
        </row>
        <row r="3450">
          <cell r="HE3450">
            <v>0</v>
          </cell>
          <cell r="HF3450">
            <v>0</v>
          </cell>
          <cell r="HS3450">
            <v>0</v>
          </cell>
          <cell r="HT3450">
            <v>0</v>
          </cell>
          <cell r="HU3450">
            <v>0</v>
          </cell>
          <cell r="HV3450">
            <v>0</v>
          </cell>
        </row>
        <row r="3451">
          <cell r="HE3451">
            <v>0</v>
          </cell>
          <cell r="HF3451">
            <v>0</v>
          </cell>
          <cell r="HS3451">
            <v>0</v>
          </cell>
          <cell r="HT3451">
            <v>0</v>
          </cell>
          <cell r="HU3451">
            <v>0</v>
          </cell>
          <cell r="HV3451">
            <v>0</v>
          </cell>
        </row>
        <row r="3452">
          <cell r="HE3452">
            <v>0</v>
          </cell>
          <cell r="HF3452">
            <v>0</v>
          </cell>
          <cell r="HS3452">
            <v>0</v>
          </cell>
          <cell r="HT3452">
            <v>0</v>
          </cell>
          <cell r="HU3452">
            <v>0</v>
          </cell>
          <cell r="HV3452">
            <v>0</v>
          </cell>
        </row>
        <row r="3453">
          <cell r="HE3453">
            <v>0</v>
          </cell>
          <cell r="HF3453">
            <v>0</v>
          </cell>
          <cell r="HS3453">
            <v>0</v>
          </cell>
          <cell r="HT3453">
            <v>0</v>
          </cell>
          <cell r="HU3453">
            <v>0</v>
          </cell>
          <cell r="HV3453">
            <v>0</v>
          </cell>
        </row>
        <row r="3454">
          <cell r="HE3454">
            <v>0</v>
          </cell>
          <cell r="HF3454">
            <v>0</v>
          </cell>
          <cell r="HS3454">
            <v>0</v>
          </cell>
          <cell r="HT3454">
            <v>0</v>
          </cell>
          <cell r="HU3454">
            <v>0</v>
          </cell>
          <cell r="HV3454">
            <v>0</v>
          </cell>
        </row>
        <row r="3455">
          <cell r="HE3455">
            <v>0</v>
          </cell>
          <cell r="HF3455">
            <v>0</v>
          </cell>
          <cell r="HS3455">
            <v>0</v>
          </cell>
          <cell r="HT3455">
            <v>0</v>
          </cell>
          <cell r="HU3455">
            <v>0</v>
          </cell>
          <cell r="HV3455">
            <v>0</v>
          </cell>
        </row>
        <row r="3456">
          <cell r="HE3456">
            <v>0</v>
          </cell>
          <cell r="HF3456">
            <v>0</v>
          </cell>
          <cell r="HS3456">
            <v>0</v>
          </cell>
          <cell r="HT3456">
            <v>0</v>
          </cell>
          <cell r="HU3456">
            <v>0</v>
          </cell>
          <cell r="HV3456">
            <v>0</v>
          </cell>
        </row>
        <row r="3457">
          <cell r="HE3457">
            <v>0</v>
          </cell>
          <cell r="HF3457">
            <v>0</v>
          </cell>
          <cell r="HS3457">
            <v>0</v>
          </cell>
          <cell r="HT3457">
            <v>0</v>
          </cell>
          <cell r="HU3457">
            <v>0</v>
          </cell>
          <cell r="HV3457">
            <v>0</v>
          </cell>
        </row>
        <row r="3458">
          <cell r="HE3458">
            <v>0</v>
          </cell>
          <cell r="HF3458">
            <v>0</v>
          </cell>
          <cell r="HS3458">
            <v>0</v>
          </cell>
          <cell r="HT3458">
            <v>0</v>
          </cell>
          <cell r="HU3458">
            <v>0</v>
          </cell>
          <cell r="HV3458">
            <v>0</v>
          </cell>
        </row>
        <row r="3459">
          <cell r="HE3459">
            <v>0</v>
          </cell>
          <cell r="HF3459">
            <v>0</v>
          </cell>
          <cell r="HS3459">
            <v>0</v>
          </cell>
          <cell r="HT3459">
            <v>0</v>
          </cell>
          <cell r="HU3459">
            <v>0</v>
          </cell>
          <cell r="HV3459">
            <v>0</v>
          </cell>
        </row>
        <row r="3460">
          <cell r="HE3460">
            <v>0</v>
          </cell>
          <cell r="HF3460">
            <v>0</v>
          </cell>
          <cell r="HS3460">
            <v>0</v>
          </cell>
          <cell r="HT3460">
            <v>0</v>
          </cell>
          <cell r="HU3460">
            <v>0</v>
          </cell>
          <cell r="HV3460">
            <v>0</v>
          </cell>
        </row>
        <row r="3461">
          <cell r="HE3461">
            <v>0</v>
          </cell>
          <cell r="HF3461">
            <v>0</v>
          </cell>
          <cell r="HS3461">
            <v>0</v>
          </cell>
          <cell r="HT3461">
            <v>0</v>
          </cell>
          <cell r="HU3461">
            <v>0</v>
          </cell>
          <cell r="HV3461">
            <v>0</v>
          </cell>
        </row>
        <row r="3462">
          <cell r="HE3462">
            <v>0</v>
          </cell>
          <cell r="HF3462">
            <v>0</v>
          </cell>
          <cell r="HS3462">
            <v>0</v>
          </cell>
          <cell r="HT3462">
            <v>0</v>
          </cell>
          <cell r="HU3462">
            <v>0</v>
          </cell>
          <cell r="HV3462">
            <v>0</v>
          </cell>
        </row>
        <row r="3463">
          <cell r="HE3463">
            <v>0</v>
          </cell>
          <cell r="HF3463">
            <v>0</v>
          </cell>
          <cell r="HS3463">
            <v>0</v>
          </cell>
          <cell r="HT3463">
            <v>0</v>
          </cell>
          <cell r="HU3463">
            <v>0</v>
          </cell>
          <cell r="HV3463">
            <v>0</v>
          </cell>
        </row>
        <row r="3464">
          <cell r="HE3464">
            <v>0</v>
          </cell>
          <cell r="HF3464">
            <v>0</v>
          </cell>
          <cell r="HS3464">
            <v>0</v>
          </cell>
          <cell r="HT3464">
            <v>0</v>
          </cell>
          <cell r="HU3464">
            <v>0</v>
          </cell>
          <cell r="HV3464">
            <v>0</v>
          </cell>
        </row>
        <row r="3465">
          <cell r="HE3465">
            <v>0</v>
          </cell>
          <cell r="HF3465">
            <v>0</v>
          </cell>
          <cell r="HS3465">
            <v>0</v>
          </cell>
          <cell r="HT3465">
            <v>0</v>
          </cell>
          <cell r="HU3465">
            <v>0</v>
          </cell>
          <cell r="HV3465">
            <v>0</v>
          </cell>
        </row>
        <row r="3466">
          <cell r="HE3466">
            <v>0</v>
          </cell>
          <cell r="HF3466">
            <v>0</v>
          </cell>
          <cell r="HS3466">
            <v>0</v>
          </cell>
          <cell r="HT3466">
            <v>0</v>
          </cell>
          <cell r="HU3466">
            <v>0</v>
          </cell>
          <cell r="HV3466">
            <v>0</v>
          </cell>
        </row>
        <row r="3467">
          <cell r="HE3467">
            <v>0</v>
          </cell>
          <cell r="HF3467">
            <v>0</v>
          </cell>
          <cell r="HS3467">
            <v>0</v>
          </cell>
          <cell r="HT3467">
            <v>0</v>
          </cell>
          <cell r="HU3467">
            <v>0</v>
          </cell>
          <cell r="HV3467">
            <v>0</v>
          </cell>
        </row>
        <row r="3468">
          <cell r="HE3468">
            <v>0</v>
          </cell>
          <cell r="HF3468">
            <v>0</v>
          </cell>
          <cell r="HS3468">
            <v>0</v>
          </cell>
          <cell r="HT3468">
            <v>0</v>
          </cell>
          <cell r="HU3468">
            <v>0</v>
          </cell>
          <cell r="HV3468">
            <v>0</v>
          </cell>
        </row>
        <row r="3469">
          <cell r="HE3469">
            <v>0</v>
          </cell>
          <cell r="HF3469">
            <v>0</v>
          </cell>
          <cell r="HS3469">
            <v>0</v>
          </cell>
          <cell r="HT3469">
            <v>0</v>
          </cell>
          <cell r="HU3469">
            <v>0</v>
          </cell>
          <cell r="HV3469">
            <v>0</v>
          </cell>
        </row>
        <row r="3470">
          <cell r="HE3470">
            <v>0</v>
          </cell>
          <cell r="HF3470">
            <v>0</v>
          </cell>
          <cell r="HS3470">
            <v>0</v>
          </cell>
          <cell r="HT3470">
            <v>0</v>
          </cell>
          <cell r="HU3470">
            <v>0</v>
          </cell>
          <cell r="HV3470">
            <v>0</v>
          </cell>
        </row>
        <row r="3471">
          <cell r="HE3471">
            <v>0</v>
          </cell>
          <cell r="HF3471">
            <v>0</v>
          </cell>
          <cell r="HS3471">
            <v>0</v>
          </cell>
          <cell r="HT3471">
            <v>0</v>
          </cell>
          <cell r="HU3471">
            <v>0</v>
          </cell>
          <cell r="HV3471">
            <v>0</v>
          </cell>
        </row>
        <row r="3472">
          <cell r="HE3472">
            <v>0</v>
          </cell>
          <cell r="HF3472">
            <v>0</v>
          </cell>
          <cell r="HS3472">
            <v>0</v>
          </cell>
          <cell r="HT3472">
            <v>0</v>
          </cell>
          <cell r="HU3472">
            <v>0</v>
          </cell>
          <cell r="HV3472">
            <v>0</v>
          </cell>
        </row>
        <row r="3473">
          <cell r="HE3473">
            <v>0</v>
          </cell>
          <cell r="HF3473">
            <v>0</v>
          </cell>
          <cell r="HS3473">
            <v>0</v>
          </cell>
          <cell r="HT3473">
            <v>0</v>
          </cell>
          <cell r="HU3473">
            <v>0</v>
          </cell>
          <cell r="HV3473">
            <v>0</v>
          </cell>
        </row>
        <row r="3474">
          <cell r="HE3474">
            <v>0</v>
          </cell>
          <cell r="HF3474">
            <v>0</v>
          </cell>
          <cell r="HS3474">
            <v>0</v>
          </cell>
          <cell r="HT3474">
            <v>0</v>
          </cell>
          <cell r="HU3474">
            <v>0</v>
          </cell>
          <cell r="HV3474">
            <v>0</v>
          </cell>
        </row>
        <row r="3475">
          <cell r="HE3475">
            <v>0</v>
          </cell>
          <cell r="HF3475">
            <v>0</v>
          </cell>
          <cell r="HS3475">
            <v>0</v>
          </cell>
          <cell r="HT3475">
            <v>0</v>
          </cell>
          <cell r="HU3475">
            <v>0</v>
          </cell>
          <cell r="HV3475">
            <v>0</v>
          </cell>
        </row>
        <row r="3476">
          <cell r="HE3476">
            <v>0</v>
          </cell>
          <cell r="HF3476">
            <v>0</v>
          </cell>
          <cell r="HS3476">
            <v>0</v>
          </cell>
          <cell r="HT3476">
            <v>0</v>
          </cell>
          <cell r="HU3476">
            <v>0</v>
          </cell>
          <cell r="HV3476">
            <v>0</v>
          </cell>
        </row>
        <row r="3477">
          <cell r="HE3477">
            <v>0</v>
          </cell>
          <cell r="HF3477">
            <v>0</v>
          </cell>
          <cell r="HS3477">
            <v>0</v>
          </cell>
          <cell r="HT3477">
            <v>0</v>
          </cell>
          <cell r="HU3477">
            <v>0</v>
          </cell>
          <cell r="HV3477">
            <v>0</v>
          </cell>
        </row>
        <row r="3478">
          <cell r="HE3478">
            <v>0</v>
          </cell>
          <cell r="HF3478">
            <v>0</v>
          </cell>
          <cell r="HS3478">
            <v>0</v>
          </cell>
          <cell r="HT3478">
            <v>0</v>
          </cell>
          <cell r="HU3478">
            <v>0</v>
          </cell>
          <cell r="HV3478">
            <v>0</v>
          </cell>
        </row>
        <row r="3479">
          <cell r="HE3479">
            <v>0</v>
          </cell>
          <cell r="HF3479">
            <v>0</v>
          </cell>
          <cell r="HS3479">
            <v>0</v>
          </cell>
          <cell r="HT3479">
            <v>0</v>
          </cell>
          <cell r="HU3479">
            <v>0</v>
          </cell>
          <cell r="HV3479">
            <v>0</v>
          </cell>
        </row>
        <row r="3480">
          <cell r="HE3480">
            <v>0</v>
          </cell>
          <cell r="HF3480">
            <v>0</v>
          </cell>
          <cell r="HS3480">
            <v>0</v>
          </cell>
          <cell r="HT3480">
            <v>0</v>
          </cell>
          <cell r="HU3480">
            <v>0</v>
          </cell>
          <cell r="HV3480">
            <v>0</v>
          </cell>
        </row>
        <row r="3481">
          <cell r="HE3481">
            <v>0</v>
          </cell>
          <cell r="HF3481">
            <v>0</v>
          </cell>
          <cell r="HS3481">
            <v>0</v>
          </cell>
          <cell r="HT3481">
            <v>0</v>
          </cell>
          <cell r="HU3481">
            <v>0</v>
          </cell>
          <cell r="HV3481">
            <v>0</v>
          </cell>
        </row>
        <row r="3482">
          <cell r="HE3482">
            <v>0</v>
          </cell>
          <cell r="HF3482">
            <v>0</v>
          </cell>
          <cell r="HS3482">
            <v>0</v>
          </cell>
          <cell r="HT3482">
            <v>0</v>
          </cell>
          <cell r="HU3482">
            <v>0</v>
          </cell>
          <cell r="HV3482">
            <v>0</v>
          </cell>
        </row>
        <row r="3483">
          <cell r="HE3483">
            <v>0</v>
          </cell>
          <cell r="HF3483">
            <v>0</v>
          </cell>
          <cell r="HS3483">
            <v>0</v>
          </cell>
          <cell r="HT3483">
            <v>0</v>
          </cell>
          <cell r="HU3483">
            <v>0</v>
          </cell>
          <cell r="HV3483">
            <v>0</v>
          </cell>
        </row>
        <row r="3484">
          <cell r="HE3484">
            <v>0</v>
          </cell>
          <cell r="HF3484">
            <v>0</v>
          </cell>
          <cell r="HS3484">
            <v>0</v>
          </cell>
          <cell r="HT3484">
            <v>0</v>
          </cell>
          <cell r="HU3484">
            <v>0</v>
          </cell>
          <cell r="HV3484">
            <v>0</v>
          </cell>
        </row>
        <row r="3485">
          <cell r="HE3485">
            <v>0</v>
          </cell>
          <cell r="HF3485">
            <v>0</v>
          </cell>
          <cell r="HS3485">
            <v>0</v>
          </cell>
          <cell r="HT3485">
            <v>0</v>
          </cell>
          <cell r="HU3485">
            <v>0</v>
          </cell>
          <cell r="HV3485">
            <v>0</v>
          </cell>
        </row>
        <row r="3486">
          <cell r="HE3486">
            <v>0</v>
          </cell>
          <cell r="HF3486">
            <v>0</v>
          </cell>
          <cell r="HS3486">
            <v>0</v>
          </cell>
          <cell r="HT3486">
            <v>0</v>
          </cell>
          <cell r="HU3486">
            <v>0</v>
          </cell>
          <cell r="HV3486">
            <v>0</v>
          </cell>
        </row>
        <row r="3487">
          <cell r="HE3487">
            <v>0</v>
          </cell>
          <cell r="HF3487">
            <v>0</v>
          </cell>
          <cell r="HS3487">
            <v>0</v>
          </cell>
          <cell r="HT3487">
            <v>0</v>
          </cell>
          <cell r="HU3487">
            <v>0</v>
          </cell>
          <cell r="HV3487">
            <v>0</v>
          </cell>
        </row>
        <row r="3488">
          <cell r="HE3488">
            <v>0</v>
          </cell>
          <cell r="HF3488">
            <v>0</v>
          </cell>
          <cell r="HS3488">
            <v>0</v>
          </cell>
          <cell r="HT3488">
            <v>0</v>
          </cell>
          <cell r="HU3488">
            <v>0</v>
          </cell>
          <cell r="HV3488">
            <v>0</v>
          </cell>
        </row>
        <row r="3489">
          <cell r="HE3489">
            <v>0</v>
          </cell>
          <cell r="HF3489">
            <v>0</v>
          </cell>
          <cell r="HS3489">
            <v>0</v>
          </cell>
          <cell r="HT3489">
            <v>0</v>
          </cell>
          <cell r="HU3489">
            <v>0</v>
          </cell>
          <cell r="HV3489">
            <v>0</v>
          </cell>
        </row>
        <row r="3490">
          <cell r="HE3490">
            <v>0</v>
          </cell>
          <cell r="HF3490">
            <v>0</v>
          </cell>
          <cell r="HS3490">
            <v>0</v>
          </cell>
          <cell r="HT3490">
            <v>0</v>
          </cell>
          <cell r="HU3490">
            <v>0</v>
          </cell>
          <cell r="HV3490">
            <v>0</v>
          </cell>
        </row>
        <row r="3491">
          <cell r="HE3491">
            <v>0</v>
          </cell>
          <cell r="HF3491">
            <v>0</v>
          </cell>
          <cell r="HS3491">
            <v>0</v>
          </cell>
          <cell r="HT3491">
            <v>0</v>
          </cell>
          <cell r="HU3491">
            <v>0</v>
          </cell>
          <cell r="HV3491">
            <v>0</v>
          </cell>
        </row>
        <row r="3492">
          <cell r="HE3492">
            <v>0</v>
          </cell>
          <cell r="HF3492">
            <v>0</v>
          </cell>
          <cell r="HS3492">
            <v>0</v>
          </cell>
          <cell r="HT3492">
            <v>0</v>
          </cell>
          <cell r="HU3492">
            <v>0</v>
          </cell>
          <cell r="HV3492">
            <v>0</v>
          </cell>
        </row>
        <row r="3493">
          <cell r="HE3493">
            <v>0</v>
          </cell>
          <cell r="HF3493">
            <v>0</v>
          </cell>
          <cell r="HS3493">
            <v>0</v>
          </cell>
          <cell r="HT3493">
            <v>0</v>
          </cell>
          <cell r="HU3493">
            <v>0</v>
          </cell>
          <cell r="HV3493">
            <v>0</v>
          </cell>
        </row>
        <row r="3494">
          <cell r="HE3494">
            <v>0</v>
          </cell>
          <cell r="HF3494">
            <v>0</v>
          </cell>
          <cell r="HS3494">
            <v>0</v>
          </cell>
          <cell r="HT3494">
            <v>0</v>
          </cell>
          <cell r="HU3494">
            <v>0</v>
          </cell>
          <cell r="HV3494">
            <v>0</v>
          </cell>
        </row>
        <row r="3495">
          <cell r="HE3495">
            <v>0</v>
          </cell>
          <cell r="HF3495">
            <v>0</v>
          </cell>
          <cell r="HS3495">
            <v>0</v>
          </cell>
          <cell r="HT3495">
            <v>0</v>
          </cell>
          <cell r="HU3495">
            <v>0</v>
          </cell>
          <cell r="HV3495">
            <v>0</v>
          </cell>
        </row>
        <row r="3496">
          <cell r="HE3496">
            <v>0</v>
          </cell>
          <cell r="HF3496">
            <v>0</v>
          </cell>
          <cell r="HS3496">
            <v>0</v>
          </cell>
          <cell r="HT3496">
            <v>0</v>
          </cell>
          <cell r="HU3496">
            <v>0</v>
          </cell>
          <cell r="HV3496">
            <v>0</v>
          </cell>
        </row>
        <row r="3497">
          <cell r="HE3497">
            <v>0</v>
          </cell>
          <cell r="HF3497">
            <v>0</v>
          </cell>
          <cell r="HS3497">
            <v>0</v>
          </cell>
          <cell r="HT3497">
            <v>0</v>
          </cell>
          <cell r="HU3497">
            <v>0</v>
          </cell>
          <cell r="HV3497">
            <v>0</v>
          </cell>
        </row>
        <row r="3498">
          <cell r="HE3498">
            <v>0</v>
          </cell>
          <cell r="HF3498">
            <v>0</v>
          </cell>
          <cell r="HS3498">
            <v>0</v>
          </cell>
          <cell r="HT3498">
            <v>0</v>
          </cell>
          <cell r="HU3498">
            <v>0</v>
          </cell>
          <cell r="HV3498">
            <v>0</v>
          </cell>
        </row>
        <row r="3499">
          <cell r="HE3499">
            <v>0</v>
          </cell>
          <cell r="HF3499">
            <v>0</v>
          </cell>
          <cell r="HS3499">
            <v>0</v>
          </cell>
          <cell r="HT3499">
            <v>0</v>
          </cell>
          <cell r="HU3499">
            <v>0</v>
          </cell>
          <cell r="HV3499">
            <v>0</v>
          </cell>
        </row>
        <row r="3500">
          <cell r="HE3500">
            <v>0</v>
          </cell>
          <cell r="HF3500">
            <v>0</v>
          </cell>
          <cell r="HS3500">
            <v>0</v>
          </cell>
          <cell r="HT3500">
            <v>0</v>
          </cell>
          <cell r="HU3500">
            <v>0</v>
          </cell>
          <cell r="HV3500">
            <v>0</v>
          </cell>
        </row>
        <row r="3501">
          <cell r="HE3501">
            <v>0</v>
          </cell>
          <cell r="HF3501">
            <v>0</v>
          </cell>
          <cell r="HS3501">
            <v>0</v>
          </cell>
          <cell r="HT3501">
            <v>0</v>
          </cell>
          <cell r="HU3501">
            <v>0</v>
          </cell>
          <cell r="HV3501">
            <v>0</v>
          </cell>
        </row>
        <row r="3502">
          <cell r="HE3502">
            <v>0</v>
          </cell>
          <cell r="HF3502">
            <v>0</v>
          </cell>
          <cell r="HS3502">
            <v>0</v>
          </cell>
          <cell r="HT3502">
            <v>0</v>
          </cell>
          <cell r="HU3502">
            <v>0</v>
          </cell>
          <cell r="HV3502">
            <v>0</v>
          </cell>
        </row>
        <row r="3503">
          <cell r="HE3503">
            <v>0</v>
          </cell>
          <cell r="HF3503">
            <v>0</v>
          </cell>
          <cell r="HS3503">
            <v>0</v>
          </cell>
          <cell r="HT3503">
            <v>0</v>
          </cell>
          <cell r="HU3503">
            <v>0</v>
          </cell>
          <cell r="HV3503">
            <v>0</v>
          </cell>
        </row>
        <row r="3504">
          <cell r="HE3504">
            <v>0</v>
          </cell>
          <cell r="HF3504">
            <v>0</v>
          </cell>
          <cell r="HS3504">
            <v>0</v>
          </cell>
          <cell r="HT3504">
            <v>0</v>
          </cell>
          <cell r="HU3504">
            <v>0</v>
          </cell>
          <cell r="HV3504">
            <v>0</v>
          </cell>
        </row>
        <row r="3505">
          <cell r="HE3505">
            <v>0</v>
          </cell>
          <cell r="HF3505">
            <v>0</v>
          </cell>
          <cell r="HS3505">
            <v>0</v>
          </cell>
          <cell r="HT3505">
            <v>0</v>
          </cell>
          <cell r="HU3505">
            <v>0</v>
          </cell>
          <cell r="HV3505">
            <v>0</v>
          </cell>
        </row>
        <row r="3506">
          <cell r="HE3506">
            <v>0</v>
          </cell>
          <cell r="HF3506">
            <v>0</v>
          </cell>
          <cell r="HS3506">
            <v>0</v>
          </cell>
          <cell r="HT3506">
            <v>0</v>
          </cell>
          <cell r="HU3506">
            <v>0</v>
          </cell>
          <cell r="HV3506">
            <v>0</v>
          </cell>
        </row>
        <row r="3507">
          <cell r="HE3507">
            <v>0</v>
          </cell>
          <cell r="HF3507">
            <v>0</v>
          </cell>
          <cell r="HS3507">
            <v>0</v>
          </cell>
          <cell r="HT3507">
            <v>0</v>
          </cell>
          <cell r="HU3507">
            <v>0</v>
          </cell>
          <cell r="HV3507">
            <v>0</v>
          </cell>
        </row>
        <row r="3508">
          <cell r="HE3508">
            <v>0</v>
          </cell>
          <cell r="HF3508">
            <v>0</v>
          </cell>
          <cell r="HS3508">
            <v>0</v>
          </cell>
          <cell r="HT3508">
            <v>0</v>
          </cell>
          <cell r="HU3508">
            <v>0</v>
          </cell>
          <cell r="HV3508">
            <v>0</v>
          </cell>
        </row>
        <row r="3509">
          <cell r="HE3509">
            <v>0</v>
          </cell>
          <cell r="HF3509">
            <v>0</v>
          </cell>
          <cell r="HS3509">
            <v>0</v>
          </cell>
          <cell r="HT3509">
            <v>0</v>
          </cell>
          <cell r="HU3509">
            <v>0</v>
          </cell>
          <cell r="HV3509">
            <v>0</v>
          </cell>
        </row>
        <row r="3510">
          <cell r="HE3510">
            <v>0</v>
          </cell>
          <cell r="HF3510">
            <v>0</v>
          </cell>
          <cell r="HS3510">
            <v>0</v>
          </cell>
          <cell r="HT3510">
            <v>0</v>
          </cell>
          <cell r="HU3510">
            <v>0</v>
          </cell>
          <cell r="HV3510">
            <v>0</v>
          </cell>
        </row>
        <row r="3511">
          <cell r="HE3511">
            <v>0</v>
          </cell>
          <cell r="HF3511">
            <v>0</v>
          </cell>
          <cell r="HS3511">
            <v>0</v>
          </cell>
          <cell r="HT3511">
            <v>0</v>
          </cell>
          <cell r="HU3511">
            <v>0</v>
          </cell>
          <cell r="HV3511">
            <v>0</v>
          </cell>
        </row>
        <row r="3512">
          <cell r="HE3512">
            <v>0</v>
          </cell>
          <cell r="HF3512">
            <v>0</v>
          </cell>
          <cell r="HS3512">
            <v>0</v>
          </cell>
          <cell r="HT3512">
            <v>0</v>
          </cell>
          <cell r="HU3512">
            <v>0</v>
          </cell>
          <cell r="HV3512">
            <v>0</v>
          </cell>
        </row>
        <row r="3513">
          <cell r="HE3513">
            <v>0</v>
          </cell>
          <cell r="HF3513">
            <v>0</v>
          </cell>
          <cell r="HS3513">
            <v>0</v>
          </cell>
          <cell r="HT3513">
            <v>0</v>
          </cell>
          <cell r="HU3513">
            <v>0</v>
          </cell>
          <cell r="HV3513">
            <v>0</v>
          </cell>
        </row>
        <row r="3514">
          <cell r="HE3514">
            <v>0</v>
          </cell>
          <cell r="HF3514">
            <v>0</v>
          </cell>
          <cell r="HS3514">
            <v>0</v>
          </cell>
          <cell r="HT3514">
            <v>0</v>
          </cell>
          <cell r="HU3514">
            <v>0</v>
          </cell>
          <cell r="HV3514">
            <v>0</v>
          </cell>
        </row>
        <row r="3515">
          <cell r="HE3515">
            <v>0</v>
          </cell>
          <cell r="HF3515">
            <v>0</v>
          </cell>
          <cell r="HS3515">
            <v>0</v>
          </cell>
          <cell r="HT3515">
            <v>0</v>
          </cell>
          <cell r="HU3515">
            <v>0</v>
          </cell>
          <cell r="HV3515">
            <v>0</v>
          </cell>
        </row>
        <row r="3516">
          <cell r="HE3516">
            <v>0</v>
          </cell>
          <cell r="HF3516">
            <v>0</v>
          </cell>
          <cell r="HS3516">
            <v>0</v>
          </cell>
          <cell r="HT3516">
            <v>0</v>
          </cell>
          <cell r="HU3516">
            <v>0</v>
          </cell>
          <cell r="HV3516">
            <v>0</v>
          </cell>
        </row>
        <row r="3517">
          <cell r="HE3517">
            <v>0</v>
          </cell>
          <cell r="HF3517">
            <v>0</v>
          </cell>
          <cell r="HS3517">
            <v>0</v>
          </cell>
          <cell r="HT3517">
            <v>0</v>
          </cell>
          <cell r="HU3517">
            <v>0</v>
          </cell>
          <cell r="HV3517">
            <v>0</v>
          </cell>
        </row>
        <row r="3518">
          <cell r="HE3518">
            <v>0</v>
          </cell>
          <cell r="HF3518">
            <v>0</v>
          </cell>
          <cell r="HS3518">
            <v>0</v>
          </cell>
          <cell r="HT3518">
            <v>0</v>
          </cell>
          <cell r="HU3518">
            <v>0</v>
          </cell>
          <cell r="HV3518">
            <v>0</v>
          </cell>
        </row>
        <row r="3519">
          <cell r="HE3519">
            <v>0</v>
          </cell>
          <cell r="HF3519">
            <v>0</v>
          </cell>
          <cell r="HS3519">
            <v>0</v>
          </cell>
          <cell r="HT3519">
            <v>0</v>
          </cell>
          <cell r="HU3519">
            <v>0</v>
          </cell>
          <cell r="HV3519">
            <v>0</v>
          </cell>
        </row>
        <row r="3520">
          <cell r="HE3520">
            <v>0</v>
          </cell>
          <cell r="HF3520">
            <v>0</v>
          </cell>
          <cell r="HS3520">
            <v>0</v>
          </cell>
          <cell r="HT3520">
            <v>0</v>
          </cell>
          <cell r="HU3520">
            <v>0</v>
          </cell>
          <cell r="HV3520">
            <v>0</v>
          </cell>
        </row>
        <row r="3521">
          <cell r="HE3521">
            <v>0</v>
          </cell>
          <cell r="HF3521">
            <v>0</v>
          </cell>
          <cell r="HS3521">
            <v>0</v>
          </cell>
          <cell r="HT3521">
            <v>0</v>
          </cell>
          <cell r="HU3521">
            <v>0</v>
          </cell>
          <cell r="HV3521">
            <v>0</v>
          </cell>
        </row>
        <row r="3522">
          <cell r="HE3522">
            <v>0</v>
          </cell>
          <cell r="HF3522">
            <v>0</v>
          </cell>
          <cell r="HS3522">
            <v>0</v>
          </cell>
          <cell r="HT3522">
            <v>0</v>
          </cell>
          <cell r="HU3522">
            <v>0</v>
          </cell>
          <cell r="HV3522">
            <v>0</v>
          </cell>
        </row>
        <row r="3523">
          <cell r="HE3523">
            <v>0</v>
          </cell>
          <cell r="HF3523">
            <v>0</v>
          </cell>
          <cell r="HS3523">
            <v>0</v>
          </cell>
          <cell r="HT3523">
            <v>0</v>
          </cell>
          <cell r="HU3523">
            <v>0</v>
          </cell>
          <cell r="HV3523">
            <v>0</v>
          </cell>
        </row>
        <row r="3524">
          <cell r="HE3524">
            <v>0</v>
          </cell>
          <cell r="HF3524">
            <v>0</v>
          </cell>
          <cell r="HS3524">
            <v>0</v>
          </cell>
          <cell r="HT3524">
            <v>0</v>
          </cell>
          <cell r="HU3524">
            <v>0</v>
          </cell>
          <cell r="HV3524">
            <v>0</v>
          </cell>
        </row>
        <row r="3525">
          <cell r="HE3525">
            <v>0</v>
          </cell>
          <cell r="HF3525">
            <v>0</v>
          </cell>
          <cell r="HS3525">
            <v>0</v>
          </cell>
          <cell r="HT3525">
            <v>0</v>
          </cell>
          <cell r="HU3525">
            <v>0</v>
          </cell>
          <cell r="HV3525">
            <v>0</v>
          </cell>
        </row>
        <row r="3526">
          <cell r="HE3526">
            <v>0</v>
          </cell>
          <cell r="HF3526">
            <v>0</v>
          </cell>
          <cell r="HS3526">
            <v>0</v>
          </cell>
          <cell r="HT3526">
            <v>0</v>
          </cell>
          <cell r="HU3526">
            <v>0</v>
          </cell>
          <cell r="HV3526">
            <v>0</v>
          </cell>
        </row>
        <row r="3527">
          <cell r="HE3527">
            <v>0</v>
          </cell>
          <cell r="HF3527">
            <v>0</v>
          </cell>
          <cell r="HS3527">
            <v>0</v>
          </cell>
          <cell r="HT3527">
            <v>0</v>
          </cell>
          <cell r="HU3527">
            <v>0</v>
          </cell>
          <cell r="HV3527">
            <v>0</v>
          </cell>
        </row>
        <row r="3528">
          <cell r="HE3528">
            <v>0</v>
          </cell>
          <cell r="HF3528">
            <v>0</v>
          </cell>
          <cell r="HS3528">
            <v>0</v>
          </cell>
          <cell r="HT3528">
            <v>0</v>
          </cell>
          <cell r="HU3528">
            <v>0</v>
          </cell>
          <cell r="HV3528">
            <v>0</v>
          </cell>
        </row>
        <row r="3529">
          <cell r="HE3529">
            <v>0</v>
          </cell>
          <cell r="HF3529">
            <v>0</v>
          </cell>
          <cell r="HS3529">
            <v>0</v>
          </cell>
          <cell r="HT3529">
            <v>0</v>
          </cell>
          <cell r="HU3529">
            <v>0</v>
          </cell>
          <cell r="HV3529">
            <v>0</v>
          </cell>
        </row>
        <row r="3530">
          <cell r="HE3530">
            <v>0</v>
          </cell>
          <cell r="HF3530">
            <v>0</v>
          </cell>
          <cell r="HS3530">
            <v>0</v>
          </cell>
          <cell r="HT3530">
            <v>0</v>
          </cell>
          <cell r="HU3530">
            <v>0</v>
          </cell>
          <cell r="HV3530">
            <v>0</v>
          </cell>
        </row>
        <row r="3531">
          <cell r="HE3531">
            <v>0</v>
          </cell>
          <cell r="HF3531">
            <v>0</v>
          </cell>
          <cell r="HS3531">
            <v>0</v>
          </cell>
          <cell r="HT3531">
            <v>0</v>
          </cell>
          <cell r="HU3531">
            <v>0</v>
          </cell>
          <cell r="HV3531">
            <v>0</v>
          </cell>
        </row>
        <row r="3532">
          <cell r="HE3532">
            <v>0</v>
          </cell>
          <cell r="HF3532">
            <v>0</v>
          </cell>
          <cell r="HS3532">
            <v>0</v>
          </cell>
          <cell r="HT3532">
            <v>0</v>
          </cell>
          <cell r="HU3532">
            <v>0</v>
          </cell>
          <cell r="HV3532">
            <v>0</v>
          </cell>
        </row>
        <row r="3533">
          <cell r="HE3533">
            <v>0</v>
          </cell>
          <cell r="HF3533">
            <v>0</v>
          </cell>
          <cell r="HS3533">
            <v>0</v>
          </cell>
          <cell r="HT3533">
            <v>0</v>
          </cell>
          <cell r="HU3533">
            <v>0</v>
          </cell>
          <cell r="HV3533">
            <v>0</v>
          </cell>
        </row>
        <row r="3534">
          <cell r="HE3534">
            <v>0</v>
          </cell>
          <cell r="HF3534">
            <v>0</v>
          </cell>
          <cell r="HS3534">
            <v>0</v>
          </cell>
          <cell r="HT3534">
            <v>0</v>
          </cell>
          <cell r="HU3534">
            <v>0</v>
          </cell>
          <cell r="HV3534">
            <v>0</v>
          </cell>
        </row>
        <row r="3535">
          <cell r="HE3535">
            <v>0</v>
          </cell>
          <cell r="HF3535">
            <v>0</v>
          </cell>
          <cell r="HS3535">
            <v>0</v>
          </cell>
          <cell r="HT3535">
            <v>0</v>
          </cell>
          <cell r="HU3535">
            <v>0</v>
          </cell>
          <cell r="HV3535">
            <v>0</v>
          </cell>
        </row>
        <row r="3536">
          <cell r="HE3536">
            <v>0</v>
          </cell>
          <cell r="HF3536">
            <v>0</v>
          </cell>
          <cell r="HS3536">
            <v>0</v>
          </cell>
          <cell r="HT3536">
            <v>0</v>
          </cell>
          <cell r="HU3536">
            <v>0</v>
          </cell>
          <cell r="HV3536">
            <v>0</v>
          </cell>
        </row>
        <row r="3537">
          <cell r="HE3537">
            <v>0</v>
          </cell>
          <cell r="HF3537">
            <v>0</v>
          </cell>
          <cell r="HS3537">
            <v>0</v>
          </cell>
          <cell r="HT3537">
            <v>0</v>
          </cell>
          <cell r="HU3537">
            <v>0</v>
          </cell>
          <cell r="HV3537">
            <v>0</v>
          </cell>
        </row>
        <row r="3538">
          <cell r="HE3538">
            <v>0</v>
          </cell>
          <cell r="HF3538">
            <v>0</v>
          </cell>
          <cell r="HS3538">
            <v>0</v>
          </cell>
          <cell r="HT3538">
            <v>0</v>
          </cell>
          <cell r="HU3538">
            <v>0</v>
          </cell>
          <cell r="HV3538">
            <v>0</v>
          </cell>
        </row>
        <row r="3539">
          <cell r="HE3539">
            <v>0</v>
          </cell>
          <cell r="HF3539">
            <v>0</v>
          </cell>
          <cell r="HS3539">
            <v>0</v>
          </cell>
          <cell r="HT3539">
            <v>0</v>
          </cell>
          <cell r="HU3539">
            <v>0</v>
          </cell>
          <cell r="HV3539">
            <v>0</v>
          </cell>
        </row>
        <row r="3540">
          <cell r="HE3540">
            <v>0</v>
          </cell>
          <cell r="HF3540">
            <v>0</v>
          </cell>
          <cell r="HS3540">
            <v>0</v>
          </cell>
          <cell r="HT3540">
            <v>0</v>
          </cell>
          <cell r="HU3540">
            <v>0</v>
          </cell>
          <cell r="HV3540">
            <v>0</v>
          </cell>
        </row>
        <row r="3541">
          <cell r="HE3541">
            <v>0</v>
          </cell>
          <cell r="HF3541">
            <v>0</v>
          </cell>
          <cell r="HS3541">
            <v>0</v>
          </cell>
          <cell r="HT3541">
            <v>0</v>
          </cell>
          <cell r="HU3541">
            <v>0</v>
          </cell>
          <cell r="HV3541">
            <v>0</v>
          </cell>
        </row>
        <row r="3542">
          <cell r="HE3542">
            <v>0</v>
          </cell>
          <cell r="HF3542">
            <v>0</v>
          </cell>
          <cell r="HS3542">
            <v>0</v>
          </cell>
          <cell r="HT3542">
            <v>0</v>
          </cell>
          <cell r="HU3542">
            <v>0</v>
          </cell>
          <cell r="HV3542">
            <v>0</v>
          </cell>
        </row>
        <row r="3543">
          <cell r="HE3543">
            <v>0</v>
          </cell>
          <cell r="HF3543">
            <v>0</v>
          </cell>
          <cell r="HS3543">
            <v>0</v>
          </cell>
          <cell r="HT3543">
            <v>0</v>
          </cell>
          <cell r="HU3543">
            <v>0</v>
          </cell>
          <cell r="HV3543">
            <v>0</v>
          </cell>
        </row>
        <row r="3544">
          <cell r="HE3544">
            <v>0</v>
          </cell>
          <cell r="HF3544">
            <v>0</v>
          </cell>
          <cell r="HS3544">
            <v>0</v>
          </cell>
          <cell r="HT3544">
            <v>0</v>
          </cell>
          <cell r="HU3544">
            <v>0</v>
          </cell>
          <cell r="HV3544">
            <v>0</v>
          </cell>
        </row>
        <row r="3545">
          <cell r="HE3545">
            <v>0</v>
          </cell>
          <cell r="HF3545">
            <v>0</v>
          </cell>
          <cell r="HS3545">
            <v>0</v>
          </cell>
          <cell r="HT3545">
            <v>0</v>
          </cell>
          <cell r="HU3545">
            <v>0</v>
          </cell>
          <cell r="HV3545">
            <v>0</v>
          </cell>
        </row>
        <row r="3546">
          <cell r="HE3546">
            <v>0</v>
          </cell>
          <cell r="HF3546">
            <v>0</v>
          </cell>
          <cell r="HS3546">
            <v>0</v>
          </cell>
          <cell r="HT3546">
            <v>0</v>
          </cell>
          <cell r="HU3546">
            <v>0</v>
          </cell>
          <cell r="HV3546">
            <v>0</v>
          </cell>
        </row>
        <row r="3547">
          <cell r="HE3547">
            <v>0</v>
          </cell>
          <cell r="HF3547">
            <v>0</v>
          </cell>
          <cell r="HS3547">
            <v>0</v>
          </cell>
          <cell r="HT3547">
            <v>0</v>
          </cell>
          <cell r="HU3547">
            <v>0</v>
          </cell>
          <cell r="HV3547">
            <v>0</v>
          </cell>
        </row>
        <row r="3548">
          <cell r="HE3548">
            <v>0</v>
          </cell>
          <cell r="HF3548">
            <v>0</v>
          </cell>
          <cell r="HS3548">
            <v>0</v>
          </cell>
          <cell r="HT3548">
            <v>0</v>
          </cell>
          <cell r="HU3548">
            <v>0</v>
          </cell>
          <cell r="HV3548">
            <v>0</v>
          </cell>
        </row>
        <row r="3549">
          <cell r="HE3549">
            <v>0</v>
          </cell>
          <cell r="HF3549">
            <v>0</v>
          </cell>
          <cell r="HS3549">
            <v>0</v>
          </cell>
          <cell r="HT3549">
            <v>0</v>
          </cell>
          <cell r="HU3549">
            <v>0</v>
          </cell>
          <cell r="HV3549">
            <v>0</v>
          </cell>
        </row>
        <row r="3550">
          <cell r="HE3550">
            <v>0</v>
          </cell>
          <cell r="HF3550">
            <v>0</v>
          </cell>
          <cell r="HS3550">
            <v>0</v>
          </cell>
          <cell r="HT3550">
            <v>0</v>
          </cell>
          <cell r="HU3550">
            <v>0</v>
          </cell>
          <cell r="HV3550">
            <v>0</v>
          </cell>
        </row>
        <row r="3551">
          <cell r="HE3551">
            <v>0</v>
          </cell>
          <cell r="HF3551">
            <v>0</v>
          </cell>
          <cell r="HS3551">
            <v>0</v>
          </cell>
          <cell r="HT3551">
            <v>0</v>
          </cell>
          <cell r="HU3551">
            <v>0</v>
          </cell>
          <cell r="HV3551">
            <v>0</v>
          </cell>
        </row>
        <row r="3552">
          <cell r="HE3552">
            <v>0</v>
          </cell>
          <cell r="HF3552">
            <v>0</v>
          </cell>
          <cell r="HS3552">
            <v>0</v>
          </cell>
          <cell r="HT3552">
            <v>0</v>
          </cell>
          <cell r="HU3552">
            <v>0</v>
          </cell>
          <cell r="HV3552">
            <v>0</v>
          </cell>
        </row>
        <row r="3553">
          <cell r="HE3553">
            <v>0</v>
          </cell>
          <cell r="HF3553">
            <v>0</v>
          </cell>
          <cell r="HS3553">
            <v>0</v>
          </cell>
          <cell r="HT3553">
            <v>0</v>
          </cell>
          <cell r="HU3553">
            <v>0</v>
          </cell>
          <cell r="HV3553">
            <v>0</v>
          </cell>
        </row>
        <row r="3554">
          <cell r="HE3554">
            <v>0</v>
          </cell>
          <cell r="HF3554">
            <v>0</v>
          </cell>
          <cell r="HS3554">
            <v>0</v>
          </cell>
          <cell r="HT3554">
            <v>0</v>
          </cell>
          <cell r="HU3554">
            <v>0</v>
          </cell>
          <cell r="HV3554">
            <v>0</v>
          </cell>
        </row>
        <row r="3555">
          <cell r="HE3555">
            <v>0</v>
          </cell>
          <cell r="HF3555">
            <v>0</v>
          </cell>
          <cell r="HS3555">
            <v>0</v>
          </cell>
          <cell r="HT3555">
            <v>0</v>
          </cell>
          <cell r="HU3555">
            <v>0</v>
          </cell>
          <cell r="HV3555">
            <v>0</v>
          </cell>
        </row>
        <row r="3556">
          <cell r="HE3556">
            <v>0</v>
          </cell>
          <cell r="HF3556">
            <v>0</v>
          </cell>
          <cell r="HS3556">
            <v>0</v>
          </cell>
          <cell r="HT3556">
            <v>0</v>
          </cell>
          <cell r="HU3556">
            <v>0</v>
          </cell>
          <cell r="HV3556">
            <v>0</v>
          </cell>
        </row>
        <row r="3557">
          <cell r="HE3557">
            <v>0</v>
          </cell>
          <cell r="HF3557">
            <v>0</v>
          </cell>
          <cell r="HS3557">
            <v>0</v>
          </cell>
          <cell r="HT3557">
            <v>0</v>
          </cell>
          <cell r="HU3557">
            <v>0</v>
          </cell>
          <cell r="HV3557">
            <v>0</v>
          </cell>
        </row>
        <row r="3558">
          <cell r="HE3558">
            <v>0</v>
          </cell>
          <cell r="HF3558">
            <v>0</v>
          </cell>
          <cell r="HS3558">
            <v>0</v>
          </cell>
          <cell r="HT3558">
            <v>0</v>
          </cell>
          <cell r="HU3558">
            <v>0</v>
          </cell>
          <cell r="HV3558">
            <v>0</v>
          </cell>
        </row>
        <row r="3559">
          <cell r="HE3559">
            <v>0</v>
          </cell>
          <cell r="HF3559">
            <v>0</v>
          </cell>
          <cell r="HS3559">
            <v>0</v>
          </cell>
          <cell r="HT3559">
            <v>0</v>
          </cell>
          <cell r="HU3559">
            <v>0</v>
          </cell>
          <cell r="HV3559">
            <v>0</v>
          </cell>
        </row>
        <row r="3560">
          <cell r="HE3560">
            <v>0</v>
          </cell>
          <cell r="HF3560">
            <v>0</v>
          </cell>
          <cell r="HS3560">
            <v>0</v>
          </cell>
          <cell r="HT3560">
            <v>0</v>
          </cell>
          <cell r="HU3560">
            <v>0</v>
          </cell>
          <cell r="HV3560">
            <v>0</v>
          </cell>
        </row>
        <row r="3561">
          <cell r="HE3561">
            <v>0</v>
          </cell>
          <cell r="HF3561">
            <v>0</v>
          </cell>
          <cell r="HS3561">
            <v>0</v>
          </cell>
          <cell r="HT3561">
            <v>0</v>
          </cell>
          <cell r="HU3561">
            <v>0</v>
          </cell>
          <cell r="HV3561">
            <v>0</v>
          </cell>
        </row>
        <row r="3562">
          <cell r="HE3562">
            <v>0</v>
          </cell>
          <cell r="HF3562">
            <v>0</v>
          </cell>
          <cell r="HS3562">
            <v>0</v>
          </cell>
          <cell r="HT3562">
            <v>0</v>
          </cell>
          <cell r="HU3562">
            <v>0</v>
          </cell>
          <cell r="HV3562">
            <v>0</v>
          </cell>
        </row>
        <row r="3563">
          <cell r="HE3563">
            <v>0</v>
          </cell>
          <cell r="HF3563">
            <v>0</v>
          </cell>
          <cell r="HS3563">
            <v>0</v>
          </cell>
          <cell r="HT3563">
            <v>0</v>
          </cell>
          <cell r="HU3563">
            <v>0</v>
          </cell>
          <cell r="HV3563">
            <v>0</v>
          </cell>
        </row>
        <row r="3564">
          <cell r="HE3564">
            <v>0</v>
          </cell>
          <cell r="HF3564">
            <v>0</v>
          </cell>
          <cell r="HS3564">
            <v>0</v>
          </cell>
          <cell r="HT3564">
            <v>0</v>
          </cell>
          <cell r="HU3564">
            <v>0</v>
          </cell>
          <cell r="HV3564">
            <v>0</v>
          </cell>
        </row>
        <row r="3565">
          <cell r="HE3565">
            <v>0</v>
          </cell>
          <cell r="HF3565">
            <v>0</v>
          </cell>
          <cell r="HS3565">
            <v>0</v>
          </cell>
          <cell r="HT3565">
            <v>0</v>
          </cell>
          <cell r="HU3565">
            <v>0</v>
          </cell>
          <cell r="HV3565">
            <v>0</v>
          </cell>
        </row>
        <row r="3566">
          <cell r="HE3566">
            <v>0</v>
          </cell>
          <cell r="HF3566">
            <v>0</v>
          </cell>
          <cell r="HS3566">
            <v>0</v>
          </cell>
          <cell r="HT3566">
            <v>0</v>
          </cell>
          <cell r="HU3566">
            <v>0</v>
          </cell>
          <cell r="HV3566">
            <v>0</v>
          </cell>
        </row>
        <row r="3567">
          <cell r="HE3567">
            <v>0</v>
          </cell>
          <cell r="HF3567">
            <v>0</v>
          </cell>
          <cell r="HS3567">
            <v>0</v>
          </cell>
          <cell r="HT3567">
            <v>0</v>
          </cell>
          <cell r="HU3567">
            <v>0</v>
          </cell>
          <cell r="HV3567">
            <v>0</v>
          </cell>
        </row>
        <row r="3568">
          <cell r="HE3568">
            <v>0</v>
          </cell>
          <cell r="HF3568">
            <v>0</v>
          </cell>
          <cell r="HS3568">
            <v>0</v>
          </cell>
          <cell r="HT3568">
            <v>0</v>
          </cell>
          <cell r="HU3568">
            <v>0</v>
          </cell>
          <cell r="HV3568">
            <v>0</v>
          </cell>
        </row>
        <row r="3569">
          <cell r="HE3569">
            <v>0</v>
          </cell>
          <cell r="HF3569">
            <v>0</v>
          </cell>
          <cell r="HS3569">
            <v>0</v>
          </cell>
          <cell r="HT3569">
            <v>0</v>
          </cell>
          <cell r="HU3569">
            <v>0</v>
          </cell>
          <cell r="HV3569">
            <v>0</v>
          </cell>
        </row>
        <row r="3570">
          <cell r="HE3570">
            <v>0</v>
          </cell>
          <cell r="HF3570">
            <v>0</v>
          </cell>
          <cell r="HS3570">
            <v>0</v>
          </cell>
          <cell r="HT3570">
            <v>0</v>
          </cell>
          <cell r="HU3570">
            <v>0</v>
          </cell>
          <cell r="HV3570">
            <v>0</v>
          </cell>
        </row>
        <row r="3571">
          <cell r="HE3571">
            <v>0</v>
          </cell>
          <cell r="HF3571">
            <v>0</v>
          </cell>
          <cell r="HS3571">
            <v>0</v>
          </cell>
          <cell r="HT3571">
            <v>0</v>
          </cell>
          <cell r="HU3571">
            <v>0</v>
          </cell>
          <cell r="HV3571">
            <v>0</v>
          </cell>
        </row>
        <row r="3572">
          <cell r="HE3572">
            <v>0</v>
          </cell>
          <cell r="HF3572">
            <v>0</v>
          </cell>
          <cell r="HS3572">
            <v>0</v>
          </cell>
          <cell r="HT3572">
            <v>0</v>
          </cell>
          <cell r="HU3572">
            <v>0</v>
          </cell>
          <cell r="HV3572">
            <v>0</v>
          </cell>
        </row>
        <row r="3573">
          <cell r="HE3573">
            <v>0</v>
          </cell>
          <cell r="HF3573">
            <v>0</v>
          </cell>
          <cell r="HS3573">
            <v>0</v>
          </cell>
          <cell r="HT3573">
            <v>0</v>
          </cell>
          <cell r="HU3573">
            <v>0</v>
          </cell>
          <cell r="HV3573">
            <v>0</v>
          </cell>
        </row>
        <row r="3574">
          <cell r="HE3574">
            <v>0</v>
          </cell>
          <cell r="HF3574">
            <v>0</v>
          </cell>
          <cell r="HS3574">
            <v>0</v>
          </cell>
          <cell r="HT3574">
            <v>0</v>
          </cell>
          <cell r="HU3574">
            <v>0</v>
          </cell>
          <cell r="HV3574">
            <v>0</v>
          </cell>
        </row>
        <row r="3575">
          <cell r="HE3575">
            <v>0</v>
          </cell>
          <cell r="HF3575">
            <v>0</v>
          </cell>
          <cell r="HS3575">
            <v>0</v>
          </cell>
          <cell r="HT3575">
            <v>0</v>
          </cell>
          <cell r="HU3575">
            <v>0</v>
          </cell>
          <cell r="HV3575">
            <v>0</v>
          </cell>
        </row>
        <row r="3576">
          <cell r="HE3576">
            <v>0</v>
          </cell>
          <cell r="HF3576">
            <v>0</v>
          </cell>
          <cell r="HS3576">
            <v>0</v>
          </cell>
          <cell r="HT3576">
            <v>0</v>
          </cell>
          <cell r="HU3576">
            <v>0</v>
          </cell>
          <cell r="HV3576">
            <v>0</v>
          </cell>
        </row>
        <row r="3577">
          <cell r="HE3577">
            <v>0</v>
          </cell>
          <cell r="HF3577">
            <v>0</v>
          </cell>
          <cell r="HS3577">
            <v>0</v>
          </cell>
          <cell r="HT3577">
            <v>0</v>
          </cell>
          <cell r="HU3577">
            <v>0</v>
          </cell>
          <cell r="HV3577">
            <v>0</v>
          </cell>
        </row>
        <row r="3578">
          <cell r="HE3578">
            <v>0</v>
          </cell>
          <cell r="HF3578">
            <v>0</v>
          </cell>
          <cell r="HS3578">
            <v>0</v>
          </cell>
          <cell r="HT3578">
            <v>0</v>
          </cell>
          <cell r="HU3578">
            <v>0</v>
          </cell>
          <cell r="HV3578">
            <v>0</v>
          </cell>
        </row>
        <row r="3579">
          <cell r="HE3579">
            <v>0</v>
          </cell>
          <cell r="HF3579">
            <v>0</v>
          </cell>
          <cell r="HS3579">
            <v>0</v>
          </cell>
          <cell r="HT3579">
            <v>0</v>
          </cell>
          <cell r="HU3579">
            <v>0</v>
          </cell>
          <cell r="HV3579">
            <v>0</v>
          </cell>
        </row>
        <row r="3580">
          <cell r="HE3580">
            <v>0</v>
          </cell>
          <cell r="HF3580">
            <v>0</v>
          </cell>
          <cell r="HS3580">
            <v>0</v>
          </cell>
          <cell r="HT3580">
            <v>0</v>
          </cell>
          <cell r="HU3580">
            <v>0</v>
          </cell>
          <cell r="HV3580">
            <v>0</v>
          </cell>
        </row>
        <row r="3581">
          <cell r="HE3581">
            <v>0</v>
          </cell>
          <cell r="HF3581">
            <v>0</v>
          </cell>
          <cell r="HS3581">
            <v>0</v>
          </cell>
          <cell r="HT3581">
            <v>0</v>
          </cell>
          <cell r="HU3581">
            <v>0</v>
          </cell>
          <cell r="HV3581">
            <v>0</v>
          </cell>
        </row>
        <row r="3582">
          <cell r="HE3582">
            <v>0</v>
          </cell>
          <cell r="HF3582">
            <v>0</v>
          </cell>
          <cell r="HS3582">
            <v>0</v>
          </cell>
          <cell r="HT3582">
            <v>0</v>
          </cell>
          <cell r="HU3582">
            <v>0</v>
          </cell>
          <cell r="HV3582">
            <v>0</v>
          </cell>
        </row>
        <row r="3583">
          <cell r="HE3583">
            <v>0</v>
          </cell>
          <cell r="HF3583">
            <v>0</v>
          </cell>
          <cell r="HS3583">
            <v>0</v>
          </cell>
          <cell r="HT3583">
            <v>0</v>
          </cell>
          <cell r="HU3583">
            <v>0</v>
          </cell>
          <cell r="HV3583">
            <v>0</v>
          </cell>
        </row>
        <row r="3584">
          <cell r="HE3584">
            <v>0</v>
          </cell>
          <cell r="HF3584">
            <v>0</v>
          </cell>
          <cell r="HS3584">
            <v>0</v>
          </cell>
          <cell r="HT3584">
            <v>0</v>
          </cell>
          <cell r="HU3584">
            <v>0</v>
          </cell>
          <cell r="HV3584">
            <v>0</v>
          </cell>
        </row>
        <row r="3585">
          <cell r="HE3585">
            <v>0</v>
          </cell>
          <cell r="HF3585">
            <v>0</v>
          </cell>
          <cell r="HS3585">
            <v>0</v>
          </cell>
          <cell r="HT3585">
            <v>0</v>
          </cell>
          <cell r="HU3585">
            <v>0</v>
          </cell>
          <cell r="HV3585">
            <v>0</v>
          </cell>
        </row>
        <row r="3586">
          <cell r="HE3586">
            <v>0</v>
          </cell>
          <cell r="HF3586">
            <v>0</v>
          </cell>
          <cell r="HS3586">
            <v>0</v>
          </cell>
          <cell r="HT3586">
            <v>0</v>
          </cell>
          <cell r="HU3586">
            <v>0</v>
          </cell>
          <cell r="HV3586">
            <v>0</v>
          </cell>
        </row>
        <row r="3587">
          <cell r="HE3587">
            <v>0</v>
          </cell>
          <cell r="HF3587">
            <v>0</v>
          </cell>
          <cell r="HS3587">
            <v>0</v>
          </cell>
          <cell r="HT3587">
            <v>0</v>
          </cell>
          <cell r="HU3587">
            <v>0</v>
          </cell>
          <cell r="HV3587">
            <v>0</v>
          </cell>
        </row>
        <row r="3588">
          <cell r="HE3588">
            <v>0</v>
          </cell>
          <cell r="HF3588">
            <v>0</v>
          </cell>
          <cell r="HS3588">
            <v>0</v>
          </cell>
          <cell r="HT3588">
            <v>0</v>
          </cell>
          <cell r="HU3588">
            <v>0</v>
          </cell>
          <cell r="HV3588">
            <v>0</v>
          </cell>
        </row>
        <row r="3589">
          <cell r="HE3589">
            <v>0</v>
          </cell>
          <cell r="HF3589">
            <v>0</v>
          </cell>
          <cell r="HS3589">
            <v>0</v>
          </cell>
          <cell r="HT3589">
            <v>0</v>
          </cell>
          <cell r="HU3589">
            <v>0</v>
          </cell>
          <cell r="HV3589">
            <v>0</v>
          </cell>
        </row>
        <row r="3590">
          <cell r="HE3590">
            <v>0</v>
          </cell>
          <cell r="HF3590">
            <v>0</v>
          </cell>
          <cell r="HS3590">
            <v>0</v>
          </cell>
          <cell r="HT3590">
            <v>0</v>
          </cell>
          <cell r="HU3590">
            <v>0</v>
          </cell>
          <cell r="HV3590">
            <v>0</v>
          </cell>
        </row>
        <row r="3591">
          <cell r="HE3591">
            <v>0</v>
          </cell>
          <cell r="HF3591">
            <v>0</v>
          </cell>
          <cell r="HS3591">
            <v>0</v>
          </cell>
          <cell r="HT3591">
            <v>0</v>
          </cell>
          <cell r="HU3591">
            <v>0</v>
          </cell>
          <cell r="HV3591">
            <v>0</v>
          </cell>
        </row>
        <row r="3592">
          <cell r="HE3592">
            <v>0</v>
          </cell>
          <cell r="HF3592">
            <v>0</v>
          </cell>
          <cell r="HS3592">
            <v>0</v>
          </cell>
          <cell r="HT3592">
            <v>0</v>
          </cell>
          <cell r="HU3592">
            <v>0</v>
          </cell>
          <cell r="HV3592">
            <v>0</v>
          </cell>
        </row>
        <row r="3593">
          <cell r="HE3593">
            <v>0</v>
          </cell>
          <cell r="HF3593">
            <v>0</v>
          </cell>
          <cell r="HS3593">
            <v>0</v>
          </cell>
          <cell r="HT3593">
            <v>0</v>
          </cell>
          <cell r="HU3593">
            <v>0</v>
          </cell>
          <cell r="HV3593">
            <v>0</v>
          </cell>
        </row>
        <row r="3594">
          <cell r="HE3594">
            <v>0</v>
          </cell>
          <cell r="HF3594">
            <v>0</v>
          </cell>
          <cell r="HS3594">
            <v>0</v>
          </cell>
          <cell r="HT3594">
            <v>0</v>
          </cell>
          <cell r="HU3594">
            <v>0</v>
          </cell>
          <cell r="HV3594">
            <v>0</v>
          </cell>
        </row>
        <row r="3595">
          <cell r="HE3595">
            <v>0</v>
          </cell>
          <cell r="HF3595">
            <v>0</v>
          </cell>
          <cell r="HS3595">
            <v>0</v>
          </cell>
          <cell r="HT3595">
            <v>0</v>
          </cell>
          <cell r="HU3595">
            <v>0</v>
          </cell>
          <cell r="HV3595">
            <v>0</v>
          </cell>
        </row>
        <row r="3596">
          <cell r="HE3596">
            <v>0</v>
          </cell>
          <cell r="HF3596">
            <v>0</v>
          </cell>
          <cell r="HS3596">
            <v>0</v>
          </cell>
          <cell r="HT3596">
            <v>0</v>
          </cell>
          <cell r="HU3596">
            <v>0</v>
          </cell>
          <cell r="HV3596">
            <v>0</v>
          </cell>
        </row>
        <row r="3597">
          <cell r="HE3597">
            <v>0</v>
          </cell>
          <cell r="HF3597">
            <v>0</v>
          </cell>
          <cell r="HS3597">
            <v>0</v>
          </cell>
          <cell r="HT3597">
            <v>0</v>
          </cell>
          <cell r="HU3597">
            <v>0</v>
          </cell>
          <cell r="HV3597">
            <v>0</v>
          </cell>
        </row>
        <row r="3598">
          <cell r="HE3598">
            <v>0</v>
          </cell>
          <cell r="HF3598">
            <v>0</v>
          </cell>
          <cell r="HS3598">
            <v>0</v>
          </cell>
          <cell r="HT3598">
            <v>0</v>
          </cell>
          <cell r="HU3598">
            <v>0</v>
          </cell>
          <cell r="HV3598">
            <v>0</v>
          </cell>
        </row>
        <row r="3599">
          <cell r="HE3599">
            <v>0</v>
          </cell>
          <cell r="HF3599">
            <v>0</v>
          </cell>
          <cell r="HS3599">
            <v>0</v>
          </cell>
          <cell r="HT3599">
            <v>0</v>
          </cell>
          <cell r="HU3599">
            <v>0</v>
          </cell>
          <cell r="HV3599">
            <v>0</v>
          </cell>
        </row>
        <row r="3600">
          <cell r="HE3600">
            <v>0</v>
          </cell>
          <cell r="HF3600">
            <v>0</v>
          </cell>
          <cell r="HS3600">
            <v>0</v>
          </cell>
          <cell r="HT3600">
            <v>0</v>
          </cell>
          <cell r="HU3600">
            <v>0</v>
          </cell>
          <cell r="HV3600">
            <v>0</v>
          </cell>
        </row>
        <row r="3601">
          <cell r="HE3601">
            <v>0</v>
          </cell>
          <cell r="HF3601">
            <v>0</v>
          </cell>
          <cell r="HS3601">
            <v>0</v>
          </cell>
          <cell r="HT3601">
            <v>0</v>
          </cell>
          <cell r="HU3601">
            <v>0</v>
          </cell>
          <cell r="HV3601">
            <v>0</v>
          </cell>
        </row>
        <row r="3602">
          <cell r="HE3602">
            <v>0</v>
          </cell>
          <cell r="HF3602">
            <v>0</v>
          </cell>
          <cell r="HS3602">
            <v>0</v>
          </cell>
          <cell r="HT3602">
            <v>0</v>
          </cell>
          <cell r="HU3602">
            <v>0</v>
          </cell>
          <cell r="HV3602">
            <v>0</v>
          </cell>
        </row>
        <row r="3603">
          <cell r="HE3603">
            <v>0</v>
          </cell>
          <cell r="HF3603">
            <v>0</v>
          </cell>
          <cell r="HS3603">
            <v>0</v>
          </cell>
          <cell r="HT3603">
            <v>0</v>
          </cell>
          <cell r="HU3603">
            <v>0</v>
          </cell>
          <cell r="HV3603">
            <v>0</v>
          </cell>
        </row>
        <row r="3604">
          <cell r="HE3604">
            <v>0</v>
          </cell>
          <cell r="HF3604">
            <v>0</v>
          </cell>
          <cell r="HS3604">
            <v>0</v>
          </cell>
          <cell r="HT3604">
            <v>0</v>
          </cell>
          <cell r="HU3604">
            <v>0</v>
          </cell>
          <cell r="HV3604">
            <v>0</v>
          </cell>
        </row>
        <row r="3605">
          <cell r="HE3605">
            <v>0</v>
          </cell>
          <cell r="HF3605">
            <v>0</v>
          </cell>
          <cell r="HS3605">
            <v>0</v>
          </cell>
          <cell r="HT3605">
            <v>0</v>
          </cell>
          <cell r="HU3605">
            <v>0</v>
          </cell>
          <cell r="HV3605">
            <v>0</v>
          </cell>
        </row>
        <row r="3606">
          <cell r="HE3606">
            <v>0</v>
          </cell>
          <cell r="HF3606">
            <v>0</v>
          </cell>
          <cell r="HS3606">
            <v>0</v>
          </cell>
          <cell r="HT3606">
            <v>0</v>
          </cell>
          <cell r="HU3606">
            <v>0</v>
          </cell>
          <cell r="HV3606">
            <v>0</v>
          </cell>
        </row>
        <row r="3607">
          <cell r="HE3607">
            <v>0</v>
          </cell>
          <cell r="HF3607">
            <v>0</v>
          </cell>
          <cell r="HS3607">
            <v>0</v>
          </cell>
          <cell r="HT3607">
            <v>0</v>
          </cell>
          <cell r="HU3607">
            <v>0</v>
          </cell>
          <cell r="HV3607">
            <v>0</v>
          </cell>
        </row>
        <row r="3608">
          <cell r="HE3608">
            <v>0</v>
          </cell>
          <cell r="HF3608">
            <v>0</v>
          </cell>
          <cell r="HS3608">
            <v>0</v>
          </cell>
          <cell r="HT3608">
            <v>0</v>
          </cell>
          <cell r="HU3608">
            <v>0</v>
          </cell>
          <cell r="HV3608">
            <v>0</v>
          </cell>
        </row>
        <row r="3609">
          <cell r="HE3609">
            <v>0</v>
          </cell>
          <cell r="HF3609">
            <v>0</v>
          </cell>
          <cell r="HS3609">
            <v>0</v>
          </cell>
          <cell r="HT3609">
            <v>0</v>
          </cell>
          <cell r="HU3609">
            <v>0</v>
          </cell>
          <cell r="HV3609">
            <v>0</v>
          </cell>
        </row>
        <row r="3610">
          <cell r="HE3610">
            <v>0</v>
          </cell>
          <cell r="HF3610">
            <v>0</v>
          </cell>
          <cell r="HS3610">
            <v>0</v>
          </cell>
          <cell r="HT3610">
            <v>0</v>
          </cell>
          <cell r="HU3610">
            <v>0</v>
          </cell>
          <cell r="HV3610">
            <v>0</v>
          </cell>
        </row>
        <row r="3611">
          <cell r="HE3611">
            <v>0</v>
          </cell>
          <cell r="HF3611">
            <v>0</v>
          </cell>
          <cell r="HS3611">
            <v>0</v>
          </cell>
          <cell r="HT3611">
            <v>0</v>
          </cell>
          <cell r="HU3611">
            <v>0</v>
          </cell>
          <cell r="HV3611">
            <v>0</v>
          </cell>
        </row>
        <row r="3612">
          <cell r="HE3612">
            <v>0</v>
          </cell>
          <cell r="HF3612">
            <v>0</v>
          </cell>
          <cell r="HS3612">
            <v>0</v>
          </cell>
          <cell r="HT3612">
            <v>0</v>
          </cell>
          <cell r="HU3612">
            <v>0</v>
          </cell>
          <cell r="HV3612">
            <v>0</v>
          </cell>
        </row>
        <row r="3613">
          <cell r="HE3613">
            <v>0</v>
          </cell>
          <cell r="HF3613">
            <v>0</v>
          </cell>
          <cell r="HS3613">
            <v>0</v>
          </cell>
          <cell r="HT3613">
            <v>0</v>
          </cell>
          <cell r="HU3613">
            <v>0</v>
          </cell>
          <cell r="HV3613">
            <v>0</v>
          </cell>
        </row>
        <row r="3614">
          <cell r="HE3614">
            <v>0</v>
          </cell>
          <cell r="HF3614">
            <v>0</v>
          </cell>
          <cell r="HS3614">
            <v>0</v>
          </cell>
          <cell r="HT3614">
            <v>0</v>
          </cell>
          <cell r="HU3614">
            <v>0</v>
          </cell>
          <cell r="HV3614">
            <v>0</v>
          </cell>
        </row>
        <row r="3615">
          <cell r="HE3615">
            <v>0</v>
          </cell>
          <cell r="HF3615">
            <v>0</v>
          </cell>
          <cell r="HS3615">
            <v>0</v>
          </cell>
          <cell r="HT3615">
            <v>0</v>
          </cell>
          <cell r="HU3615">
            <v>0</v>
          </cell>
          <cell r="HV3615">
            <v>0</v>
          </cell>
        </row>
        <row r="3616">
          <cell r="HE3616">
            <v>0</v>
          </cell>
          <cell r="HF3616">
            <v>0</v>
          </cell>
          <cell r="HS3616">
            <v>0</v>
          </cell>
          <cell r="HT3616">
            <v>0</v>
          </cell>
          <cell r="HU3616">
            <v>0</v>
          </cell>
          <cell r="HV3616">
            <v>0</v>
          </cell>
        </row>
        <row r="3617">
          <cell r="HE3617">
            <v>0</v>
          </cell>
          <cell r="HF3617">
            <v>0</v>
          </cell>
          <cell r="HS3617">
            <v>0</v>
          </cell>
          <cell r="HT3617">
            <v>0</v>
          </cell>
          <cell r="HU3617">
            <v>0</v>
          </cell>
          <cell r="HV3617">
            <v>0</v>
          </cell>
        </row>
        <row r="3618">
          <cell r="HE3618">
            <v>0</v>
          </cell>
          <cell r="HF3618">
            <v>0</v>
          </cell>
          <cell r="HS3618">
            <v>0</v>
          </cell>
          <cell r="HT3618">
            <v>0</v>
          </cell>
          <cell r="HU3618">
            <v>0</v>
          </cell>
          <cell r="HV3618">
            <v>0</v>
          </cell>
        </row>
        <row r="3619">
          <cell r="HE3619">
            <v>0</v>
          </cell>
          <cell r="HF3619">
            <v>0</v>
          </cell>
          <cell r="HS3619">
            <v>0</v>
          </cell>
          <cell r="HT3619">
            <v>0</v>
          </cell>
          <cell r="HU3619">
            <v>0</v>
          </cell>
          <cell r="HV3619">
            <v>0</v>
          </cell>
        </row>
        <row r="3620">
          <cell r="HE3620">
            <v>0</v>
          </cell>
          <cell r="HF3620">
            <v>0</v>
          </cell>
          <cell r="HS3620">
            <v>0</v>
          </cell>
          <cell r="HT3620">
            <v>0</v>
          </cell>
          <cell r="HU3620">
            <v>0</v>
          </cell>
          <cell r="HV3620">
            <v>0</v>
          </cell>
        </row>
        <row r="3621">
          <cell r="HE3621">
            <v>0</v>
          </cell>
          <cell r="HF3621">
            <v>0</v>
          </cell>
          <cell r="HS3621">
            <v>0</v>
          </cell>
          <cell r="HT3621">
            <v>0</v>
          </cell>
          <cell r="HU3621">
            <v>0</v>
          </cell>
          <cell r="HV3621">
            <v>0</v>
          </cell>
        </row>
        <row r="3622">
          <cell r="HE3622">
            <v>0</v>
          </cell>
          <cell r="HF3622">
            <v>0</v>
          </cell>
          <cell r="HS3622">
            <v>0</v>
          </cell>
          <cell r="HT3622">
            <v>0</v>
          </cell>
          <cell r="HU3622">
            <v>0</v>
          </cell>
          <cell r="HV3622">
            <v>0</v>
          </cell>
        </row>
        <row r="3623">
          <cell r="HE3623">
            <v>0</v>
          </cell>
          <cell r="HF3623">
            <v>0</v>
          </cell>
          <cell r="HS3623">
            <v>0</v>
          </cell>
          <cell r="HT3623">
            <v>0</v>
          </cell>
          <cell r="HU3623">
            <v>0</v>
          </cell>
          <cell r="HV3623">
            <v>0</v>
          </cell>
        </row>
        <row r="3624">
          <cell r="HE3624">
            <v>0</v>
          </cell>
          <cell r="HF3624">
            <v>0</v>
          </cell>
          <cell r="HS3624">
            <v>0</v>
          </cell>
          <cell r="HT3624">
            <v>0</v>
          </cell>
          <cell r="HU3624">
            <v>0</v>
          </cell>
          <cell r="HV3624">
            <v>0</v>
          </cell>
        </row>
        <row r="3625">
          <cell r="HE3625">
            <v>0</v>
          </cell>
          <cell r="HF3625">
            <v>0</v>
          </cell>
          <cell r="HS3625">
            <v>0</v>
          </cell>
          <cell r="HT3625">
            <v>0</v>
          </cell>
          <cell r="HU3625">
            <v>0</v>
          </cell>
          <cell r="HV3625">
            <v>0</v>
          </cell>
        </row>
        <row r="3626">
          <cell r="HE3626">
            <v>0</v>
          </cell>
          <cell r="HF3626">
            <v>0</v>
          </cell>
          <cell r="HS3626">
            <v>0</v>
          </cell>
          <cell r="HT3626">
            <v>0</v>
          </cell>
          <cell r="HU3626">
            <v>0</v>
          </cell>
          <cell r="HV3626">
            <v>0</v>
          </cell>
        </row>
        <row r="3627">
          <cell r="HE3627">
            <v>0</v>
          </cell>
          <cell r="HF3627">
            <v>0</v>
          </cell>
          <cell r="HS3627">
            <v>0</v>
          </cell>
          <cell r="HT3627">
            <v>0</v>
          </cell>
          <cell r="HU3627">
            <v>0</v>
          </cell>
          <cell r="HV3627">
            <v>0</v>
          </cell>
        </row>
        <row r="3628">
          <cell r="HE3628">
            <v>0</v>
          </cell>
          <cell r="HF3628">
            <v>0</v>
          </cell>
          <cell r="HS3628">
            <v>0</v>
          </cell>
          <cell r="HT3628">
            <v>0</v>
          </cell>
          <cell r="HU3628">
            <v>0</v>
          </cell>
          <cell r="HV3628">
            <v>0</v>
          </cell>
        </row>
        <row r="3629">
          <cell r="HE3629">
            <v>0</v>
          </cell>
          <cell r="HF3629">
            <v>0</v>
          </cell>
          <cell r="HS3629">
            <v>0</v>
          </cell>
          <cell r="HT3629">
            <v>0</v>
          </cell>
          <cell r="HU3629">
            <v>0</v>
          </cell>
          <cell r="HV3629">
            <v>0</v>
          </cell>
        </row>
        <row r="3630">
          <cell r="HE3630">
            <v>0</v>
          </cell>
          <cell r="HF3630">
            <v>0</v>
          </cell>
          <cell r="HS3630">
            <v>0</v>
          </cell>
          <cell r="HT3630">
            <v>0</v>
          </cell>
          <cell r="HU3630">
            <v>0</v>
          </cell>
          <cell r="HV3630">
            <v>0</v>
          </cell>
        </row>
        <row r="3631">
          <cell r="HE3631">
            <v>0</v>
          </cell>
          <cell r="HF3631">
            <v>0</v>
          </cell>
          <cell r="HS3631">
            <v>0</v>
          </cell>
          <cell r="HT3631">
            <v>0</v>
          </cell>
          <cell r="HU3631">
            <v>0</v>
          </cell>
          <cell r="HV3631">
            <v>0</v>
          </cell>
        </row>
        <row r="3632">
          <cell r="HE3632">
            <v>0</v>
          </cell>
          <cell r="HF3632">
            <v>0</v>
          </cell>
          <cell r="HS3632">
            <v>0</v>
          </cell>
          <cell r="HT3632">
            <v>0</v>
          </cell>
          <cell r="HU3632">
            <v>0</v>
          </cell>
          <cell r="HV3632">
            <v>0</v>
          </cell>
        </row>
        <row r="3633">
          <cell r="HE3633">
            <v>0</v>
          </cell>
          <cell r="HF3633">
            <v>0</v>
          </cell>
          <cell r="HS3633">
            <v>0</v>
          </cell>
          <cell r="HT3633">
            <v>0</v>
          </cell>
          <cell r="HU3633">
            <v>0</v>
          </cell>
          <cell r="HV3633">
            <v>0</v>
          </cell>
        </row>
        <row r="3634">
          <cell r="HE3634">
            <v>0</v>
          </cell>
          <cell r="HF3634">
            <v>0</v>
          </cell>
          <cell r="HS3634">
            <v>0</v>
          </cell>
          <cell r="HT3634">
            <v>0</v>
          </cell>
          <cell r="HU3634">
            <v>0</v>
          </cell>
          <cell r="HV3634">
            <v>0</v>
          </cell>
        </row>
        <row r="3635">
          <cell r="HE3635">
            <v>0</v>
          </cell>
          <cell r="HF3635">
            <v>0</v>
          </cell>
          <cell r="HS3635">
            <v>0</v>
          </cell>
          <cell r="HT3635">
            <v>0</v>
          </cell>
          <cell r="HU3635">
            <v>0</v>
          </cell>
          <cell r="HV3635">
            <v>0</v>
          </cell>
        </row>
        <row r="3636">
          <cell r="HE3636">
            <v>0</v>
          </cell>
          <cell r="HF3636">
            <v>0</v>
          </cell>
          <cell r="HS3636">
            <v>0</v>
          </cell>
          <cell r="HT3636">
            <v>0</v>
          </cell>
          <cell r="HU3636">
            <v>0</v>
          </cell>
          <cell r="HV3636">
            <v>0</v>
          </cell>
        </row>
        <row r="3637">
          <cell r="HE3637">
            <v>0</v>
          </cell>
          <cell r="HF3637">
            <v>0</v>
          </cell>
          <cell r="HS3637">
            <v>0</v>
          </cell>
          <cell r="HT3637">
            <v>0</v>
          </cell>
          <cell r="HU3637">
            <v>0</v>
          </cell>
          <cell r="HV3637">
            <v>0</v>
          </cell>
        </row>
        <row r="3638">
          <cell r="HE3638">
            <v>0</v>
          </cell>
          <cell r="HF3638">
            <v>0</v>
          </cell>
          <cell r="HS3638">
            <v>0</v>
          </cell>
          <cell r="HT3638">
            <v>0</v>
          </cell>
          <cell r="HU3638">
            <v>0</v>
          </cell>
          <cell r="HV3638">
            <v>0</v>
          </cell>
        </row>
        <row r="3639">
          <cell r="HE3639">
            <v>0</v>
          </cell>
          <cell r="HF3639">
            <v>0</v>
          </cell>
          <cell r="HS3639">
            <v>0</v>
          </cell>
          <cell r="HT3639">
            <v>0</v>
          </cell>
          <cell r="HU3639">
            <v>0</v>
          </cell>
          <cell r="HV3639">
            <v>0</v>
          </cell>
        </row>
        <row r="3640">
          <cell r="HE3640">
            <v>0</v>
          </cell>
          <cell r="HF3640">
            <v>0</v>
          </cell>
          <cell r="HS3640">
            <v>0</v>
          </cell>
          <cell r="HT3640">
            <v>0</v>
          </cell>
          <cell r="HU3640">
            <v>0</v>
          </cell>
          <cell r="HV3640">
            <v>0</v>
          </cell>
        </row>
        <row r="3641">
          <cell r="HE3641">
            <v>0</v>
          </cell>
          <cell r="HF3641">
            <v>0</v>
          </cell>
          <cell r="HS3641">
            <v>0</v>
          </cell>
          <cell r="HT3641">
            <v>0</v>
          </cell>
          <cell r="HU3641">
            <v>0</v>
          </cell>
          <cell r="HV3641">
            <v>0</v>
          </cell>
        </row>
        <row r="3642">
          <cell r="HE3642">
            <v>0</v>
          </cell>
          <cell r="HF3642">
            <v>0</v>
          </cell>
          <cell r="HS3642">
            <v>0</v>
          </cell>
          <cell r="HT3642">
            <v>0</v>
          </cell>
          <cell r="HU3642">
            <v>0</v>
          </cell>
          <cell r="HV3642">
            <v>0</v>
          </cell>
        </row>
        <row r="3643">
          <cell r="HE3643">
            <v>0</v>
          </cell>
          <cell r="HF3643">
            <v>0</v>
          </cell>
          <cell r="HS3643">
            <v>0</v>
          </cell>
          <cell r="HT3643">
            <v>0</v>
          </cell>
          <cell r="HU3643">
            <v>0</v>
          </cell>
          <cell r="HV3643">
            <v>0</v>
          </cell>
        </row>
        <row r="3644">
          <cell r="HE3644">
            <v>0</v>
          </cell>
          <cell r="HF3644">
            <v>0</v>
          </cell>
          <cell r="HS3644">
            <v>0</v>
          </cell>
          <cell r="HT3644">
            <v>0</v>
          </cell>
          <cell r="HU3644">
            <v>0</v>
          </cell>
          <cell r="HV3644">
            <v>0</v>
          </cell>
        </row>
        <row r="3645">
          <cell r="HE3645">
            <v>0</v>
          </cell>
          <cell r="HF3645">
            <v>0</v>
          </cell>
          <cell r="HS3645">
            <v>0</v>
          </cell>
          <cell r="HT3645">
            <v>0</v>
          </cell>
          <cell r="HU3645">
            <v>0</v>
          </cell>
          <cell r="HV3645">
            <v>0</v>
          </cell>
        </row>
        <row r="3646">
          <cell r="HE3646">
            <v>0</v>
          </cell>
          <cell r="HF3646">
            <v>0</v>
          </cell>
          <cell r="HS3646">
            <v>0</v>
          </cell>
          <cell r="HT3646">
            <v>0</v>
          </cell>
          <cell r="HU3646">
            <v>0</v>
          </cell>
          <cell r="HV3646">
            <v>0</v>
          </cell>
        </row>
        <row r="3647">
          <cell r="HE3647">
            <v>0</v>
          </cell>
          <cell r="HF3647">
            <v>0</v>
          </cell>
          <cell r="HS3647">
            <v>0</v>
          </cell>
          <cell r="HT3647">
            <v>0</v>
          </cell>
          <cell r="HU3647">
            <v>0</v>
          </cell>
          <cell r="HV3647">
            <v>0</v>
          </cell>
        </row>
        <row r="3648">
          <cell r="HE3648">
            <v>0</v>
          </cell>
          <cell r="HF3648">
            <v>0</v>
          </cell>
          <cell r="HS3648">
            <v>0</v>
          </cell>
          <cell r="HT3648">
            <v>0</v>
          </cell>
          <cell r="HU3648">
            <v>0</v>
          </cell>
          <cell r="HV3648">
            <v>0</v>
          </cell>
        </row>
        <row r="3649">
          <cell r="HE3649">
            <v>0</v>
          </cell>
          <cell r="HF3649">
            <v>0</v>
          </cell>
          <cell r="HS3649">
            <v>0</v>
          </cell>
          <cell r="HT3649">
            <v>0</v>
          </cell>
          <cell r="HU3649">
            <v>0</v>
          </cell>
          <cell r="HV3649">
            <v>0</v>
          </cell>
        </row>
        <row r="3650">
          <cell r="HE3650">
            <v>0</v>
          </cell>
          <cell r="HF3650">
            <v>0</v>
          </cell>
          <cell r="HS3650">
            <v>0</v>
          </cell>
          <cell r="HT3650">
            <v>0</v>
          </cell>
          <cell r="HU3650">
            <v>0</v>
          </cell>
          <cell r="HV3650">
            <v>0</v>
          </cell>
        </row>
        <row r="3651">
          <cell r="HE3651">
            <v>0</v>
          </cell>
          <cell r="HF3651">
            <v>0</v>
          </cell>
          <cell r="HS3651">
            <v>0</v>
          </cell>
          <cell r="HT3651">
            <v>0</v>
          </cell>
          <cell r="HU3651">
            <v>0</v>
          </cell>
          <cell r="HV3651">
            <v>0</v>
          </cell>
        </row>
        <row r="3652">
          <cell r="HE3652">
            <v>0</v>
          </cell>
          <cell r="HF3652">
            <v>0</v>
          </cell>
          <cell r="HS3652">
            <v>0</v>
          </cell>
          <cell r="HT3652">
            <v>0</v>
          </cell>
          <cell r="HU3652">
            <v>0</v>
          </cell>
          <cell r="HV3652">
            <v>0</v>
          </cell>
        </row>
        <row r="3653">
          <cell r="HE3653">
            <v>0</v>
          </cell>
          <cell r="HF3653">
            <v>0</v>
          </cell>
          <cell r="HS3653">
            <v>0</v>
          </cell>
          <cell r="HT3653">
            <v>0</v>
          </cell>
          <cell r="HU3653">
            <v>0</v>
          </cell>
          <cell r="HV3653">
            <v>0</v>
          </cell>
        </row>
        <row r="3654">
          <cell r="HE3654">
            <v>0</v>
          </cell>
          <cell r="HF3654">
            <v>0</v>
          </cell>
          <cell r="HS3654">
            <v>0</v>
          </cell>
          <cell r="HT3654">
            <v>0</v>
          </cell>
          <cell r="HU3654">
            <v>0</v>
          </cell>
          <cell r="HV3654">
            <v>0</v>
          </cell>
        </row>
        <row r="3655">
          <cell r="HE3655">
            <v>0</v>
          </cell>
          <cell r="HF3655">
            <v>0</v>
          </cell>
          <cell r="HS3655">
            <v>0</v>
          </cell>
          <cell r="HT3655">
            <v>0</v>
          </cell>
          <cell r="HU3655">
            <v>0</v>
          </cell>
          <cell r="HV3655">
            <v>0</v>
          </cell>
        </row>
        <row r="3656">
          <cell r="HE3656">
            <v>0</v>
          </cell>
          <cell r="HF3656">
            <v>0</v>
          </cell>
          <cell r="HS3656">
            <v>0</v>
          </cell>
          <cell r="HT3656">
            <v>0</v>
          </cell>
          <cell r="HU3656">
            <v>0</v>
          </cell>
          <cell r="HV3656">
            <v>0</v>
          </cell>
        </row>
        <row r="3657">
          <cell r="HE3657">
            <v>0</v>
          </cell>
          <cell r="HF3657">
            <v>0</v>
          </cell>
          <cell r="HS3657">
            <v>0</v>
          </cell>
          <cell r="HT3657">
            <v>0</v>
          </cell>
          <cell r="HU3657">
            <v>0</v>
          </cell>
          <cell r="HV3657">
            <v>0</v>
          </cell>
        </row>
        <row r="3658">
          <cell r="HE3658">
            <v>0</v>
          </cell>
          <cell r="HF3658">
            <v>0</v>
          </cell>
          <cell r="HS3658">
            <v>0</v>
          </cell>
          <cell r="HT3658">
            <v>0</v>
          </cell>
          <cell r="HU3658">
            <v>0</v>
          </cell>
          <cell r="HV3658">
            <v>0</v>
          </cell>
        </row>
        <row r="3659">
          <cell r="HE3659">
            <v>0</v>
          </cell>
          <cell r="HF3659">
            <v>0</v>
          </cell>
          <cell r="HS3659">
            <v>0</v>
          </cell>
          <cell r="HT3659">
            <v>0</v>
          </cell>
          <cell r="HU3659">
            <v>0</v>
          </cell>
          <cell r="HV3659">
            <v>0</v>
          </cell>
        </row>
        <row r="3660">
          <cell r="HE3660">
            <v>0</v>
          </cell>
          <cell r="HF3660">
            <v>0</v>
          </cell>
          <cell r="HS3660">
            <v>0</v>
          </cell>
          <cell r="HT3660">
            <v>0</v>
          </cell>
          <cell r="HU3660">
            <v>0</v>
          </cell>
          <cell r="HV3660">
            <v>0</v>
          </cell>
        </row>
        <row r="3661">
          <cell r="HE3661">
            <v>0</v>
          </cell>
          <cell r="HF3661">
            <v>0</v>
          </cell>
          <cell r="HS3661">
            <v>0</v>
          </cell>
          <cell r="HT3661">
            <v>0</v>
          </cell>
          <cell r="HU3661">
            <v>0</v>
          </cell>
          <cell r="HV3661">
            <v>0</v>
          </cell>
        </row>
        <row r="3662">
          <cell r="HE3662">
            <v>0</v>
          </cell>
          <cell r="HF3662">
            <v>0</v>
          </cell>
          <cell r="HS3662">
            <v>0</v>
          </cell>
          <cell r="HT3662">
            <v>0</v>
          </cell>
          <cell r="HU3662">
            <v>0</v>
          </cell>
          <cell r="HV3662">
            <v>0</v>
          </cell>
        </row>
        <row r="3663">
          <cell r="HE3663">
            <v>0</v>
          </cell>
          <cell r="HF3663">
            <v>0</v>
          </cell>
          <cell r="HS3663">
            <v>0</v>
          </cell>
          <cell r="HT3663">
            <v>0</v>
          </cell>
          <cell r="HU3663">
            <v>0</v>
          </cell>
          <cell r="HV3663">
            <v>0</v>
          </cell>
        </row>
        <row r="3664">
          <cell r="HE3664">
            <v>0</v>
          </cell>
          <cell r="HF3664">
            <v>0</v>
          </cell>
          <cell r="HS3664">
            <v>0</v>
          </cell>
          <cell r="HT3664">
            <v>0</v>
          </cell>
          <cell r="HU3664">
            <v>0</v>
          </cell>
          <cell r="HV3664">
            <v>0</v>
          </cell>
        </row>
        <row r="3665">
          <cell r="HE3665">
            <v>0</v>
          </cell>
          <cell r="HF3665">
            <v>0</v>
          </cell>
          <cell r="HS3665">
            <v>0</v>
          </cell>
          <cell r="HT3665">
            <v>0</v>
          </cell>
          <cell r="HU3665">
            <v>0</v>
          </cell>
          <cell r="HV3665">
            <v>0</v>
          </cell>
        </row>
        <row r="3666">
          <cell r="HE3666">
            <v>0</v>
          </cell>
          <cell r="HF3666">
            <v>0</v>
          </cell>
          <cell r="HS3666">
            <v>0</v>
          </cell>
          <cell r="HT3666">
            <v>0</v>
          </cell>
          <cell r="HU3666">
            <v>0</v>
          </cell>
          <cell r="HV3666">
            <v>0</v>
          </cell>
        </row>
        <row r="3667">
          <cell r="HE3667">
            <v>0</v>
          </cell>
          <cell r="HF3667">
            <v>0</v>
          </cell>
          <cell r="HS3667">
            <v>0</v>
          </cell>
          <cell r="HT3667">
            <v>0</v>
          </cell>
          <cell r="HU3667">
            <v>0</v>
          </cell>
          <cell r="HV3667">
            <v>0</v>
          </cell>
        </row>
        <row r="3668">
          <cell r="HE3668">
            <v>0</v>
          </cell>
          <cell r="HF3668">
            <v>0</v>
          </cell>
          <cell r="HS3668">
            <v>0</v>
          </cell>
          <cell r="HT3668">
            <v>0</v>
          </cell>
          <cell r="HU3668">
            <v>0</v>
          </cell>
          <cell r="HV3668">
            <v>0</v>
          </cell>
        </row>
        <row r="3669">
          <cell r="HE3669">
            <v>0</v>
          </cell>
          <cell r="HF3669">
            <v>0</v>
          </cell>
          <cell r="HS3669">
            <v>0</v>
          </cell>
          <cell r="HT3669">
            <v>0</v>
          </cell>
          <cell r="HU3669">
            <v>0</v>
          </cell>
          <cell r="HV3669">
            <v>0</v>
          </cell>
        </row>
        <row r="3670">
          <cell r="HE3670">
            <v>0</v>
          </cell>
          <cell r="HF3670">
            <v>0</v>
          </cell>
          <cell r="HS3670">
            <v>0</v>
          </cell>
          <cell r="HT3670">
            <v>0</v>
          </cell>
          <cell r="HU3670">
            <v>0</v>
          </cell>
          <cell r="HV3670">
            <v>0</v>
          </cell>
        </row>
        <row r="3671">
          <cell r="HE3671">
            <v>0</v>
          </cell>
          <cell r="HF3671">
            <v>0</v>
          </cell>
          <cell r="HS3671">
            <v>0</v>
          </cell>
          <cell r="HT3671">
            <v>0</v>
          </cell>
          <cell r="HU3671">
            <v>0</v>
          </cell>
          <cell r="HV3671">
            <v>0</v>
          </cell>
        </row>
        <row r="3672">
          <cell r="HE3672">
            <v>0</v>
          </cell>
          <cell r="HF3672">
            <v>0</v>
          </cell>
          <cell r="HS3672">
            <v>0</v>
          </cell>
          <cell r="HT3672">
            <v>0</v>
          </cell>
          <cell r="HU3672">
            <v>0</v>
          </cell>
          <cell r="HV3672">
            <v>0</v>
          </cell>
        </row>
        <row r="3673">
          <cell r="HE3673">
            <v>0</v>
          </cell>
          <cell r="HF3673">
            <v>0</v>
          </cell>
          <cell r="HS3673">
            <v>0</v>
          </cell>
          <cell r="HT3673">
            <v>0</v>
          </cell>
          <cell r="HU3673">
            <v>0</v>
          </cell>
          <cell r="HV3673">
            <v>0</v>
          </cell>
        </row>
        <row r="3674">
          <cell r="HE3674">
            <v>0</v>
          </cell>
          <cell r="HF3674">
            <v>0</v>
          </cell>
          <cell r="HS3674">
            <v>0</v>
          </cell>
          <cell r="HT3674">
            <v>0</v>
          </cell>
          <cell r="HU3674">
            <v>0</v>
          </cell>
          <cell r="HV3674">
            <v>0</v>
          </cell>
        </row>
        <row r="3675">
          <cell r="HE3675">
            <v>0</v>
          </cell>
          <cell r="HF3675">
            <v>0</v>
          </cell>
          <cell r="HS3675">
            <v>0</v>
          </cell>
          <cell r="HT3675">
            <v>0</v>
          </cell>
          <cell r="HU3675">
            <v>0</v>
          </cell>
          <cell r="HV3675">
            <v>0</v>
          </cell>
        </row>
        <row r="3676">
          <cell r="HE3676">
            <v>0</v>
          </cell>
          <cell r="HF3676">
            <v>0</v>
          </cell>
          <cell r="HS3676">
            <v>0</v>
          </cell>
          <cell r="HT3676">
            <v>0</v>
          </cell>
          <cell r="HU3676">
            <v>0</v>
          </cell>
          <cell r="HV3676">
            <v>0</v>
          </cell>
        </row>
        <row r="3677">
          <cell r="HE3677">
            <v>0</v>
          </cell>
          <cell r="HF3677">
            <v>0</v>
          </cell>
          <cell r="HS3677">
            <v>0</v>
          </cell>
          <cell r="HT3677">
            <v>0</v>
          </cell>
          <cell r="HU3677">
            <v>0</v>
          </cell>
          <cell r="HV3677">
            <v>0</v>
          </cell>
        </row>
        <row r="3678">
          <cell r="HE3678">
            <v>0</v>
          </cell>
          <cell r="HF3678">
            <v>0</v>
          </cell>
          <cell r="HS3678">
            <v>0</v>
          </cell>
          <cell r="HT3678">
            <v>0</v>
          </cell>
          <cell r="HU3678">
            <v>0</v>
          </cell>
          <cell r="HV3678">
            <v>0</v>
          </cell>
        </row>
        <row r="3679">
          <cell r="HE3679">
            <v>0</v>
          </cell>
          <cell r="HF3679">
            <v>0</v>
          </cell>
          <cell r="HS3679">
            <v>0</v>
          </cell>
          <cell r="HT3679">
            <v>0</v>
          </cell>
          <cell r="HU3679">
            <v>0</v>
          </cell>
          <cell r="HV3679">
            <v>0</v>
          </cell>
        </row>
        <row r="3680">
          <cell r="HE3680">
            <v>0</v>
          </cell>
          <cell r="HF3680">
            <v>0</v>
          </cell>
          <cell r="HS3680">
            <v>0</v>
          </cell>
          <cell r="HT3680">
            <v>0</v>
          </cell>
          <cell r="HU3680">
            <v>0</v>
          </cell>
          <cell r="HV3680">
            <v>0</v>
          </cell>
        </row>
        <row r="3681">
          <cell r="HE3681">
            <v>0</v>
          </cell>
          <cell r="HF3681">
            <v>0</v>
          </cell>
          <cell r="HS3681">
            <v>0</v>
          </cell>
          <cell r="HT3681">
            <v>0</v>
          </cell>
          <cell r="HU3681">
            <v>0</v>
          </cell>
          <cell r="HV3681">
            <v>0</v>
          </cell>
        </row>
        <row r="3682">
          <cell r="HE3682">
            <v>0</v>
          </cell>
          <cell r="HF3682">
            <v>0</v>
          </cell>
          <cell r="HS3682">
            <v>0</v>
          </cell>
          <cell r="HT3682">
            <v>0</v>
          </cell>
          <cell r="HU3682">
            <v>0</v>
          </cell>
          <cell r="HV3682">
            <v>0</v>
          </cell>
        </row>
        <row r="3683">
          <cell r="HE3683">
            <v>0</v>
          </cell>
          <cell r="HF3683">
            <v>0</v>
          </cell>
          <cell r="HS3683">
            <v>0</v>
          </cell>
          <cell r="HT3683">
            <v>0</v>
          </cell>
          <cell r="HU3683">
            <v>0</v>
          </cell>
          <cell r="HV3683">
            <v>0</v>
          </cell>
        </row>
        <row r="3684">
          <cell r="HE3684">
            <v>0</v>
          </cell>
          <cell r="HF3684">
            <v>0</v>
          </cell>
          <cell r="HS3684">
            <v>0</v>
          </cell>
          <cell r="HT3684">
            <v>0</v>
          </cell>
          <cell r="HU3684">
            <v>0</v>
          </cell>
          <cell r="HV3684">
            <v>0</v>
          </cell>
        </row>
        <row r="3685">
          <cell r="HE3685">
            <v>0</v>
          </cell>
          <cell r="HF3685">
            <v>0</v>
          </cell>
          <cell r="HS3685">
            <v>0</v>
          </cell>
          <cell r="HT3685">
            <v>0</v>
          </cell>
          <cell r="HU3685">
            <v>0</v>
          </cell>
          <cell r="HV3685">
            <v>0</v>
          </cell>
        </row>
        <row r="3686">
          <cell r="HE3686">
            <v>0</v>
          </cell>
          <cell r="HF3686">
            <v>0</v>
          </cell>
          <cell r="HS3686">
            <v>0</v>
          </cell>
          <cell r="HT3686">
            <v>0</v>
          </cell>
          <cell r="HU3686">
            <v>0</v>
          </cell>
          <cell r="HV3686">
            <v>0</v>
          </cell>
        </row>
        <row r="3687">
          <cell r="HE3687">
            <v>0</v>
          </cell>
          <cell r="HF3687">
            <v>0</v>
          </cell>
          <cell r="HS3687">
            <v>0</v>
          </cell>
          <cell r="HT3687">
            <v>0</v>
          </cell>
          <cell r="HU3687">
            <v>0</v>
          </cell>
          <cell r="HV3687">
            <v>0</v>
          </cell>
        </row>
        <row r="3688">
          <cell r="HE3688">
            <v>0</v>
          </cell>
          <cell r="HF3688">
            <v>0</v>
          </cell>
          <cell r="HS3688">
            <v>0</v>
          </cell>
          <cell r="HT3688">
            <v>0</v>
          </cell>
          <cell r="HU3688">
            <v>0</v>
          </cell>
          <cell r="HV3688">
            <v>0</v>
          </cell>
        </row>
        <row r="3689">
          <cell r="HE3689">
            <v>0</v>
          </cell>
          <cell r="HF3689">
            <v>0</v>
          </cell>
          <cell r="HS3689">
            <v>0</v>
          </cell>
          <cell r="HT3689">
            <v>0</v>
          </cell>
          <cell r="HU3689">
            <v>0</v>
          </cell>
          <cell r="HV3689">
            <v>0</v>
          </cell>
        </row>
        <row r="3690">
          <cell r="HE3690">
            <v>0</v>
          </cell>
          <cell r="HF3690">
            <v>0</v>
          </cell>
          <cell r="HS3690">
            <v>0</v>
          </cell>
          <cell r="HT3690">
            <v>0</v>
          </cell>
          <cell r="HU3690">
            <v>0</v>
          </cell>
          <cell r="HV3690">
            <v>0</v>
          </cell>
        </row>
        <row r="3691">
          <cell r="HE3691">
            <v>0</v>
          </cell>
          <cell r="HF3691">
            <v>0</v>
          </cell>
          <cell r="HS3691">
            <v>0</v>
          </cell>
          <cell r="HT3691">
            <v>0</v>
          </cell>
          <cell r="HU3691">
            <v>0</v>
          </cell>
          <cell r="HV3691">
            <v>0</v>
          </cell>
        </row>
        <row r="3692">
          <cell r="HE3692">
            <v>0</v>
          </cell>
          <cell r="HF3692">
            <v>0</v>
          </cell>
          <cell r="HS3692">
            <v>0</v>
          </cell>
          <cell r="HT3692">
            <v>0</v>
          </cell>
          <cell r="HU3692">
            <v>0</v>
          </cell>
          <cell r="HV3692">
            <v>0</v>
          </cell>
        </row>
        <row r="3693">
          <cell r="HE3693">
            <v>0</v>
          </cell>
          <cell r="HF3693">
            <v>0</v>
          </cell>
          <cell r="HS3693">
            <v>0</v>
          </cell>
          <cell r="HT3693">
            <v>0</v>
          </cell>
          <cell r="HU3693">
            <v>0</v>
          </cell>
          <cell r="HV3693">
            <v>0</v>
          </cell>
        </row>
        <row r="3694">
          <cell r="HE3694">
            <v>0</v>
          </cell>
          <cell r="HF3694">
            <v>0</v>
          </cell>
          <cell r="HS3694">
            <v>0</v>
          </cell>
          <cell r="HT3694">
            <v>0</v>
          </cell>
          <cell r="HU3694">
            <v>0</v>
          </cell>
          <cell r="HV3694">
            <v>0</v>
          </cell>
        </row>
        <row r="3695">
          <cell r="HE3695">
            <v>0</v>
          </cell>
          <cell r="HF3695">
            <v>0</v>
          </cell>
          <cell r="HS3695">
            <v>0</v>
          </cell>
          <cell r="HT3695">
            <v>0</v>
          </cell>
          <cell r="HU3695">
            <v>0</v>
          </cell>
          <cell r="HV3695">
            <v>0</v>
          </cell>
        </row>
        <row r="3696">
          <cell r="HE3696">
            <v>0</v>
          </cell>
          <cell r="HF3696">
            <v>0</v>
          </cell>
          <cell r="HS3696">
            <v>0</v>
          </cell>
          <cell r="HT3696">
            <v>0</v>
          </cell>
          <cell r="HU3696">
            <v>0</v>
          </cell>
          <cell r="HV3696">
            <v>0</v>
          </cell>
        </row>
        <row r="3697">
          <cell r="HE3697">
            <v>0</v>
          </cell>
          <cell r="HF3697">
            <v>0</v>
          </cell>
          <cell r="HS3697">
            <v>0</v>
          </cell>
          <cell r="HT3697">
            <v>0</v>
          </cell>
          <cell r="HU3697">
            <v>0</v>
          </cell>
          <cell r="HV3697">
            <v>0</v>
          </cell>
        </row>
        <row r="3698">
          <cell r="HE3698">
            <v>0</v>
          </cell>
          <cell r="HF3698">
            <v>0</v>
          </cell>
          <cell r="HS3698">
            <v>0</v>
          </cell>
          <cell r="HT3698">
            <v>0</v>
          </cell>
          <cell r="HU3698">
            <v>0</v>
          </cell>
          <cell r="HV3698">
            <v>0</v>
          </cell>
        </row>
        <row r="3699">
          <cell r="HE3699">
            <v>0</v>
          </cell>
          <cell r="HF3699">
            <v>0</v>
          </cell>
          <cell r="HS3699">
            <v>0</v>
          </cell>
          <cell r="HT3699">
            <v>0</v>
          </cell>
          <cell r="HU3699">
            <v>0</v>
          </cell>
          <cell r="HV3699">
            <v>0</v>
          </cell>
        </row>
        <row r="3700">
          <cell r="HE3700">
            <v>0</v>
          </cell>
          <cell r="HF3700">
            <v>0</v>
          </cell>
          <cell r="HS3700">
            <v>0</v>
          </cell>
          <cell r="HT3700">
            <v>0</v>
          </cell>
          <cell r="HU3700">
            <v>0</v>
          </cell>
          <cell r="HV3700">
            <v>0</v>
          </cell>
        </row>
        <row r="3701">
          <cell r="HE3701">
            <v>0</v>
          </cell>
          <cell r="HF3701">
            <v>0</v>
          </cell>
          <cell r="HS3701">
            <v>0</v>
          </cell>
          <cell r="HT3701">
            <v>0</v>
          </cell>
          <cell r="HU3701">
            <v>0</v>
          </cell>
          <cell r="HV3701">
            <v>0</v>
          </cell>
        </row>
        <row r="3702">
          <cell r="HE3702">
            <v>0</v>
          </cell>
          <cell r="HF3702">
            <v>0</v>
          </cell>
          <cell r="HS3702">
            <v>0</v>
          </cell>
          <cell r="HT3702">
            <v>0</v>
          </cell>
          <cell r="HU3702">
            <v>0</v>
          </cell>
          <cell r="HV3702">
            <v>0</v>
          </cell>
        </row>
        <row r="3703">
          <cell r="HE3703">
            <v>0</v>
          </cell>
          <cell r="HF3703">
            <v>0</v>
          </cell>
          <cell r="HS3703">
            <v>0</v>
          </cell>
          <cell r="HT3703">
            <v>0</v>
          </cell>
          <cell r="HU3703">
            <v>0</v>
          </cell>
          <cell r="HV3703">
            <v>0</v>
          </cell>
        </row>
        <row r="3704">
          <cell r="HE3704">
            <v>0</v>
          </cell>
          <cell r="HF3704">
            <v>0</v>
          </cell>
          <cell r="HS3704">
            <v>0</v>
          </cell>
          <cell r="HT3704">
            <v>0</v>
          </cell>
          <cell r="HU3704">
            <v>0</v>
          </cell>
          <cell r="HV3704">
            <v>0</v>
          </cell>
        </row>
        <row r="3705">
          <cell r="HE3705">
            <v>0</v>
          </cell>
          <cell r="HF3705">
            <v>0</v>
          </cell>
          <cell r="HS3705">
            <v>0</v>
          </cell>
          <cell r="HT3705">
            <v>0</v>
          </cell>
          <cell r="HU3705">
            <v>0</v>
          </cell>
          <cell r="HV3705">
            <v>0</v>
          </cell>
        </row>
        <row r="3706">
          <cell r="HE3706">
            <v>0</v>
          </cell>
          <cell r="HF3706">
            <v>0</v>
          </cell>
          <cell r="HS3706">
            <v>0</v>
          </cell>
          <cell r="HT3706">
            <v>0</v>
          </cell>
          <cell r="HU3706">
            <v>0</v>
          </cell>
          <cell r="HV3706">
            <v>0</v>
          </cell>
        </row>
        <row r="3707">
          <cell r="HE3707">
            <v>0</v>
          </cell>
          <cell r="HF3707">
            <v>0</v>
          </cell>
          <cell r="HS3707">
            <v>0</v>
          </cell>
          <cell r="HT3707">
            <v>0</v>
          </cell>
          <cell r="HU3707">
            <v>0</v>
          </cell>
          <cell r="HV3707">
            <v>0</v>
          </cell>
        </row>
        <row r="3708">
          <cell r="HE3708">
            <v>0</v>
          </cell>
          <cell r="HF3708">
            <v>0</v>
          </cell>
          <cell r="HS3708">
            <v>0</v>
          </cell>
          <cell r="HT3708">
            <v>0</v>
          </cell>
          <cell r="HU3708">
            <v>0</v>
          </cell>
          <cell r="HV3708">
            <v>0</v>
          </cell>
        </row>
        <row r="3709">
          <cell r="HE3709">
            <v>0</v>
          </cell>
          <cell r="HF3709">
            <v>0</v>
          </cell>
          <cell r="HS3709">
            <v>0</v>
          </cell>
          <cell r="HT3709">
            <v>0</v>
          </cell>
          <cell r="HU3709">
            <v>0</v>
          </cell>
          <cell r="HV3709">
            <v>0</v>
          </cell>
        </row>
        <row r="3710">
          <cell r="HE3710">
            <v>0</v>
          </cell>
          <cell r="HF3710">
            <v>0</v>
          </cell>
          <cell r="HS3710">
            <v>0</v>
          </cell>
          <cell r="HT3710">
            <v>0</v>
          </cell>
          <cell r="HU3710">
            <v>0</v>
          </cell>
          <cell r="HV3710">
            <v>0</v>
          </cell>
        </row>
        <row r="3711">
          <cell r="HE3711">
            <v>0</v>
          </cell>
          <cell r="HF3711">
            <v>0</v>
          </cell>
          <cell r="HS3711">
            <v>0</v>
          </cell>
          <cell r="HT3711">
            <v>0</v>
          </cell>
          <cell r="HU3711">
            <v>0</v>
          </cell>
          <cell r="HV3711">
            <v>0</v>
          </cell>
        </row>
        <row r="3712">
          <cell r="HE3712">
            <v>0</v>
          </cell>
          <cell r="HF3712">
            <v>0</v>
          </cell>
          <cell r="HS3712">
            <v>0</v>
          </cell>
          <cell r="HT3712">
            <v>0</v>
          </cell>
          <cell r="HU3712">
            <v>0</v>
          </cell>
          <cell r="HV3712">
            <v>0</v>
          </cell>
        </row>
        <row r="3713">
          <cell r="HE3713">
            <v>0</v>
          </cell>
          <cell r="HF3713">
            <v>0</v>
          </cell>
          <cell r="HS3713">
            <v>0</v>
          </cell>
          <cell r="HT3713">
            <v>0</v>
          </cell>
          <cell r="HU3713">
            <v>0</v>
          </cell>
          <cell r="HV3713">
            <v>0</v>
          </cell>
        </row>
        <row r="3714">
          <cell r="HE3714">
            <v>0</v>
          </cell>
          <cell r="HF3714">
            <v>0</v>
          </cell>
          <cell r="HS3714">
            <v>0</v>
          </cell>
          <cell r="HT3714">
            <v>0</v>
          </cell>
          <cell r="HU3714">
            <v>0</v>
          </cell>
          <cell r="HV3714">
            <v>0</v>
          </cell>
        </row>
        <row r="3715">
          <cell r="HE3715">
            <v>0</v>
          </cell>
          <cell r="HF3715">
            <v>0</v>
          </cell>
          <cell r="HS3715">
            <v>0</v>
          </cell>
          <cell r="HT3715">
            <v>0</v>
          </cell>
          <cell r="HU3715">
            <v>0</v>
          </cell>
          <cell r="HV3715">
            <v>0</v>
          </cell>
        </row>
        <row r="3716">
          <cell r="HE3716">
            <v>0</v>
          </cell>
          <cell r="HF3716">
            <v>0</v>
          </cell>
          <cell r="HS3716">
            <v>0</v>
          </cell>
          <cell r="HT3716">
            <v>0</v>
          </cell>
          <cell r="HU3716">
            <v>0</v>
          </cell>
          <cell r="HV3716">
            <v>0</v>
          </cell>
        </row>
        <row r="3717">
          <cell r="HE3717">
            <v>0</v>
          </cell>
          <cell r="HF3717">
            <v>0</v>
          </cell>
          <cell r="HS3717">
            <v>0</v>
          </cell>
          <cell r="HT3717">
            <v>0</v>
          </cell>
          <cell r="HU3717">
            <v>0</v>
          </cell>
          <cell r="HV3717">
            <v>0</v>
          </cell>
        </row>
        <row r="3718">
          <cell r="HE3718">
            <v>0</v>
          </cell>
          <cell r="HF3718">
            <v>0</v>
          </cell>
          <cell r="HS3718">
            <v>0</v>
          </cell>
          <cell r="HT3718">
            <v>0</v>
          </cell>
          <cell r="HU3718">
            <v>0</v>
          </cell>
          <cell r="HV3718">
            <v>0</v>
          </cell>
        </row>
        <row r="3719">
          <cell r="HE3719">
            <v>0</v>
          </cell>
          <cell r="HF3719">
            <v>0</v>
          </cell>
          <cell r="HS3719">
            <v>0</v>
          </cell>
          <cell r="HT3719">
            <v>0</v>
          </cell>
          <cell r="HU3719">
            <v>0</v>
          </cell>
          <cell r="HV3719">
            <v>0</v>
          </cell>
        </row>
        <row r="3720">
          <cell r="HE3720">
            <v>0</v>
          </cell>
          <cell r="HF3720">
            <v>0</v>
          </cell>
          <cell r="HS3720">
            <v>0</v>
          </cell>
          <cell r="HT3720">
            <v>0</v>
          </cell>
          <cell r="HU3720">
            <v>0</v>
          </cell>
          <cell r="HV3720">
            <v>0</v>
          </cell>
        </row>
        <row r="3721">
          <cell r="HE3721">
            <v>0</v>
          </cell>
          <cell r="HF3721">
            <v>0</v>
          </cell>
          <cell r="HS3721">
            <v>0</v>
          </cell>
          <cell r="HT3721">
            <v>0</v>
          </cell>
          <cell r="HU3721">
            <v>0</v>
          </cell>
          <cell r="HV3721">
            <v>0</v>
          </cell>
        </row>
        <row r="3722">
          <cell r="HE3722">
            <v>0</v>
          </cell>
          <cell r="HF3722">
            <v>0</v>
          </cell>
          <cell r="HS3722">
            <v>0</v>
          </cell>
          <cell r="HT3722">
            <v>0</v>
          </cell>
          <cell r="HU3722">
            <v>0</v>
          </cell>
          <cell r="HV3722">
            <v>0</v>
          </cell>
        </row>
        <row r="3723">
          <cell r="HE3723">
            <v>0</v>
          </cell>
          <cell r="HF3723">
            <v>0</v>
          </cell>
          <cell r="HS3723">
            <v>0</v>
          </cell>
          <cell r="HT3723">
            <v>0</v>
          </cell>
          <cell r="HU3723">
            <v>0</v>
          </cell>
          <cell r="HV3723">
            <v>0</v>
          </cell>
        </row>
        <row r="3724">
          <cell r="HE3724">
            <v>0</v>
          </cell>
          <cell r="HF3724">
            <v>0</v>
          </cell>
          <cell r="HS3724">
            <v>0</v>
          </cell>
          <cell r="HT3724">
            <v>0</v>
          </cell>
          <cell r="HU3724">
            <v>0</v>
          </cell>
          <cell r="HV3724">
            <v>0</v>
          </cell>
        </row>
        <row r="3725">
          <cell r="HE3725">
            <v>0</v>
          </cell>
          <cell r="HF3725">
            <v>0</v>
          </cell>
          <cell r="HS3725">
            <v>0</v>
          </cell>
          <cell r="HT3725">
            <v>0</v>
          </cell>
          <cell r="HU3725">
            <v>0</v>
          </cell>
          <cell r="HV3725">
            <v>0</v>
          </cell>
        </row>
        <row r="3726">
          <cell r="HE3726">
            <v>0</v>
          </cell>
          <cell r="HF3726">
            <v>0</v>
          </cell>
          <cell r="HS3726">
            <v>0</v>
          </cell>
          <cell r="HT3726">
            <v>0</v>
          </cell>
          <cell r="HU3726">
            <v>0</v>
          </cell>
          <cell r="HV3726">
            <v>0</v>
          </cell>
        </row>
        <row r="3727">
          <cell r="HE3727">
            <v>0</v>
          </cell>
          <cell r="HF3727">
            <v>0</v>
          </cell>
          <cell r="HS3727">
            <v>0</v>
          </cell>
          <cell r="HT3727">
            <v>0</v>
          </cell>
          <cell r="HU3727">
            <v>0</v>
          </cell>
          <cell r="HV3727">
            <v>0</v>
          </cell>
        </row>
        <row r="3728">
          <cell r="HE3728">
            <v>0</v>
          </cell>
          <cell r="HF3728">
            <v>0</v>
          </cell>
          <cell r="HS3728">
            <v>0</v>
          </cell>
          <cell r="HT3728">
            <v>0</v>
          </cell>
          <cell r="HU3728">
            <v>0</v>
          </cell>
          <cell r="HV3728">
            <v>0</v>
          </cell>
        </row>
        <row r="3729">
          <cell r="HE3729">
            <v>0</v>
          </cell>
          <cell r="HF3729">
            <v>0</v>
          </cell>
          <cell r="HS3729">
            <v>0</v>
          </cell>
          <cell r="HT3729">
            <v>0</v>
          </cell>
          <cell r="HU3729">
            <v>0</v>
          </cell>
          <cell r="HV3729">
            <v>0</v>
          </cell>
        </row>
        <row r="3730">
          <cell r="HE3730">
            <v>0</v>
          </cell>
          <cell r="HF3730">
            <v>0</v>
          </cell>
          <cell r="HS3730">
            <v>0</v>
          </cell>
          <cell r="HT3730">
            <v>0</v>
          </cell>
          <cell r="HU3730">
            <v>0</v>
          </cell>
          <cell r="HV3730">
            <v>0</v>
          </cell>
        </row>
        <row r="3731">
          <cell r="HE3731">
            <v>0</v>
          </cell>
          <cell r="HF3731">
            <v>0</v>
          </cell>
          <cell r="HS3731">
            <v>0</v>
          </cell>
          <cell r="HT3731">
            <v>0</v>
          </cell>
          <cell r="HU3731">
            <v>0</v>
          </cell>
          <cell r="HV3731">
            <v>0</v>
          </cell>
        </row>
        <row r="3732">
          <cell r="HE3732">
            <v>0</v>
          </cell>
          <cell r="HF3732">
            <v>0</v>
          </cell>
          <cell r="HS3732">
            <v>0</v>
          </cell>
          <cell r="HT3732">
            <v>0</v>
          </cell>
          <cell r="HU3732">
            <v>0</v>
          </cell>
          <cell r="HV3732">
            <v>0</v>
          </cell>
        </row>
        <row r="3733">
          <cell r="HE3733">
            <v>0</v>
          </cell>
          <cell r="HF3733">
            <v>0</v>
          </cell>
          <cell r="HS3733">
            <v>0</v>
          </cell>
          <cell r="HT3733">
            <v>0</v>
          </cell>
          <cell r="HU3733">
            <v>0</v>
          </cell>
          <cell r="HV3733">
            <v>0</v>
          </cell>
        </row>
        <row r="3734">
          <cell r="HE3734">
            <v>0</v>
          </cell>
          <cell r="HF3734">
            <v>0</v>
          </cell>
          <cell r="HS3734">
            <v>0</v>
          </cell>
          <cell r="HT3734">
            <v>0</v>
          </cell>
          <cell r="HU3734">
            <v>0</v>
          </cell>
          <cell r="HV3734">
            <v>0</v>
          </cell>
        </row>
        <row r="3735">
          <cell r="HE3735">
            <v>0</v>
          </cell>
          <cell r="HF3735">
            <v>0</v>
          </cell>
          <cell r="HS3735">
            <v>0</v>
          </cell>
          <cell r="HT3735">
            <v>0</v>
          </cell>
          <cell r="HU3735">
            <v>0</v>
          </cell>
          <cell r="HV3735">
            <v>0</v>
          </cell>
        </row>
        <row r="3736">
          <cell r="HE3736">
            <v>0</v>
          </cell>
          <cell r="HF3736">
            <v>0</v>
          </cell>
          <cell r="HS3736">
            <v>0</v>
          </cell>
          <cell r="HT3736">
            <v>0</v>
          </cell>
          <cell r="HU3736">
            <v>0</v>
          </cell>
          <cell r="HV3736">
            <v>0</v>
          </cell>
        </row>
        <row r="3737">
          <cell r="HE3737">
            <v>0</v>
          </cell>
          <cell r="HF3737">
            <v>0</v>
          </cell>
          <cell r="HS3737">
            <v>0</v>
          </cell>
          <cell r="HT3737">
            <v>0</v>
          </cell>
          <cell r="HU3737">
            <v>0</v>
          </cell>
          <cell r="HV3737">
            <v>0</v>
          </cell>
        </row>
        <row r="3738">
          <cell r="HE3738">
            <v>0</v>
          </cell>
          <cell r="HF3738">
            <v>0</v>
          </cell>
          <cell r="HS3738">
            <v>0</v>
          </cell>
          <cell r="HT3738">
            <v>0</v>
          </cell>
          <cell r="HU3738">
            <v>0</v>
          </cell>
          <cell r="HV3738">
            <v>0</v>
          </cell>
        </row>
        <row r="3739">
          <cell r="HE3739">
            <v>0</v>
          </cell>
          <cell r="HF3739">
            <v>0</v>
          </cell>
          <cell r="HS3739">
            <v>0</v>
          </cell>
          <cell r="HT3739">
            <v>0</v>
          </cell>
          <cell r="HU3739">
            <v>0</v>
          </cell>
          <cell r="HV3739">
            <v>0</v>
          </cell>
        </row>
        <row r="3740">
          <cell r="HE3740">
            <v>0</v>
          </cell>
          <cell r="HF3740">
            <v>0</v>
          </cell>
          <cell r="HS3740">
            <v>0</v>
          </cell>
          <cell r="HT3740">
            <v>0</v>
          </cell>
          <cell r="HU3740">
            <v>0</v>
          </cell>
          <cell r="HV3740">
            <v>0</v>
          </cell>
        </row>
        <row r="3741">
          <cell r="HE3741">
            <v>0</v>
          </cell>
          <cell r="HF3741">
            <v>0</v>
          </cell>
          <cell r="HS3741">
            <v>0</v>
          </cell>
          <cell r="HT3741">
            <v>0</v>
          </cell>
          <cell r="HU3741">
            <v>0</v>
          </cell>
          <cell r="HV3741">
            <v>0</v>
          </cell>
        </row>
        <row r="3742">
          <cell r="HE3742">
            <v>0</v>
          </cell>
          <cell r="HF3742">
            <v>0</v>
          </cell>
          <cell r="HS3742">
            <v>0</v>
          </cell>
          <cell r="HT3742">
            <v>0</v>
          </cell>
          <cell r="HU3742">
            <v>0</v>
          </cell>
          <cell r="HV3742">
            <v>0</v>
          </cell>
        </row>
        <row r="3743">
          <cell r="HE3743">
            <v>0</v>
          </cell>
          <cell r="HF3743">
            <v>0</v>
          </cell>
          <cell r="HS3743">
            <v>0</v>
          </cell>
          <cell r="HT3743">
            <v>0</v>
          </cell>
          <cell r="HU3743">
            <v>0</v>
          </cell>
          <cell r="HV3743">
            <v>0</v>
          </cell>
        </row>
        <row r="3744">
          <cell r="HE3744">
            <v>0</v>
          </cell>
          <cell r="HF3744">
            <v>0</v>
          </cell>
          <cell r="HS3744">
            <v>0</v>
          </cell>
          <cell r="HT3744">
            <v>0</v>
          </cell>
          <cell r="HU3744">
            <v>0</v>
          </cell>
          <cell r="HV3744">
            <v>0</v>
          </cell>
        </row>
        <row r="3745">
          <cell r="HE3745">
            <v>0</v>
          </cell>
          <cell r="HF3745">
            <v>0</v>
          </cell>
          <cell r="HS3745">
            <v>0</v>
          </cell>
          <cell r="HT3745">
            <v>0</v>
          </cell>
          <cell r="HU3745">
            <v>0</v>
          </cell>
          <cell r="HV3745">
            <v>0</v>
          </cell>
        </row>
        <row r="3746">
          <cell r="HE3746">
            <v>0</v>
          </cell>
          <cell r="HF3746">
            <v>0</v>
          </cell>
          <cell r="HS3746">
            <v>0</v>
          </cell>
          <cell r="HT3746">
            <v>0</v>
          </cell>
          <cell r="HU3746">
            <v>0</v>
          </cell>
          <cell r="HV3746">
            <v>0</v>
          </cell>
        </row>
        <row r="3747">
          <cell r="HE3747">
            <v>0</v>
          </cell>
          <cell r="HF3747">
            <v>0</v>
          </cell>
          <cell r="HS3747">
            <v>0</v>
          </cell>
          <cell r="HT3747">
            <v>0</v>
          </cell>
          <cell r="HU3747">
            <v>0</v>
          </cell>
          <cell r="HV3747">
            <v>0</v>
          </cell>
        </row>
        <row r="3748">
          <cell r="HE3748">
            <v>0</v>
          </cell>
          <cell r="HF3748">
            <v>0</v>
          </cell>
          <cell r="HS3748">
            <v>0</v>
          </cell>
          <cell r="HT3748">
            <v>0</v>
          </cell>
          <cell r="HU3748">
            <v>0</v>
          </cell>
          <cell r="HV3748">
            <v>0</v>
          </cell>
        </row>
        <row r="3749">
          <cell r="HE3749">
            <v>0</v>
          </cell>
          <cell r="HF3749">
            <v>0</v>
          </cell>
          <cell r="HS3749">
            <v>0</v>
          </cell>
          <cell r="HT3749">
            <v>0</v>
          </cell>
          <cell r="HU3749">
            <v>0</v>
          </cell>
          <cell r="HV3749">
            <v>0</v>
          </cell>
        </row>
        <row r="3750">
          <cell r="HE3750">
            <v>0</v>
          </cell>
          <cell r="HF3750">
            <v>0</v>
          </cell>
          <cell r="HS3750">
            <v>0</v>
          </cell>
          <cell r="HT3750">
            <v>0</v>
          </cell>
          <cell r="HU3750">
            <v>0</v>
          </cell>
          <cell r="HV3750">
            <v>0</v>
          </cell>
        </row>
        <row r="3751">
          <cell r="HE3751">
            <v>0</v>
          </cell>
          <cell r="HF3751">
            <v>0</v>
          </cell>
          <cell r="HS3751">
            <v>0</v>
          </cell>
          <cell r="HT3751">
            <v>0</v>
          </cell>
          <cell r="HU3751">
            <v>0</v>
          </cell>
          <cell r="HV3751">
            <v>0</v>
          </cell>
        </row>
        <row r="3752">
          <cell r="HE3752">
            <v>0</v>
          </cell>
          <cell r="HF3752">
            <v>0</v>
          </cell>
          <cell r="HS3752">
            <v>0</v>
          </cell>
          <cell r="HT3752">
            <v>0</v>
          </cell>
          <cell r="HU3752">
            <v>0</v>
          </cell>
          <cell r="HV3752">
            <v>0</v>
          </cell>
        </row>
        <row r="3753">
          <cell r="HE3753">
            <v>0</v>
          </cell>
          <cell r="HF3753">
            <v>0</v>
          </cell>
          <cell r="HS3753">
            <v>0</v>
          </cell>
          <cell r="HT3753">
            <v>0</v>
          </cell>
          <cell r="HU3753">
            <v>0</v>
          </cell>
          <cell r="HV3753">
            <v>0</v>
          </cell>
        </row>
        <row r="3754">
          <cell r="HE3754">
            <v>0</v>
          </cell>
          <cell r="HF3754">
            <v>0</v>
          </cell>
          <cell r="HS3754">
            <v>0</v>
          </cell>
          <cell r="HT3754">
            <v>0</v>
          </cell>
          <cell r="HU3754">
            <v>0</v>
          </cell>
          <cell r="HV3754">
            <v>0</v>
          </cell>
        </row>
        <row r="3755">
          <cell r="HE3755">
            <v>0</v>
          </cell>
          <cell r="HF3755">
            <v>0</v>
          </cell>
          <cell r="HS3755">
            <v>0</v>
          </cell>
          <cell r="HT3755">
            <v>0</v>
          </cell>
          <cell r="HU3755">
            <v>0</v>
          </cell>
          <cell r="HV3755">
            <v>0</v>
          </cell>
        </row>
        <row r="3756">
          <cell r="HE3756">
            <v>0</v>
          </cell>
          <cell r="HF3756">
            <v>0</v>
          </cell>
          <cell r="HS3756">
            <v>0</v>
          </cell>
          <cell r="HT3756">
            <v>0</v>
          </cell>
          <cell r="HU3756">
            <v>0</v>
          </cell>
          <cell r="HV3756">
            <v>0</v>
          </cell>
        </row>
        <row r="3757">
          <cell r="HE3757">
            <v>0</v>
          </cell>
          <cell r="HF3757">
            <v>0</v>
          </cell>
          <cell r="HS3757">
            <v>0</v>
          </cell>
          <cell r="HT3757">
            <v>0</v>
          </cell>
          <cell r="HU3757">
            <v>0</v>
          </cell>
          <cell r="HV3757">
            <v>0</v>
          </cell>
        </row>
        <row r="3758">
          <cell r="HE3758">
            <v>0</v>
          </cell>
          <cell r="HF3758">
            <v>0</v>
          </cell>
          <cell r="HS3758">
            <v>0</v>
          </cell>
          <cell r="HT3758">
            <v>0</v>
          </cell>
          <cell r="HU3758">
            <v>0</v>
          </cell>
          <cell r="HV3758">
            <v>0</v>
          </cell>
        </row>
        <row r="3759">
          <cell r="HE3759">
            <v>0</v>
          </cell>
          <cell r="HF3759">
            <v>0</v>
          </cell>
          <cell r="HS3759">
            <v>0</v>
          </cell>
          <cell r="HT3759">
            <v>0</v>
          </cell>
          <cell r="HU3759">
            <v>0</v>
          </cell>
          <cell r="HV3759">
            <v>0</v>
          </cell>
        </row>
        <row r="3760">
          <cell r="HE3760">
            <v>0</v>
          </cell>
          <cell r="HF3760">
            <v>0</v>
          </cell>
          <cell r="HS3760">
            <v>0</v>
          </cell>
          <cell r="HT3760">
            <v>0</v>
          </cell>
          <cell r="HU3760">
            <v>0</v>
          </cell>
          <cell r="HV3760">
            <v>0</v>
          </cell>
        </row>
        <row r="3761">
          <cell r="HE3761">
            <v>0</v>
          </cell>
          <cell r="HF3761">
            <v>0</v>
          </cell>
          <cell r="HS3761">
            <v>0</v>
          </cell>
          <cell r="HT3761">
            <v>0</v>
          </cell>
          <cell r="HU3761">
            <v>0</v>
          </cell>
          <cell r="HV3761">
            <v>0</v>
          </cell>
        </row>
        <row r="3762">
          <cell r="HE3762">
            <v>0</v>
          </cell>
          <cell r="HF3762">
            <v>0</v>
          </cell>
          <cell r="HS3762">
            <v>0</v>
          </cell>
          <cell r="HT3762">
            <v>0</v>
          </cell>
          <cell r="HU3762">
            <v>0</v>
          </cell>
          <cell r="HV3762">
            <v>0</v>
          </cell>
        </row>
        <row r="3763">
          <cell r="HE3763">
            <v>0</v>
          </cell>
          <cell r="HF3763">
            <v>0</v>
          </cell>
          <cell r="HS3763">
            <v>0</v>
          </cell>
          <cell r="HT3763">
            <v>0</v>
          </cell>
          <cell r="HU3763">
            <v>0</v>
          </cell>
          <cell r="HV3763">
            <v>0</v>
          </cell>
        </row>
        <row r="3764">
          <cell r="HE3764">
            <v>0</v>
          </cell>
          <cell r="HF3764">
            <v>0</v>
          </cell>
          <cell r="HS3764">
            <v>0</v>
          </cell>
          <cell r="HT3764">
            <v>0</v>
          </cell>
          <cell r="HU3764">
            <v>0</v>
          </cell>
          <cell r="HV3764">
            <v>0</v>
          </cell>
        </row>
        <row r="3765">
          <cell r="HE3765">
            <v>0</v>
          </cell>
          <cell r="HF3765">
            <v>0</v>
          </cell>
          <cell r="HS3765">
            <v>0</v>
          </cell>
          <cell r="HT3765">
            <v>0</v>
          </cell>
          <cell r="HU3765">
            <v>0</v>
          </cell>
          <cell r="HV3765">
            <v>0</v>
          </cell>
        </row>
        <row r="3766">
          <cell r="HE3766">
            <v>0</v>
          </cell>
          <cell r="HF3766">
            <v>0</v>
          </cell>
          <cell r="HS3766">
            <v>0</v>
          </cell>
          <cell r="HT3766">
            <v>0</v>
          </cell>
          <cell r="HU3766">
            <v>0</v>
          </cell>
          <cell r="HV3766">
            <v>0</v>
          </cell>
        </row>
        <row r="3767">
          <cell r="HE3767">
            <v>0</v>
          </cell>
          <cell r="HF3767">
            <v>0</v>
          </cell>
          <cell r="HS3767">
            <v>0</v>
          </cell>
          <cell r="HT3767">
            <v>0</v>
          </cell>
          <cell r="HU3767">
            <v>0</v>
          </cell>
          <cell r="HV3767">
            <v>0</v>
          </cell>
        </row>
        <row r="3768">
          <cell r="HE3768">
            <v>0</v>
          </cell>
          <cell r="HF3768">
            <v>0</v>
          </cell>
          <cell r="HS3768">
            <v>0</v>
          </cell>
          <cell r="HT3768">
            <v>0</v>
          </cell>
          <cell r="HU3768">
            <v>0</v>
          </cell>
          <cell r="HV3768">
            <v>0</v>
          </cell>
        </row>
        <row r="3769">
          <cell r="HE3769">
            <v>0</v>
          </cell>
          <cell r="HF3769">
            <v>0</v>
          </cell>
          <cell r="HS3769">
            <v>0</v>
          </cell>
          <cell r="HT3769">
            <v>0</v>
          </cell>
          <cell r="HU3769">
            <v>0</v>
          </cell>
          <cell r="HV3769">
            <v>0</v>
          </cell>
        </row>
        <row r="3770">
          <cell r="HE3770">
            <v>0</v>
          </cell>
          <cell r="HF3770">
            <v>0</v>
          </cell>
          <cell r="HS3770">
            <v>0</v>
          </cell>
          <cell r="HT3770">
            <v>0</v>
          </cell>
          <cell r="HU3770">
            <v>0</v>
          </cell>
          <cell r="HV3770">
            <v>0</v>
          </cell>
        </row>
        <row r="3771">
          <cell r="HE3771">
            <v>0</v>
          </cell>
          <cell r="HF3771">
            <v>0</v>
          </cell>
          <cell r="HS3771">
            <v>0</v>
          </cell>
          <cell r="HT3771">
            <v>0</v>
          </cell>
          <cell r="HU3771">
            <v>0</v>
          </cell>
          <cell r="HV3771">
            <v>0</v>
          </cell>
        </row>
        <row r="3772">
          <cell r="HE3772">
            <v>0</v>
          </cell>
          <cell r="HF3772">
            <v>0</v>
          </cell>
          <cell r="HS3772">
            <v>0</v>
          </cell>
          <cell r="HT3772">
            <v>0</v>
          </cell>
          <cell r="HU3772">
            <v>0</v>
          </cell>
          <cell r="HV3772">
            <v>0</v>
          </cell>
        </row>
        <row r="3773">
          <cell r="HE3773">
            <v>0</v>
          </cell>
          <cell r="HF3773">
            <v>0</v>
          </cell>
          <cell r="HS3773">
            <v>0</v>
          </cell>
          <cell r="HT3773">
            <v>0</v>
          </cell>
          <cell r="HU3773">
            <v>0</v>
          </cell>
          <cell r="HV3773">
            <v>0</v>
          </cell>
        </row>
        <row r="3774">
          <cell r="HE3774">
            <v>0</v>
          </cell>
          <cell r="HF3774">
            <v>0</v>
          </cell>
          <cell r="HS3774">
            <v>0</v>
          </cell>
          <cell r="HT3774">
            <v>0</v>
          </cell>
          <cell r="HU3774">
            <v>0</v>
          </cell>
          <cell r="HV3774">
            <v>0</v>
          </cell>
        </row>
        <row r="3775">
          <cell r="HE3775">
            <v>0</v>
          </cell>
          <cell r="HF3775">
            <v>0</v>
          </cell>
          <cell r="HS3775">
            <v>0</v>
          </cell>
          <cell r="HT3775">
            <v>0</v>
          </cell>
          <cell r="HU3775">
            <v>0</v>
          </cell>
          <cell r="HV3775">
            <v>0</v>
          </cell>
        </row>
        <row r="3776">
          <cell r="HE3776">
            <v>0</v>
          </cell>
          <cell r="HF3776">
            <v>0</v>
          </cell>
          <cell r="HS3776">
            <v>0</v>
          </cell>
          <cell r="HT3776">
            <v>0</v>
          </cell>
          <cell r="HU3776">
            <v>0</v>
          </cell>
          <cell r="HV3776">
            <v>0</v>
          </cell>
        </row>
        <row r="3777">
          <cell r="HE3777">
            <v>0</v>
          </cell>
          <cell r="HF3777">
            <v>0</v>
          </cell>
          <cell r="HS3777">
            <v>0</v>
          </cell>
          <cell r="HT3777">
            <v>0</v>
          </cell>
          <cell r="HU3777">
            <v>0</v>
          </cell>
          <cell r="HV3777">
            <v>0</v>
          </cell>
        </row>
        <row r="3778">
          <cell r="HE3778">
            <v>0</v>
          </cell>
          <cell r="HF3778">
            <v>0</v>
          </cell>
          <cell r="HS3778">
            <v>0</v>
          </cell>
          <cell r="HT3778">
            <v>0</v>
          </cell>
          <cell r="HU3778">
            <v>0</v>
          </cell>
          <cell r="HV3778">
            <v>0</v>
          </cell>
        </row>
        <row r="3779">
          <cell r="HE3779">
            <v>0</v>
          </cell>
          <cell r="HF3779">
            <v>0</v>
          </cell>
          <cell r="HS3779">
            <v>0</v>
          </cell>
          <cell r="HT3779">
            <v>0</v>
          </cell>
          <cell r="HU3779">
            <v>0</v>
          </cell>
          <cell r="HV3779">
            <v>0</v>
          </cell>
        </row>
        <row r="3780">
          <cell r="HE3780">
            <v>0</v>
          </cell>
          <cell r="HF3780">
            <v>0</v>
          </cell>
          <cell r="HS3780">
            <v>0</v>
          </cell>
          <cell r="HT3780">
            <v>0</v>
          </cell>
          <cell r="HU3780">
            <v>0</v>
          </cell>
          <cell r="HV3780">
            <v>0</v>
          </cell>
        </row>
        <row r="3781">
          <cell r="HE3781">
            <v>0</v>
          </cell>
          <cell r="HF3781">
            <v>0</v>
          </cell>
          <cell r="HS3781">
            <v>0</v>
          </cell>
          <cell r="HT3781">
            <v>0</v>
          </cell>
          <cell r="HU3781">
            <v>0</v>
          </cell>
          <cell r="HV3781">
            <v>0</v>
          </cell>
        </row>
        <row r="3782">
          <cell r="HE3782">
            <v>0</v>
          </cell>
          <cell r="HF3782">
            <v>0</v>
          </cell>
          <cell r="HS3782">
            <v>0</v>
          </cell>
          <cell r="HT3782">
            <v>0</v>
          </cell>
          <cell r="HU3782">
            <v>0</v>
          </cell>
          <cell r="HV3782">
            <v>0</v>
          </cell>
        </row>
        <row r="3783">
          <cell r="HE3783">
            <v>0</v>
          </cell>
          <cell r="HF3783">
            <v>0</v>
          </cell>
          <cell r="HS3783">
            <v>0</v>
          </cell>
          <cell r="HT3783">
            <v>0</v>
          </cell>
          <cell r="HU3783">
            <v>0</v>
          </cell>
          <cell r="HV3783">
            <v>0</v>
          </cell>
        </row>
        <row r="3784">
          <cell r="HE3784">
            <v>0</v>
          </cell>
          <cell r="HF3784">
            <v>0</v>
          </cell>
          <cell r="HS3784">
            <v>0</v>
          </cell>
          <cell r="HT3784">
            <v>0</v>
          </cell>
          <cell r="HU3784">
            <v>0</v>
          </cell>
          <cell r="HV3784">
            <v>0</v>
          </cell>
        </row>
        <row r="3785">
          <cell r="HE3785">
            <v>0</v>
          </cell>
          <cell r="HF3785">
            <v>0</v>
          </cell>
          <cell r="HS3785">
            <v>0</v>
          </cell>
          <cell r="HT3785">
            <v>0</v>
          </cell>
          <cell r="HU3785">
            <v>0</v>
          </cell>
          <cell r="HV3785">
            <v>0</v>
          </cell>
        </row>
        <row r="3786">
          <cell r="HE3786">
            <v>0</v>
          </cell>
          <cell r="HF3786">
            <v>0</v>
          </cell>
          <cell r="HS3786">
            <v>0</v>
          </cell>
          <cell r="HT3786">
            <v>0</v>
          </cell>
          <cell r="HU3786">
            <v>0</v>
          </cell>
          <cell r="HV3786">
            <v>0</v>
          </cell>
        </row>
        <row r="3787">
          <cell r="HE3787">
            <v>0</v>
          </cell>
          <cell r="HF3787">
            <v>0</v>
          </cell>
          <cell r="HS3787">
            <v>0</v>
          </cell>
          <cell r="HT3787">
            <v>0</v>
          </cell>
          <cell r="HU3787">
            <v>0</v>
          </cell>
          <cell r="HV3787">
            <v>0</v>
          </cell>
        </row>
        <row r="3788">
          <cell r="HE3788">
            <v>0</v>
          </cell>
          <cell r="HF3788">
            <v>0</v>
          </cell>
          <cell r="HS3788">
            <v>0</v>
          </cell>
          <cell r="HT3788">
            <v>0</v>
          </cell>
          <cell r="HU3788">
            <v>0</v>
          </cell>
          <cell r="HV3788">
            <v>0</v>
          </cell>
        </row>
        <row r="3789">
          <cell r="HE3789">
            <v>0</v>
          </cell>
          <cell r="HF3789">
            <v>0</v>
          </cell>
          <cell r="HS3789">
            <v>0</v>
          </cell>
          <cell r="HT3789">
            <v>0</v>
          </cell>
          <cell r="HU3789">
            <v>0</v>
          </cell>
          <cell r="HV3789">
            <v>0</v>
          </cell>
        </row>
        <row r="3790">
          <cell r="HE3790">
            <v>0</v>
          </cell>
          <cell r="HF3790">
            <v>0</v>
          </cell>
          <cell r="HS3790">
            <v>0</v>
          </cell>
          <cell r="HT3790">
            <v>0</v>
          </cell>
          <cell r="HU3790">
            <v>0</v>
          </cell>
          <cell r="HV3790">
            <v>0</v>
          </cell>
        </row>
        <row r="3791">
          <cell r="HE3791">
            <v>0</v>
          </cell>
          <cell r="HF3791">
            <v>0</v>
          </cell>
          <cell r="HS3791">
            <v>0</v>
          </cell>
          <cell r="HT3791">
            <v>0</v>
          </cell>
          <cell r="HU3791">
            <v>0</v>
          </cell>
          <cell r="HV3791">
            <v>0</v>
          </cell>
        </row>
        <row r="3792">
          <cell r="HE3792">
            <v>0</v>
          </cell>
          <cell r="HF3792">
            <v>0</v>
          </cell>
          <cell r="HS3792">
            <v>0</v>
          </cell>
          <cell r="HT3792">
            <v>0</v>
          </cell>
          <cell r="HU3792">
            <v>0</v>
          </cell>
          <cell r="HV3792">
            <v>0</v>
          </cell>
        </row>
        <row r="3793">
          <cell r="HE3793">
            <v>0</v>
          </cell>
          <cell r="HF3793">
            <v>0</v>
          </cell>
          <cell r="HS3793">
            <v>0</v>
          </cell>
          <cell r="HT3793">
            <v>0</v>
          </cell>
          <cell r="HU3793">
            <v>0</v>
          </cell>
          <cell r="HV3793">
            <v>0</v>
          </cell>
        </row>
        <row r="3794">
          <cell r="HE3794">
            <v>0</v>
          </cell>
          <cell r="HF3794">
            <v>0</v>
          </cell>
          <cell r="HS3794">
            <v>0</v>
          </cell>
          <cell r="HT3794">
            <v>0</v>
          </cell>
          <cell r="HU3794">
            <v>0</v>
          </cell>
          <cell r="HV3794">
            <v>0</v>
          </cell>
        </row>
        <row r="3795">
          <cell r="HE3795">
            <v>0</v>
          </cell>
          <cell r="HF3795">
            <v>0</v>
          </cell>
          <cell r="HS3795">
            <v>0</v>
          </cell>
          <cell r="HT3795">
            <v>0</v>
          </cell>
          <cell r="HU3795">
            <v>0</v>
          </cell>
          <cell r="HV3795">
            <v>0</v>
          </cell>
        </row>
        <row r="3796">
          <cell r="HE3796">
            <v>0</v>
          </cell>
          <cell r="HF3796">
            <v>0</v>
          </cell>
          <cell r="HS3796">
            <v>0</v>
          </cell>
          <cell r="HT3796">
            <v>0</v>
          </cell>
          <cell r="HU3796">
            <v>0</v>
          </cell>
          <cell r="HV3796">
            <v>0</v>
          </cell>
        </row>
        <row r="3797">
          <cell r="HE3797">
            <v>0</v>
          </cell>
          <cell r="HF3797">
            <v>0</v>
          </cell>
          <cell r="HS3797">
            <v>0</v>
          </cell>
          <cell r="HT3797">
            <v>0</v>
          </cell>
          <cell r="HU3797">
            <v>0</v>
          </cell>
          <cell r="HV3797">
            <v>0</v>
          </cell>
        </row>
        <row r="3798">
          <cell r="HE3798">
            <v>0</v>
          </cell>
          <cell r="HF3798">
            <v>0</v>
          </cell>
          <cell r="HS3798">
            <v>0</v>
          </cell>
          <cell r="HT3798">
            <v>0</v>
          </cell>
          <cell r="HU3798">
            <v>0</v>
          </cell>
          <cell r="HV3798">
            <v>0</v>
          </cell>
        </row>
        <row r="3799">
          <cell r="HE3799">
            <v>0</v>
          </cell>
          <cell r="HF3799">
            <v>0</v>
          </cell>
          <cell r="HS3799">
            <v>0</v>
          </cell>
          <cell r="HT3799">
            <v>0</v>
          </cell>
          <cell r="HU3799">
            <v>0</v>
          </cell>
          <cell r="HV3799">
            <v>0</v>
          </cell>
        </row>
        <row r="3800">
          <cell r="HE3800">
            <v>0</v>
          </cell>
          <cell r="HF3800">
            <v>0</v>
          </cell>
          <cell r="HS3800">
            <v>0</v>
          </cell>
          <cell r="HT3800">
            <v>0</v>
          </cell>
          <cell r="HU3800">
            <v>0</v>
          </cell>
          <cell r="HV3800">
            <v>0</v>
          </cell>
        </row>
        <row r="3801">
          <cell r="HE3801">
            <v>0</v>
          </cell>
          <cell r="HF3801">
            <v>0</v>
          </cell>
          <cell r="HS3801">
            <v>0</v>
          </cell>
          <cell r="HT3801">
            <v>0</v>
          </cell>
          <cell r="HU3801">
            <v>0</v>
          </cell>
          <cell r="HV3801">
            <v>0</v>
          </cell>
        </row>
        <row r="3802">
          <cell r="HE3802">
            <v>0</v>
          </cell>
          <cell r="HF3802">
            <v>0</v>
          </cell>
          <cell r="HS3802">
            <v>0</v>
          </cell>
          <cell r="HT3802">
            <v>0</v>
          </cell>
          <cell r="HU3802">
            <v>0</v>
          </cell>
          <cell r="HV3802">
            <v>0</v>
          </cell>
        </row>
        <row r="3803">
          <cell r="HE3803">
            <v>0</v>
          </cell>
          <cell r="HF3803">
            <v>0</v>
          </cell>
          <cell r="HS3803">
            <v>0</v>
          </cell>
          <cell r="HT3803">
            <v>0</v>
          </cell>
          <cell r="HU3803">
            <v>0</v>
          </cell>
          <cell r="HV3803">
            <v>0</v>
          </cell>
        </row>
        <row r="3804">
          <cell r="HE3804">
            <v>0</v>
          </cell>
          <cell r="HF3804">
            <v>0</v>
          </cell>
          <cell r="HS3804">
            <v>0</v>
          </cell>
          <cell r="HT3804">
            <v>0</v>
          </cell>
          <cell r="HU3804">
            <v>0</v>
          </cell>
          <cell r="HV3804">
            <v>0</v>
          </cell>
        </row>
        <row r="3805">
          <cell r="HE3805">
            <v>0</v>
          </cell>
          <cell r="HF3805">
            <v>0</v>
          </cell>
          <cell r="HS3805">
            <v>0</v>
          </cell>
          <cell r="HT3805">
            <v>0</v>
          </cell>
          <cell r="HU3805">
            <v>0</v>
          </cell>
          <cell r="HV3805">
            <v>0</v>
          </cell>
        </row>
        <row r="3806">
          <cell r="HE3806">
            <v>0</v>
          </cell>
          <cell r="HF3806">
            <v>0</v>
          </cell>
          <cell r="HS3806">
            <v>0</v>
          </cell>
          <cell r="HT3806">
            <v>0</v>
          </cell>
          <cell r="HU3806">
            <v>0</v>
          </cell>
          <cell r="HV3806">
            <v>0</v>
          </cell>
        </row>
        <row r="3807">
          <cell r="HE3807">
            <v>0</v>
          </cell>
          <cell r="HF3807">
            <v>0</v>
          </cell>
          <cell r="HS3807">
            <v>0</v>
          </cell>
          <cell r="HT3807">
            <v>0</v>
          </cell>
          <cell r="HU3807">
            <v>0</v>
          </cell>
          <cell r="HV3807">
            <v>0</v>
          </cell>
        </row>
        <row r="3808">
          <cell r="HE3808">
            <v>0</v>
          </cell>
          <cell r="HF3808">
            <v>0</v>
          </cell>
          <cell r="HS3808">
            <v>0</v>
          </cell>
          <cell r="HT3808">
            <v>0</v>
          </cell>
          <cell r="HU3808">
            <v>0</v>
          </cell>
          <cell r="HV3808">
            <v>0</v>
          </cell>
        </row>
        <row r="3809">
          <cell r="HE3809">
            <v>0</v>
          </cell>
          <cell r="HF3809">
            <v>0</v>
          </cell>
          <cell r="HS3809">
            <v>0</v>
          </cell>
          <cell r="HT3809">
            <v>0</v>
          </cell>
          <cell r="HU3809">
            <v>0</v>
          </cell>
          <cell r="HV3809">
            <v>0</v>
          </cell>
        </row>
        <row r="3810">
          <cell r="HE3810">
            <v>0</v>
          </cell>
          <cell r="HF3810">
            <v>0</v>
          </cell>
          <cell r="HS3810">
            <v>0</v>
          </cell>
          <cell r="HT3810">
            <v>0</v>
          </cell>
          <cell r="HU3810">
            <v>0</v>
          </cell>
          <cell r="HV3810">
            <v>0</v>
          </cell>
        </row>
        <row r="3811">
          <cell r="HE3811">
            <v>0</v>
          </cell>
          <cell r="HF3811">
            <v>0</v>
          </cell>
          <cell r="HS3811">
            <v>0</v>
          </cell>
          <cell r="HT3811">
            <v>0</v>
          </cell>
          <cell r="HU3811">
            <v>0</v>
          </cell>
          <cell r="HV3811">
            <v>0</v>
          </cell>
        </row>
        <row r="3812">
          <cell r="HE3812">
            <v>0</v>
          </cell>
          <cell r="HF3812">
            <v>0</v>
          </cell>
          <cell r="HS3812">
            <v>0</v>
          </cell>
          <cell r="HT3812">
            <v>0</v>
          </cell>
          <cell r="HU3812">
            <v>0</v>
          </cell>
          <cell r="HV3812">
            <v>0</v>
          </cell>
        </row>
        <row r="3813">
          <cell r="HE3813">
            <v>0</v>
          </cell>
          <cell r="HF3813">
            <v>0</v>
          </cell>
          <cell r="HS3813">
            <v>0</v>
          </cell>
          <cell r="HT3813">
            <v>0</v>
          </cell>
          <cell r="HU3813">
            <v>0</v>
          </cell>
          <cell r="HV3813">
            <v>0</v>
          </cell>
        </row>
        <row r="3814">
          <cell r="HE3814">
            <v>0</v>
          </cell>
          <cell r="HF3814">
            <v>0</v>
          </cell>
          <cell r="HS3814">
            <v>0</v>
          </cell>
          <cell r="HT3814">
            <v>0</v>
          </cell>
          <cell r="HU3814">
            <v>0</v>
          </cell>
          <cell r="HV3814">
            <v>0</v>
          </cell>
        </row>
        <row r="3815">
          <cell r="HE3815">
            <v>0</v>
          </cell>
          <cell r="HF3815">
            <v>0</v>
          </cell>
          <cell r="HS3815">
            <v>0</v>
          </cell>
          <cell r="HT3815">
            <v>0</v>
          </cell>
          <cell r="HU3815">
            <v>0</v>
          </cell>
          <cell r="HV3815">
            <v>0</v>
          </cell>
        </row>
        <row r="3816">
          <cell r="HE3816">
            <v>0</v>
          </cell>
          <cell r="HF3816">
            <v>0</v>
          </cell>
          <cell r="HS3816">
            <v>0</v>
          </cell>
          <cell r="HT3816">
            <v>0</v>
          </cell>
          <cell r="HU3816">
            <v>0</v>
          </cell>
          <cell r="HV3816">
            <v>0</v>
          </cell>
        </row>
        <row r="3817">
          <cell r="HE3817">
            <v>0</v>
          </cell>
          <cell r="HF3817">
            <v>0</v>
          </cell>
          <cell r="HS3817">
            <v>0</v>
          </cell>
          <cell r="HT3817">
            <v>0</v>
          </cell>
          <cell r="HU3817">
            <v>0</v>
          </cell>
          <cell r="HV3817">
            <v>0</v>
          </cell>
        </row>
        <row r="3818">
          <cell r="HE3818">
            <v>0</v>
          </cell>
          <cell r="HF3818">
            <v>0</v>
          </cell>
          <cell r="HS3818">
            <v>0</v>
          </cell>
          <cell r="HT3818">
            <v>0</v>
          </cell>
          <cell r="HU3818">
            <v>0</v>
          </cell>
          <cell r="HV3818">
            <v>0</v>
          </cell>
        </row>
        <row r="3819">
          <cell r="HE3819">
            <v>0</v>
          </cell>
          <cell r="HF3819">
            <v>0</v>
          </cell>
          <cell r="HS3819">
            <v>0</v>
          </cell>
          <cell r="HT3819">
            <v>0</v>
          </cell>
          <cell r="HU3819">
            <v>0</v>
          </cell>
          <cell r="HV3819">
            <v>0</v>
          </cell>
        </row>
        <row r="3820">
          <cell r="HE3820">
            <v>0</v>
          </cell>
          <cell r="HF3820">
            <v>0</v>
          </cell>
          <cell r="HS3820">
            <v>0</v>
          </cell>
          <cell r="HT3820">
            <v>0</v>
          </cell>
          <cell r="HU3820">
            <v>0</v>
          </cell>
          <cell r="HV3820">
            <v>0</v>
          </cell>
        </row>
        <row r="3821">
          <cell r="HE3821">
            <v>0</v>
          </cell>
          <cell r="HF3821">
            <v>0</v>
          </cell>
          <cell r="HS3821">
            <v>0</v>
          </cell>
          <cell r="HT3821">
            <v>0</v>
          </cell>
          <cell r="HU3821">
            <v>0</v>
          </cell>
          <cell r="HV3821">
            <v>0</v>
          </cell>
        </row>
        <row r="3822">
          <cell r="HE3822">
            <v>0</v>
          </cell>
          <cell r="HF3822">
            <v>0</v>
          </cell>
          <cell r="HS3822">
            <v>0</v>
          </cell>
          <cell r="HT3822">
            <v>0</v>
          </cell>
          <cell r="HU3822">
            <v>0</v>
          </cell>
          <cell r="HV3822">
            <v>0</v>
          </cell>
        </row>
        <row r="3823">
          <cell r="HE3823">
            <v>0</v>
          </cell>
          <cell r="HF3823">
            <v>0</v>
          </cell>
          <cell r="HS3823">
            <v>0</v>
          </cell>
          <cell r="HT3823">
            <v>0</v>
          </cell>
          <cell r="HU3823">
            <v>0</v>
          </cell>
          <cell r="HV3823">
            <v>0</v>
          </cell>
        </row>
        <row r="3824">
          <cell r="HE3824">
            <v>0</v>
          </cell>
          <cell r="HF3824">
            <v>0</v>
          </cell>
          <cell r="HS3824">
            <v>0</v>
          </cell>
          <cell r="HT3824">
            <v>0</v>
          </cell>
          <cell r="HU3824">
            <v>0</v>
          </cell>
          <cell r="HV3824">
            <v>0</v>
          </cell>
        </row>
        <row r="3825">
          <cell r="HE3825">
            <v>0</v>
          </cell>
          <cell r="HF3825">
            <v>0</v>
          </cell>
          <cell r="HS3825">
            <v>0</v>
          </cell>
          <cell r="HT3825">
            <v>0</v>
          </cell>
          <cell r="HU3825">
            <v>0</v>
          </cell>
          <cell r="HV3825">
            <v>0</v>
          </cell>
        </row>
        <row r="3826">
          <cell r="HE3826">
            <v>0</v>
          </cell>
          <cell r="HF3826">
            <v>0</v>
          </cell>
          <cell r="HS3826">
            <v>0</v>
          </cell>
          <cell r="HT3826">
            <v>0</v>
          </cell>
          <cell r="HU3826">
            <v>0</v>
          </cell>
          <cell r="HV3826">
            <v>0</v>
          </cell>
        </row>
        <row r="3827">
          <cell r="HE3827">
            <v>0</v>
          </cell>
          <cell r="HF3827">
            <v>0</v>
          </cell>
          <cell r="HS3827">
            <v>0</v>
          </cell>
          <cell r="HT3827">
            <v>0</v>
          </cell>
          <cell r="HU3827">
            <v>0</v>
          </cell>
          <cell r="HV3827">
            <v>0</v>
          </cell>
        </row>
        <row r="3828">
          <cell r="HE3828">
            <v>0</v>
          </cell>
          <cell r="HF3828">
            <v>0</v>
          </cell>
          <cell r="HS3828">
            <v>0</v>
          </cell>
          <cell r="HT3828">
            <v>0</v>
          </cell>
          <cell r="HU3828">
            <v>0</v>
          </cell>
          <cell r="HV3828">
            <v>0</v>
          </cell>
        </row>
        <row r="3829">
          <cell r="HE3829">
            <v>0</v>
          </cell>
          <cell r="HF3829">
            <v>0</v>
          </cell>
          <cell r="HS3829">
            <v>0</v>
          </cell>
          <cell r="HT3829">
            <v>0</v>
          </cell>
          <cell r="HU3829">
            <v>0</v>
          </cell>
          <cell r="HV3829">
            <v>0</v>
          </cell>
        </row>
        <row r="3830">
          <cell r="HE3830">
            <v>0</v>
          </cell>
          <cell r="HF3830">
            <v>0</v>
          </cell>
          <cell r="HS3830">
            <v>0</v>
          </cell>
          <cell r="HT3830">
            <v>0</v>
          </cell>
          <cell r="HU3830">
            <v>0</v>
          </cell>
          <cell r="HV3830">
            <v>0</v>
          </cell>
        </row>
        <row r="3831">
          <cell r="HE3831">
            <v>0</v>
          </cell>
          <cell r="HF3831">
            <v>0</v>
          </cell>
          <cell r="HS3831">
            <v>0</v>
          </cell>
          <cell r="HT3831">
            <v>0</v>
          </cell>
          <cell r="HU3831">
            <v>0</v>
          </cell>
          <cell r="HV3831">
            <v>0</v>
          </cell>
        </row>
        <row r="3832">
          <cell r="HE3832">
            <v>0</v>
          </cell>
          <cell r="HF3832">
            <v>0</v>
          </cell>
          <cell r="HS3832">
            <v>0</v>
          </cell>
          <cell r="HT3832">
            <v>0</v>
          </cell>
          <cell r="HU3832">
            <v>0</v>
          </cell>
          <cell r="HV3832">
            <v>0</v>
          </cell>
        </row>
        <row r="3833">
          <cell r="HE3833">
            <v>0</v>
          </cell>
          <cell r="HF3833">
            <v>0</v>
          </cell>
          <cell r="HS3833">
            <v>0</v>
          </cell>
          <cell r="HT3833">
            <v>0</v>
          </cell>
          <cell r="HU3833">
            <v>0</v>
          </cell>
          <cell r="HV3833">
            <v>0</v>
          </cell>
        </row>
        <row r="3834">
          <cell r="HE3834">
            <v>0</v>
          </cell>
          <cell r="HF3834">
            <v>0</v>
          </cell>
          <cell r="HS3834">
            <v>0</v>
          </cell>
          <cell r="HT3834">
            <v>0</v>
          </cell>
          <cell r="HU3834">
            <v>0</v>
          </cell>
          <cell r="HV3834">
            <v>0</v>
          </cell>
        </row>
        <row r="3835">
          <cell r="HE3835">
            <v>0</v>
          </cell>
          <cell r="HF3835">
            <v>0</v>
          </cell>
          <cell r="HS3835">
            <v>0</v>
          </cell>
          <cell r="HT3835">
            <v>0</v>
          </cell>
          <cell r="HU3835">
            <v>0</v>
          </cell>
          <cell r="HV3835">
            <v>0</v>
          </cell>
        </row>
        <row r="3836">
          <cell r="HE3836">
            <v>0</v>
          </cell>
          <cell r="HF3836">
            <v>0</v>
          </cell>
          <cell r="HS3836">
            <v>0</v>
          </cell>
          <cell r="HT3836">
            <v>0</v>
          </cell>
          <cell r="HU3836">
            <v>0</v>
          </cell>
          <cell r="HV3836">
            <v>0</v>
          </cell>
        </row>
        <row r="3837">
          <cell r="HE3837">
            <v>0</v>
          </cell>
          <cell r="HF3837">
            <v>0</v>
          </cell>
          <cell r="HS3837">
            <v>0</v>
          </cell>
          <cell r="HT3837">
            <v>0</v>
          </cell>
          <cell r="HU3837">
            <v>0</v>
          </cell>
          <cell r="HV3837">
            <v>0</v>
          </cell>
        </row>
        <row r="3838">
          <cell r="HE3838">
            <v>0</v>
          </cell>
          <cell r="HF3838">
            <v>0</v>
          </cell>
          <cell r="HS3838">
            <v>0</v>
          </cell>
          <cell r="HT3838">
            <v>0</v>
          </cell>
          <cell r="HU3838">
            <v>0</v>
          </cell>
          <cell r="HV3838">
            <v>0</v>
          </cell>
        </row>
        <row r="3839">
          <cell r="HE3839">
            <v>0</v>
          </cell>
          <cell r="HF3839">
            <v>0</v>
          </cell>
          <cell r="HS3839">
            <v>0</v>
          </cell>
          <cell r="HT3839">
            <v>0</v>
          </cell>
          <cell r="HU3839">
            <v>0</v>
          </cell>
          <cell r="HV3839">
            <v>0</v>
          </cell>
        </row>
        <row r="3840">
          <cell r="HE3840">
            <v>0</v>
          </cell>
          <cell r="HF3840">
            <v>0</v>
          </cell>
          <cell r="HS3840">
            <v>0</v>
          </cell>
          <cell r="HT3840">
            <v>0</v>
          </cell>
          <cell r="HU3840">
            <v>0</v>
          </cell>
          <cell r="HV3840">
            <v>0</v>
          </cell>
        </row>
        <row r="3841">
          <cell r="HE3841">
            <v>0</v>
          </cell>
          <cell r="HF3841">
            <v>0</v>
          </cell>
          <cell r="HS3841">
            <v>0</v>
          </cell>
          <cell r="HT3841">
            <v>0</v>
          </cell>
          <cell r="HU3841">
            <v>0</v>
          </cell>
          <cell r="HV3841">
            <v>0</v>
          </cell>
        </row>
        <row r="3842">
          <cell r="HE3842">
            <v>0</v>
          </cell>
          <cell r="HF3842">
            <v>0</v>
          </cell>
          <cell r="HS3842">
            <v>0</v>
          </cell>
          <cell r="HT3842">
            <v>0</v>
          </cell>
          <cell r="HU3842">
            <v>0</v>
          </cell>
          <cell r="HV3842">
            <v>0</v>
          </cell>
        </row>
        <row r="3843">
          <cell r="HE3843">
            <v>0</v>
          </cell>
          <cell r="HF3843">
            <v>0</v>
          </cell>
          <cell r="HS3843">
            <v>0</v>
          </cell>
          <cell r="HT3843">
            <v>0</v>
          </cell>
          <cell r="HU3843">
            <v>0</v>
          </cell>
          <cell r="HV3843">
            <v>0</v>
          </cell>
        </row>
        <row r="3844">
          <cell r="HE3844">
            <v>0</v>
          </cell>
          <cell r="HF3844">
            <v>0</v>
          </cell>
          <cell r="HS3844">
            <v>0</v>
          </cell>
          <cell r="HT3844">
            <v>0</v>
          </cell>
          <cell r="HU3844">
            <v>0</v>
          </cell>
          <cell r="HV3844">
            <v>0</v>
          </cell>
        </row>
        <row r="3845">
          <cell r="HE3845">
            <v>0</v>
          </cell>
          <cell r="HF3845">
            <v>0</v>
          </cell>
          <cell r="HS3845">
            <v>0</v>
          </cell>
          <cell r="HT3845">
            <v>0</v>
          </cell>
          <cell r="HU3845">
            <v>0</v>
          </cell>
          <cell r="HV3845">
            <v>0</v>
          </cell>
        </row>
        <row r="3846">
          <cell r="HE3846">
            <v>0</v>
          </cell>
          <cell r="HF3846">
            <v>0</v>
          </cell>
          <cell r="HS3846">
            <v>0</v>
          </cell>
          <cell r="HT3846">
            <v>0</v>
          </cell>
          <cell r="HU3846">
            <v>0</v>
          </cell>
          <cell r="HV3846">
            <v>0</v>
          </cell>
        </row>
        <row r="3847">
          <cell r="HE3847">
            <v>0</v>
          </cell>
          <cell r="HF3847">
            <v>0</v>
          </cell>
          <cell r="HS3847">
            <v>0</v>
          </cell>
          <cell r="HT3847">
            <v>0</v>
          </cell>
          <cell r="HU3847">
            <v>0</v>
          </cell>
          <cell r="HV3847">
            <v>0</v>
          </cell>
        </row>
        <row r="3848">
          <cell r="HE3848">
            <v>0</v>
          </cell>
          <cell r="HF3848">
            <v>0</v>
          </cell>
          <cell r="HS3848">
            <v>0</v>
          </cell>
          <cell r="HT3848">
            <v>0</v>
          </cell>
          <cell r="HU3848">
            <v>0</v>
          </cell>
          <cell r="HV3848">
            <v>0</v>
          </cell>
        </row>
        <row r="3849">
          <cell r="HE3849">
            <v>0</v>
          </cell>
          <cell r="HF3849">
            <v>0</v>
          </cell>
          <cell r="HS3849">
            <v>0</v>
          </cell>
          <cell r="HT3849">
            <v>0</v>
          </cell>
          <cell r="HU3849">
            <v>0</v>
          </cell>
          <cell r="HV3849">
            <v>0</v>
          </cell>
        </row>
        <row r="3850">
          <cell r="HE3850">
            <v>0</v>
          </cell>
          <cell r="HF3850">
            <v>0</v>
          </cell>
          <cell r="HS3850">
            <v>0</v>
          </cell>
          <cell r="HT3850">
            <v>0</v>
          </cell>
          <cell r="HU3850">
            <v>0</v>
          </cell>
          <cell r="HV3850">
            <v>0</v>
          </cell>
        </row>
        <row r="3851">
          <cell r="HE3851">
            <v>0</v>
          </cell>
          <cell r="HF3851">
            <v>0</v>
          </cell>
          <cell r="HS3851">
            <v>0</v>
          </cell>
          <cell r="HT3851">
            <v>0</v>
          </cell>
          <cell r="HU3851">
            <v>0</v>
          </cell>
          <cell r="HV3851">
            <v>0</v>
          </cell>
        </row>
        <row r="3852">
          <cell r="HE3852">
            <v>0</v>
          </cell>
          <cell r="HF3852">
            <v>0</v>
          </cell>
          <cell r="HS3852">
            <v>0</v>
          </cell>
          <cell r="HT3852">
            <v>0</v>
          </cell>
          <cell r="HU3852">
            <v>0</v>
          </cell>
          <cell r="HV3852">
            <v>0</v>
          </cell>
        </row>
        <row r="3853">
          <cell r="HE3853">
            <v>0</v>
          </cell>
          <cell r="HF3853">
            <v>0</v>
          </cell>
          <cell r="HS3853">
            <v>0</v>
          </cell>
          <cell r="HT3853">
            <v>0</v>
          </cell>
          <cell r="HU3853">
            <v>0</v>
          </cell>
          <cell r="HV3853">
            <v>0</v>
          </cell>
        </row>
        <row r="3854">
          <cell r="HE3854">
            <v>0</v>
          </cell>
          <cell r="HF3854">
            <v>0</v>
          </cell>
          <cell r="HS3854">
            <v>0</v>
          </cell>
          <cell r="HT3854">
            <v>0</v>
          </cell>
          <cell r="HU3854">
            <v>0</v>
          </cell>
          <cell r="HV3854">
            <v>0</v>
          </cell>
        </row>
        <row r="3855">
          <cell r="HE3855">
            <v>0</v>
          </cell>
          <cell r="HF3855">
            <v>0</v>
          </cell>
          <cell r="HS3855">
            <v>0</v>
          </cell>
          <cell r="HT3855">
            <v>0</v>
          </cell>
          <cell r="HU3855">
            <v>0</v>
          </cell>
          <cell r="HV3855">
            <v>0</v>
          </cell>
        </row>
        <row r="3856">
          <cell r="HE3856">
            <v>0</v>
          </cell>
          <cell r="HF3856">
            <v>0</v>
          </cell>
          <cell r="HS3856">
            <v>0</v>
          </cell>
          <cell r="HT3856">
            <v>0</v>
          </cell>
          <cell r="HU3856">
            <v>0</v>
          </cell>
          <cell r="HV3856">
            <v>0</v>
          </cell>
        </row>
        <row r="3857">
          <cell r="HE3857">
            <v>0</v>
          </cell>
          <cell r="HF3857">
            <v>0</v>
          </cell>
          <cell r="HS3857">
            <v>0</v>
          </cell>
          <cell r="HT3857">
            <v>0</v>
          </cell>
          <cell r="HU3857">
            <v>0</v>
          </cell>
          <cell r="HV3857">
            <v>0</v>
          </cell>
        </row>
        <row r="3858">
          <cell r="HE3858">
            <v>0</v>
          </cell>
          <cell r="HF3858">
            <v>0</v>
          </cell>
          <cell r="HS3858">
            <v>0</v>
          </cell>
          <cell r="HT3858">
            <v>0</v>
          </cell>
          <cell r="HU3858">
            <v>0</v>
          </cell>
          <cell r="HV3858">
            <v>0</v>
          </cell>
        </row>
        <row r="3859">
          <cell r="HE3859">
            <v>0</v>
          </cell>
          <cell r="HF3859">
            <v>0</v>
          </cell>
          <cell r="HS3859">
            <v>0</v>
          </cell>
          <cell r="HT3859">
            <v>0</v>
          </cell>
          <cell r="HU3859">
            <v>0</v>
          </cell>
          <cell r="HV3859">
            <v>0</v>
          </cell>
        </row>
        <row r="3860">
          <cell r="HE3860">
            <v>0</v>
          </cell>
          <cell r="HF3860">
            <v>0</v>
          </cell>
          <cell r="HS3860">
            <v>0</v>
          </cell>
          <cell r="HT3860">
            <v>0</v>
          </cell>
          <cell r="HU3860">
            <v>0</v>
          </cell>
          <cell r="HV3860">
            <v>0</v>
          </cell>
        </row>
        <row r="3861">
          <cell r="HE3861">
            <v>0</v>
          </cell>
          <cell r="HF3861">
            <v>0</v>
          </cell>
          <cell r="HS3861">
            <v>0</v>
          </cell>
          <cell r="HT3861">
            <v>0</v>
          </cell>
          <cell r="HU3861">
            <v>0</v>
          </cell>
          <cell r="HV3861">
            <v>0</v>
          </cell>
        </row>
        <row r="3862">
          <cell r="HE3862">
            <v>0</v>
          </cell>
          <cell r="HF3862">
            <v>0</v>
          </cell>
          <cell r="HS3862">
            <v>0</v>
          </cell>
          <cell r="HT3862">
            <v>0</v>
          </cell>
          <cell r="HU3862">
            <v>0</v>
          </cell>
          <cell r="HV3862">
            <v>0</v>
          </cell>
        </row>
        <row r="3863">
          <cell r="HE3863">
            <v>0</v>
          </cell>
          <cell r="HF3863">
            <v>0</v>
          </cell>
          <cell r="HS3863">
            <v>0</v>
          </cell>
          <cell r="HT3863">
            <v>0</v>
          </cell>
          <cell r="HU3863">
            <v>0</v>
          </cell>
          <cell r="HV3863">
            <v>0</v>
          </cell>
        </row>
        <row r="3864">
          <cell r="HE3864">
            <v>0</v>
          </cell>
          <cell r="HF3864">
            <v>0</v>
          </cell>
          <cell r="HS3864">
            <v>0</v>
          </cell>
          <cell r="HT3864">
            <v>0</v>
          </cell>
          <cell r="HU3864">
            <v>0</v>
          </cell>
          <cell r="HV3864">
            <v>0</v>
          </cell>
        </row>
        <row r="3865">
          <cell r="HE3865">
            <v>0</v>
          </cell>
          <cell r="HF3865">
            <v>0</v>
          </cell>
          <cell r="HS3865">
            <v>0</v>
          </cell>
          <cell r="HT3865">
            <v>0</v>
          </cell>
          <cell r="HU3865">
            <v>0</v>
          </cell>
          <cell r="HV3865">
            <v>0</v>
          </cell>
        </row>
        <row r="3866">
          <cell r="HE3866">
            <v>0</v>
          </cell>
          <cell r="HF3866">
            <v>0</v>
          </cell>
          <cell r="HS3866">
            <v>0</v>
          </cell>
          <cell r="HT3866">
            <v>0</v>
          </cell>
          <cell r="HU3866">
            <v>0</v>
          </cell>
          <cell r="HV3866">
            <v>0</v>
          </cell>
        </row>
        <row r="3867">
          <cell r="HE3867">
            <v>0</v>
          </cell>
          <cell r="HF3867">
            <v>0</v>
          </cell>
          <cell r="HS3867">
            <v>0</v>
          </cell>
          <cell r="HT3867">
            <v>0</v>
          </cell>
          <cell r="HU3867">
            <v>0</v>
          </cell>
          <cell r="HV3867">
            <v>0</v>
          </cell>
        </row>
        <row r="3868">
          <cell r="HE3868">
            <v>0</v>
          </cell>
          <cell r="HF3868">
            <v>0</v>
          </cell>
          <cell r="HS3868">
            <v>0</v>
          </cell>
          <cell r="HT3868">
            <v>0</v>
          </cell>
          <cell r="HU3868">
            <v>0</v>
          </cell>
          <cell r="HV3868">
            <v>0</v>
          </cell>
        </row>
        <row r="3869">
          <cell r="HE3869">
            <v>0</v>
          </cell>
          <cell r="HF3869">
            <v>0</v>
          </cell>
          <cell r="HS3869">
            <v>0</v>
          </cell>
          <cell r="HT3869">
            <v>0</v>
          </cell>
          <cell r="HU3869">
            <v>0</v>
          </cell>
          <cell r="HV3869">
            <v>0</v>
          </cell>
        </row>
        <row r="3870">
          <cell r="HE3870">
            <v>0</v>
          </cell>
          <cell r="HF3870">
            <v>0</v>
          </cell>
          <cell r="HS3870">
            <v>0</v>
          </cell>
          <cell r="HT3870">
            <v>0</v>
          </cell>
          <cell r="HU3870">
            <v>0</v>
          </cell>
          <cell r="HV3870">
            <v>0</v>
          </cell>
        </row>
        <row r="3871">
          <cell r="HE3871">
            <v>0</v>
          </cell>
          <cell r="HF3871">
            <v>0</v>
          </cell>
          <cell r="HS3871">
            <v>0</v>
          </cell>
          <cell r="HT3871">
            <v>0</v>
          </cell>
          <cell r="HU3871">
            <v>0</v>
          </cell>
          <cell r="HV3871">
            <v>0</v>
          </cell>
        </row>
        <row r="3872">
          <cell r="HE3872">
            <v>0</v>
          </cell>
          <cell r="HF3872">
            <v>0</v>
          </cell>
          <cell r="HS3872">
            <v>0</v>
          </cell>
          <cell r="HT3872">
            <v>0</v>
          </cell>
          <cell r="HU3872">
            <v>0</v>
          </cell>
          <cell r="HV3872">
            <v>0</v>
          </cell>
        </row>
        <row r="3873">
          <cell r="HE3873">
            <v>0</v>
          </cell>
          <cell r="HF3873">
            <v>0</v>
          </cell>
          <cell r="HS3873">
            <v>0</v>
          </cell>
          <cell r="HT3873">
            <v>0</v>
          </cell>
          <cell r="HU3873">
            <v>0</v>
          </cell>
          <cell r="HV3873">
            <v>0</v>
          </cell>
        </row>
        <row r="3874">
          <cell r="HE3874">
            <v>0</v>
          </cell>
          <cell r="HF3874">
            <v>0</v>
          </cell>
          <cell r="HS3874">
            <v>0</v>
          </cell>
          <cell r="HT3874">
            <v>0</v>
          </cell>
          <cell r="HU3874">
            <v>0</v>
          </cell>
          <cell r="HV3874">
            <v>0</v>
          </cell>
        </row>
        <row r="3875">
          <cell r="HE3875">
            <v>0</v>
          </cell>
          <cell r="HF3875">
            <v>0</v>
          </cell>
          <cell r="HS3875">
            <v>0</v>
          </cell>
          <cell r="HT3875">
            <v>0</v>
          </cell>
          <cell r="HU3875">
            <v>0</v>
          </cell>
          <cell r="HV3875">
            <v>0</v>
          </cell>
        </row>
        <row r="3876">
          <cell r="HE3876">
            <v>0</v>
          </cell>
          <cell r="HF3876">
            <v>0</v>
          </cell>
          <cell r="HS3876">
            <v>0</v>
          </cell>
          <cell r="HT3876">
            <v>0</v>
          </cell>
          <cell r="HU3876">
            <v>0</v>
          </cell>
          <cell r="HV3876">
            <v>0</v>
          </cell>
        </row>
        <row r="3877">
          <cell r="HE3877">
            <v>0</v>
          </cell>
          <cell r="HF3877">
            <v>0</v>
          </cell>
          <cell r="HS3877">
            <v>0</v>
          </cell>
          <cell r="HT3877">
            <v>0</v>
          </cell>
          <cell r="HU3877">
            <v>0</v>
          </cell>
          <cell r="HV3877">
            <v>0</v>
          </cell>
        </row>
        <row r="3878">
          <cell r="HE3878">
            <v>0</v>
          </cell>
          <cell r="HF3878">
            <v>0</v>
          </cell>
          <cell r="HS3878">
            <v>0</v>
          </cell>
          <cell r="HT3878">
            <v>0</v>
          </cell>
          <cell r="HU3878">
            <v>0</v>
          </cell>
          <cell r="HV3878">
            <v>0</v>
          </cell>
        </row>
        <row r="3879">
          <cell r="HE3879">
            <v>0</v>
          </cell>
          <cell r="HF3879">
            <v>0</v>
          </cell>
          <cell r="HS3879">
            <v>0</v>
          </cell>
          <cell r="HT3879">
            <v>0</v>
          </cell>
          <cell r="HU3879">
            <v>0</v>
          </cell>
          <cell r="HV3879">
            <v>0</v>
          </cell>
        </row>
        <row r="3880">
          <cell r="HE3880">
            <v>0</v>
          </cell>
          <cell r="HF3880">
            <v>0</v>
          </cell>
          <cell r="HS3880">
            <v>0</v>
          </cell>
          <cell r="HT3880">
            <v>0</v>
          </cell>
          <cell r="HU3880">
            <v>0</v>
          </cell>
          <cell r="HV3880">
            <v>0</v>
          </cell>
        </row>
        <row r="3881">
          <cell r="HE3881">
            <v>0</v>
          </cell>
          <cell r="HF3881">
            <v>0</v>
          </cell>
          <cell r="HS3881">
            <v>0</v>
          </cell>
          <cell r="HT3881">
            <v>0</v>
          </cell>
          <cell r="HU3881">
            <v>0</v>
          </cell>
          <cell r="HV3881">
            <v>0</v>
          </cell>
        </row>
        <row r="3882">
          <cell r="HE3882">
            <v>0</v>
          </cell>
          <cell r="HF3882">
            <v>0</v>
          </cell>
          <cell r="HS3882">
            <v>0</v>
          </cell>
          <cell r="HT3882">
            <v>0</v>
          </cell>
          <cell r="HU3882">
            <v>0</v>
          </cell>
          <cell r="HV3882">
            <v>0</v>
          </cell>
        </row>
        <row r="3883">
          <cell r="HE3883">
            <v>0</v>
          </cell>
          <cell r="HF3883">
            <v>0</v>
          </cell>
          <cell r="HS3883">
            <v>0</v>
          </cell>
          <cell r="HT3883">
            <v>0</v>
          </cell>
          <cell r="HU3883">
            <v>0</v>
          </cell>
          <cell r="HV3883">
            <v>0</v>
          </cell>
        </row>
        <row r="3884">
          <cell r="HE3884">
            <v>0</v>
          </cell>
          <cell r="HF3884">
            <v>0</v>
          </cell>
          <cell r="HS3884">
            <v>0</v>
          </cell>
          <cell r="HT3884">
            <v>0</v>
          </cell>
          <cell r="HU3884">
            <v>0</v>
          </cell>
          <cell r="HV3884">
            <v>0</v>
          </cell>
        </row>
        <row r="3885">
          <cell r="HE3885">
            <v>0</v>
          </cell>
          <cell r="HF3885">
            <v>0</v>
          </cell>
          <cell r="HS3885">
            <v>0</v>
          </cell>
          <cell r="HT3885">
            <v>0</v>
          </cell>
          <cell r="HU3885">
            <v>0</v>
          </cell>
          <cell r="HV3885">
            <v>0</v>
          </cell>
        </row>
        <row r="3886">
          <cell r="HE3886">
            <v>0</v>
          </cell>
          <cell r="HF3886">
            <v>0</v>
          </cell>
          <cell r="HS3886">
            <v>0</v>
          </cell>
          <cell r="HT3886">
            <v>0</v>
          </cell>
          <cell r="HU3886">
            <v>0</v>
          </cell>
          <cell r="HV3886">
            <v>0</v>
          </cell>
        </row>
        <row r="3887">
          <cell r="HE3887">
            <v>0</v>
          </cell>
          <cell r="HF3887">
            <v>0</v>
          </cell>
          <cell r="HS3887">
            <v>0</v>
          </cell>
          <cell r="HT3887">
            <v>0</v>
          </cell>
          <cell r="HU3887">
            <v>0</v>
          </cell>
          <cell r="HV3887">
            <v>0</v>
          </cell>
        </row>
        <row r="3888">
          <cell r="HE3888">
            <v>0</v>
          </cell>
          <cell r="HF3888">
            <v>0</v>
          </cell>
          <cell r="HS3888">
            <v>0</v>
          </cell>
          <cell r="HT3888">
            <v>0</v>
          </cell>
          <cell r="HU3888">
            <v>0</v>
          </cell>
          <cell r="HV3888">
            <v>0</v>
          </cell>
        </row>
        <row r="3889">
          <cell r="HE3889">
            <v>0</v>
          </cell>
          <cell r="HF3889">
            <v>0</v>
          </cell>
          <cell r="HS3889">
            <v>0</v>
          </cell>
          <cell r="HT3889">
            <v>0</v>
          </cell>
          <cell r="HU3889">
            <v>0</v>
          </cell>
          <cell r="HV3889">
            <v>0</v>
          </cell>
        </row>
        <row r="3890">
          <cell r="HE3890">
            <v>0</v>
          </cell>
          <cell r="HF3890">
            <v>0</v>
          </cell>
          <cell r="HS3890">
            <v>0</v>
          </cell>
          <cell r="HT3890">
            <v>0</v>
          </cell>
          <cell r="HU3890">
            <v>0</v>
          </cell>
          <cell r="HV3890">
            <v>0</v>
          </cell>
        </row>
        <row r="3891">
          <cell r="HE3891">
            <v>0</v>
          </cell>
          <cell r="HF3891">
            <v>0</v>
          </cell>
          <cell r="HS3891">
            <v>0</v>
          </cell>
          <cell r="HT3891">
            <v>0</v>
          </cell>
          <cell r="HU3891">
            <v>0</v>
          </cell>
          <cell r="HV3891">
            <v>0</v>
          </cell>
        </row>
        <row r="3892">
          <cell r="HE3892">
            <v>0</v>
          </cell>
          <cell r="HF3892">
            <v>0</v>
          </cell>
          <cell r="HS3892">
            <v>0</v>
          </cell>
          <cell r="HT3892">
            <v>0</v>
          </cell>
          <cell r="HU3892">
            <v>0</v>
          </cell>
          <cell r="HV3892">
            <v>0</v>
          </cell>
        </row>
        <row r="3893">
          <cell r="HE3893">
            <v>0</v>
          </cell>
          <cell r="HF3893">
            <v>0</v>
          </cell>
          <cell r="HS3893">
            <v>0</v>
          </cell>
          <cell r="HT3893">
            <v>0</v>
          </cell>
          <cell r="HU3893">
            <v>0</v>
          </cell>
          <cell r="HV3893">
            <v>0</v>
          </cell>
        </row>
        <row r="3894">
          <cell r="HE3894">
            <v>0</v>
          </cell>
          <cell r="HF3894">
            <v>0</v>
          </cell>
          <cell r="HS3894">
            <v>0</v>
          </cell>
          <cell r="HT3894">
            <v>0</v>
          </cell>
          <cell r="HU3894">
            <v>0</v>
          </cell>
          <cell r="HV3894">
            <v>0</v>
          </cell>
        </row>
        <row r="3895">
          <cell r="HE3895">
            <v>0</v>
          </cell>
          <cell r="HF3895">
            <v>0</v>
          </cell>
          <cell r="HS3895">
            <v>0</v>
          </cell>
          <cell r="HT3895">
            <v>0</v>
          </cell>
          <cell r="HU3895">
            <v>0</v>
          </cell>
          <cell r="HV3895">
            <v>0</v>
          </cell>
        </row>
        <row r="3896">
          <cell r="HE3896">
            <v>0</v>
          </cell>
          <cell r="HF3896">
            <v>0</v>
          </cell>
          <cell r="HS3896">
            <v>0</v>
          </cell>
          <cell r="HT3896">
            <v>0</v>
          </cell>
          <cell r="HU3896">
            <v>0</v>
          </cell>
          <cell r="HV3896">
            <v>0</v>
          </cell>
        </row>
        <row r="3897">
          <cell r="HE3897">
            <v>0</v>
          </cell>
          <cell r="HF3897">
            <v>0</v>
          </cell>
          <cell r="HS3897">
            <v>0</v>
          </cell>
          <cell r="HT3897">
            <v>0</v>
          </cell>
          <cell r="HU3897">
            <v>0</v>
          </cell>
          <cell r="HV3897">
            <v>0</v>
          </cell>
        </row>
        <row r="3898">
          <cell r="HE3898">
            <v>0</v>
          </cell>
          <cell r="HF3898">
            <v>0</v>
          </cell>
          <cell r="HS3898">
            <v>0</v>
          </cell>
          <cell r="HT3898">
            <v>0</v>
          </cell>
          <cell r="HU3898">
            <v>0</v>
          </cell>
          <cell r="HV3898">
            <v>0</v>
          </cell>
        </row>
        <row r="3899">
          <cell r="HE3899">
            <v>0</v>
          </cell>
          <cell r="HF3899">
            <v>0</v>
          </cell>
          <cell r="HS3899">
            <v>0</v>
          </cell>
          <cell r="HT3899">
            <v>0</v>
          </cell>
          <cell r="HU3899">
            <v>0</v>
          </cell>
          <cell r="HV3899">
            <v>0</v>
          </cell>
        </row>
        <row r="3900">
          <cell r="HE3900">
            <v>0</v>
          </cell>
          <cell r="HF3900">
            <v>0</v>
          </cell>
          <cell r="HS3900">
            <v>0</v>
          </cell>
          <cell r="HT3900">
            <v>0</v>
          </cell>
          <cell r="HU3900">
            <v>0</v>
          </cell>
          <cell r="HV3900">
            <v>0</v>
          </cell>
        </row>
        <row r="3901">
          <cell r="HE3901">
            <v>0</v>
          </cell>
          <cell r="HF3901">
            <v>0</v>
          </cell>
          <cell r="HS3901">
            <v>0</v>
          </cell>
          <cell r="HT3901">
            <v>0</v>
          </cell>
          <cell r="HU3901">
            <v>0</v>
          </cell>
          <cell r="HV3901">
            <v>0</v>
          </cell>
        </row>
        <row r="3902">
          <cell r="HE3902">
            <v>0</v>
          </cell>
          <cell r="HF3902">
            <v>0</v>
          </cell>
          <cell r="HS3902">
            <v>0</v>
          </cell>
          <cell r="HT3902">
            <v>0</v>
          </cell>
          <cell r="HU3902">
            <v>0</v>
          </cell>
          <cell r="HV3902">
            <v>0</v>
          </cell>
        </row>
        <row r="3903">
          <cell r="HE3903">
            <v>0</v>
          </cell>
          <cell r="HF3903">
            <v>0</v>
          </cell>
          <cell r="HS3903">
            <v>0</v>
          </cell>
          <cell r="HT3903">
            <v>0</v>
          </cell>
          <cell r="HU3903">
            <v>0</v>
          </cell>
          <cell r="HV3903">
            <v>0</v>
          </cell>
        </row>
        <row r="3904">
          <cell r="HE3904">
            <v>0</v>
          </cell>
          <cell r="HF3904">
            <v>0</v>
          </cell>
          <cell r="HS3904">
            <v>0</v>
          </cell>
          <cell r="HT3904">
            <v>0</v>
          </cell>
          <cell r="HU3904">
            <v>0</v>
          </cell>
          <cell r="HV3904">
            <v>0</v>
          </cell>
        </row>
        <row r="3905">
          <cell r="HE3905">
            <v>0</v>
          </cell>
          <cell r="HF3905">
            <v>0</v>
          </cell>
          <cell r="HS3905">
            <v>0</v>
          </cell>
          <cell r="HT3905">
            <v>0</v>
          </cell>
          <cell r="HU3905">
            <v>0</v>
          </cell>
          <cell r="HV3905">
            <v>0</v>
          </cell>
        </row>
        <row r="3906">
          <cell r="HE3906">
            <v>0</v>
          </cell>
          <cell r="HF3906">
            <v>0</v>
          </cell>
          <cell r="HS3906">
            <v>0</v>
          </cell>
          <cell r="HT3906">
            <v>0</v>
          </cell>
          <cell r="HU3906">
            <v>0</v>
          </cell>
          <cell r="HV3906">
            <v>0</v>
          </cell>
        </row>
        <row r="3907">
          <cell r="HE3907">
            <v>0</v>
          </cell>
          <cell r="HF3907">
            <v>0</v>
          </cell>
          <cell r="HS3907">
            <v>0</v>
          </cell>
          <cell r="HT3907">
            <v>0</v>
          </cell>
          <cell r="HU3907">
            <v>0</v>
          </cell>
          <cell r="HV3907">
            <v>0</v>
          </cell>
        </row>
        <row r="3908">
          <cell r="HE3908">
            <v>0</v>
          </cell>
          <cell r="HF3908">
            <v>0</v>
          </cell>
          <cell r="HS3908">
            <v>0</v>
          </cell>
          <cell r="HT3908">
            <v>0</v>
          </cell>
          <cell r="HU3908">
            <v>0</v>
          </cell>
          <cell r="HV3908">
            <v>0</v>
          </cell>
        </row>
        <row r="3909">
          <cell r="HE3909">
            <v>0</v>
          </cell>
          <cell r="HF3909">
            <v>0</v>
          </cell>
          <cell r="HS3909">
            <v>0</v>
          </cell>
          <cell r="HT3909">
            <v>0</v>
          </cell>
          <cell r="HU3909">
            <v>0</v>
          </cell>
          <cell r="HV3909">
            <v>0</v>
          </cell>
        </row>
        <row r="3910">
          <cell r="HE3910">
            <v>0</v>
          </cell>
          <cell r="HF3910">
            <v>0</v>
          </cell>
          <cell r="HS3910">
            <v>0</v>
          </cell>
          <cell r="HT3910">
            <v>0</v>
          </cell>
          <cell r="HU3910">
            <v>0</v>
          </cell>
          <cell r="HV3910">
            <v>0</v>
          </cell>
        </row>
        <row r="3911">
          <cell r="HE3911">
            <v>0</v>
          </cell>
          <cell r="HF3911">
            <v>0</v>
          </cell>
          <cell r="HS3911">
            <v>0</v>
          </cell>
          <cell r="HT3911">
            <v>0</v>
          </cell>
          <cell r="HU3911">
            <v>0</v>
          </cell>
          <cell r="HV3911">
            <v>0</v>
          </cell>
        </row>
        <row r="3912">
          <cell r="HE3912">
            <v>0</v>
          </cell>
          <cell r="HF3912">
            <v>0</v>
          </cell>
          <cell r="HS3912">
            <v>0</v>
          </cell>
          <cell r="HT3912">
            <v>0</v>
          </cell>
          <cell r="HU3912">
            <v>0</v>
          </cell>
          <cell r="HV3912">
            <v>0</v>
          </cell>
        </row>
        <row r="3913">
          <cell r="HE3913">
            <v>0</v>
          </cell>
          <cell r="HF3913">
            <v>0</v>
          </cell>
          <cell r="HS3913">
            <v>0</v>
          </cell>
          <cell r="HT3913">
            <v>0</v>
          </cell>
          <cell r="HU3913">
            <v>0</v>
          </cell>
          <cell r="HV3913">
            <v>0</v>
          </cell>
        </row>
        <row r="3914">
          <cell r="HE3914">
            <v>0</v>
          </cell>
          <cell r="HF3914">
            <v>0</v>
          </cell>
          <cell r="HS3914">
            <v>0</v>
          </cell>
          <cell r="HT3914">
            <v>0</v>
          </cell>
          <cell r="HU3914">
            <v>0</v>
          </cell>
          <cell r="HV3914">
            <v>0</v>
          </cell>
        </row>
        <row r="3915">
          <cell r="HE3915">
            <v>0</v>
          </cell>
          <cell r="HF3915">
            <v>0</v>
          </cell>
          <cell r="HS3915">
            <v>0</v>
          </cell>
          <cell r="HT3915">
            <v>0</v>
          </cell>
          <cell r="HU3915">
            <v>0</v>
          </cell>
          <cell r="HV3915">
            <v>0</v>
          </cell>
        </row>
        <row r="3916">
          <cell r="HE3916">
            <v>0</v>
          </cell>
          <cell r="HF3916">
            <v>0</v>
          </cell>
          <cell r="HS3916">
            <v>0</v>
          </cell>
          <cell r="HT3916">
            <v>0</v>
          </cell>
          <cell r="HU3916">
            <v>0</v>
          </cell>
          <cell r="HV3916">
            <v>0</v>
          </cell>
        </row>
        <row r="3917">
          <cell r="HE3917">
            <v>0</v>
          </cell>
          <cell r="HF3917">
            <v>0</v>
          </cell>
          <cell r="HS3917">
            <v>0</v>
          </cell>
          <cell r="HT3917">
            <v>0</v>
          </cell>
          <cell r="HU3917">
            <v>0</v>
          </cell>
          <cell r="HV3917">
            <v>0</v>
          </cell>
        </row>
        <row r="3918">
          <cell r="HE3918">
            <v>0</v>
          </cell>
          <cell r="HF3918">
            <v>0</v>
          </cell>
          <cell r="HS3918">
            <v>0</v>
          </cell>
          <cell r="HT3918">
            <v>0</v>
          </cell>
          <cell r="HU3918">
            <v>0</v>
          </cell>
          <cell r="HV3918">
            <v>0</v>
          </cell>
        </row>
        <row r="3919">
          <cell r="HE3919">
            <v>0</v>
          </cell>
          <cell r="HF3919">
            <v>0</v>
          </cell>
          <cell r="HS3919">
            <v>0</v>
          </cell>
          <cell r="HT3919">
            <v>0</v>
          </cell>
          <cell r="HU3919">
            <v>0</v>
          </cell>
          <cell r="HV3919">
            <v>0</v>
          </cell>
        </row>
        <row r="3920">
          <cell r="HE3920">
            <v>0</v>
          </cell>
          <cell r="HF3920">
            <v>0</v>
          </cell>
          <cell r="HS3920">
            <v>0</v>
          </cell>
          <cell r="HT3920">
            <v>0</v>
          </cell>
          <cell r="HU3920">
            <v>0</v>
          </cell>
          <cell r="HV3920">
            <v>0</v>
          </cell>
        </row>
        <row r="3921">
          <cell r="HE3921">
            <v>0</v>
          </cell>
          <cell r="HF3921">
            <v>0</v>
          </cell>
          <cell r="HS3921">
            <v>0</v>
          </cell>
          <cell r="HT3921">
            <v>0</v>
          </cell>
          <cell r="HU3921">
            <v>0</v>
          </cell>
          <cell r="HV3921">
            <v>0</v>
          </cell>
        </row>
        <row r="3922">
          <cell r="HE3922">
            <v>0</v>
          </cell>
          <cell r="HF3922">
            <v>0</v>
          </cell>
          <cell r="HS3922">
            <v>0</v>
          </cell>
          <cell r="HT3922">
            <v>0</v>
          </cell>
          <cell r="HU3922">
            <v>0</v>
          </cell>
          <cell r="HV3922">
            <v>0</v>
          </cell>
        </row>
        <row r="3923">
          <cell r="HE3923">
            <v>0</v>
          </cell>
          <cell r="HF3923">
            <v>0</v>
          </cell>
          <cell r="HS3923">
            <v>0</v>
          </cell>
          <cell r="HT3923">
            <v>0</v>
          </cell>
          <cell r="HU3923">
            <v>0</v>
          </cell>
          <cell r="HV3923">
            <v>0</v>
          </cell>
        </row>
        <row r="3924">
          <cell r="HE3924">
            <v>0</v>
          </cell>
          <cell r="HF3924">
            <v>0</v>
          </cell>
          <cell r="HS3924">
            <v>0</v>
          </cell>
          <cell r="HT3924">
            <v>0</v>
          </cell>
          <cell r="HU3924">
            <v>0</v>
          </cell>
          <cell r="HV3924">
            <v>0</v>
          </cell>
        </row>
        <row r="3925">
          <cell r="HE3925">
            <v>0</v>
          </cell>
          <cell r="HF3925">
            <v>0</v>
          </cell>
          <cell r="HS3925">
            <v>0</v>
          </cell>
          <cell r="HT3925">
            <v>0</v>
          </cell>
          <cell r="HU3925">
            <v>0</v>
          </cell>
          <cell r="HV3925">
            <v>0</v>
          </cell>
        </row>
        <row r="3926">
          <cell r="HE3926">
            <v>0</v>
          </cell>
          <cell r="HF3926">
            <v>0</v>
          </cell>
          <cell r="HS3926">
            <v>0</v>
          </cell>
          <cell r="HT3926">
            <v>0</v>
          </cell>
          <cell r="HU3926">
            <v>0</v>
          </cell>
          <cell r="HV3926">
            <v>0</v>
          </cell>
        </row>
        <row r="3927">
          <cell r="HE3927">
            <v>0</v>
          </cell>
          <cell r="HF3927">
            <v>0</v>
          </cell>
          <cell r="HS3927">
            <v>0</v>
          </cell>
          <cell r="HT3927">
            <v>0</v>
          </cell>
          <cell r="HU3927">
            <v>0</v>
          </cell>
          <cell r="HV3927">
            <v>0</v>
          </cell>
        </row>
        <row r="3928">
          <cell r="HE3928">
            <v>0</v>
          </cell>
          <cell r="HF3928">
            <v>0</v>
          </cell>
          <cell r="HS3928">
            <v>0</v>
          </cell>
          <cell r="HT3928">
            <v>0</v>
          </cell>
          <cell r="HU3928">
            <v>0</v>
          </cell>
          <cell r="HV3928">
            <v>0</v>
          </cell>
        </row>
        <row r="3929">
          <cell r="HE3929">
            <v>0</v>
          </cell>
          <cell r="HF3929">
            <v>0</v>
          </cell>
          <cell r="HS3929">
            <v>0</v>
          </cell>
          <cell r="HT3929">
            <v>0</v>
          </cell>
          <cell r="HU3929">
            <v>0</v>
          </cell>
          <cell r="HV3929">
            <v>0</v>
          </cell>
        </row>
        <row r="3930">
          <cell r="HE3930">
            <v>0</v>
          </cell>
          <cell r="HF3930">
            <v>0</v>
          </cell>
          <cell r="HS3930">
            <v>0</v>
          </cell>
          <cell r="HT3930">
            <v>0</v>
          </cell>
          <cell r="HU3930">
            <v>0</v>
          </cell>
          <cell r="HV3930">
            <v>0</v>
          </cell>
        </row>
        <row r="3931">
          <cell r="HE3931">
            <v>0</v>
          </cell>
          <cell r="HF3931">
            <v>0</v>
          </cell>
          <cell r="HS3931">
            <v>0</v>
          </cell>
          <cell r="HT3931">
            <v>0</v>
          </cell>
          <cell r="HU3931">
            <v>0</v>
          </cell>
          <cell r="HV3931">
            <v>0</v>
          </cell>
        </row>
        <row r="3932">
          <cell r="HE3932">
            <v>0</v>
          </cell>
          <cell r="HF3932">
            <v>0</v>
          </cell>
          <cell r="HS3932">
            <v>0</v>
          </cell>
          <cell r="HT3932">
            <v>0</v>
          </cell>
          <cell r="HU3932">
            <v>0</v>
          </cell>
          <cell r="HV3932">
            <v>0</v>
          </cell>
        </row>
        <row r="3933">
          <cell r="HE3933">
            <v>0</v>
          </cell>
          <cell r="HF3933">
            <v>0</v>
          </cell>
          <cell r="HS3933">
            <v>0</v>
          </cell>
          <cell r="HT3933">
            <v>0</v>
          </cell>
          <cell r="HU3933">
            <v>0</v>
          </cell>
          <cell r="HV3933">
            <v>0</v>
          </cell>
        </row>
        <row r="3934">
          <cell r="HE3934">
            <v>0</v>
          </cell>
          <cell r="HF3934">
            <v>0</v>
          </cell>
          <cell r="HS3934">
            <v>0</v>
          </cell>
          <cell r="HT3934">
            <v>0</v>
          </cell>
          <cell r="HU3934">
            <v>0</v>
          </cell>
          <cell r="HV3934">
            <v>0</v>
          </cell>
        </row>
        <row r="3935">
          <cell r="HE3935">
            <v>0</v>
          </cell>
          <cell r="HF3935">
            <v>0</v>
          </cell>
          <cell r="HS3935">
            <v>0</v>
          </cell>
          <cell r="HT3935">
            <v>0</v>
          </cell>
          <cell r="HU3935">
            <v>0</v>
          </cell>
          <cell r="HV3935">
            <v>0</v>
          </cell>
        </row>
        <row r="3936">
          <cell r="HE3936">
            <v>0</v>
          </cell>
          <cell r="HF3936">
            <v>0</v>
          </cell>
          <cell r="HS3936">
            <v>0</v>
          </cell>
          <cell r="HT3936">
            <v>0</v>
          </cell>
          <cell r="HU3936">
            <v>0</v>
          </cell>
          <cell r="HV3936">
            <v>0</v>
          </cell>
        </row>
        <row r="3937">
          <cell r="HE3937">
            <v>0</v>
          </cell>
          <cell r="HF3937">
            <v>0</v>
          </cell>
          <cell r="HS3937">
            <v>0</v>
          </cell>
          <cell r="HT3937">
            <v>0</v>
          </cell>
          <cell r="HU3937">
            <v>0</v>
          </cell>
          <cell r="HV3937">
            <v>0</v>
          </cell>
        </row>
        <row r="3938">
          <cell r="HE3938">
            <v>0</v>
          </cell>
          <cell r="HF3938">
            <v>0</v>
          </cell>
          <cell r="HS3938">
            <v>0</v>
          </cell>
          <cell r="HT3938">
            <v>0</v>
          </cell>
          <cell r="HU3938">
            <v>0</v>
          </cell>
          <cell r="HV3938">
            <v>0</v>
          </cell>
        </row>
        <row r="3939">
          <cell r="HE3939">
            <v>0</v>
          </cell>
          <cell r="HF3939">
            <v>0</v>
          </cell>
          <cell r="HS3939">
            <v>0</v>
          </cell>
          <cell r="HT3939">
            <v>0</v>
          </cell>
          <cell r="HU3939">
            <v>0</v>
          </cell>
          <cell r="HV3939">
            <v>0</v>
          </cell>
        </row>
        <row r="3940">
          <cell r="HE3940">
            <v>0</v>
          </cell>
          <cell r="HF3940">
            <v>0</v>
          </cell>
          <cell r="HS3940">
            <v>0</v>
          </cell>
          <cell r="HT3940">
            <v>0</v>
          </cell>
          <cell r="HU3940">
            <v>0</v>
          </cell>
          <cell r="HV3940">
            <v>0</v>
          </cell>
        </row>
        <row r="3941">
          <cell r="HE3941">
            <v>0</v>
          </cell>
          <cell r="HF3941">
            <v>0</v>
          </cell>
          <cell r="HS3941">
            <v>0</v>
          </cell>
          <cell r="HT3941">
            <v>0</v>
          </cell>
          <cell r="HU3941">
            <v>0</v>
          </cell>
          <cell r="HV3941">
            <v>0</v>
          </cell>
        </row>
        <row r="3942">
          <cell r="HE3942">
            <v>0</v>
          </cell>
          <cell r="HF3942">
            <v>0</v>
          </cell>
          <cell r="HS3942">
            <v>0</v>
          </cell>
          <cell r="HT3942">
            <v>0</v>
          </cell>
          <cell r="HU3942">
            <v>0</v>
          </cell>
          <cell r="HV3942">
            <v>0</v>
          </cell>
        </row>
        <row r="3943">
          <cell r="HE3943">
            <v>0</v>
          </cell>
          <cell r="HF3943">
            <v>0</v>
          </cell>
          <cell r="HS3943">
            <v>0</v>
          </cell>
          <cell r="HT3943">
            <v>0</v>
          </cell>
          <cell r="HU3943">
            <v>0</v>
          </cell>
          <cell r="HV3943">
            <v>0</v>
          </cell>
        </row>
        <row r="3944">
          <cell r="HE3944">
            <v>0</v>
          </cell>
          <cell r="HF3944">
            <v>0</v>
          </cell>
          <cell r="HS3944">
            <v>0</v>
          </cell>
          <cell r="HT3944">
            <v>0</v>
          </cell>
          <cell r="HU3944">
            <v>0</v>
          </cell>
          <cell r="HV3944">
            <v>0</v>
          </cell>
        </row>
        <row r="3945">
          <cell r="HE3945">
            <v>0</v>
          </cell>
          <cell r="HF3945">
            <v>0</v>
          </cell>
          <cell r="HS3945">
            <v>0</v>
          </cell>
          <cell r="HT3945">
            <v>0</v>
          </cell>
          <cell r="HU3945">
            <v>0</v>
          </cell>
          <cell r="HV3945">
            <v>0</v>
          </cell>
        </row>
        <row r="3946">
          <cell r="HE3946">
            <v>0</v>
          </cell>
          <cell r="HF3946">
            <v>0</v>
          </cell>
          <cell r="HS3946">
            <v>0</v>
          </cell>
          <cell r="HT3946">
            <v>0</v>
          </cell>
          <cell r="HU3946">
            <v>0</v>
          </cell>
          <cell r="HV3946">
            <v>0</v>
          </cell>
        </row>
        <row r="3947">
          <cell r="HE3947">
            <v>0</v>
          </cell>
          <cell r="HF3947">
            <v>0</v>
          </cell>
          <cell r="HS3947">
            <v>0</v>
          </cell>
          <cell r="HT3947">
            <v>0</v>
          </cell>
          <cell r="HU3947">
            <v>0</v>
          </cell>
          <cell r="HV3947">
            <v>0</v>
          </cell>
        </row>
        <row r="3948">
          <cell r="HE3948">
            <v>0</v>
          </cell>
          <cell r="HF3948">
            <v>0</v>
          </cell>
          <cell r="HS3948">
            <v>0</v>
          </cell>
          <cell r="HT3948">
            <v>0</v>
          </cell>
          <cell r="HU3948">
            <v>0</v>
          </cell>
          <cell r="HV3948">
            <v>0</v>
          </cell>
        </row>
        <row r="3949">
          <cell r="HE3949">
            <v>0</v>
          </cell>
          <cell r="HF3949">
            <v>0</v>
          </cell>
          <cell r="HS3949">
            <v>0</v>
          </cell>
          <cell r="HT3949">
            <v>0</v>
          </cell>
          <cell r="HU3949">
            <v>0</v>
          </cell>
          <cell r="HV3949">
            <v>0</v>
          </cell>
        </row>
        <row r="3950">
          <cell r="HE3950">
            <v>0</v>
          </cell>
          <cell r="HF3950">
            <v>0</v>
          </cell>
          <cell r="HS3950">
            <v>0</v>
          </cell>
          <cell r="HT3950">
            <v>0</v>
          </cell>
          <cell r="HU3950">
            <v>0</v>
          </cell>
          <cell r="HV3950">
            <v>0</v>
          </cell>
        </row>
        <row r="3951">
          <cell r="HE3951">
            <v>0</v>
          </cell>
          <cell r="HF3951">
            <v>0</v>
          </cell>
          <cell r="HS3951">
            <v>0</v>
          </cell>
          <cell r="HT3951">
            <v>0</v>
          </cell>
          <cell r="HU3951">
            <v>0</v>
          </cell>
          <cell r="HV3951">
            <v>0</v>
          </cell>
        </row>
        <row r="3952">
          <cell r="HE3952">
            <v>0</v>
          </cell>
          <cell r="HF3952">
            <v>0</v>
          </cell>
          <cell r="HS3952">
            <v>0</v>
          </cell>
          <cell r="HT3952">
            <v>0</v>
          </cell>
          <cell r="HU3952">
            <v>0</v>
          </cell>
          <cell r="HV3952">
            <v>0</v>
          </cell>
        </row>
        <row r="3953">
          <cell r="HE3953">
            <v>0</v>
          </cell>
          <cell r="HF3953">
            <v>0</v>
          </cell>
          <cell r="HS3953">
            <v>0</v>
          </cell>
          <cell r="HT3953">
            <v>0</v>
          </cell>
          <cell r="HU3953">
            <v>0</v>
          </cell>
          <cell r="HV3953">
            <v>0</v>
          </cell>
        </row>
        <row r="3954">
          <cell r="HE3954">
            <v>0</v>
          </cell>
          <cell r="HF3954">
            <v>0</v>
          </cell>
          <cell r="HS3954">
            <v>0</v>
          </cell>
          <cell r="HT3954">
            <v>0</v>
          </cell>
          <cell r="HU3954">
            <v>0</v>
          </cell>
          <cell r="HV3954">
            <v>0</v>
          </cell>
        </row>
        <row r="3955">
          <cell r="HE3955">
            <v>0</v>
          </cell>
          <cell r="HF3955">
            <v>0</v>
          </cell>
          <cell r="HS3955">
            <v>0</v>
          </cell>
          <cell r="HT3955">
            <v>0</v>
          </cell>
          <cell r="HU3955">
            <v>0</v>
          </cell>
          <cell r="HV3955">
            <v>0</v>
          </cell>
        </row>
        <row r="3956">
          <cell r="HE3956">
            <v>0</v>
          </cell>
          <cell r="HF3956">
            <v>0</v>
          </cell>
          <cell r="HS3956">
            <v>0</v>
          </cell>
          <cell r="HT3956">
            <v>0</v>
          </cell>
          <cell r="HU3956">
            <v>0</v>
          </cell>
          <cell r="HV3956">
            <v>0</v>
          </cell>
        </row>
        <row r="3957">
          <cell r="HE3957">
            <v>0</v>
          </cell>
          <cell r="HF3957">
            <v>0</v>
          </cell>
          <cell r="HS3957">
            <v>0</v>
          </cell>
          <cell r="HT3957">
            <v>0</v>
          </cell>
          <cell r="HU3957">
            <v>0</v>
          </cell>
          <cell r="HV3957">
            <v>0</v>
          </cell>
        </row>
        <row r="3958">
          <cell r="HE3958">
            <v>0</v>
          </cell>
          <cell r="HF3958">
            <v>0</v>
          </cell>
          <cell r="HS3958">
            <v>0</v>
          </cell>
          <cell r="HT3958">
            <v>0</v>
          </cell>
          <cell r="HU3958">
            <v>0</v>
          </cell>
          <cell r="HV3958">
            <v>0</v>
          </cell>
        </row>
        <row r="3959">
          <cell r="HE3959">
            <v>0</v>
          </cell>
          <cell r="HF3959">
            <v>0</v>
          </cell>
          <cell r="HS3959">
            <v>0</v>
          </cell>
          <cell r="HT3959">
            <v>0</v>
          </cell>
          <cell r="HU3959">
            <v>0</v>
          </cell>
          <cell r="HV3959">
            <v>0</v>
          </cell>
        </row>
        <row r="3960">
          <cell r="HE3960">
            <v>0</v>
          </cell>
          <cell r="HF3960">
            <v>0</v>
          </cell>
          <cell r="HS3960">
            <v>0</v>
          </cell>
          <cell r="HT3960">
            <v>0</v>
          </cell>
          <cell r="HU3960">
            <v>0</v>
          </cell>
          <cell r="HV3960">
            <v>0</v>
          </cell>
        </row>
        <row r="3961">
          <cell r="HE3961">
            <v>0</v>
          </cell>
          <cell r="HF3961">
            <v>0</v>
          </cell>
          <cell r="HS3961">
            <v>0</v>
          </cell>
          <cell r="HT3961">
            <v>0</v>
          </cell>
          <cell r="HU3961">
            <v>0</v>
          </cell>
          <cell r="HV3961">
            <v>0</v>
          </cell>
        </row>
        <row r="3962">
          <cell r="HE3962">
            <v>0</v>
          </cell>
          <cell r="HF3962">
            <v>0</v>
          </cell>
          <cell r="HS3962">
            <v>0</v>
          </cell>
          <cell r="HT3962">
            <v>0</v>
          </cell>
          <cell r="HU3962">
            <v>0</v>
          </cell>
          <cell r="HV3962">
            <v>0</v>
          </cell>
        </row>
        <row r="3963">
          <cell r="HE3963">
            <v>0</v>
          </cell>
          <cell r="HF3963">
            <v>0</v>
          </cell>
          <cell r="HS3963">
            <v>0</v>
          </cell>
          <cell r="HT3963">
            <v>0</v>
          </cell>
          <cell r="HU3963">
            <v>0</v>
          </cell>
          <cell r="HV3963">
            <v>0</v>
          </cell>
        </row>
        <row r="3964">
          <cell r="HE3964">
            <v>0</v>
          </cell>
          <cell r="HF3964">
            <v>0</v>
          </cell>
          <cell r="HS3964">
            <v>0</v>
          </cell>
          <cell r="HT3964">
            <v>0</v>
          </cell>
          <cell r="HU3964">
            <v>0</v>
          </cell>
          <cell r="HV3964">
            <v>0</v>
          </cell>
        </row>
        <row r="3965">
          <cell r="HE3965">
            <v>0</v>
          </cell>
          <cell r="HF3965">
            <v>0</v>
          </cell>
          <cell r="HS3965">
            <v>0</v>
          </cell>
          <cell r="HT3965">
            <v>0</v>
          </cell>
          <cell r="HU3965">
            <v>0</v>
          </cell>
          <cell r="HV3965">
            <v>0</v>
          </cell>
        </row>
        <row r="3966">
          <cell r="HE3966">
            <v>0</v>
          </cell>
          <cell r="HF3966">
            <v>0</v>
          </cell>
          <cell r="HS3966">
            <v>0</v>
          </cell>
          <cell r="HT3966">
            <v>0</v>
          </cell>
          <cell r="HU3966">
            <v>0</v>
          </cell>
          <cell r="HV3966">
            <v>0</v>
          </cell>
        </row>
        <row r="3967">
          <cell r="HE3967">
            <v>0</v>
          </cell>
          <cell r="HF3967">
            <v>0</v>
          </cell>
          <cell r="HS3967">
            <v>0</v>
          </cell>
          <cell r="HT3967">
            <v>0</v>
          </cell>
          <cell r="HU3967">
            <v>0</v>
          </cell>
          <cell r="HV3967">
            <v>0</v>
          </cell>
        </row>
        <row r="3968">
          <cell r="HE3968">
            <v>0</v>
          </cell>
          <cell r="HF3968">
            <v>0</v>
          </cell>
          <cell r="HS3968">
            <v>0</v>
          </cell>
          <cell r="HT3968">
            <v>0</v>
          </cell>
          <cell r="HU3968">
            <v>0</v>
          </cell>
          <cell r="HV3968">
            <v>0</v>
          </cell>
        </row>
        <row r="3969">
          <cell r="HE3969">
            <v>0</v>
          </cell>
          <cell r="HF3969">
            <v>0</v>
          </cell>
          <cell r="HS3969">
            <v>0</v>
          </cell>
          <cell r="HT3969">
            <v>0</v>
          </cell>
          <cell r="HU3969">
            <v>0</v>
          </cell>
          <cell r="HV3969">
            <v>0</v>
          </cell>
        </row>
        <row r="3970">
          <cell r="HE3970">
            <v>0</v>
          </cell>
          <cell r="HF3970">
            <v>0</v>
          </cell>
          <cell r="HS3970">
            <v>0</v>
          </cell>
          <cell r="HT3970">
            <v>0</v>
          </cell>
          <cell r="HU3970">
            <v>0</v>
          </cell>
          <cell r="HV3970">
            <v>0</v>
          </cell>
        </row>
        <row r="3971">
          <cell r="HE3971">
            <v>0</v>
          </cell>
          <cell r="HF3971">
            <v>0</v>
          </cell>
          <cell r="HS3971">
            <v>0</v>
          </cell>
          <cell r="HT3971">
            <v>0</v>
          </cell>
          <cell r="HU3971">
            <v>0</v>
          </cell>
          <cell r="HV3971">
            <v>0</v>
          </cell>
        </row>
        <row r="3972">
          <cell r="HE3972">
            <v>0</v>
          </cell>
          <cell r="HF3972">
            <v>0</v>
          </cell>
          <cell r="HS3972">
            <v>0</v>
          </cell>
          <cell r="HT3972">
            <v>0</v>
          </cell>
          <cell r="HU3972">
            <v>0</v>
          </cell>
          <cell r="HV3972">
            <v>0</v>
          </cell>
        </row>
        <row r="3973">
          <cell r="HE3973">
            <v>0</v>
          </cell>
          <cell r="HF3973">
            <v>0</v>
          </cell>
          <cell r="HS3973">
            <v>0</v>
          </cell>
          <cell r="HT3973">
            <v>0</v>
          </cell>
          <cell r="HU3973">
            <v>0</v>
          </cell>
          <cell r="HV3973">
            <v>0</v>
          </cell>
        </row>
        <row r="3974">
          <cell r="HE3974">
            <v>0</v>
          </cell>
          <cell r="HF3974">
            <v>0</v>
          </cell>
          <cell r="HS3974">
            <v>0</v>
          </cell>
          <cell r="HT3974">
            <v>0</v>
          </cell>
          <cell r="HU3974">
            <v>0</v>
          </cell>
          <cell r="HV3974">
            <v>0</v>
          </cell>
        </row>
        <row r="3975">
          <cell r="HE3975">
            <v>0</v>
          </cell>
          <cell r="HF3975">
            <v>0</v>
          </cell>
          <cell r="HS3975">
            <v>0</v>
          </cell>
          <cell r="HT3975">
            <v>0</v>
          </cell>
          <cell r="HU3975">
            <v>0</v>
          </cell>
          <cell r="HV3975">
            <v>0</v>
          </cell>
        </row>
        <row r="3976">
          <cell r="HE3976">
            <v>0</v>
          </cell>
          <cell r="HF3976">
            <v>0</v>
          </cell>
          <cell r="HS3976">
            <v>0</v>
          </cell>
          <cell r="HT3976">
            <v>0</v>
          </cell>
          <cell r="HU3976">
            <v>0</v>
          </cell>
          <cell r="HV3976">
            <v>0</v>
          </cell>
        </row>
        <row r="3977">
          <cell r="HE3977">
            <v>0</v>
          </cell>
          <cell r="HF3977">
            <v>0</v>
          </cell>
          <cell r="HS3977">
            <v>0</v>
          </cell>
          <cell r="HT3977">
            <v>0</v>
          </cell>
          <cell r="HU3977">
            <v>0</v>
          </cell>
          <cell r="HV3977">
            <v>0</v>
          </cell>
        </row>
        <row r="3978">
          <cell r="HE3978">
            <v>0</v>
          </cell>
          <cell r="HF3978">
            <v>0</v>
          </cell>
          <cell r="HS3978">
            <v>0</v>
          </cell>
          <cell r="HT3978">
            <v>0</v>
          </cell>
          <cell r="HU3978">
            <v>0</v>
          </cell>
          <cell r="HV3978">
            <v>0</v>
          </cell>
        </row>
        <row r="3979">
          <cell r="HE3979">
            <v>0</v>
          </cell>
          <cell r="HF3979">
            <v>0</v>
          </cell>
          <cell r="HS3979">
            <v>0</v>
          </cell>
          <cell r="HT3979">
            <v>0</v>
          </cell>
          <cell r="HU3979">
            <v>0</v>
          </cell>
          <cell r="HV3979">
            <v>0</v>
          </cell>
        </row>
        <row r="3980">
          <cell r="HE3980">
            <v>0</v>
          </cell>
          <cell r="HF3980">
            <v>0</v>
          </cell>
          <cell r="HS3980">
            <v>0</v>
          </cell>
          <cell r="HT3980">
            <v>0</v>
          </cell>
          <cell r="HU3980">
            <v>0</v>
          </cell>
          <cell r="HV3980">
            <v>0</v>
          </cell>
        </row>
        <row r="3981">
          <cell r="HE3981">
            <v>0</v>
          </cell>
          <cell r="HF3981">
            <v>0</v>
          </cell>
          <cell r="HS3981">
            <v>0</v>
          </cell>
          <cell r="HT3981">
            <v>0</v>
          </cell>
          <cell r="HU3981">
            <v>0</v>
          </cell>
          <cell r="HV3981">
            <v>0</v>
          </cell>
        </row>
        <row r="3982">
          <cell r="HE3982">
            <v>0</v>
          </cell>
          <cell r="HF3982">
            <v>0</v>
          </cell>
          <cell r="HS3982">
            <v>0</v>
          </cell>
          <cell r="HT3982">
            <v>0</v>
          </cell>
          <cell r="HU3982">
            <v>0</v>
          </cell>
          <cell r="HV3982">
            <v>0</v>
          </cell>
        </row>
        <row r="3983">
          <cell r="HE3983">
            <v>0</v>
          </cell>
          <cell r="HF3983">
            <v>0</v>
          </cell>
          <cell r="HS3983">
            <v>0</v>
          </cell>
          <cell r="HT3983">
            <v>0</v>
          </cell>
          <cell r="HU3983">
            <v>0</v>
          </cell>
          <cell r="HV3983">
            <v>0</v>
          </cell>
        </row>
        <row r="3984">
          <cell r="HE3984">
            <v>0</v>
          </cell>
          <cell r="HF3984">
            <v>0</v>
          </cell>
          <cell r="HS3984">
            <v>0</v>
          </cell>
          <cell r="HT3984">
            <v>0</v>
          </cell>
          <cell r="HU3984">
            <v>0</v>
          </cell>
          <cell r="HV3984">
            <v>0</v>
          </cell>
        </row>
        <row r="3985">
          <cell r="HE3985">
            <v>0</v>
          </cell>
          <cell r="HF3985">
            <v>0</v>
          </cell>
          <cell r="HS3985">
            <v>0</v>
          </cell>
          <cell r="HT3985">
            <v>0</v>
          </cell>
          <cell r="HU3985">
            <v>0</v>
          </cell>
          <cell r="HV3985">
            <v>0</v>
          </cell>
        </row>
        <row r="3986">
          <cell r="HE3986">
            <v>0</v>
          </cell>
          <cell r="HF3986">
            <v>0</v>
          </cell>
          <cell r="HS3986">
            <v>0</v>
          </cell>
          <cell r="HT3986">
            <v>0</v>
          </cell>
          <cell r="HU3986">
            <v>0</v>
          </cell>
          <cell r="HV3986">
            <v>0</v>
          </cell>
        </row>
        <row r="3987">
          <cell r="HE3987">
            <v>0</v>
          </cell>
          <cell r="HF3987">
            <v>0</v>
          </cell>
          <cell r="HS3987">
            <v>0</v>
          </cell>
          <cell r="HT3987">
            <v>0</v>
          </cell>
          <cell r="HU3987">
            <v>0</v>
          </cell>
          <cell r="HV3987">
            <v>0</v>
          </cell>
        </row>
        <row r="3988">
          <cell r="HE3988">
            <v>0</v>
          </cell>
          <cell r="HF3988">
            <v>0</v>
          </cell>
          <cell r="HS3988">
            <v>0</v>
          </cell>
          <cell r="HT3988">
            <v>0</v>
          </cell>
          <cell r="HU3988">
            <v>0</v>
          </cell>
          <cell r="HV3988">
            <v>0</v>
          </cell>
        </row>
        <row r="3989">
          <cell r="HE3989">
            <v>0</v>
          </cell>
          <cell r="HF3989">
            <v>0</v>
          </cell>
          <cell r="HS3989">
            <v>0</v>
          </cell>
          <cell r="HT3989">
            <v>0</v>
          </cell>
          <cell r="HU3989">
            <v>0</v>
          </cell>
          <cell r="HV3989">
            <v>0</v>
          </cell>
        </row>
        <row r="3990">
          <cell r="HE3990">
            <v>0</v>
          </cell>
          <cell r="HF3990">
            <v>0</v>
          </cell>
          <cell r="HS3990">
            <v>0</v>
          </cell>
          <cell r="HT3990">
            <v>0</v>
          </cell>
          <cell r="HU3990">
            <v>0</v>
          </cell>
          <cell r="HV3990">
            <v>0</v>
          </cell>
        </row>
        <row r="3991">
          <cell r="HE3991">
            <v>0</v>
          </cell>
          <cell r="HF3991">
            <v>0</v>
          </cell>
          <cell r="HS3991">
            <v>0</v>
          </cell>
          <cell r="HT3991">
            <v>0</v>
          </cell>
          <cell r="HU3991">
            <v>0</v>
          </cell>
          <cell r="HV3991">
            <v>0</v>
          </cell>
        </row>
        <row r="3992">
          <cell r="HE3992">
            <v>0</v>
          </cell>
          <cell r="HF3992">
            <v>0</v>
          </cell>
          <cell r="HS3992">
            <v>0</v>
          </cell>
          <cell r="HT3992">
            <v>0</v>
          </cell>
          <cell r="HU3992">
            <v>0</v>
          </cell>
          <cell r="HV3992">
            <v>0</v>
          </cell>
        </row>
        <row r="3993">
          <cell r="HE3993">
            <v>0</v>
          </cell>
          <cell r="HF3993">
            <v>0</v>
          </cell>
          <cell r="HS3993">
            <v>0</v>
          </cell>
          <cell r="HT3993">
            <v>0</v>
          </cell>
          <cell r="HU3993">
            <v>0</v>
          </cell>
          <cell r="HV3993">
            <v>0</v>
          </cell>
        </row>
        <row r="3994">
          <cell r="HE3994">
            <v>0</v>
          </cell>
          <cell r="HF3994">
            <v>0</v>
          </cell>
          <cell r="HS3994">
            <v>0</v>
          </cell>
          <cell r="HT3994">
            <v>0</v>
          </cell>
          <cell r="HU3994">
            <v>0</v>
          </cell>
          <cell r="HV3994">
            <v>0</v>
          </cell>
        </row>
        <row r="3995">
          <cell r="HE3995">
            <v>0</v>
          </cell>
          <cell r="HF3995">
            <v>0</v>
          </cell>
          <cell r="HS3995">
            <v>0</v>
          </cell>
          <cell r="HT3995">
            <v>0</v>
          </cell>
          <cell r="HU3995">
            <v>0</v>
          </cell>
          <cell r="HV3995">
            <v>0</v>
          </cell>
        </row>
        <row r="3996">
          <cell r="HE3996">
            <v>0</v>
          </cell>
          <cell r="HF3996">
            <v>0</v>
          </cell>
          <cell r="HS3996">
            <v>0</v>
          </cell>
          <cell r="HT3996">
            <v>0</v>
          </cell>
          <cell r="HU3996">
            <v>0</v>
          </cell>
          <cell r="HV3996">
            <v>0</v>
          </cell>
        </row>
        <row r="3997">
          <cell r="HE3997">
            <v>0</v>
          </cell>
          <cell r="HF3997">
            <v>0</v>
          </cell>
          <cell r="HS3997">
            <v>0</v>
          </cell>
          <cell r="HT3997">
            <v>0</v>
          </cell>
          <cell r="HU3997">
            <v>0</v>
          </cell>
          <cell r="HV3997">
            <v>0</v>
          </cell>
        </row>
        <row r="3998">
          <cell r="HE3998">
            <v>0</v>
          </cell>
          <cell r="HF3998">
            <v>0</v>
          </cell>
          <cell r="HS3998">
            <v>0</v>
          </cell>
          <cell r="HT3998">
            <v>0</v>
          </cell>
          <cell r="HU3998">
            <v>0</v>
          </cell>
          <cell r="HV3998">
            <v>0</v>
          </cell>
        </row>
        <row r="3999">
          <cell r="HE3999">
            <v>0</v>
          </cell>
          <cell r="HF3999">
            <v>0</v>
          </cell>
          <cell r="HS3999">
            <v>0</v>
          </cell>
          <cell r="HT3999">
            <v>0</v>
          </cell>
          <cell r="HU3999">
            <v>0</v>
          </cell>
          <cell r="HV3999">
            <v>0</v>
          </cell>
        </row>
        <row r="4000">
          <cell r="HE4000">
            <v>0</v>
          </cell>
          <cell r="HF4000">
            <v>0</v>
          </cell>
          <cell r="HS4000">
            <v>0</v>
          </cell>
          <cell r="HT4000">
            <v>0</v>
          </cell>
          <cell r="HU4000">
            <v>0</v>
          </cell>
          <cell r="HV4000">
            <v>0</v>
          </cell>
        </row>
        <row r="4001">
          <cell r="HE4001">
            <v>0</v>
          </cell>
          <cell r="HF4001">
            <v>0</v>
          </cell>
          <cell r="HS4001">
            <v>0</v>
          </cell>
          <cell r="HT4001">
            <v>0</v>
          </cell>
          <cell r="HU4001">
            <v>0</v>
          </cell>
          <cell r="HV4001">
            <v>0</v>
          </cell>
        </row>
        <row r="4002">
          <cell r="HE4002">
            <v>0</v>
          </cell>
          <cell r="HF4002">
            <v>0</v>
          </cell>
          <cell r="HS4002">
            <v>0</v>
          </cell>
          <cell r="HT4002">
            <v>0</v>
          </cell>
          <cell r="HU4002">
            <v>0</v>
          </cell>
          <cell r="HV4002">
            <v>0</v>
          </cell>
        </row>
        <row r="4003">
          <cell r="HE4003">
            <v>0</v>
          </cell>
          <cell r="HF4003">
            <v>0</v>
          </cell>
          <cell r="HS4003">
            <v>0</v>
          </cell>
          <cell r="HT4003">
            <v>0</v>
          </cell>
          <cell r="HU4003">
            <v>0</v>
          </cell>
          <cell r="HV4003">
            <v>0</v>
          </cell>
        </row>
        <row r="4004">
          <cell r="HE4004">
            <v>0</v>
          </cell>
          <cell r="HF4004">
            <v>0</v>
          </cell>
          <cell r="HS4004">
            <v>0</v>
          </cell>
          <cell r="HT4004">
            <v>0</v>
          </cell>
          <cell r="HU4004">
            <v>0</v>
          </cell>
          <cell r="HV4004">
            <v>0</v>
          </cell>
        </row>
        <row r="4005">
          <cell r="HE4005">
            <v>0</v>
          </cell>
          <cell r="HF4005">
            <v>0</v>
          </cell>
          <cell r="HS4005">
            <v>0</v>
          </cell>
          <cell r="HT4005">
            <v>0</v>
          </cell>
          <cell r="HU4005">
            <v>0</v>
          </cell>
          <cell r="HV4005">
            <v>0</v>
          </cell>
        </row>
        <row r="4006">
          <cell r="HE4006">
            <v>0</v>
          </cell>
          <cell r="HF4006">
            <v>0</v>
          </cell>
          <cell r="HS4006">
            <v>0</v>
          </cell>
          <cell r="HT4006">
            <v>0</v>
          </cell>
          <cell r="HU4006">
            <v>0</v>
          </cell>
          <cell r="HV4006">
            <v>0</v>
          </cell>
        </row>
        <row r="4007">
          <cell r="HE4007">
            <v>0</v>
          </cell>
          <cell r="HF4007">
            <v>0</v>
          </cell>
          <cell r="HS4007">
            <v>0</v>
          </cell>
          <cell r="HT4007">
            <v>0</v>
          </cell>
          <cell r="HU4007">
            <v>0</v>
          </cell>
          <cell r="HV4007">
            <v>0</v>
          </cell>
        </row>
        <row r="4008">
          <cell r="HE4008">
            <v>0</v>
          </cell>
          <cell r="HF4008">
            <v>0</v>
          </cell>
          <cell r="HS4008">
            <v>0</v>
          </cell>
          <cell r="HT4008">
            <v>0</v>
          </cell>
          <cell r="HU4008">
            <v>0</v>
          </cell>
          <cell r="HV4008">
            <v>0</v>
          </cell>
        </row>
        <row r="4009">
          <cell r="HE4009">
            <v>0</v>
          </cell>
          <cell r="HF4009">
            <v>0</v>
          </cell>
          <cell r="HS4009">
            <v>0</v>
          </cell>
          <cell r="HT4009">
            <v>0</v>
          </cell>
          <cell r="HU4009">
            <v>0</v>
          </cell>
          <cell r="HV4009">
            <v>0</v>
          </cell>
        </row>
        <row r="4010">
          <cell r="HE4010">
            <v>0</v>
          </cell>
          <cell r="HF4010">
            <v>0</v>
          </cell>
          <cell r="HS4010">
            <v>0</v>
          </cell>
          <cell r="HT4010">
            <v>0</v>
          </cell>
          <cell r="HU4010">
            <v>0</v>
          </cell>
          <cell r="HV4010">
            <v>0</v>
          </cell>
        </row>
        <row r="4011">
          <cell r="HE4011">
            <v>0</v>
          </cell>
          <cell r="HF4011">
            <v>0</v>
          </cell>
          <cell r="HS4011">
            <v>0</v>
          </cell>
          <cell r="HT4011">
            <v>0</v>
          </cell>
          <cell r="HU4011">
            <v>0</v>
          </cell>
          <cell r="HV4011">
            <v>0</v>
          </cell>
        </row>
        <row r="4012">
          <cell r="HE4012">
            <v>0</v>
          </cell>
          <cell r="HF4012">
            <v>0</v>
          </cell>
          <cell r="HS4012">
            <v>0</v>
          </cell>
          <cell r="HT4012">
            <v>0</v>
          </cell>
          <cell r="HU4012">
            <v>0</v>
          </cell>
          <cell r="HV4012">
            <v>0</v>
          </cell>
        </row>
        <row r="4013">
          <cell r="HE4013">
            <v>0</v>
          </cell>
          <cell r="HF4013">
            <v>0</v>
          </cell>
          <cell r="HS4013">
            <v>0</v>
          </cell>
          <cell r="HT4013">
            <v>0</v>
          </cell>
          <cell r="HU4013">
            <v>0</v>
          </cell>
          <cell r="HV4013">
            <v>0</v>
          </cell>
        </row>
        <row r="4014">
          <cell r="HE4014">
            <v>0</v>
          </cell>
          <cell r="HF4014">
            <v>0</v>
          </cell>
          <cell r="HS4014">
            <v>0</v>
          </cell>
          <cell r="HT4014">
            <v>0</v>
          </cell>
          <cell r="HU4014">
            <v>0</v>
          </cell>
          <cell r="HV4014">
            <v>0</v>
          </cell>
        </row>
        <row r="4015">
          <cell r="HE4015">
            <v>0</v>
          </cell>
          <cell r="HF4015">
            <v>0</v>
          </cell>
          <cell r="HS4015">
            <v>0</v>
          </cell>
          <cell r="HT4015">
            <v>0</v>
          </cell>
          <cell r="HU4015">
            <v>0</v>
          </cell>
          <cell r="HV4015">
            <v>0</v>
          </cell>
        </row>
        <row r="4016">
          <cell r="HE4016">
            <v>0</v>
          </cell>
          <cell r="HF4016">
            <v>0</v>
          </cell>
          <cell r="HS4016">
            <v>0</v>
          </cell>
          <cell r="HT4016">
            <v>0</v>
          </cell>
          <cell r="HU4016">
            <v>0</v>
          </cell>
          <cell r="HV4016">
            <v>0</v>
          </cell>
        </row>
        <row r="4017">
          <cell r="HE4017">
            <v>0</v>
          </cell>
          <cell r="HF4017">
            <v>0</v>
          </cell>
          <cell r="HS4017">
            <v>0</v>
          </cell>
          <cell r="HT4017">
            <v>0</v>
          </cell>
          <cell r="HU4017">
            <v>0</v>
          </cell>
          <cell r="HV4017">
            <v>0</v>
          </cell>
        </row>
        <row r="4018">
          <cell r="HE4018">
            <v>0</v>
          </cell>
          <cell r="HF4018">
            <v>0</v>
          </cell>
          <cell r="HS4018">
            <v>0</v>
          </cell>
          <cell r="HT4018">
            <v>0</v>
          </cell>
          <cell r="HU4018">
            <v>0</v>
          </cell>
          <cell r="HV4018">
            <v>0</v>
          </cell>
        </row>
        <row r="4019">
          <cell r="HE4019">
            <v>0</v>
          </cell>
          <cell r="HF4019">
            <v>0</v>
          </cell>
          <cell r="HS4019">
            <v>0</v>
          </cell>
          <cell r="HT4019">
            <v>0</v>
          </cell>
          <cell r="HU4019">
            <v>0</v>
          </cell>
          <cell r="HV4019">
            <v>0</v>
          </cell>
        </row>
        <row r="4020">
          <cell r="HE4020">
            <v>0</v>
          </cell>
          <cell r="HF4020">
            <v>0</v>
          </cell>
          <cell r="HS4020">
            <v>0</v>
          </cell>
          <cell r="HT4020">
            <v>0</v>
          </cell>
          <cell r="HU4020">
            <v>0</v>
          </cell>
          <cell r="HV4020">
            <v>0</v>
          </cell>
        </row>
        <row r="4021">
          <cell r="HE4021">
            <v>0</v>
          </cell>
          <cell r="HF4021">
            <v>0</v>
          </cell>
          <cell r="HS4021">
            <v>0</v>
          </cell>
          <cell r="HT4021">
            <v>0</v>
          </cell>
          <cell r="HU4021">
            <v>0</v>
          </cell>
          <cell r="HV4021">
            <v>0</v>
          </cell>
        </row>
        <row r="4022">
          <cell r="HE4022">
            <v>0</v>
          </cell>
          <cell r="HF4022">
            <v>0</v>
          </cell>
          <cell r="HS4022">
            <v>0</v>
          </cell>
          <cell r="HT4022">
            <v>0</v>
          </cell>
          <cell r="HU4022">
            <v>0</v>
          </cell>
          <cell r="HV4022">
            <v>0</v>
          </cell>
        </row>
        <row r="4023">
          <cell r="HE4023">
            <v>0</v>
          </cell>
          <cell r="HF4023">
            <v>0</v>
          </cell>
          <cell r="HS4023">
            <v>0</v>
          </cell>
          <cell r="HT4023">
            <v>0</v>
          </cell>
          <cell r="HU4023">
            <v>0</v>
          </cell>
          <cell r="HV4023">
            <v>0</v>
          </cell>
        </row>
        <row r="4024">
          <cell r="HE4024">
            <v>0</v>
          </cell>
          <cell r="HF4024">
            <v>0</v>
          </cell>
          <cell r="HS4024">
            <v>0</v>
          </cell>
          <cell r="HT4024">
            <v>0</v>
          </cell>
          <cell r="HU4024">
            <v>0</v>
          </cell>
          <cell r="HV4024">
            <v>0</v>
          </cell>
        </row>
        <row r="4025">
          <cell r="HE4025">
            <v>0</v>
          </cell>
          <cell r="HF4025">
            <v>0</v>
          </cell>
          <cell r="HS4025">
            <v>0</v>
          </cell>
          <cell r="HT4025">
            <v>0</v>
          </cell>
          <cell r="HU4025">
            <v>0</v>
          </cell>
          <cell r="HV4025">
            <v>0</v>
          </cell>
        </row>
        <row r="4026">
          <cell r="HE4026">
            <v>0</v>
          </cell>
          <cell r="HF4026">
            <v>0</v>
          </cell>
          <cell r="HS4026">
            <v>0</v>
          </cell>
          <cell r="HT4026">
            <v>0</v>
          </cell>
          <cell r="HU4026">
            <v>0</v>
          </cell>
          <cell r="HV4026">
            <v>0</v>
          </cell>
        </row>
        <row r="4027">
          <cell r="HE4027">
            <v>0</v>
          </cell>
          <cell r="HF4027">
            <v>0</v>
          </cell>
          <cell r="HS4027">
            <v>0</v>
          </cell>
          <cell r="HT4027">
            <v>0</v>
          </cell>
          <cell r="HU4027">
            <v>0</v>
          </cell>
          <cell r="HV4027">
            <v>0</v>
          </cell>
        </row>
        <row r="4028">
          <cell r="HE4028">
            <v>0</v>
          </cell>
          <cell r="HF4028">
            <v>0</v>
          </cell>
          <cell r="HS4028">
            <v>0</v>
          </cell>
          <cell r="HT4028">
            <v>0</v>
          </cell>
          <cell r="HU4028">
            <v>0</v>
          </cell>
          <cell r="HV4028">
            <v>0</v>
          </cell>
        </row>
        <row r="4029">
          <cell r="HE4029">
            <v>0</v>
          </cell>
          <cell r="HF4029">
            <v>0</v>
          </cell>
          <cell r="HS4029">
            <v>0</v>
          </cell>
          <cell r="HT4029">
            <v>0</v>
          </cell>
          <cell r="HU4029">
            <v>0</v>
          </cell>
          <cell r="HV4029">
            <v>0</v>
          </cell>
        </row>
        <row r="4030">
          <cell r="HE4030">
            <v>0</v>
          </cell>
          <cell r="HF4030">
            <v>0</v>
          </cell>
          <cell r="HS4030">
            <v>0</v>
          </cell>
          <cell r="HT4030">
            <v>0</v>
          </cell>
          <cell r="HU4030">
            <v>0</v>
          </cell>
          <cell r="HV4030">
            <v>0</v>
          </cell>
        </row>
        <row r="4031">
          <cell r="HE4031">
            <v>0</v>
          </cell>
          <cell r="HF4031">
            <v>0</v>
          </cell>
          <cell r="HS4031">
            <v>0</v>
          </cell>
          <cell r="HT4031">
            <v>0</v>
          </cell>
          <cell r="HU4031">
            <v>0</v>
          </cell>
          <cell r="HV4031">
            <v>0</v>
          </cell>
        </row>
        <row r="4032">
          <cell r="HE4032">
            <v>0</v>
          </cell>
          <cell r="HF4032">
            <v>0</v>
          </cell>
          <cell r="HS4032">
            <v>0</v>
          </cell>
          <cell r="HT4032">
            <v>0</v>
          </cell>
          <cell r="HU4032">
            <v>0</v>
          </cell>
          <cell r="HV4032">
            <v>0</v>
          </cell>
        </row>
        <row r="4033">
          <cell r="HE4033">
            <v>0</v>
          </cell>
          <cell r="HF4033">
            <v>0</v>
          </cell>
          <cell r="HS4033">
            <v>0</v>
          </cell>
          <cell r="HT4033">
            <v>0</v>
          </cell>
          <cell r="HU4033">
            <v>0</v>
          </cell>
          <cell r="HV4033">
            <v>0</v>
          </cell>
        </row>
        <row r="4034">
          <cell r="HE4034">
            <v>0</v>
          </cell>
          <cell r="HF4034">
            <v>0</v>
          </cell>
          <cell r="HS4034">
            <v>0</v>
          </cell>
          <cell r="HT4034">
            <v>0</v>
          </cell>
          <cell r="HU4034">
            <v>0</v>
          </cell>
          <cell r="HV4034">
            <v>0</v>
          </cell>
        </row>
        <row r="4035">
          <cell r="HE4035">
            <v>0</v>
          </cell>
          <cell r="HF4035">
            <v>0</v>
          </cell>
          <cell r="HS4035">
            <v>0</v>
          </cell>
          <cell r="HT4035">
            <v>0</v>
          </cell>
          <cell r="HU4035">
            <v>0</v>
          </cell>
          <cell r="HV4035">
            <v>0</v>
          </cell>
        </row>
        <row r="4036">
          <cell r="HE4036">
            <v>0</v>
          </cell>
          <cell r="HF4036">
            <v>0</v>
          </cell>
          <cell r="HS4036">
            <v>0</v>
          </cell>
          <cell r="HT4036">
            <v>0</v>
          </cell>
          <cell r="HU4036">
            <v>0</v>
          </cell>
          <cell r="HV4036">
            <v>0</v>
          </cell>
        </row>
        <row r="4037">
          <cell r="HE4037">
            <v>0</v>
          </cell>
          <cell r="HF4037">
            <v>0</v>
          </cell>
          <cell r="HS4037">
            <v>0</v>
          </cell>
          <cell r="HT4037">
            <v>0</v>
          </cell>
          <cell r="HU4037">
            <v>0</v>
          </cell>
          <cell r="HV4037">
            <v>0</v>
          </cell>
        </row>
        <row r="4038">
          <cell r="HE4038">
            <v>0</v>
          </cell>
          <cell r="HF4038">
            <v>0</v>
          </cell>
          <cell r="HS4038">
            <v>0</v>
          </cell>
          <cell r="HT4038">
            <v>0</v>
          </cell>
          <cell r="HU4038">
            <v>0</v>
          </cell>
          <cell r="HV4038">
            <v>0</v>
          </cell>
        </row>
        <row r="4039">
          <cell r="HE4039">
            <v>0</v>
          </cell>
          <cell r="HF4039">
            <v>0</v>
          </cell>
          <cell r="HS4039">
            <v>0</v>
          </cell>
          <cell r="HT4039">
            <v>0</v>
          </cell>
          <cell r="HU4039">
            <v>0</v>
          </cell>
          <cell r="HV4039">
            <v>0</v>
          </cell>
        </row>
        <row r="4040">
          <cell r="HE4040">
            <v>0</v>
          </cell>
          <cell r="HF4040">
            <v>0</v>
          </cell>
          <cell r="HS4040">
            <v>0</v>
          </cell>
          <cell r="HT4040">
            <v>0</v>
          </cell>
          <cell r="HU4040">
            <v>0</v>
          </cell>
          <cell r="HV4040">
            <v>0</v>
          </cell>
        </row>
        <row r="4041">
          <cell r="HE4041">
            <v>0</v>
          </cell>
          <cell r="HF4041">
            <v>0</v>
          </cell>
          <cell r="HS4041">
            <v>0</v>
          </cell>
          <cell r="HT4041">
            <v>0</v>
          </cell>
          <cell r="HU4041">
            <v>0</v>
          </cell>
          <cell r="HV4041">
            <v>0</v>
          </cell>
        </row>
        <row r="4042">
          <cell r="HE4042">
            <v>0</v>
          </cell>
          <cell r="HF4042">
            <v>0</v>
          </cell>
          <cell r="HS4042">
            <v>0</v>
          </cell>
          <cell r="HT4042">
            <v>0</v>
          </cell>
          <cell r="HU4042">
            <v>0</v>
          </cell>
          <cell r="HV4042">
            <v>0</v>
          </cell>
        </row>
        <row r="4043">
          <cell r="HE4043">
            <v>0</v>
          </cell>
          <cell r="HF4043">
            <v>0</v>
          </cell>
          <cell r="HS4043">
            <v>0</v>
          </cell>
          <cell r="HT4043">
            <v>0</v>
          </cell>
          <cell r="HU4043">
            <v>0</v>
          </cell>
          <cell r="HV4043">
            <v>0</v>
          </cell>
        </row>
        <row r="4044">
          <cell r="HE4044">
            <v>0</v>
          </cell>
          <cell r="HF4044">
            <v>0</v>
          </cell>
          <cell r="HS4044">
            <v>0</v>
          </cell>
          <cell r="HT4044">
            <v>0</v>
          </cell>
          <cell r="HU4044">
            <v>0</v>
          </cell>
          <cell r="HV4044">
            <v>0</v>
          </cell>
        </row>
        <row r="4045">
          <cell r="HE4045">
            <v>0</v>
          </cell>
          <cell r="HF4045">
            <v>0</v>
          </cell>
          <cell r="HS4045">
            <v>0</v>
          </cell>
          <cell r="HT4045">
            <v>0</v>
          </cell>
          <cell r="HU4045">
            <v>0</v>
          </cell>
          <cell r="HV4045">
            <v>0</v>
          </cell>
        </row>
        <row r="4046">
          <cell r="HE4046">
            <v>0</v>
          </cell>
          <cell r="HF4046">
            <v>0</v>
          </cell>
          <cell r="HS4046">
            <v>0</v>
          </cell>
          <cell r="HT4046">
            <v>0</v>
          </cell>
          <cell r="HU4046">
            <v>0</v>
          </cell>
          <cell r="HV4046">
            <v>0</v>
          </cell>
        </row>
        <row r="4047">
          <cell r="HE4047">
            <v>0</v>
          </cell>
          <cell r="HF4047">
            <v>0</v>
          </cell>
          <cell r="HS4047">
            <v>0</v>
          </cell>
          <cell r="HT4047">
            <v>0</v>
          </cell>
          <cell r="HU4047">
            <v>0</v>
          </cell>
          <cell r="HV4047">
            <v>0</v>
          </cell>
        </row>
        <row r="4048">
          <cell r="HE4048">
            <v>0</v>
          </cell>
          <cell r="HF4048">
            <v>0</v>
          </cell>
          <cell r="HS4048">
            <v>0</v>
          </cell>
          <cell r="HT4048">
            <v>0</v>
          </cell>
          <cell r="HU4048">
            <v>0</v>
          </cell>
          <cell r="HV4048">
            <v>0</v>
          </cell>
        </row>
        <row r="4049">
          <cell r="HE4049">
            <v>0</v>
          </cell>
          <cell r="HF4049">
            <v>0</v>
          </cell>
          <cell r="HS4049">
            <v>0</v>
          </cell>
          <cell r="HT4049">
            <v>0</v>
          </cell>
          <cell r="HU4049">
            <v>0</v>
          </cell>
          <cell r="HV4049">
            <v>0</v>
          </cell>
        </row>
        <row r="4050">
          <cell r="HE4050">
            <v>0</v>
          </cell>
          <cell r="HF4050">
            <v>0</v>
          </cell>
          <cell r="HS4050">
            <v>0</v>
          </cell>
          <cell r="HT4050">
            <v>0</v>
          </cell>
          <cell r="HU4050">
            <v>0</v>
          </cell>
          <cell r="HV4050">
            <v>0</v>
          </cell>
        </row>
        <row r="4051">
          <cell r="HE4051">
            <v>0</v>
          </cell>
          <cell r="HF4051">
            <v>0</v>
          </cell>
          <cell r="HS4051">
            <v>0</v>
          </cell>
          <cell r="HT4051">
            <v>0</v>
          </cell>
          <cell r="HU4051">
            <v>0</v>
          </cell>
          <cell r="HV4051">
            <v>0</v>
          </cell>
        </row>
        <row r="4052">
          <cell r="HE4052">
            <v>0</v>
          </cell>
          <cell r="HF4052">
            <v>0</v>
          </cell>
          <cell r="HS4052">
            <v>0</v>
          </cell>
          <cell r="HT4052">
            <v>0</v>
          </cell>
          <cell r="HU4052">
            <v>0</v>
          </cell>
          <cell r="HV4052">
            <v>0</v>
          </cell>
        </row>
        <row r="4053">
          <cell r="HE4053">
            <v>0</v>
          </cell>
          <cell r="HF4053">
            <v>0</v>
          </cell>
          <cell r="HS4053">
            <v>0</v>
          </cell>
          <cell r="HT4053">
            <v>0</v>
          </cell>
          <cell r="HU4053">
            <v>0</v>
          </cell>
          <cell r="HV4053">
            <v>0</v>
          </cell>
        </row>
        <row r="4054">
          <cell r="HE4054">
            <v>0</v>
          </cell>
          <cell r="HF4054">
            <v>0</v>
          </cell>
          <cell r="HS4054">
            <v>0</v>
          </cell>
          <cell r="HT4054">
            <v>0</v>
          </cell>
          <cell r="HU4054">
            <v>0</v>
          </cell>
          <cell r="HV4054">
            <v>0</v>
          </cell>
        </row>
        <row r="4055">
          <cell r="HE4055">
            <v>0</v>
          </cell>
          <cell r="HF4055">
            <v>0</v>
          </cell>
          <cell r="HS4055">
            <v>0</v>
          </cell>
          <cell r="HT4055">
            <v>0</v>
          </cell>
          <cell r="HU4055">
            <v>0</v>
          </cell>
          <cell r="HV4055">
            <v>0</v>
          </cell>
        </row>
        <row r="4056">
          <cell r="HE4056">
            <v>0</v>
          </cell>
          <cell r="HF4056">
            <v>0</v>
          </cell>
          <cell r="HS4056">
            <v>0</v>
          </cell>
          <cell r="HT4056">
            <v>0</v>
          </cell>
          <cell r="HU4056">
            <v>0</v>
          </cell>
          <cell r="HV4056">
            <v>0</v>
          </cell>
        </row>
        <row r="4057">
          <cell r="HE4057">
            <v>0</v>
          </cell>
          <cell r="HF4057">
            <v>0</v>
          </cell>
          <cell r="HS4057">
            <v>0</v>
          </cell>
          <cell r="HT4057">
            <v>0</v>
          </cell>
          <cell r="HU4057">
            <v>0</v>
          </cell>
          <cell r="HV4057">
            <v>0</v>
          </cell>
        </row>
        <row r="4058">
          <cell r="HE4058">
            <v>0</v>
          </cell>
          <cell r="HF4058">
            <v>0</v>
          </cell>
          <cell r="HS4058">
            <v>0</v>
          </cell>
          <cell r="HT4058">
            <v>0</v>
          </cell>
          <cell r="HU4058">
            <v>0</v>
          </cell>
          <cell r="HV4058">
            <v>0</v>
          </cell>
        </row>
        <row r="4059">
          <cell r="HE4059">
            <v>0</v>
          </cell>
          <cell r="HF4059">
            <v>0</v>
          </cell>
          <cell r="HS4059">
            <v>0</v>
          </cell>
          <cell r="HT4059">
            <v>0</v>
          </cell>
          <cell r="HU4059">
            <v>0</v>
          </cell>
          <cell r="HV4059">
            <v>0</v>
          </cell>
        </row>
        <row r="4060">
          <cell r="HE4060">
            <v>0</v>
          </cell>
          <cell r="HF4060">
            <v>0</v>
          </cell>
          <cell r="HS4060">
            <v>0</v>
          </cell>
          <cell r="HT4060">
            <v>0</v>
          </cell>
          <cell r="HU4060">
            <v>0</v>
          </cell>
          <cell r="HV4060">
            <v>0</v>
          </cell>
        </row>
        <row r="4061">
          <cell r="HE4061">
            <v>0</v>
          </cell>
          <cell r="HF4061">
            <v>0</v>
          </cell>
          <cell r="HS4061">
            <v>0</v>
          </cell>
          <cell r="HT4061">
            <v>0</v>
          </cell>
          <cell r="HU4061">
            <v>0</v>
          </cell>
          <cell r="HV4061">
            <v>0</v>
          </cell>
        </row>
        <row r="4062">
          <cell r="HE4062">
            <v>0</v>
          </cell>
          <cell r="HF4062">
            <v>0</v>
          </cell>
          <cell r="HS4062">
            <v>0</v>
          </cell>
          <cell r="HT4062">
            <v>0</v>
          </cell>
          <cell r="HU4062">
            <v>0</v>
          </cell>
          <cell r="HV4062">
            <v>0</v>
          </cell>
        </row>
        <row r="4063">
          <cell r="HE4063">
            <v>0</v>
          </cell>
          <cell r="HF4063">
            <v>0</v>
          </cell>
          <cell r="HS4063">
            <v>0</v>
          </cell>
          <cell r="HT4063">
            <v>0</v>
          </cell>
          <cell r="HU4063">
            <v>0</v>
          </cell>
          <cell r="HV4063">
            <v>0</v>
          </cell>
        </row>
        <row r="4064">
          <cell r="HE4064">
            <v>0</v>
          </cell>
          <cell r="HF4064">
            <v>0</v>
          </cell>
          <cell r="HS4064">
            <v>0</v>
          </cell>
          <cell r="HT4064">
            <v>0</v>
          </cell>
          <cell r="HU4064">
            <v>0</v>
          </cell>
          <cell r="HV4064">
            <v>0</v>
          </cell>
        </row>
        <row r="4065">
          <cell r="HE4065">
            <v>0</v>
          </cell>
          <cell r="HF4065">
            <v>0</v>
          </cell>
          <cell r="HS4065">
            <v>0</v>
          </cell>
          <cell r="HT4065">
            <v>0</v>
          </cell>
          <cell r="HU4065">
            <v>0</v>
          </cell>
          <cell r="HV4065">
            <v>0</v>
          </cell>
        </row>
        <row r="4066">
          <cell r="HE4066">
            <v>0</v>
          </cell>
          <cell r="HF4066">
            <v>0</v>
          </cell>
          <cell r="HS4066">
            <v>0</v>
          </cell>
          <cell r="HT4066">
            <v>0</v>
          </cell>
          <cell r="HU4066">
            <v>0</v>
          </cell>
          <cell r="HV4066">
            <v>0</v>
          </cell>
        </row>
        <row r="4067">
          <cell r="HE4067">
            <v>0</v>
          </cell>
          <cell r="HF4067">
            <v>0</v>
          </cell>
          <cell r="HS4067">
            <v>0</v>
          </cell>
          <cell r="HT4067">
            <v>0</v>
          </cell>
          <cell r="HU4067">
            <v>0</v>
          </cell>
          <cell r="HV4067">
            <v>0</v>
          </cell>
        </row>
        <row r="4068">
          <cell r="HE4068">
            <v>0</v>
          </cell>
          <cell r="HF4068">
            <v>0</v>
          </cell>
          <cell r="HS4068">
            <v>0</v>
          </cell>
          <cell r="HT4068">
            <v>0</v>
          </cell>
          <cell r="HU4068">
            <v>0</v>
          </cell>
          <cell r="HV4068">
            <v>0</v>
          </cell>
        </row>
        <row r="4069">
          <cell r="HE4069">
            <v>0</v>
          </cell>
          <cell r="HF4069">
            <v>0</v>
          </cell>
          <cell r="HS4069">
            <v>0</v>
          </cell>
          <cell r="HT4069">
            <v>0</v>
          </cell>
          <cell r="HU4069">
            <v>0</v>
          </cell>
          <cell r="HV4069">
            <v>0</v>
          </cell>
        </row>
        <row r="4070">
          <cell r="HE4070">
            <v>0</v>
          </cell>
          <cell r="HF4070">
            <v>0</v>
          </cell>
          <cell r="HS4070">
            <v>0</v>
          </cell>
          <cell r="HT4070">
            <v>0</v>
          </cell>
          <cell r="HU4070">
            <v>0</v>
          </cell>
          <cell r="HV4070">
            <v>0</v>
          </cell>
        </row>
        <row r="4071">
          <cell r="HE4071">
            <v>0</v>
          </cell>
          <cell r="HF4071">
            <v>0</v>
          </cell>
          <cell r="HS4071">
            <v>0</v>
          </cell>
          <cell r="HT4071">
            <v>0</v>
          </cell>
          <cell r="HU4071">
            <v>0</v>
          </cell>
          <cell r="HV4071">
            <v>0</v>
          </cell>
        </row>
        <row r="4072">
          <cell r="HE4072">
            <v>0</v>
          </cell>
          <cell r="HF4072">
            <v>0</v>
          </cell>
          <cell r="HS4072">
            <v>0</v>
          </cell>
          <cell r="HT4072">
            <v>0</v>
          </cell>
          <cell r="HU4072">
            <v>0</v>
          </cell>
          <cell r="HV4072">
            <v>0</v>
          </cell>
        </row>
        <row r="4073">
          <cell r="HE4073">
            <v>0</v>
          </cell>
          <cell r="HF4073">
            <v>0</v>
          </cell>
          <cell r="HS4073">
            <v>0</v>
          </cell>
          <cell r="HT4073">
            <v>0</v>
          </cell>
          <cell r="HU4073">
            <v>0</v>
          </cell>
          <cell r="HV4073">
            <v>0</v>
          </cell>
        </row>
        <row r="4074">
          <cell r="HE4074">
            <v>0</v>
          </cell>
          <cell r="HF4074">
            <v>0</v>
          </cell>
          <cell r="HS4074">
            <v>0</v>
          </cell>
          <cell r="HT4074">
            <v>0</v>
          </cell>
          <cell r="HU4074">
            <v>0</v>
          </cell>
          <cell r="HV4074">
            <v>0</v>
          </cell>
        </row>
        <row r="4075">
          <cell r="HE4075">
            <v>0</v>
          </cell>
          <cell r="HF4075">
            <v>0</v>
          </cell>
          <cell r="HS4075">
            <v>0</v>
          </cell>
          <cell r="HT4075">
            <v>0</v>
          </cell>
          <cell r="HU4075">
            <v>0</v>
          </cell>
          <cell r="HV4075">
            <v>0</v>
          </cell>
        </row>
        <row r="4076">
          <cell r="HE4076">
            <v>0</v>
          </cell>
          <cell r="HF4076">
            <v>0</v>
          </cell>
          <cell r="HS4076">
            <v>0</v>
          </cell>
          <cell r="HT4076">
            <v>0</v>
          </cell>
          <cell r="HU4076">
            <v>0</v>
          </cell>
          <cell r="HV4076">
            <v>0</v>
          </cell>
        </row>
        <row r="4077">
          <cell r="HE4077">
            <v>0</v>
          </cell>
          <cell r="HF4077">
            <v>0</v>
          </cell>
          <cell r="HS4077">
            <v>0</v>
          </cell>
          <cell r="HT4077">
            <v>0</v>
          </cell>
          <cell r="HU4077">
            <v>0</v>
          </cell>
          <cell r="HV4077">
            <v>0</v>
          </cell>
        </row>
        <row r="4078">
          <cell r="HE4078">
            <v>0</v>
          </cell>
          <cell r="HF4078">
            <v>0</v>
          </cell>
          <cell r="HS4078">
            <v>0</v>
          </cell>
          <cell r="HT4078">
            <v>0</v>
          </cell>
          <cell r="HU4078">
            <v>0</v>
          </cell>
          <cell r="HV4078">
            <v>0</v>
          </cell>
        </row>
        <row r="4079">
          <cell r="HE4079">
            <v>0</v>
          </cell>
          <cell r="HF4079">
            <v>0</v>
          </cell>
          <cell r="HS4079">
            <v>0</v>
          </cell>
          <cell r="HT4079">
            <v>0</v>
          </cell>
          <cell r="HU4079">
            <v>0</v>
          </cell>
          <cell r="HV4079">
            <v>0</v>
          </cell>
        </row>
        <row r="4080">
          <cell r="HE4080">
            <v>0</v>
          </cell>
          <cell r="HF4080">
            <v>0</v>
          </cell>
          <cell r="HS4080">
            <v>0</v>
          </cell>
          <cell r="HT4080">
            <v>0</v>
          </cell>
          <cell r="HU4080">
            <v>0</v>
          </cell>
          <cell r="HV4080">
            <v>0</v>
          </cell>
        </row>
        <row r="4081">
          <cell r="HE4081">
            <v>0</v>
          </cell>
          <cell r="HF4081">
            <v>0</v>
          </cell>
          <cell r="HS4081">
            <v>0</v>
          </cell>
          <cell r="HT4081">
            <v>0</v>
          </cell>
          <cell r="HU4081">
            <v>0</v>
          </cell>
          <cell r="HV4081">
            <v>0</v>
          </cell>
        </row>
        <row r="4082">
          <cell r="HE4082">
            <v>0</v>
          </cell>
          <cell r="HF4082">
            <v>0</v>
          </cell>
          <cell r="HS4082">
            <v>0</v>
          </cell>
          <cell r="HT4082">
            <v>0</v>
          </cell>
          <cell r="HU4082">
            <v>0</v>
          </cell>
          <cell r="HV4082">
            <v>0</v>
          </cell>
        </row>
        <row r="4083">
          <cell r="HE4083">
            <v>0</v>
          </cell>
          <cell r="HF4083">
            <v>0</v>
          </cell>
          <cell r="HS4083">
            <v>0</v>
          </cell>
          <cell r="HT4083">
            <v>0</v>
          </cell>
          <cell r="HU4083">
            <v>0</v>
          </cell>
          <cell r="HV4083">
            <v>0</v>
          </cell>
        </row>
        <row r="4084">
          <cell r="HE4084">
            <v>0</v>
          </cell>
          <cell r="HF4084">
            <v>0</v>
          </cell>
          <cell r="HS4084">
            <v>0</v>
          </cell>
          <cell r="HT4084">
            <v>0</v>
          </cell>
          <cell r="HU4084">
            <v>0</v>
          </cell>
          <cell r="HV4084">
            <v>0</v>
          </cell>
        </row>
        <row r="4085">
          <cell r="HE4085">
            <v>0</v>
          </cell>
          <cell r="HF4085">
            <v>0</v>
          </cell>
          <cell r="HS4085">
            <v>0</v>
          </cell>
          <cell r="HT4085">
            <v>0</v>
          </cell>
          <cell r="HU4085">
            <v>0</v>
          </cell>
          <cell r="HV4085">
            <v>0</v>
          </cell>
        </row>
        <row r="4086">
          <cell r="HE4086">
            <v>0</v>
          </cell>
          <cell r="HF4086">
            <v>0</v>
          </cell>
          <cell r="HS4086">
            <v>0</v>
          </cell>
          <cell r="HT4086">
            <v>0</v>
          </cell>
          <cell r="HU4086">
            <v>0</v>
          </cell>
          <cell r="HV4086">
            <v>0</v>
          </cell>
        </row>
        <row r="4087">
          <cell r="HE4087">
            <v>0</v>
          </cell>
          <cell r="HF4087">
            <v>0</v>
          </cell>
          <cell r="HS4087">
            <v>0</v>
          </cell>
          <cell r="HT4087">
            <v>0</v>
          </cell>
          <cell r="HU4087">
            <v>0</v>
          </cell>
          <cell r="HV4087">
            <v>0</v>
          </cell>
        </row>
        <row r="4088">
          <cell r="HE4088">
            <v>0</v>
          </cell>
          <cell r="HF4088">
            <v>0</v>
          </cell>
          <cell r="HS4088">
            <v>0</v>
          </cell>
          <cell r="HT4088">
            <v>0</v>
          </cell>
          <cell r="HU4088">
            <v>0</v>
          </cell>
          <cell r="HV4088">
            <v>0</v>
          </cell>
        </row>
        <row r="4089">
          <cell r="HE4089">
            <v>0</v>
          </cell>
          <cell r="HF4089">
            <v>0</v>
          </cell>
          <cell r="HS4089">
            <v>0</v>
          </cell>
          <cell r="HT4089">
            <v>0</v>
          </cell>
          <cell r="HU4089">
            <v>0</v>
          </cell>
          <cell r="HV4089">
            <v>0</v>
          </cell>
        </row>
        <row r="4090">
          <cell r="HE4090">
            <v>0</v>
          </cell>
          <cell r="HF4090">
            <v>0</v>
          </cell>
          <cell r="HS4090">
            <v>0</v>
          </cell>
          <cell r="HT4090">
            <v>0</v>
          </cell>
          <cell r="HU4090">
            <v>0</v>
          </cell>
          <cell r="HV4090">
            <v>0</v>
          </cell>
        </row>
        <row r="4091">
          <cell r="HE4091">
            <v>0</v>
          </cell>
          <cell r="HF4091">
            <v>0</v>
          </cell>
          <cell r="HS4091">
            <v>0</v>
          </cell>
          <cell r="HT4091">
            <v>0</v>
          </cell>
          <cell r="HU4091">
            <v>0</v>
          </cell>
          <cell r="HV4091">
            <v>0</v>
          </cell>
        </row>
        <row r="4092">
          <cell r="HE4092">
            <v>0</v>
          </cell>
          <cell r="HF4092">
            <v>0</v>
          </cell>
          <cell r="HS4092">
            <v>0</v>
          </cell>
          <cell r="HT4092">
            <v>0</v>
          </cell>
          <cell r="HU4092">
            <v>0</v>
          </cell>
          <cell r="HV4092">
            <v>0</v>
          </cell>
        </row>
        <row r="4093">
          <cell r="HE4093">
            <v>0</v>
          </cell>
          <cell r="HF4093">
            <v>0</v>
          </cell>
          <cell r="HS4093">
            <v>0</v>
          </cell>
          <cell r="HT4093">
            <v>0</v>
          </cell>
          <cell r="HU4093">
            <v>0</v>
          </cell>
          <cell r="HV4093">
            <v>0</v>
          </cell>
        </row>
        <row r="4094">
          <cell r="HE4094">
            <v>0</v>
          </cell>
          <cell r="HF4094">
            <v>0</v>
          </cell>
          <cell r="HS4094">
            <v>0</v>
          </cell>
          <cell r="HT4094">
            <v>0</v>
          </cell>
          <cell r="HU4094">
            <v>0</v>
          </cell>
          <cell r="HV4094">
            <v>0</v>
          </cell>
        </row>
        <row r="4095">
          <cell r="HE4095">
            <v>0</v>
          </cell>
          <cell r="HF4095">
            <v>0</v>
          </cell>
          <cell r="HS4095">
            <v>0</v>
          </cell>
          <cell r="HT4095">
            <v>0</v>
          </cell>
          <cell r="HU4095">
            <v>0</v>
          </cell>
          <cell r="HV4095">
            <v>0</v>
          </cell>
        </row>
        <row r="4096">
          <cell r="HE4096">
            <v>0</v>
          </cell>
          <cell r="HF4096">
            <v>0</v>
          </cell>
          <cell r="HS4096">
            <v>0</v>
          </cell>
          <cell r="HT4096">
            <v>0</v>
          </cell>
          <cell r="HU4096">
            <v>0</v>
          </cell>
          <cell r="HV4096">
            <v>0</v>
          </cell>
        </row>
        <row r="4097">
          <cell r="HE4097">
            <v>0</v>
          </cell>
          <cell r="HF4097">
            <v>0</v>
          </cell>
          <cell r="HS4097">
            <v>0</v>
          </cell>
          <cell r="HT4097">
            <v>0</v>
          </cell>
          <cell r="HU4097">
            <v>0</v>
          </cell>
          <cell r="HV4097">
            <v>0</v>
          </cell>
        </row>
        <row r="4098">
          <cell r="HE4098">
            <v>0</v>
          </cell>
          <cell r="HF4098">
            <v>0</v>
          </cell>
          <cell r="HS4098">
            <v>0</v>
          </cell>
          <cell r="HT4098">
            <v>0</v>
          </cell>
          <cell r="HU4098">
            <v>0</v>
          </cell>
          <cell r="HV4098">
            <v>0</v>
          </cell>
        </row>
        <row r="4099">
          <cell r="HE4099">
            <v>0</v>
          </cell>
          <cell r="HF4099">
            <v>0</v>
          </cell>
          <cell r="HS4099">
            <v>0</v>
          </cell>
          <cell r="HT4099">
            <v>0</v>
          </cell>
          <cell r="HU4099">
            <v>0</v>
          </cell>
          <cell r="HV4099">
            <v>0</v>
          </cell>
        </row>
        <row r="4100">
          <cell r="HE4100">
            <v>0</v>
          </cell>
          <cell r="HF4100">
            <v>0</v>
          </cell>
          <cell r="HS4100">
            <v>0</v>
          </cell>
          <cell r="HT4100">
            <v>0</v>
          </cell>
          <cell r="HU4100">
            <v>0</v>
          </cell>
          <cell r="HV4100">
            <v>0</v>
          </cell>
        </row>
        <row r="4101">
          <cell r="HE4101">
            <v>0</v>
          </cell>
          <cell r="HF4101">
            <v>0</v>
          </cell>
          <cell r="HS4101">
            <v>0</v>
          </cell>
          <cell r="HT4101">
            <v>0</v>
          </cell>
          <cell r="HU4101">
            <v>0</v>
          </cell>
          <cell r="HV4101">
            <v>0</v>
          </cell>
        </row>
        <row r="4102">
          <cell r="HE4102">
            <v>0</v>
          </cell>
          <cell r="HF4102">
            <v>0</v>
          </cell>
          <cell r="HS4102">
            <v>0</v>
          </cell>
          <cell r="HT4102">
            <v>0</v>
          </cell>
          <cell r="HU4102">
            <v>0</v>
          </cell>
          <cell r="HV4102">
            <v>0</v>
          </cell>
        </row>
        <row r="4103">
          <cell r="HE4103">
            <v>0</v>
          </cell>
          <cell r="HF4103">
            <v>0</v>
          </cell>
          <cell r="HS4103">
            <v>0</v>
          </cell>
          <cell r="HT4103">
            <v>0</v>
          </cell>
          <cell r="HU4103">
            <v>0</v>
          </cell>
          <cell r="HV4103">
            <v>0</v>
          </cell>
        </row>
        <row r="4104">
          <cell r="HE4104">
            <v>0</v>
          </cell>
          <cell r="HF4104">
            <v>0</v>
          </cell>
          <cell r="HS4104">
            <v>0</v>
          </cell>
          <cell r="HT4104">
            <v>0</v>
          </cell>
          <cell r="HU4104">
            <v>0</v>
          </cell>
          <cell r="HV4104">
            <v>0</v>
          </cell>
        </row>
        <row r="4105">
          <cell r="HE4105">
            <v>0</v>
          </cell>
          <cell r="HF4105">
            <v>0</v>
          </cell>
          <cell r="HS4105">
            <v>0</v>
          </cell>
          <cell r="HT4105">
            <v>0</v>
          </cell>
          <cell r="HU4105">
            <v>0</v>
          </cell>
          <cell r="HV4105">
            <v>0</v>
          </cell>
        </row>
        <row r="4106">
          <cell r="HE4106">
            <v>0</v>
          </cell>
          <cell r="HF4106">
            <v>0</v>
          </cell>
          <cell r="HS4106">
            <v>0</v>
          </cell>
          <cell r="HT4106">
            <v>0</v>
          </cell>
          <cell r="HU4106">
            <v>0</v>
          </cell>
          <cell r="HV4106">
            <v>0</v>
          </cell>
        </row>
        <row r="4107">
          <cell r="HE4107">
            <v>0</v>
          </cell>
          <cell r="HF4107">
            <v>0</v>
          </cell>
          <cell r="HS4107">
            <v>0</v>
          </cell>
          <cell r="HT4107">
            <v>0</v>
          </cell>
          <cell r="HU4107">
            <v>0</v>
          </cell>
          <cell r="HV4107">
            <v>0</v>
          </cell>
        </row>
        <row r="4108">
          <cell r="HE4108">
            <v>0</v>
          </cell>
          <cell r="HF4108">
            <v>0</v>
          </cell>
          <cell r="HS4108">
            <v>0</v>
          </cell>
          <cell r="HT4108">
            <v>0</v>
          </cell>
          <cell r="HU4108">
            <v>0</v>
          </cell>
          <cell r="HV4108">
            <v>0</v>
          </cell>
        </row>
        <row r="4109">
          <cell r="HE4109">
            <v>0</v>
          </cell>
          <cell r="HF4109">
            <v>0</v>
          </cell>
          <cell r="HS4109">
            <v>0</v>
          </cell>
          <cell r="HT4109">
            <v>0</v>
          </cell>
          <cell r="HU4109">
            <v>0</v>
          </cell>
          <cell r="HV4109">
            <v>0</v>
          </cell>
        </row>
        <row r="4110">
          <cell r="HE4110">
            <v>0</v>
          </cell>
          <cell r="HF4110">
            <v>0</v>
          </cell>
          <cell r="HS4110">
            <v>0</v>
          </cell>
          <cell r="HT4110">
            <v>0</v>
          </cell>
          <cell r="HU4110">
            <v>0</v>
          </cell>
          <cell r="HV4110">
            <v>0</v>
          </cell>
        </row>
        <row r="4111">
          <cell r="HE4111">
            <v>0</v>
          </cell>
          <cell r="HF4111">
            <v>0</v>
          </cell>
          <cell r="HS4111">
            <v>0</v>
          </cell>
          <cell r="HT4111">
            <v>0</v>
          </cell>
          <cell r="HU4111">
            <v>0</v>
          </cell>
          <cell r="HV4111">
            <v>0</v>
          </cell>
        </row>
        <row r="4112">
          <cell r="HE4112">
            <v>0</v>
          </cell>
          <cell r="HF4112">
            <v>0</v>
          </cell>
          <cell r="HS4112">
            <v>0</v>
          </cell>
          <cell r="HT4112">
            <v>0</v>
          </cell>
          <cell r="HU4112">
            <v>0</v>
          </cell>
          <cell r="HV4112">
            <v>0</v>
          </cell>
        </row>
        <row r="4113">
          <cell r="HE4113">
            <v>0</v>
          </cell>
          <cell r="HF4113">
            <v>0</v>
          </cell>
          <cell r="HS4113">
            <v>0</v>
          </cell>
          <cell r="HT4113">
            <v>0</v>
          </cell>
          <cell r="HU4113">
            <v>0</v>
          </cell>
          <cell r="HV4113">
            <v>0</v>
          </cell>
        </row>
        <row r="4114">
          <cell r="HE4114">
            <v>0</v>
          </cell>
          <cell r="HF4114">
            <v>0</v>
          </cell>
          <cell r="HS4114">
            <v>0</v>
          </cell>
          <cell r="HT4114">
            <v>0</v>
          </cell>
          <cell r="HU4114">
            <v>0</v>
          </cell>
          <cell r="HV4114">
            <v>0</v>
          </cell>
        </row>
        <row r="4115">
          <cell r="HE4115">
            <v>0</v>
          </cell>
          <cell r="HF4115">
            <v>0</v>
          </cell>
          <cell r="HS4115">
            <v>0</v>
          </cell>
          <cell r="HT4115">
            <v>0</v>
          </cell>
          <cell r="HU4115">
            <v>0</v>
          </cell>
          <cell r="HV4115">
            <v>0</v>
          </cell>
        </row>
        <row r="4116">
          <cell r="HE4116">
            <v>0</v>
          </cell>
          <cell r="HF4116">
            <v>0</v>
          </cell>
          <cell r="HS4116">
            <v>0</v>
          </cell>
          <cell r="HT4116">
            <v>0</v>
          </cell>
          <cell r="HU4116">
            <v>0</v>
          </cell>
          <cell r="HV4116">
            <v>0</v>
          </cell>
        </row>
        <row r="4117">
          <cell r="HE4117">
            <v>0</v>
          </cell>
          <cell r="HF4117">
            <v>0</v>
          </cell>
          <cell r="HS4117">
            <v>0</v>
          </cell>
          <cell r="HT4117">
            <v>0</v>
          </cell>
          <cell r="HU4117">
            <v>0</v>
          </cell>
          <cell r="HV4117">
            <v>0</v>
          </cell>
        </row>
        <row r="4118">
          <cell r="HE4118">
            <v>0</v>
          </cell>
          <cell r="HF4118">
            <v>0</v>
          </cell>
          <cell r="HS4118">
            <v>0</v>
          </cell>
          <cell r="HT4118">
            <v>0</v>
          </cell>
          <cell r="HU4118">
            <v>0</v>
          </cell>
          <cell r="HV4118">
            <v>0</v>
          </cell>
        </row>
        <row r="4119">
          <cell r="HE4119">
            <v>0</v>
          </cell>
          <cell r="HF4119">
            <v>0</v>
          </cell>
          <cell r="HS4119">
            <v>0</v>
          </cell>
          <cell r="HT4119">
            <v>0</v>
          </cell>
          <cell r="HU4119">
            <v>0</v>
          </cell>
          <cell r="HV4119">
            <v>0</v>
          </cell>
        </row>
        <row r="4120">
          <cell r="HE4120">
            <v>0</v>
          </cell>
          <cell r="HF4120">
            <v>0</v>
          </cell>
          <cell r="HS4120">
            <v>0</v>
          </cell>
          <cell r="HT4120">
            <v>0</v>
          </cell>
          <cell r="HU4120">
            <v>0</v>
          </cell>
          <cell r="HV4120">
            <v>0</v>
          </cell>
        </row>
        <row r="4121">
          <cell r="HE4121">
            <v>0</v>
          </cell>
          <cell r="HF4121">
            <v>0</v>
          </cell>
          <cell r="HS4121">
            <v>0</v>
          </cell>
          <cell r="HT4121">
            <v>0</v>
          </cell>
          <cell r="HU4121">
            <v>0</v>
          </cell>
          <cell r="HV4121">
            <v>0</v>
          </cell>
        </row>
        <row r="4122">
          <cell r="HE4122">
            <v>0</v>
          </cell>
          <cell r="HF4122">
            <v>0</v>
          </cell>
          <cell r="HS4122">
            <v>0</v>
          </cell>
          <cell r="HT4122">
            <v>0</v>
          </cell>
          <cell r="HU4122">
            <v>0</v>
          </cell>
          <cell r="HV4122">
            <v>0</v>
          </cell>
        </row>
        <row r="4123">
          <cell r="HE4123">
            <v>0</v>
          </cell>
          <cell r="HF4123">
            <v>0</v>
          </cell>
          <cell r="HS4123">
            <v>0</v>
          </cell>
          <cell r="HT4123">
            <v>0</v>
          </cell>
          <cell r="HU4123">
            <v>0</v>
          </cell>
          <cell r="HV4123">
            <v>0</v>
          </cell>
        </row>
        <row r="4124">
          <cell r="HE4124">
            <v>0</v>
          </cell>
          <cell r="HF4124">
            <v>0</v>
          </cell>
          <cell r="HS4124">
            <v>0</v>
          </cell>
          <cell r="HT4124">
            <v>0</v>
          </cell>
          <cell r="HU4124">
            <v>0</v>
          </cell>
          <cell r="HV4124">
            <v>0</v>
          </cell>
        </row>
        <row r="4125">
          <cell r="HE4125">
            <v>0</v>
          </cell>
          <cell r="HF4125">
            <v>0</v>
          </cell>
          <cell r="HS4125">
            <v>0</v>
          </cell>
          <cell r="HT4125">
            <v>0</v>
          </cell>
          <cell r="HU4125">
            <v>0</v>
          </cell>
          <cell r="HV4125">
            <v>0</v>
          </cell>
        </row>
        <row r="4126">
          <cell r="HE4126">
            <v>0</v>
          </cell>
          <cell r="HF4126">
            <v>0</v>
          </cell>
          <cell r="HS4126">
            <v>0</v>
          </cell>
          <cell r="HT4126">
            <v>0</v>
          </cell>
          <cell r="HU4126">
            <v>0</v>
          </cell>
          <cell r="HV4126">
            <v>0</v>
          </cell>
        </row>
        <row r="4127">
          <cell r="HE4127">
            <v>0</v>
          </cell>
          <cell r="HF4127">
            <v>0</v>
          </cell>
          <cell r="HS4127">
            <v>0</v>
          </cell>
          <cell r="HT4127">
            <v>0</v>
          </cell>
          <cell r="HU4127">
            <v>0</v>
          </cell>
          <cell r="HV4127">
            <v>0</v>
          </cell>
        </row>
        <row r="4128">
          <cell r="HE4128">
            <v>0</v>
          </cell>
          <cell r="HF4128">
            <v>0</v>
          </cell>
          <cell r="HS4128">
            <v>0</v>
          </cell>
          <cell r="HT4128">
            <v>0</v>
          </cell>
          <cell r="HU4128">
            <v>0</v>
          </cell>
          <cell r="HV4128">
            <v>0</v>
          </cell>
        </row>
        <row r="4129">
          <cell r="HE4129">
            <v>0</v>
          </cell>
          <cell r="HF4129">
            <v>0</v>
          </cell>
          <cell r="HS4129">
            <v>0</v>
          </cell>
          <cell r="HT4129">
            <v>0</v>
          </cell>
          <cell r="HU4129">
            <v>0</v>
          </cell>
          <cell r="HV4129">
            <v>0</v>
          </cell>
        </row>
        <row r="4130">
          <cell r="HE4130">
            <v>0</v>
          </cell>
          <cell r="HF4130">
            <v>0</v>
          </cell>
          <cell r="HS4130">
            <v>0</v>
          </cell>
          <cell r="HT4130">
            <v>0</v>
          </cell>
          <cell r="HU4130">
            <v>0</v>
          </cell>
          <cell r="HV4130">
            <v>0</v>
          </cell>
        </row>
        <row r="4131">
          <cell r="HE4131">
            <v>0</v>
          </cell>
          <cell r="HF4131">
            <v>0</v>
          </cell>
          <cell r="HS4131">
            <v>0</v>
          </cell>
          <cell r="HT4131">
            <v>0</v>
          </cell>
          <cell r="HU4131">
            <v>0</v>
          </cell>
          <cell r="HV4131">
            <v>0</v>
          </cell>
        </row>
        <row r="4132">
          <cell r="HE4132">
            <v>0</v>
          </cell>
          <cell r="HF4132">
            <v>0</v>
          </cell>
          <cell r="HS4132">
            <v>0</v>
          </cell>
          <cell r="HT4132">
            <v>0</v>
          </cell>
          <cell r="HU4132">
            <v>0</v>
          </cell>
          <cell r="HV4132">
            <v>0</v>
          </cell>
        </row>
        <row r="4133">
          <cell r="HE4133">
            <v>0</v>
          </cell>
          <cell r="HF4133">
            <v>0</v>
          </cell>
          <cell r="HS4133">
            <v>0</v>
          </cell>
          <cell r="HT4133">
            <v>0</v>
          </cell>
          <cell r="HU4133">
            <v>0</v>
          </cell>
          <cell r="HV4133">
            <v>0</v>
          </cell>
        </row>
        <row r="4134">
          <cell r="HE4134">
            <v>0</v>
          </cell>
          <cell r="HF4134">
            <v>0</v>
          </cell>
          <cell r="HS4134">
            <v>0</v>
          </cell>
          <cell r="HT4134">
            <v>0</v>
          </cell>
          <cell r="HU4134">
            <v>0</v>
          </cell>
          <cell r="HV4134">
            <v>0</v>
          </cell>
        </row>
        <row r="4135">
          <cell r="HE4135">
            <v>0</v>
          </cell>
          <cell r="HF4135">
            <v>0</v>
          </cell>
          <cell r="HS4135">
            <v>0</v>
          </cell>
          <cell r="HT4135">
            <v>0</v>
          </cell>
          <cell r="HU4135">
            <v>0</v>
          </cell>
          <cell r="HV4135">
            <v>0</v>
          </cell>
        </row>
        <row r="4136">
          <cell r="HE4136">
            <v>0</v>
          </cell>
          <cell r="HF4136">
            <v>0</v>
          </cell>
          <cell r="HS4136">
            <v>0</v>
          </cell>
          <cell r="HT4136">
            <v>0</v>
          </cell>
          <cell r="HU4136">
            <v>0</v>
          </cell>
          <cell r="HV4136">
            <v>0</v>
          </cell>
        </row>
        <row r="4137">
          <cell r="HE4137">
            <v>0</v>
          </cell>
          <cell r="HF4137">
            <v>0</v>
          </cell>
          <cell r="HS4137">
            <v>0</v>
          </cell>
          <cell r="HT4137">
            <v>0</v>
          </cell>
          <cell r="HU4137">
            <v>0</v>
          </cell>
          <cell r="HV4137">
            <v>0</v>
          </cell>
        </row>
        <row r="4138">
          <cell r="HE4138">
            <v>0</v>
          </cell>
          <cell r="HF4138">
            <v>0</v>
          </cell>
          <cell r="HS4138">
            <v>0</v>
          </cell>
          <cell r="HT4138">
            <v>0</v>
          </cell>
          <cell r="HU4138">
            <v>0</v>
          </cell>
          <cell r="HV4138">
            <v>0</v>
          </cell>
        </row>
        <row r="4139">
          <cell r="HE4139">
            <v>0</v>
          </cell>
          <cell r="HF4139">
            <v>0</v>
          </cell>
          <cell r="HS4139">
            <v>0</v>
          </cell>
          <cell r="HT4139">
            <v>0</v>
          </cell>
          <cell r="HU4139">
            <v>0</v>
          </cell>
          <cell r="HV4139">
            <v>0</v>
          </cell>
        </row>
        <row r="4140">
          <cell r="HE4140">
            <v>0</v>
          </cell>
          <cell r="HF4140">
            <v>0</v>
          </cell>
          <cell r="HS4140">
            <v>0</v>
          </cell>
          <cell r="HT4140">
            <v>0</v>
          </cell>
          <cell r="HU4140">
            <v>0</v>
          </cell>
          <cell r="HV4140">
            <v>0</v>
          </cell>
        </row>
        <row r="4141">
          <cell r="HE4141">
            <v>0</v>
          </cell>
          <cell r="HF4141">
            <v>0</v>
          </cell>
          <cell r="HS4141">
            <v>0</v>
          </cell>
          <cell r="HT4141">
            <v>0</v>
          </cell>
          <cell r="HU4141">
            <v>0</v>
          </cell>
          <cell r="HV4141">
            <v>0</v>
          </cell>
        </row>
        <row r="4142">
          <cell r="HE4142">
            <v>0</v>
          </cell>
          <cell r="HF4142">
            <v>0</v>
          </cell>
          <cell r="HS4142">
            <v>0</v>
          </cell>
          <cell r="HT4142">
            <v>0</v>
          </cell>
          <cell r="HU4142">
            <v>0</v>
          </cell>
          <cell r="HV4142">
            <v>0</v>
          </cell>
        </row>
        <row r="4143">
          <cell r="HE4143">
            <v>0</v>
          </cell>
          <cell r="HF4143">
            <v>0</v>
          </cell>
          <cell r="HS4143">
            <v>0</v>
          </cell>
          <cell r="HT4143">
            <v>0</v>
          </cell>
          <cell r="HU4143">
            <v>0</v>
          </cell>
          <cell r="HV4143">
            <v>0</v>
          </cell>
        </row>
        <row r="4144">
          <cell r="HE4144">
            <v>0</v>
          </cell>
          <cell r="HF4144">
            <v>0</v>
          </cell>
          <cell r="HS4144">
            <v>0</v>
          </cell>
          <cell r="HT4144">
            <v>0</v>
          </cell>
          <cell r="HU4144">
            <v>0</v>
          </cell>
          <cell r="HV4144">
            <v>0</v>
          </cell>
        </row>
        <row r="4145">
          <cell r="HE4145">
            <v>0</v>
          </cell>
          <cell r="HF4145">
            <v>0</v>
          </cell>
          <cell r="HS4145">
            <v>0</v>
          </cell>
          <cell r="HT4145">
            <v>0</v>
          </cell>
          <cell r="HU4145">
            <v>0</v>
          </cell>
          <cell r="HV4145">
            <v>0</v>
          </cell>
        </row>
        <row r="4146">
          <cell r="HE4146">
            <v>0</v>
          </cell>
          <cell r="HF4146">
            <v>0</v>
          </cell>
          <cell r="HS4146">
            <v>0</v>
          </cell>
          <cell r="HT4146">
            <v>0</v>
          </cell>
          <cell r="HU4146">
            <v>0</v>
          </cell>
          <cell r="HV4146">
            <v>0</v>
          </cell>
        </row>
        <row r="4147">
          <cell r="HE4147">
            <v>0</v>
          </cell>
          <cell r="HF4147">
            <v>0</v>
          </cell>
          <cell r="HS4147">
            <v>0</v>
          </cell>
          <cell r="HT4147">
            <v>0</v>
          </cell>
          <cell r="HU4147">
            <v>0</v>
          </cell>
          <cell r="HV4147">
            <v>0</v>
          </cell>
        </row>
        <row r="4148">
          <cell r="HE4148">
            <v>0</v>
          </cell>
          <cell r="HF4148">
            <v>0</v>
          </cell>
          <cell r="HS4148">
            <v>0</v>
          </cell>
          <cell r="HT4148">
            <v>0</v>
          </cell>
          <cell r="HU4148">
            <v>0</v>
          </cell>
          <cell r="HV4148">
            <v>0</v>
          </cell>
        </row>
        <row r="4149">
          <cell r="HE4149">
            <v>0</v>
          </cell>
          <cell r="HF4149">
            <v>0</v>
          </cell>
          <cell r="HS4149">
            <v>0</v>
          </cell>
          <cell r="HT4149">
            <v>0</v>
          </cell>
          <cell r="HU4149">
            <v>0</v>
          </cell>
          <cell r="HV4149">
            <v>0</v>
          </cell>
        </row>
        <row r="4150">
          <cell r="HE4150">
            <v>0</v>
          </cell>
          <cell r="HF4150">
            <v>0</v>
          </cell>
          <cell r="HS4150">
            <v>0</v>
          </cell>
          <cell r="HT4150">
            <v>0</v>
          </cell>
          <cell r="HU4150">
            <v>0</v>
          </cell>
          <cell r="HV4150">
            <v>0</v>
          </cell>
        </row>
        <row r="4151">
          <cell r="HE4151">
            <v>0</v>
          </cell>
          <cell r="HF4151">
            <v>0</v>
          </cell>
          <cell r="HS4151">
            <v>0</v>
          </cell>
          <cell r="HT4151">
            <v>0</v>
          </cell>
          <cell r="HU4151">
            <v>0</v>
          </cell>
          <cell r="HV4151">
            <v>0</v>
          </cell>
        </row>
        <row r="4152">
          <cell r="HE4152">
            <v>0</v>
          </cell>
          <cell r="HF4152">
            <v>0</v>
          </cell>
          <cell r="HS4152">
            <v>0</v>
          </cell>
          <cell r="HT4152">
            <v>0</v>
          </cell>
          <cell r="HU4152">
            <v>0</v>
          </cell>
          <cell r="HV4152">
            <v>0</v>
          </cell>
        </row>
        <row r="4153">
          <cell r="HE4153">
            <v>0</v>
          </cell>
          <cell r="HF4153">
            <v>0</v>
          </cell>
          <cell r="HS4153">
            <v>0</v>
          </cell>
          <cell r="HT4153">
            <v>0</v>
          </cell>
          <cell r="HU4153">
            <v>0</v>
          </cell>
          <cell r="HV4153">
            <v>0</v>
          </cell>
        </row>
        <row r="4154">
          <cell r="HE4154">
            <v>0</v>
          </cell>
          <cell r="HF4154">
            <v>0</v>
          </cell>
          <cell r="HS4154">
            <v>0</v>
          </cell>
          <cell r="HT4154">
            <v>0</v>
          </cell>
          <cell r="HU4154">
            <v>0</v>
          </cell>
          <cell r="HV4154">
            <v>0</v>
          </cell>
        </row>
        <row r="4155">
          <cell r="HE4155">
            <v>0</v>
          </cell>
          <cell r="HF4155">
            <v>0</v>
          </cell>
          <cell r="HS4155">
            <v>0</v>
          </cell>
          <cell r="HT4155">
            <v>0</v>
          </cell>
          <cell r="HU4155">
            <v>0</v>
          </cell>
          <cell r="HV4155">
            <v>0</v>
          </cell>
        </row>
        <row r="4156">
          <cell r="HE4156">
            <v>0</v>
          </cell>
          <cell r="HF4156">
            <v>0</v>
          </cell>
          <cell r="HS4156">
            <v>0</v>
          </cell>
          <cell r="HT4156">
            <v>0</v>
          </cell>
          <cell r="HU4156">
            <v>0</v>
          </cell>
          <cell r="HV4156">
            <v>0</v>
          </cell>
        </row>
        <row r="4157">
          <cell r="HE4157">
            <v>0</v>
          </cell>
          <cell r="HF4157">
            <v>0</v>
          </cell>
          <cell r="HS4157">
            <v>0</v>
          </cell>
          <cell r="HT4157">
            <v>0</v>
          </cell>
          <cell r="HU4157">
            <v>0</v>
          </cell>
          <cell r="HV4157">
            <v>0</v>
          </cell>
        </row>
        <row r="4158">
          <cell r="HE4158">
            <v>0</v>
          </cell>
          <cell r="HF4158">
            <v>0</v>
          </cell>
          <cell r="HS4158">
            <v>0</v>
          </cell>
          <cell r="HT4158">
            <v>0</v>
          </cell>
          <cell r="HU4158">
            <v>0</v>
          </cell>
          <cell r="HV4158">
            <v>0</v>
          </cell>
        </row>
        <row r="4159">
          <cell r="HE4159">
            <v>0</v>
          </cell>
          <cell r="HF4159">
            <v>0</v>
          </cell>
          <cell r="HS4159">
            <v>0</v>
          </cell>
          <cell r="HT4159">
            <v>0</v>
          </cell>
          <cell r="HU4159">
            <v>0</v>
          </cell>
          <cell r="HV4159">
            <v>0</v>
          </cell>
        </row>
        <row r="4160">
          <cell r="HE4160">
            <v>0</v>
          </cell>
          <cell r="HF4160">
            <v>0</v>
          </cell>
          <cell r="HS4160">
            <v>0</v>
          </cell>
          <cell r="HT4160">
            <v>0</v>
          </cell>
          <cell r="HU4160">
            <v>0</v>
          </cell>
          <cell r="HV4160">
            <v>0</v>
          </cell>
        </row>
        <row r="4161">
          <cell r="HE4161">
            <v>0</v>
          </cell>
          <cell r="HF4161">
            <v>0</v>
          </cell>
          <cell r="HS4161">
            <v>0</v>
          </cell>
          <cell r="HT4161">
            <v>0</v>
          </cell>
          <cell r="HU4161">
            <v>0</v>
          </cell>
          <cell r="HV4161">
            <v>0</v>
          </cell>
        </row>
        <row r="4162">
          <cell r="HE4162">
            <v>0</v>
          </cell>
          <cell r="HF4162">
            <v>0</v>
          </cell>
          <cell r="HS4162">
            <v>0</v>
          </cell>
          <cell r="HT4162">
            <v>0</v>
          </cell>
          <cell r="HU4162">
            <v>0</v>
          </cell>
          <cell r="HV4162">
            <v>0</v>
          </cell>
        </row>
        <row r="4163">
          <cell r="HE4163">
            <v>0</v>
          </cell>
          <cell r="HF4163">
            <v>0</v>
          </cell>
          <cell r="HS4163">
            <v>0</v>
          </cell>
          <cell r="HT4163">
            <v>0</v>
          </cell>
          <cell r="HU4163">
            <v>0</v>
          </cell>
          <cell r="HV4163">
            <v>0</v>
          </cell>
        </row>
        <row r="4164">
          <cell r="HE4164">
            <v>0</v>
          </cell>
          <cell r="HF4164">
            <v>0</v>
          </cell>
          <cell r="HS4164">
            <v>0</v>
          </cell>
          <cell r="HT4164">
            <v>0</v>
          </cell>
          <cell r="HU4164">
            <v>0</v>
          </cell>
          <cell r="HV4164">
            <v>0</v>
          </cell>
        </row>
        <row r="4165">
          <cell r="HE4165">
            <v>0</v>
          </cell>
          <cell r="HF4165">
            <v>0</v>
          </cell>
          <cell r="HS4165">
            <v>0</v>
          </cell>
          <cell r="HT4165">
            <v>0</v>
          </cell>
          <cell r="HU4165">
            <v>0</v>
          </cell>
          <cell r="HV4165">
            <v>0</v>
          </cell>
        </row>
        <row r="4166">
          <cell r="HE4166">
            <v>0</v>
          </cell>
          <cell r="HF4166">
            <v>0</v>
          </cell>
          <cell r="HS4166">
            <v>0</v>
          </cell>
          <cell r="HT4166">
            <v>0</v>
          </cell>
          <cell r="HU4166">
            <v>0</v>
          </cell>
          <cell r="HV4166">
            <v>0</v>
          </cell>
        </row>
        <row r="4167">
          <cell r="HE4167">
            <v>0</v>
          </cell>
          <cell r="HF4167">
            <v>0</v>
          </cell>
          <cell r="HS4167">
            <v>0</v>
          </cell>
          <cell r="HT4167">
            <v>0</v>
          </cell>
          <cell r="HU4167">
            <v>0</v>
          </cell>
          <cell r="HV4167">
            <v>0</v>
          </cell>
        </row>
        <row r="4168">
          <cell r="HE4168">
            <v>0</v>
          </cell>
          <cell r="HF4168">
            <v>0</v>
          </cell>
          <cell r="HS4168">
            <v>0</v>
          </cell>
          <cell r="HT4168">
            <v>0</v>
          </cell>
          <cell r="HU4168">
            <v>0</v>
          </cell>
          <cell r="HV4168">
            <v>0</v>
          </cell>
        </row>
        <row r="4169">
          <cell r="HE4169">
            <v>0</v>
          </cell>
          <cell r="HF4169">
            <v>0</v>
          </cell>
          <cell r="HS4169">
            <v>0</v>
          </cell>
          <cell r="HT4169">
            <v>0</v>
          </cell>
          <cell r="HU4169">
            <v>0</v>
          </cell>
          <cell r="HV4169">
            <v>0</v>
          </cell>
        </row>
        <row r="4170">
          <cell r="HE4170">
            <v>0</v>
          </cell>
          <cell r="HF4170">
            <v>0</v>
          </cell>
          <cell r="HS4170">
            <v>0</v>
          </cell>
          <cell r="HT4170">
            <v>0</v>
          </cell>
          <cell r="HU4170">
            <v>0</v>
          </cell>
          <cell r="HV4170">
            <v>0</v>
          </cell>
        </row>
        <row r="4171">
          <cell r="HE4171">
            <v>0</v>
          </cell>
          <cell r="HF4171">
            <v>0</v>
          </cell>
          <cell r="HS4171">
            <v>0</v>
          </cell>
          <cell r="HT4171">
            <v>0</v>
          </cell>
          <cell r="HU4171">
            <v>0</v>
          </cell>
          <cell r="HV4171">
            <v>0</v>
          </cell>
        </row>
        <row r="4172">
          <cell r="HE4172">
            <v>0</v>
          </cell>
          <cell r="HF4172">
            <v>0</v>
          </cell>
          <cell r="HS4172">
            <v>0</v>
          </cell>
          <cell r="HT4172">
            <v>0</v>
          </cell>
          <cell r="HU4172">
            <v>0</v>
          </cell>
          <cell r="HV4172">
            <v>0</v>
          </cell>
        </row>
        <row r="4173">
          <cell r="HE4173">
            <v>0</v>
          </cell>
          <cell r="HF4173">
            <v>0</v>
          </cell>
          <cell r="HS4173">
            <v>0</v>
          </cell>
          <cell r="HT4173">
            <v>0</v>
          </cell>
          <cell r="HU4173">
            <v>0</v>
          </cell>
          <cell r="HV4173">
            <v>0</v>
          </cell>
        </row>
        <row r="4174">
          <cell r="HE4174">
            <v>0</v>
          </cell>
          <cell r="HF4174">
            <v>0</v>
          </cell>
          <cell r="HS4174">
            <v>0</v>
          </cell>
          <cell r="HT4174">
            <v>0</v>
          </cell>
          <cell r="HU4174">
            <v>0</v>
          </cell>
          <cell r="HV4174">
            <v>0</v>
          </cell>
        </row>
        <row r="4175">
          <cell r="HE4175">
            <v>0</v>
          </cell>
          <cell r="HF4175">
            <v>0</v>
          </cell>
          <cell r="HS4175">
            <v>0</v>
          </cell>
          <cell r="HT4175">
            <v>0</v>
          </cell>
          <cell r="HU4175">
            <v>0</v>
          </cell>
          <cell r="HV4175">
            <v>0</v>
          </cell>
        </row>
        <row r="4176">
          <cell r="HE4176">
            <v>0</v>
          </cell>
          <cell r="HF4176">
            <v>0</v>
          </cell>
          <cell r="HS4176">
            <v>0</v>
          </cell>
          <cell r="HT4176">
            <v>0</v>
          </cell>
          <cell r="HU4176">
            <v>0</v>
          </cell>
          <cell r="HV4176">
            <v>0</v>
          </cell>
        </row>
        <row r="4177">
          <cell r="HE4177">
            <v>0</v>
          </cell>
          <cell r="HF4177">
            <v>0</v>
          </cell>
          <cell r="HS4177">
            <v>0</v>
          </cell>
          <cell r="HT4177">
            <v>0</v>
          </cell>
          <cell r="HU4177">
            <v>0</v>
          </cell>
          <cell r="HV4177">
            <v>0</v>
          </cell>
        </row>
        <row r="4178">
          <cell r="HE4178">
            <v>0</v>
          </cell>
          <cell r="HF4178">
            <v>0</v>
          </cell>
          <cell r="HS4178">
            <v>0</v>
          </cell>
          <cell r="HT4178">
            <v>0</v>
          </cell>
          <cell r="HU4178">
            <v>0</v>
          </cell>
          <cell r="HV4178">
            <v>0</v>
          </cell>
        </row>
        <row r="4179">
          <cell r="HE4179">
            <v>0</v>
          </cell>
          <cell r="HF4179">
            <v>0</v>
          </cell>
          <cell r="HS4179">
            <v>0</v>
          </cell>
          <cell r="HT4179">
            <v>0</v>
          </cell>
          <cell r="HU4179">
            <v>0</v>
          </cell>
          <cell r="HV4179">
            <v>0</v>
          </cell>
        </row>
        <row r="4180">
          <cell r="HE4180">
            <v>0</v>
          </cell>
          <cell r="HF4180">
            <v>0</v>
          </cell>
          <cell r="HS4180">
            <v>0</v>
          </cell>
          <cell r="HT4180">
            <v>0</v>
          </cell>
          <cell r="HU4180">
            <v>0</v>
          </cell>
          <cell r="HV4180">
            <v>0</v>
          </cell>
        </row>
        <row r="4181">
          <cell r="HE4181">
            <v>0</v>
          </cell>
          <cell r="HF4181">
            <v>0</v>
          </cell>
          <cell r="HS4181">
            <v>0</v>
          </cell>
          <cell r="HT4181">
            <v>0</v>
          </cell>
          <cell r="HU4181">
            <v>0</v>
          </cell>
          <cell r="HV4181">
            <v>0</v>
          </cell>
        </row>
        <row r="4182">
          <cell r="HE4182">
            <v>0</v>
          </cell>
          <cell r="HF4182">
            <v>0</v>
          </cell>
          <cell r="HS4182">
            <v>0</v>
          </cell>
          <cell r="HT4182">
            <v>0</v>
          </cell>
          <cell r="HU4182">
            <v>0</v>
          </cell>
          <cell r="HV4182">
            <v>0</v>
          </cell>
        </row>
        <row r="4183">
          <cell r="HE4183">
            <v>0</v>
          </cell>
          <cell r="HF4183">
            <v>0</v>
          </cell>
          <cell r="HS4183">
            <v>0</v>
          </cell>
          <cell r="HT4183">
            <v>0</v>
          </cell>
          <cell r="HU4183">
            <v>0</v>
          </cell>
          <cell r="HV4183">
            <v>0</v>
          </cell>
        </row>
        <row r="4184">
          <cell r="HE4184">
            <v>0</v>
          </cell>
          <cell r="HF4184">
            <v>0</v>
          </cell>
          <cell r="HS4184">
            <v>0</v>
          </cell>
          <cell r="HT4184">
            <v>0</v>
          </cell>
          <cell r="HU4184">
            <v>0</v>
          </cell>
          <cell r="HV4184">
            <v>0</v>
          </cell>
        </row>
        <row r="4185">
          <cell r="HE4185">
            <v>0</v>
          </cell>
          <cell r="HF4185">
            <v>0</v>
          </cell>
          <cell r="HS4185">
            <v>0</v>
          </cell>
          <cell r="HT4185">
            <v>0</v>
          </cell>
          <cell r="HU4185">
            <v>0</v>
          </cell>
          <cell r="HV4185">
            <v>0</v>
          </cell>
        </row>
        <row r="4186">
          <cell r="HE4186">
            <v>0</v>
          </cell>
          <cell r="HF4186">
            <v>0</v>
          </cell>
          <cell r="HS4186">
            <v>0</v>
          </cell>
          <cell r="HT4186">
            <v>0</v>
          </cell>
          <cell r="HU4186">
            <v>0</v>
          </cell>
          <cell r="HV4186">
            <v>0</v>
          </cell>
        </row>
        <row r="4187">
          <cell r="HE4187">
            <v>0</v>
          </cell>
          <cell r="HF4187">
            <v>0</v>
          </cell>
          <cell r="HS4187">
            <v>0</v>
          </cell>
          <cell r="HT4187">
            <v>0</v>
          </cell>
          <cell r="HU4187">
            <v>0</v>
          </cell>
          <cell r="HV4187">
            <v>0</v>
          </cell>
        </row>
        <row r="4188">
          <cell r="HE4188">
            <v>0</v>
          </cell>
          <cell r="HF4188">
            <v>0</v>
          </cell>
          <cell r="HS4188">
            <v>0</v>
          </cell>
          <cell r="HT4188">
            <v>0</v>
          </cell>
          <cell r="HU4188">
            <v>0</v>
          </cell>
          <cell r="HV4188">
            <v>0</v>
          </cell>
        </row>
        <row r="4189">
          <cell r="HE4189">
            <v>0</v>
          </cell>
          <cell r="HF4189">
            <v>0</v>
          </cell>
          <cell r="HS4189">
            <v>0</v>
          </cell>
          <cell r="HT4189">
            <v>0</v>
          </cell>
          <cell r="HU4189">
            <v>0</v>
          </cell>
          <cell r="HV4189">
            <v>0</v>
          </cell>
        </row>
        <row r="4190">
          <cell r="HE4190">
            <v>0</v>
          </cell>
          <cell r="HF4190">
            <v>0</v>
          </cell>
          <cell r="HS4190">
            <v>0</v>
          </cell>
          <cell r="HT4190">
            <v>0</v>
          </cell>
          <cell r="HU4190">
            <v>0</v>
          </cell>
          <cell r="HV4190">
            <v>0</v>
          </cell>
        </row>
        <row r="4191">
          <cell r="HE4191">
            <v>0</v>
          </cell>
          <cell r="HF4191">
            <v>0</v>
          </cell>
          <cell r="HS4191">
            <v>0</v>
          </cell>
          <cell r="HT4191">
            <v>0</v>
          </cell>
          <cell r="HU4191">
            <v>0</v>
          </cell>
          <cell r="HV4191">
            <v>0</v>
          </cell>
        </row>
        <row r="4192">
          <cell r="HE4192">
            <v>0</v>
          </cell>
          <cell r="HF4192">
            <v>0</v>
          </cell>
          <cell r="HS4192">
            <v>0</v>
          </cell>
          <cell r="HT4192">
            <v>0</v>
          </cell>
          <cell r="HU4192">
            <v>0</v>
          </cell>
          <cell r="HV4192">
            <v>0</v>
          </cell>
        </row>
        <row r="4193">
          <cell r="HE4193">
            <v>0</v>
          </cell>
          <cell r="HF4193">
            <v>0</v>
          </cell>
          <cell r="HS4193">
            <v>0</v>
          </cell>
          <cell r="HT4193">
            <v>0</v>
          </cell>
          <cell r="HU4193">
            <v>0</v>
          </cell>
          <cell r="HV4193">
            <v>0</v>
          </cell>
        </row>
        <row r="4194">
          <cell r="HE4194">
            <v>0</v>
          </cell>
          <cell r="HF4194">
            <v>0</v>
          </cell>
          <cell r="HS4194">
            <v>0</v>
          </cell>
          <cell r="HT4194">
            <v>0</v>
          </cell>
          <cell r="HU4194">
            <v>0</v>
          </cell>
          <cell r="HV4194">
            <v>0</v>
          </cell>
        </row>
        <row r="4195">
          <cell r="HE4195">
            <v>0</v>
          </cell>
          <cell r="HF4195">
            <v>0</v>
          </cell>
          <cell r="HS4195">
            <v>0</v>
          </cell>
          <cell r="HT4195">
            <v>0</v>
          </cell>
          <cell r="HU4195">
            <v>0</v>
          </cell>
          <cell r="HV4195">
            <v>0</v>
          </cell>
        </row>
        <row r="4196">
          <cell r="HE4196">
            <v>0</v>
          </cell>
          <cell r="HF4196">
            <v>0</v>
          </cell>
          <cell r="HS4196">
            <v>0</v>
          </cell>
          <cell r="HT4196">
            <v>0</v>
          </cell>
          <cell r="HU4196">
            <v>0</v>
          </cell>
          <cell r="HV4196">
            <v>0</v>
          </cell>
        </row>
        <row r="4197">
          <cell r="HE4197">
            <v>0</v>
          </cell>
          <cell r="HF4197">
            <v>0</v>
          </cell>
          <cell r="HS4197">
            <v>0</v>
          </cell>
          <cell r="HT4197">
            <v>0</v>
          </cell>
          <cell r="HU4197">
            <v>0</v>
          </cell>
          <cell r="HV4197">
            <v>0</v>
          </cell>
        </row>
        <row r="4198">
          <cell r="HE4198">
            <v>0</v>
          </cell>
          <cell r="HF4198">
            <v>0</v>
          </cell>
          <cell r="HS4198">
            <v>0</v>
          </cell>
          <cell r="HT4198">
            <v>0</v>
          </cell>
          <cell r="HU4198">
            <v>0</v>
          </cell>
          <cell r="HV4198">
            <v>0</v>
          </cell>
        </row>
        <row r="4199">
          <cell r="HE4199">
            <v>0</v>
          </cell>
          <cell r="HF4199">
            <v>0</v>
          </cell>
          <cell r="HS4199">
            <v>0</v>
          </cell>
          <cell r="HT4199">
            <v>0</v>
          </cell>
          <cell r="HU4199">
            <v>0</v>
          </cell>
          <cell r="HV4199">
            <v>0</v>
          </cell>
        </row>
        <row r="4200">
          <cell r="HE4200">
            <v>0</v>
          </cell>
          <cell r="HF4200">
            <v>0</v>
          </cell>
          <cell r="HS4200">
            <v>0</v>
          </cell>
          <cell r="HT4200">
            <v>0</v>
          </cell>
          <cell r="HU4200">
            <v>0</v>
          </cell>
          <cell r="HV4200">
            <v>0</v>
          </cell>
        </row>
        <row r="4201">
          <cell r="HE4201">
            <v>0</v>
          </cell>
          <cell r="HF4201">
            <v>0</v>
          </cell>
          <cell r="HS4201">
            <v>0</v>
          </cell>
          <cell r="HT4201">
            <v>0</v>
          </cell>
          <cell r="HU4201">
            <v>0</v>
          </cell>
          <cell r="HV4201">
            <v>0</v>
          </cell>
        </row>
        <row r="4202">
          <cell r="HE4202">
            <v>0</v>
          </cell>
          <cell r="HF4202">
            <v>0</v>
          </cell>
          <cell r="HS4202">
            <v>0</v>
          </cell>
          <cell r="HT4202">
            <v>0</v>
          </cell>
          <cell r="HU4202">
            <v>0</v>
          </cell>
          <cell r="HV4202">
            <v>0</v>
          </cell>
        </row>
        <row r="4203">
          <cell r="HE4203">
            <v>0</v>
          </cell>
          <cell r="HF4203">
            <v>0</v>
          </cell>
          <cell r="HS4203">
            <v>0</v>
          </cell>
          <cell r="HT4203">
            <v>0</v>
          </cell>
          <cell r="HU4203">
            <v>0</v>
          </cell>
          <cell r="HV4203">
            <v>0</v>
          </cell>
        </row>
        <row r="4204">
          <cell r="HE4204">
            <v>0</v>
          </cell>
          <cell r="HF4204">
            <v>0</v>
          </cell>
          <cell r="HS4204">
            <v>0</v>
          </cell>
          <cell r="HT4204">
            <v>0</v>
          </cell>
          <cell r="HU4204">
            <v>0</v>
          </cell>
          <cell r="HV4204">
            <v>0</v>
          </cell>
        </row>
        <row r="4205">
          <cell r="HE4205">
            <v>0</v>
          </cell>
          <cell r="HF4205">
            <v>0</v>
          </cell>
          <cell r="HS4205">
            <v>0</v>
          </cell>
          <cell r="HT4205">
            <v>0</v>
          </cell>
          <cell r="HU4205">
            <v>0</v>
          </cell>
          <cell r="HV4205">
            <v>0</v>
          </cell>
        </row>
        <row r="4206">
          <cell r="HE4206">
            <v>0</v>
          </cell>
          <cell r="HF4206">
            <v>0</v>
          </cell>
          <cell r="HS4206">
            <v>0</v>
          </cell>
          <cell r="HT4206">
            <v>0</v>
          </cell>
          <cell r="HU4206">
            <v>0</v>
          </cell>
          <cell r="HV4206">
            <v>0</v>
          </cell>
        </row>
        <row r="4207">
          <cell r="HE4207">
            <v>0</v>
          </cell>
          <cell r="HF4207">
            <v>0</v>
          </cell>
          <cell r="HS4207">
            <v>0</v>
          </cell>
          <cell r="HT4207">
            <v>0</v>
          </cell>
          <cell r="HU4207">
            <v>0</v>
          </cell>
          <cell r="HV4207">
            <v>0</v>
          </cell>
        </row>
        <row r="4208">
          <cell r="HE4208">
            <v>0</v>
          </cell>
          <cell r="HF4208">
            <v>0</v>
          </cell>
          <cell r="HS4208">
            <v>0</v>
          </cell>
          <cell r="HT4208">
            <v>0</v>
          </cell>
          <cell r="HU4208">
            <v>0</v>
          </cell>
          <cell r="HV4208">
            <v>0</v>
          </cell>
        </row>
        <row r="4209">
          <cell r="HE4209">
            <v>0</v>
          </cell>
          <cell r="HF4209">
            <v>0</v>
          </cell>
          <cell r="HS4209">
            <v>0</v>
          </cell>
          <cell r="HT4209">
            <v>0</v>
          </cell>
          <cell r="HU4209">
            <v>0</v>
          </cell>
          <cell r="HV4209">
            <v>0</v>
          </cell>
        </row>
        <row r="4210">
          <cell r="HE4210">
            <v>0</v>
          </cell>
          <cell r="HF4210">
            <v>0</v>
          </cell>
          <cell r="HS4210">
            <v>0</v>
          </cell>
          <cell r="HT4210">
            <v>0</v>
          </cell>
          <cell r="HU4210">
            <v>0</v>
          </cell>
          <cell r="HV4210">
            <v>0</v>
          </cell>
        </row>
        <row r="4211">
          <cell r="HE4211">
            <v>0</v>
          </cell>
          <cell r="HF4211">
            <v>0</v>
          </cell>
          <cell r="HS4211">
            <v>0</v>
          </cell>
          <cell r="HT4211">
            <v>0</v>
          </cell>
          <cell r="HU4211">
            <v>0</v>
          </cell>
          <cell r="HV4211">
            <v>0</v>
          </cell>
        </row>
        <row r="4212">
          <cell r="HE4212">
            <v>0</v>
          </cell>
          <cell r="HF4212">
            <v>0</v>
          </cell>
          <cell r="HS4212">
            <v>0</v>
          </cell>
          <cell r="HT4212">
            <v>0</v>
          </cell>
          <cell r="HU4212">
            <v>0</v>
          </cell>
          <cell r="HV4212">
            <v>0</v>
          </cell>
        </row>
        <row r="4213">
          <cell r="HE4213">
            <v>0</v>
          </cell>
          <cell r="HF4213">
            <v>0</v>
          </cell>
          <cell r="HS4213">
            <v>0</v>
          </cell>
          <cell r="HT4213">
            <v>0</v>
          </cell>
          <cell r="HU4213">
            <v>0</v>
          </cell>
          <cell r="HV4213">
            <v>0</v>
          </cell>
        </row>
        <row r="4214">
          <cell r="HE4214">
            <v>0</v>
          </cell>
          <cell r="HF4214">
            <v>0</v>
          </cell>
          <cell r="HS4214">
            <v>0</v>
          </cell>
          <cell r="HT4214">
            <v>0</v>
          </cell>
          <cell r="HU4214">
            <v>0</v>
          </cell>
          <cell r="HV4214">
            <v>0</v>
          </cell>
        </row>
        <row r="4215">
          <cell r="HE4215">
            <v>0</v>
          </cell>
          <cell r="HF4215">
            <v>0</v>
          </cell>
          <cell r="HS4215">
            <v>0</v>
          </cell>
          <cell r="HT4215">
            <v>0</v>
          </cell>
          <cell r="HU4215">
            <v>0</v>
          </cell>
          <cell r="HV4215">
            <v>0</v>
          </cell>
        </row>
        <row r="4216">
          <cell r="HE4216">
            <v>0</v>
          </cell>
          <cell r="HF4216">
            <v>0</v>
          </cell>
          <cell r="HS4216">
            <v>0</v>
          </cell>
          <cell r="HT4216">
            <v>0</v>
          </cell>
          <cell r="HU4216">
            <v>0</v>
          </cell>
          <cell r="HV4216">
            <v>0</v>
          </cell>
        </row>
        <row r="4217">
          <cell r="HE4217">
            <v>0</v>
          </cell>
          <cell r="HF4217">
            <v>0</v>
          </cell>
          <cell r="HS4217">
            <v>0</v>
          </cell>
          <cell r="HT4217">
            <v>0</v>
          </cell>
          <cell r="HU4217">
            <v>0</v>
          </cell>
          <cell r="HV4217">
            <v>0</v>
          </cell>
        </row>
        <row r="4218">
          <cell r="HE4218">
            <v>0</v>
          </cell>
          <cell r="HF4218">
            <v>0</v>
          </cell>
          <cell r="HS4218">
            <v>0</v>
          </cell>
          <cell r="HT4218">
            <v>0</v>
          </cell>
          <cell r="HU4218">
            <v>0</v>
          </cell>
          <cell r="HV4218">
            <v>0</v>
          </cell>
        </row>
        <row r="4219">
          <cell r="HE4219">
            <v>0</v>
          </cell>
          <cell r="HF4219">
            <v>0</v>
          </cell>
          <cell r="HS4219">
            <v>0</v>
          </cell>
          <cell r="HT4219">
            <v>0</v>
          </cell>
          <cell r="HU4219">
            <v>0</v>
          </cell>
          <cell r="HV4219">
            <v>0</v>
          </cell>
        </row>
        <row r="4220">
          <cell r="HE4220">
            <v>0</v>
          </cell>
          <cell r="HF4220">
            <v>0</v>
          </cell>
          <cell r="HS4220">
            <v>0</v>
          </cell>
          <cell r="HT4220">
            <v>0</v>
          </cell>
          <cell r="HU4220">
            <v>0</v>
          </cell>
          <cell r="HV4220">
            <v>0</v>
          </cell>
        </row>
        <row r="4221">
          <cell r="HE4221">
            <v>0</v>
          </cell>
          <cell r="HF4221">
            <v>0</v>
          </cell>
          <cell r="HS4221">
            <v>0</v>
          </cell>
          <cell r="HT4221">
            <v>0</v>
          </cell>
          <cell r="HU4221">
            <v>0</v>
          </cell>
          <cell r="HV4221">
            <v>0</v>
          </cell>
        </row>
        <row r="4222">
          <cell r="HE4222">
            <v>0</v>
          </cell>
          <cell r="HF4222">
            <v>0</v>
          </cell>
          <cell r="HS4222">
            <v>0</v>
          </cell>
          <cell r="HT4222">
            <v>0</v>
          </cell>
          <cell r="HU4222">
            <v>0</v>
          </cell>
          <cell r="HV4222">
            <v>0</v>
          </cell>
        </row>
        <row r="4223">
          <cell r="HE4223">
            <v>0</v>
          </cell>
          <cell r="HF4223">
            <v>0</v>
          </cell>
          <cell r="HS4223">
            <v>0</v>
          </cell>
          <cell r="HT4223">
            <v>0</v>
          </cell>
          <cell r="HU4223">
            <v>0</v>
          </cell>
          <cell r="HV4223">
            <v>0</v>
          </cell>
        </row>
        <row r="4224">
          <cell r="HE4224">
            <v>0</v>
          </cell>
          <cell r="HF4224">
            <v>0</v>
          </cell>
          <cell r="HS4224">
            <v>0</v>
          </cell>
          <cell r="HT4224">
            <v>0</v>
          </cell>
          <cell r="HU4224">
            <v>0</v>
          </cell>
          <cell r="HV4224">
            <v>0</v>
          </cell>
        </row>
        <row r="4225">
          <cell r="HE4225">
            <v>0</v>
          </cell>
          <cell r="HF4225">
            <v>0</v>
          </cell>
          <cell r="HS4225">
            <v>0</v>
          </cell>
          <cell r="HT4225">
            <v>0</v>
          </cell>
          <cell r="HU4225">
            <v>0</v>
          </cell>
          <cell r="HV4225">
            <v>0</v>
          </cell>
        </row>
        <row r="4226">
          <cell r="HE4226">
            <v>0</v>
          </cell>
          <cell r="HF4226">
            <v>0</v>
          </cell>
          <cell r="HS4226">
            <v>0</v>
          </cell>
          <cell r="HT4226">
            <v>0</v>
          </cell>
          <cell r="HU4226">
            <v>0</v>
          </cell>
          <cell r="HV4226">
            <v>0</v>
          </cell>
        </row>
        <row r="4227">
          <cell r="HE4227">
            <v>0</v>
          </cell>
          <cell r="HF4227">
            <v>0</v>
          </cell>
          <cell r="HS4227">
            <v>0</v>
          </cell>
          <cell r="HT4227">
            <v>0</v>
          </cell>
          <cell r="HU4227">
            <v>0</v>
          </cell>
          <cell r="HV4227">
            <v>0</v>
          </cell>
        </row>
        <row r="4228">
          <cell r="HE4228">
            <v>0</v>
          </cell>
          <cell r="HF4228">
            <v>0</v>
          </cell>
          <cell r="HS4228">
            <v>0</v>
          </cell>
          <cell r="HT4228">
            <v>0</v>
          </cell>
          <cell r="HU4228">
            <v>0</v>
          </cell>
          <cell r="HV4228">
            <v>0</v>
          </cell>
        </row>
        <row r="4229">
          <cell r="HE4229">
            <v>0</v>
          </cell>
          <cell r="HF4229">
            <v>0</v>
          </cell>
          <cell r="HS4229">
            <v>0</v>
          </cell>
          <cell r="HT4229">
            <v>0</v>
          </cell>
          <cell r="HU4229">
            <v>0</v>
          </cell>
          <cell r="HV4229">
            <v>0</v>
          </cell>
        </row>
        <row r="4230">
          <cell r="HE4230">
            <v>0</v>
          </cell>
          <cell r="HF4230">
            <v>0</v>
          </cell>
          <cell r="HS4230">
            <v>0</v>
          </cell>
          <cell r="HT4230">
            <v>0</v>
          </cell>
          <cell r="HU4230">
            <v>0</v>
          </cell>
          <cell r="HV4230">
            <v>0</v>
          </cell>
        </row>
        <row r="4231">
          <cell r="HE4231">
            <v>0</v>
          </cell>
          <cell r="HF4231">
            <v>0</v>
          </cell>
          <cell r="HS4231">
            <v>0</v>
          </cell>
          <cell r="HT4231">
            <v>0</v>
          </cell>
          <cell r="HU4231">
            <v>0</v>
          </cell>
          <cell r="HV4231">
            <v>0</v>
          </cell>
        </row>
        <row r="4232">
          <cell r="HE4232">
            <v>0</v>
          </cell>
          <cell r="HF4232">
            <v>0</v>
          </cell>
          <cell r="HS4232">
            <v>0</v>
          </cell>
          <cell r="HT4232">
            <v>0</v>
          </cell>
          <cell r="HU4232">
            <v>0</v>
          </cell>
          <cell r="HV4232">
            <v>0</v>
          </cell>
        </row>
        <row r="4233">
          <cell r="HE4233">
            <v>0</v>
          </cell>
          <cell r="HF4233">
            <v>0</v>
          </cell>
          <cell r="HS4233">
            <v>0</v>
          </cell>
          <cell r="HT4233">
            <v>0</v>
          </cell>
          <cell r="HU4233">
            <v>0</v>
          </cell>
          <cell r="HV4233">
            <v>0</v>
          </cell>
        </row>
        <row r="4234">
          <cell r="HE4234">
            <v>0</v>
          </cell>
          <cell r="HF4234">
            <v>0</v>
          </cell>
          <cell r="HS4234">
            <v>0</v>
          </cell>
          <cell r="HT4234">
            <v>0</v>
          </cell>
          <cell r="HU4234">
            <v>0</v>
          </cell>
          <cell r="HV4234">
            <v>0</v>
          </cell>
        </row>
        <row r="4235">
          <cell r="HE4235">
            <v>0</v>
          </cell>
          <cell r="HF4235">
            <v>0</v>
          </cell>
          <cell r="HS4235">
            <v>0</v>
          </cell>
          <cell r="HT4235">
            <v>0</v>
          </cell>
          <cell r="HU4235">
            <v>0</v>
          </cell>
          <cell r="HV4235">
            <v>0</v>
          </cell>
        </row>
        <row r="4236">
          <cell r="HE4236">
            <v>0</v>
          </cell>
          <cell r="HF4236">
            <v>0</v>
          </cell>
          <cell r="HS4236">
            <v>0</v>
          </cell>
          <cell r="HT4236">
            <v>0</v>
          </cell>
          <cell r="HU4236">
            <v>0</v>
          </cell>
          <cell r="HV4236">
            <v>0</v>
          </cell>
        </row>
        <row r="4237">
          <cell r="HE4237">
            <v>0</v>
          </cell>
          <cell r="HF4237">
            <v>0</v>
          </cell>
          <cell r="HS4237">
            <v>0</v>
          </cell>
          <cell r="HT4237">
            <v>0</v>
          </cell>
          <cell r="HU4237">
            <v>0</v>
          </cell>
          <cell r="HV4237">
            <v>0</v>
          </cell>
        </row>
        <row r="4238">
          <cell r="HE4238">
            <v>0</v>
          </cell>
          <cell r="HF4238">
            <v>0</v>
          </cell>
          <cell r="HS4238">
            <v>0</v>
          </cell>
          <cell r="HT4238">
            <v>0</v>
          </cell>
          <cell r="HU4238">
            <v>0</v>
          </cell>
          <cell r="HV4238">
            <v>0</v>
          </cell>
        </row>
        <row r="4239">
          <cell r="HE4239">
            <v>0</v>
          </cell>
          <cell r="HF4239">
            <v>0</v>
          </cell>
          <cell r="HS4239">
            <v>0</v>
          </cell>
          <cell r="HT4239">
            <v>0</v>
          </cell>
          <cell r="HU4239">
            <v>0</v>
          </cell>
          <cell r="HV4239">
            <v>0</v>
          </cell>
        </row>
        <row r="4240">
          <cell r="HE4240">
            <v>0</v>
          </cell>
          <cell r="HF4240">
            <v>0</v>
          </cell>
          <cell r="HS4240">
            <v>0</v>
          </cell>
          <cell r="HT4240">
            <v>0</v>
          </cell>
          <cell r="HU4240">
            <v>0</v>
          </cell>
          <cell r="HV4240">
            <v>0</v>
          </cell>
        </row>
        <row r="4241">
          <cell r="HE4241">
            <v>0</v>
          </cell>
          <cell r="HF4241">
            <v>0</v>
          </cell>
          <cell r="HS4241">
            <v>0</v>
          </cell>
          <cell r="HT4241">
            <v>0</v>
          </cell>
          <cell r="HU4241">
            <v>0</v>
          </cell>
          <cell r="HV4241">
            <v>0</v>
          </cell>
        </row>
        <row r="4242">
          <cell r="HE4242">
            <v>0</v>
          </cell>
          <cell r="HF4242">
            <v>0</v>
          </cell>
          <cell r="HS4242">
            <v>0</v>
          </cell>
          <cell r="HT4242">
            <v>0</v>
          </cell>
          <cell r="HU4242">
            <v>0</v>
          </cell>
          <cell r="HV4242">
            <v>0</v>
          </cell>
        </row>
        <row r="4243">
          <cell r="HE4243">
            <v>0</v>
          </cell>
          <cell r="HF4243">
            <v>0</v>
          </cell>
          <cell r="HS4243">
            <v>0</v>
          </cell>
          <cell r="HT4243">
            <v>0</v>
          </cell>
          <cell r="HU4243">
            <v>0</v>
          </cell>
          <cell r="HV4243">
            <v>0</v>
          </cell>
        </row>
        <row r="4244">
          <cell r="HE4244">
            <v>0</v>
          </cell>
          <cell r="HF4244">
            <v>0</v>
          </cell>
          <cell r="HS4244">
            <v>0</v>
          </cell>
          <cell r="HT4244">
            <v>0</v>
          </cell>
          <cell r="HU4244">
            <v>0</v>
          </cell>
          <cell r="HV4244">
            <v>0</v>
          </cell>
        </row>
        <row r="4245">
          <cell r="HE4245">
            <v>0</v>
          </cell>
          <cell r="HF4245">
            <v>0</v>
          </cell>
          <cell r="HS4245">
            <v>0</v>
          </cell>
          <cell r="HT4245">
            <v>0</v>
          </cell>
          <cell r="HU4245">
            <v>0</v>
          </cell>
          <cell r="HV4245">
            <v>0</v>
          </cell>
        </row>
        <row r="4246">
          <cell r="HE4246">
            <v>0</v>
          </cell>
          <cell r="HF4246">
            <v>0</v>
          </cell>
          <cell r="HS4246">
            <v>0</v>
          </cell>
          <cell r="HT4246">
            <v>0</v>
          </cell>
          <cell r="HU4246">
            <v>0</v>
          </cell>
          <cell r="HV4246">
            <v>0</v>
          </cell>
        </row>
        <row r="4247">
          <cell r="HE4247">
            <v>0</v>
          </cell>
          <cell r="HF4247">
            <v>0</v>
          </cell>
          <cell r="HS4247">
            <v>0</v>
          </cell>
          <cell r="HT4247">
            <v>0</v>
          </cell>
          <cell r="HU4247">
            <v>0</v>
          </cell>
          <cell r="HV4247">
            <v>0</v>
          </cell>
        </row>
        <row r="4248">
          <cell r="HE4248">
            <v>0</v>
          </cell>
          <cell r="HF4248">
            <v>0</v>
          </cell>
          <cell r="HS4248">
            <v>0</v>
          </cell>
          <cell r="HT4248">
            <v>0</v>
          </cell>
          <cell r="HU4248">
            <v>0</v>
          </cell>
          <cell r="HV4248">
            <v>0</v>
          </cell>
        </row>
        <row r="4249">
          <cell r="HE4249">
            <v>0</v>
          </cell>
          <cell r="HF4249">
            <v>0</v>
          </cell>
          <cell r="HS4249">
            <v>0</v>
          </cell>
          <cell r="HT4249">
            <v>0</v>
          </cell>
          <cell r="HU4249">
            <v>0</v>
          </cell>
          <cell r="HV4249">
            <v>0</v>
          </cell>
        </row>
        <row r="4250">
          <cell r="HE4250">
            <v>0</v>
          </cell>
          <cell r="HF4250">
            <v>0</v>
          </cell>
          <cell r="HS4250">
            <v>0</v>
          </cell>
          <cell r="HT4250">
            <v>0</v>
          </cell>
          <cell r="HU4250">
            <v>0</v>
          </cell>
          <cell r="HV4250">
            <v>0</v>
          </cell>
        </row>
        <row r="4251">
          <cell r="HE4251">
            <v>0</v>
          </cell>
          <cell r="HF4251">
            <v>0</v>
          </cell>
          <cell r="HS4251">
            <v>0</v>
          </cell>
          <cell r="HT4251">
            <v>0</v>
          </cell>
          <cell r="HU4251">
            <v>0</v>
          </cell>
          <cell r="HV4251">
            <v>0</v>
          </cell>
        </row>
        <row r="4252">
          <cell r="HE4252">
            <v>0</v>
          </cell>
          <cell r="HF4252">
            <v>0</v>
          </cell>
          <cell r="HS4252">
            <v>0</v>
          </cell>
          <cell r="HT4252">
            <v>0</v>
          </cell>
          <cell r="HU4252">
            <v>0</v>
          </cell>
          <cell r="HV4252">
            <v>0</v>
          </cell>
        </row>
        <row r="4253">
          <cell r="HE4253">
            <v>0</v>
          </cell>
          <cell r="HF4253">
            <v>0</v>
          </cell>
          <cell r="HS4253">
            <v>0</v>
          </cell>
          <cell r="HT4253">
            <v>0</v>
          </cell>
          <cell r="HU4253">
            <v>0</v>
          </cell>
          <cell r="HV4253">
            <v>0</v>
          </cell>
        </row>
        <row r="4254">
          <cell r="HE4254">
            <v>0</v>
          </cell>
          <cell r="HF4254">
            <v>0</v>
          </cell>
          <cell r="HS4254">
            <v>0</v>
          </cell>
          <cell r="HT4254">
            <v>0</v>
          </cell>
          <cell r="HU4254">
            <v>0</v>
          </cell>
          <cell r="HV4254">
            <v>0</v>
          </cell>
        </row>
        <row r="4255">
          <cell r="HE4255">
            <v>0</v>
          </cell>
          <cell r="HF4255">
            <v>0</v>
          </cell>
          <cell r="HS4255">
            <v>0</v>
          </cell>
          <cell r="HT4255">
            <v>0</v>
          </cell>
          <cell r="HU4255">
            <v>0</v>
          </cell>
          <cell r="HV4255">
            <v>0</v>
          </cell>
        </row>
        <row r="4256">
          <cell r="HE4256">
            <v>0</v>
          </cell>
          <cell r="HF4256">
            <v>0</v>
          </cell>
          <cell r="HS4256">
            <v>0</v>
          </cell>
          <cell r="HT4256">
            <v>0</v>
          </cell>
          <cell r="HU4256">
            <v>0</v>
          </cell>
          <cell r="HV4256">
            <v>0</v>
          </cell>
        </row>
        <row r="4257">
          <cell r="HE4257">
            <v>0</v>
          </cell>
          <cell r="HF4257">
            <v>0</v>
          </cell>
          <cell r="HS4257">
            <v>0</v>
          </cell>
          <cell r="HT4257">
            <v>0</v>
          </cell>
          <cell r="HU4257">
            <v>0</v>
          </cell>
          <cell r="HV4257">
            <v>0</v>
          </cell>
        </row>
        <row r="4258">
          <cell r="HE4258">
            <v>0</v>
          </cell>
          <cell r="HF4258">
            <v>0</v>
          </cell>
          <cell r="HS4258">
            <v>0</v>
          </cell>
          <cell r="HT4258">
            <v>0</v>
          </cell>
          <cell r="HU4258">
            <v>0</v>
          </cell>
          <cell r="HV4258">
            <v>0</v>
          </cell>
        </row>
        <row r="4259">
          <cell r="HE4259">
            <v>0</v>
          </cell>
          <cell r="HF4259">
            <v>0</v>
          </cell>
          <cell r="HS4259">
            <v>0</v>
          </cell>
          <cell r="HT4259">
            <v>0</v>
          </cell>
          <cell r="HU4259">
            <v>0</v>
          </cell>
          <cell r="HV4259">
            <v>0</v>
          </cell>
        </row>
        <row r="4260">
          <cell r="HE4260">
            <v>0</v>
          </cell>
          <cell r="HF4260">
            <v>0</v>
          </cell>
          <cell r="HS4260">
            <v>0</v>
          </cell>
          <cell r="HT4260">
            <v>0</v>
          </cell>
          <cell r="HU4260">
            <v>0</v>
          </cell>
          <cell r="HV4260">
            <v>0</v>
          </cell>
        </row>
        <row r="4261">
          <cell r="HE4261">
            <v>0</v>
          </cell>
          <cell r="HF4261">
            <v>0</v>
          </cell>
          <cell r="HS4261">
            <v>0</v>
          </cell>
          <cell r="HT4261">
            <v>0</v>
          </cell>
          <cell r="HU4261">
            <v>0</v>
          </cell>
          <cell r="HV4261">
            <v>0</v>
          </cell>
        </row>
        <row r="4262">
          <cell r="HE4262">
            <v>0</v>
          </cell>
          <cell r="HF4262">
            <v>0</v>
          </cell>
          <cell r="HS4262">
            <v>0</v>
          </cell>
          <cell r="HT4262">
            <v>0</v>
          </cell>
          <cell r="HU4262">
            <v>0</v>
          </cell>
          <cell r="HV4262">
            <v>0</v>
          </cell>
        </row>
        <row r="4263">
          <cell r="HE4263">
            <v>0</v>
          </cell>
          <cell r="HF4263">
            <v>0</v>
          </cell>
          <cell r="HS4263">
            <v>0</v>
          </cell>
          <cell r="HT4263">
            <v>0</v>
          </cell>
          <cell r="HU4263">
            <v>0</v>
          </cell>
          <cell r="HV4263">
            <v>0</v>
          </cell>
        </row>
        <row r="4264">
          <cell r="HE4264">
            <v>0</v>
          </cell>
          <cell r="HF4264">
            <v>0</v>
          </cell>
          <cell r="HS4264">
            <v>0</v>
          </cell>
          <cell r="HT4264">
            <v>0</v>
          </cell>
          <cell r="HU4264">
            <v>0</v>
          </cell>
          <cell r="HV4264">
            <v>0</v>
          </cell>
        </row>
        <row r="4265">
          <cell r="HE4265">
            <v>0</v>
          </cell>
          <cell r="HF4265">
            <v>0</v>
          </cell>
          <cell r="HS4265">
            <v>0</v>
          </cell>
          <cell r="HT4265">
            <v>0</v>
          </cell>
          <cell r="HU4265">
            <v>0</v>
          </cell>
          <cell r="HV4265">
            <v>0</v>
          </cell>
        </row>
        <row r="4266">
          <cell r="HE4266">
            <v>0</v>
          </cell>
          <cell r="HF4266">
            <v>0</v>
          </cell>
          <cell r="HS4266">
            <v>0</v>
          </cell>
          <cell r="HT4266">
            <v>0</v>
          </cell>
          <cell r="HU4266">
            <v>0</v>
          </cell>
          <cell r="HV4266">
            <v>0</v>
          </cell>
        </row>
        <row r="4267">
          <cell r="HE4267">
            <v>0</v>
          </cell>
          <cell r="HF4267">
            <v>0</v>
          </cell>
          <cell r="HS4267">
            <v>0</v>
          </cell>
          <cell r="HT4267">
            <v>0</v>
          </cell>
          <cell r="HU4267">
            <v>0</v>
          </cell>
          <cell r="HV4267">
            <v>0</v>
          </cell>
        </row>
        <row r="4268">
          <cell r="HE4268">
            <v>0</v>
          </cell>
          <cell r="HF4268">
            <v>0</v>
          </cell>
          <cell r="HS4268">
            <v>0</v>
          </cell>
          <cell r="HT4268">
            <v>0</v>
          </cell>
          <cell r="HU4268">
            <v>0</v>
          </cell>
          <cell r="HV4268">
            <v>0</v>
          </cell>
        </row>
        <row r="4269">
          <cell r="HE4269">
            <v>0</v>
          </cell>
          <cell r="HF4269">
            <v>0</v>
          </cell>
          <cell r="HS4269">
            <v>0</v>
          </cell>
          <cell r="HT4269">
            <v>0</v>
          </cell>
          <cell r="HU4269">
            <v>0</v>
          </cell>
          <cell r="HV4269">
            <v>0</v>
          </cell>
        </row>
        <row r="4270">
          <cell r="HE4270">
            <v>0</v>
          </cell>
          <cell r="HF4270">
            <v>0</v>
          </cell>
          <cell r="HS4270">
            <v>0</v>
          </cell>
          <cell r="HT4270">
            <v>0</v>
          </cell>
          <cell r="HU4270">
            <v>0</v>
          </cell>
          <cell r="HV4270">
            <v>0</v>
          </cell>
        </row>
        <row r="4271">
          <cell r="HE4271">
            <v>0</v>
          </cell>
          <cell r="HF4271">
            <v>0</v>
          </cell>
          <cell r="HS4271">
            <v>0</v>
          </cell>
          <cell r="HT4271">
            <v>0</v>
          </cell>
          <cell r="HU4271">
            <v>0</v>
          </cell>
          <cell r="HV4271">
            <v>0</v>
          </cell>
        </row>
        <row r="4272">
          <cell r="HE4272">
            <v>0</v>
          </cell>
          <cell r="HF4272">
            <v>0</v>
          </cell>
          <cell r="HS4272">
            <v>0</v>
          </cell>
          <cell r="HT4272">
            <v>0</v>
          </cell>
          <cell r="HU4272">
            <v>0</v>
          </cell>
          <cell r="HV4272">
            <v>0</v>
          </cell>
        </row>
        <row r="4273">
          <cell r="HE4273">
            <v>0</v>
          </cell>
          <cell r="HF4273">
            <v>0</v>
          </cell>
          <cell r="HS4273">
            <v>0</v>
          </cell>
          <cell r="HT4273">
            <v>0</v>
          </cell>
          <cell r="HU4273">
            <v>0</v>
          </cell>
          <cell r="HV4273">
            <v>0</v>
          </cell>
        </row>
        <row r="4274">
          <cell r="HE4274">
            <v>0</v>
          </cell>
          <cell r="HF4274">
            <v>0</v>
          </cell>
          <cell r="HS4274">
            <v>0</v>
          </cell>
          <cell r="HT4274">
            <v>0</v>
          </cell>
          <cell r="HU4274">
            <v>0</v>
          </cell>
          <cell r="HV4274">
            <v>0</v>
          </cell>
        </row>
        <row r="4275">
          <cell r="HE4275">
            <v>0</v>
          </cell>
          <cell r="HF4275">
            <v>0</v>
          </cell>
          <cell r="HS4275">
            <v>0</v>
          </cell>
          <cell r="HT4275">
            <v>0</v>
          </cell>
          <cell r="HU4275">
            <v>0</v>
          </cell>
          <cell r="HV4275">
            <v>0</v>
          </cell>
        </row>
        <row r="4276">
          <cell r="HE4276">
            <v>0</v>
          </cell>
          <cell r="HF4276">
            <v>0</v>
          </cell>
          <cell r="HS4276">
            <v>0</v>
          </cell>
          <cell r="HT4276">
            <v>0</v>
          </cell>
          <cell r="HU4276">
            <v>0</v>
          </cell>
          <cell r="HV4276">
            <v>0</v>
          </cell>
        </row>
        <row r="4277">
          <cell r="HE4277">
            <v>0</v>
          </cell>
          <cell r="HF4277">
            <v>0</v>
          </cell>
          <cell r="HS4277">
            <v>0</v>
          </cell>
          <cell r="HT4277">
            <v>0</v>
          </cell>
          <cell r="HU4277">
            <v>0</v>
          </cell>
          <cell r="HV4277">
            <v>0</v>
          </cell>
        </row>
        <row r="4278">
          <cell r="HE4278">
            <v>0</v>
          </cell>
          <cell r="HF4278">
            <v>0</v>
          </cell>
          <cell r="HS4278">
            <v>0</v>
          </cell>
          <cell r="HT4278">
            <v>0</v>
          </cell>
          <cell r="HU4278">
            <v>0</v>
          </cell>
          <cell r="HV4278">
            <v>0</v>
          </cell>
        </row>
        <row r="4279">
          <cell r="HE4279">
            <v>0</v>
          </cell>
          <cell r="HF4279">
            <v>0</v>
          </cell>
          <cell r="HS4279">
            <v>0</v>
          </cell>
          <cell r="HT4279">
            <v>0</v>
          </cell>
          <cell r="HU4279">
            <v>0</v>
          </cell>
          <cell r="HV4279">
            <v>0</v>
          </cell>
        </row>
        <row r="4280">
          <cell r="HE4280">
            <v>0</v>
          </cell>
          <cell r="HF4280">
            <v>0</v>
          </cell>
          <cell r="HS4280">
            <v>0</v>
          </cell>
          <cell r="HT4280">
            <v>0</v>
          </cell>
          <cell r="HU4280">
            <v>0</v>
          </cell>
          <cell r="HV4280">
            <v>0</v>
          </cell>
        </row>
        <row r="4281">
          <cell r="HE4281">
            <v>0</v>
          </cell>
          <cell r="HF4281">
            <v>0</v>
          </cell>
          <cell r="HS4281">
            <v>0</v>
          </cell>
          <cell r="HT4281">
            <v>0</v>
          </cell>
          <cell r="HU4281">
            <v>0</v>
          </cell>
          <cell r="HV4281">
            <v>0</v>
          </cell>
        </row>
        <row r="4282">
          <cell r="HE4282">
            <v>0</v>
          </cell>
          <cell r="HF4282">
            <v>0</v>
          </cell>
          <cell r="HS4282">
            <v>0</v>
          </cell>
          <cell r="HT4282">
            <v>0</v>
          </cell>
          <cell r="HU4282">
            <v>0</v>
          </cell>
          <cell r="HV4282">
            <v>0</v>
          </cell>
        </row>
        <row r="4283">
          <cell r="HE4283">
            <v>0</v>
          </cell>
          <cell r="HF4283">
            <v>0</v>
          </cell>
          <cell r="HS4283">
            <v>0</v>
          </cell>
          <cell r="HT4283">
            <v>0</v>
          </cell>
          <cell r="HU4283">
            <v>0</v>
          </cell>
          <cell r="HV4283">
            <v>0</v>
          </cell>
        </row>
        <row r="4284">
          <cell r="HE4284">
            <v>0</v>
          </cell>
          <cell r="HF4284">
            <v>0</v>
          </cell>
          <cell r="HS4284">
            <v>0</v>
          </cell>
          <cell r="HT4284">
            <v>0</v>
          </cell>
          <cell r="HU4284">
            <v>0</v>
          </cell>
          <cell r="HV4284">
            <v>0</v>
          </cell>
        </row>
        <row r="4285">
          <cell r="HE4285">
            <v>0</v>
          </cell>
          <cell r="HF4285">
            <v>0</v>
          </cell>
          <cell r="HS4285">
            <v>0</v>
          </cell>
          <cell r="HT4285">
            <v>0</v>
          </cell>
          <cell r="HU4285">
            <v>0</v>
          </cell>
          <cell r="HV4285">
            <v>0</v>
          </cell>
        </row>
        <row r="4286">
          <cell r="HE4286">
            <v>0</v>
          </cell>
          <cell r="HF4286">
            <v>0</v>
          </cell>
          <cell r="HS4286">
            <v>0</v>
          </cell>
          <cell r="HT4286">
            <v>0</v>
          </cell>
          <cell r="HU4286">
            <v>0</v>
          </cell>
          <cell r="HV4286">
            <v>0</v>
          </cell>
        </row>
        <row r="4287">
          <cell r="HE4287">
            <v>0</v>
          </cell>
          <cell r="HF4287">
            <v>0</v>
          </cell>
          <cell r="HS4287">
            <v>0</v>
          </cell>
          <cell r="HT4287">
            <v>0</v>
          </cell>
          <cell r="HU4287">
            <v>0</v>
          </cell>
          <cell r="HV4287">
            <v>0</v>
          </cell>
        </row>
        <row r="4288">
          <cell r="HE4288">
            <v>0</v>
          </cell>
          <cell r="HF4288">
            <v>0</v>
          </cell>
          <cell r="HS4288">
            <v>0</v>
          </cell>
          <cell r="HT4288">
            <v>0</v>
          </cell>
          <cell r="HU4288">
            <v>0</v>
          </cell>
          <cell r="HV4288">
            <v>0</v>
          </cell>
        </row>
        <row r="4289">
          <cell r="HE4289">
            <v>0</v>
          </cell>
          <cell r="HF4289">
            <v>0</v>
          </cell>
          <cell r="HS4289">
            <v>0</v>
          </cell>
          <cell r="HT4289">
            <v>0</v>
          </cell>
          <cell r="HU4289">
            <v>0</v>
          </cell>
          <cell r="HV4289">
            <v>0</v>
          </cell>
        </row>
        <row r="4290">
          <cell r="HE4290">
            <v>0</v>
          </cell>
          <cell r="HF4290">
            <v>0</v>
          </cell>
          <cell r="HS4290">
            <v>0</v>
          </cell>
          <cell r="HT4290">
            <v>0</v>
          </cell>
          <cell r="HU4290">
            <v>0</v>
          </cell>
          <cell r="HV4290">
            <v>0</v>
          </cell>
        </row>
        <row r="4291">
          <cell r="HE4291">
            <v>0</v>
          </cell>
          <cell r="HF4291">
            <v>0</v>
          </cell>
          <cell r="HS4291">
            <v>0</v>
          </cell>
          <cell r="HT4291">
            <v>0</v>
          </cell>
          <cell r="HU4291">
            <v>0</v>
          </cell>
          <cell r="HV4291">
            <v>0</v>
          </cell>
        </row>
        <row r="4292">
          <cell r="HE4292">
            <v>0</v>
          </cell>
          <cell r="HF4292">
            <v>0</v>
          </cell>
          <cell r="HS4292">
            <v>0</v>
          </cell>
          <cell r="HT4292">
            <v>0</v>
          </cell>
          <cell r="HU4292">
            <v>0</v>
          </cell>
          <cell r="HV4292">
            <v>0</v>
          </cell>
        </row>
        <row r="4293">
          <cell r="HE4293">
            <v>0</v>
          </cell>
          <cell r="HF4293">
            <v>0</v>
          </cell>
          <cell r="HS4293">
            <v>0</v>
          </cell>
          <cell r="HT4293">
            <v>0</v>
          </cell>
          <cell r="HU4293">
            <v>0</v>
          </cell>
          <cell r="HV4293">
            <v>0</v>
          </cell>
        </row>
        <row r="4294">
          <cell r="HE4294">
            <v>0</v>
          </cell>
          <cell r="HF4294">
            <v>0</v>
          </cell>
          <cell r="HS4294">
            <v>0</v>
          </cell>
          <cell r="HT4294">
            <v>0</v>
          </cell>
          <cell r="HU4294">
            <v>0</v>
          </cell>
          <cell r="HV4294">
            <v>0</v>
          </cell>
        </row>
        <row r="4295">
          <cell r="HE4295">
            <v>0</v>
          </cell>
          <cell r="HF4295">
            <v>0</v>
          </cell>
          <cell r="HS4295">
            <v>0</v>
          </cell>
          <cell r="HT4295">
            <v>0</v>
          </cell>
          <cell r="HU4295">
            <v>0</v>
          </cell>
          <cell r="HV4295">
            <v>0</v>
          </cell>
        </row>
        <row r="4296">
          <cell r="HE4296">
            <v>0</v>
          </cell>
          <cell r="HF4296">
            <v>0</v>
          </cell>
          <cell r="HS4296">
            <v>0</v>
          </cell>
          <cell r="HT4296">
            <v>0</v>
          </cell>
          <cell r="HU4296">
            <v>0</v>
          </cell>
          <cell r="HV4296">
            <v>0</v>
          </cell>
        </row>
        <row r="4297">
          <cell r="HE4297">
            <v>0</v>
          </cell>
          <cell r="HF4297">
            <v>0</v>
          </cell>
          <cell r="HS4297">
            <v>0</v>
          </cell>
          <cell r="HT4297">
            <v>0</v>
          </cell>
          <cell r="HU4297">
            <v>0</v>
          </cell>
          <cell r="HV4297">
            <v>0</v>
          </cell>
        </row>
        <row r="4298">
          <cell r="HE4298">
            <v>0</v>
          </cell>
          <cell r="HF4298">
            <v>0</v>
          </cell>
          <cell r="HS4298">
            <v>0</v>
          </cell>
          <cell r="HT4298">
            <v>0</v>
          </cell>
          <cell r="HU4298">
            <v>0</v>
          </cell>
          <cell r="HV4298">
            <v>0</v>
          </cell>
        </row>
        <row r="4299">
          <cell r="HE4299">
            <v>0</v>
          </cell>
          <cell r="HF4299">
            <v>0</v>
          </cell>
          <cell r="HS4299">
            <v>0</v>
          </cell>
          <cell r="HT4299">
            <v>0</v>
          </cell>
          <cell r="HU4299">
            <v>0</v>
          </cell>
          <cell r="HV4299">
            <v>0</v>
          </cell>
        </row>
        <row r="4300">
          <cell r="HE4300">
            <v>0</v>
          </cell>
          <cell r="HF4300">
            <v>0</v>
          </cell>
          <cell r="HS4300">
            <v>0</v>
          </cell>
          <cell r="HT4300">
            <v>0</v>
          </cell>
          <cell r="HU4300">
            <v>0</v>
          </cell>
          <cell r="HV4300">
            <v>0</v>
          </cell>
        </row>
        <row r="4301">
          <cell r="HE4301">
            <v>0</v>
          </cell>
          <cell r="HF4301">
            <v>0</v>
          </cell>
          <cell r="HS4301">
            <v>0</v>
          </cell>
          <cell r="HT4301">
            <v>0</v>
          </cell>
          <cell r="HU4301">
            <v>0</v>
          </cell>
          <cell r="HV4301">
            <v>0</v>
          </cell>
        </row>
        <row r="4302">
          <cell r="HE4302">
            <v>0</v>
          </cell>
          <cell r="HF4302">
            <v>0</v>
          </cell>
          <cell r="HS4302">
            <v>0</v>
          </cell>
          <cell r="HT4302">
            <v>0</v>
          </cell>
          <cell r="HU4302">
            <v>0</v>
          </cell>
          <cell r="HV4302">
            <v>0</v>
          </cell>
        </row>
        <row r="4303">
          <cell r="HE4303">
            <v>0</v>
          </cell>
          <cell r="HF4303">
            <v>0</v>
          </cell>
          <cell r="HS4303">
            <v>0</v>
          </cell>
          <cell r="HT4303">
            <v>0</v>
          </cell>
          <cell r="HU4303">
            <v>0</v>
          </cell>
          <cell r="HV4303">
            <v>0</v>
          </cell>
        </row>
        <row r="4304">
          <cell r="HE4304">
            <v>0</v>
          </cell>
          <cell r="HF4304">
            <v>0</v>
          </cell>
          <cell r="HS4304">
            <v>0</v>
          </cell>
          <cell r="HT4304">
            <v>0</v>
          </cell>
          <cell r="HU4304">
            <v>0</v>
          </cell>
          <cell r="HV4304">
            <v>0</v>
          </cell>
        </row>
        <row r="4305">
          <cell r="HE4305">
            <v>0</v>
          </cell>
          <cell r="HF4305">
            <v>0</v>
          </cell>
          <cell r="HS4305">
            <v>0</v>
          </cell>
          <cell r="HT4305">
            <v>0</v>
          </cell>
          <cell r="HU4305">
            <v>0</v>
          </cell>
          <cell r="HV4305">
            <v>0</v>
          </cell>
        </row>
        <row r="4306">
          <cell r="HE4306">
            <v>0</v>
          </cell>
          <cell r="HF4306">
            <v>0</v>
          </cell>
          <cell r="HS4306">
            <v>0</v>
          </cell>
          <cell r="HT4306">
            <v>0</v>
          </cell>
          <cell r="HU4306">
            <v>0</v>
          </cell>
          <cell r="HV4306">
            <v>0</v>
          </cell>
        </row>
        <row r="4307">
          <cell r="HE4307">
            <v>0</v>
          </cell>
          <cell r="HF4307">
            <v>0</v>
          </cell>
          <cell r="HS4307">
            <v>0</v>
          </cell>
          <cell r="HT4307">
            <v>0</v>
          </cell>
          <cell r="HU4307">
            <v>0</v>
          </cell>
          <cell r="HV4307">
            <v>0</v>
          </cell>
        </row>
        <row r="4308">
          <cell r="HE4308">
            <v>0</v>
          </cell>
          <cell r="HF4308">
            <v>0</v>
          </cell>
          <cell r="HS4308">
            <v>0</v>
          </cell>
          <cell r="HT4308">
            <v>0</v>
          </cell>
          <cell r="HU4308">
            <v>0</v>
          </cell>
          <cell r="HV4308">
            <v>0</v>
          </cell>
        </row>
        <row r="4309">
          <cell r="HE4309">
            <v>0</v>
          </cell>
          <cell r="HF4309">
            <v>0</v>
          </cell>
          <cell r="HS4309">
            <v>0</v>
          </cell>
          <cell r="HT4309">
            <v>0</v>
          </cell>
          <cell r="HU4309">
            <v>0</v>
          </cell>
          <cell r="HV4309">
            <v>0</v>
          </cell>
        </row>
        <row r="4310">
          <cell r="HE4310">
            <v>0</v>
          </cell>
          <cell r="HF4310">
            <v>0</v>
          </cell>
          <cell r="HS4310">
            <v>0</v>
          </cell>
          <cell r="HT4310">
            <v>0</v>
          </cell>
          <cell r="HU4310">
            <v>0</v>
          </cell>
          <cell r="HV4310">
            <v>0</v>
          </cell>
        </row>
        <row r="4311">
          <cell r="HE4311">
            <v>0</v>
          </cell>
          <cell r="HF4311">
            <v>0</v>
          </cell>
          <cell r="HS4311">
            <v>0</v>
          </cell>
          <cell r="HT4311">
            <v>0</v>
          </cell>
          <cell r="HU4311">
            <v>0</v>
          </cell>
          <cell r="HV4311">
            <v>0</v>
          </cell>
        </row>
        <row r="4312">
          <cell r="HE4312">
            <v>0</v>
          </cell>
          <cell r="HF4312">
            <v>0</v>
          </cell>
          <cell r="HS4312">
            <v>0</v>
          </cell>
          <cell r="HT4312">
            <v>0</v>
          </cell>
          <cell r="HU4312">
            <v>0</v>
          </cell>
          <cell r="HV4312">
            <v>0</v>
          </cell>
        </row>
        <row r="4313">
          <cell r="HE4313">
            <v>0</v>
          </cell>
          <cell r="HF4313">
            <v>0</v>
          </cell>
          <cell r="HS4313">
            <v>0</v>
          </cell>
          <cell r="HT4313">
            <v>0</v>
          </cell>
          <cell r="HU4313">
            <v>0</v>
          </cell>
          <cell r="HV4313">
            <v>0</v>
          </cell>
        </row>
        <row r="4314">
          <cell r="HE4314">
            <v>0</v>
          </cell>
          <cell r="HF4314">
            <v>0</v>
          </cell>
          <cell r="HS4314">
            <v>0</v>
          </cell>
          <cell r="HT4314">
            <v>0</v>
          </cell>
          <cell r="HU4314">
            <v>0</v>
          </cell>
          <cell r="HV4314">
            <v>0</v>
          </cell>
        </row>
        <row r="4315">
          <cell r="HE4315">
            <v>0</v>
          </cell>
          <cell r="HF4315">
            <v>0</v>
          </cell>
          <cell r="HS4315">
            <v>0</v>
          </cell>
          <cell r="HT4315">
            <v>0</v>
          </cell>
          <cell r="HU4315">
            <v>0</v>
          </cell>
          <cell r="HV4315">
            <v>0</v>
          </cell>
        </row>
        <row r="4316">
          <cell r="HE4316">
            <v>0</v>
          </cell>
          <cell r="HF4316">
            <v>0</v>
          </cell>
          <cell r="HS4316">
            <v>0</v>
          </cell>
          <cell r="HT4316">
            <v>0</v>
          </cell>
          <cell r="HU4316">
            <v>0</v>
          </cell>
          <cell r="HV4316">
            <v>0</v>
          </cell>
        </row>
        <row r="4317">
          <cell r="HE4317">
            <v>0</v>
          </cell>
          <cell r="HF4317">
            <v>0</v>
          </cell>
          <cell r="HS4317">
            <v>0</v>
          </cell>
          <cell r="HT4317">
            <v>0</v>
          </cell>
          <cell r="HU4317">
            <v>0</v>
          </cell>
          <cell r="HV4317">
            <v>0</v>
          </cell>
        </row>
        <row r="4318">
          <cell r="HE4318">
            <v>0</v>
          </cell>
          <cell r="HF4318">
            <v>0</v>
          </cell>
          <cell r="HS4318">
            <v>0</v>
          </cell>
          <cell r="HT4318">
            <v>0</v>
          </cell>
          <cell r="HU4318">
            <v>0</v>
          </cell>
          <cell r="HV4318">
            <v>0</v>
          </cell>
        </row>
        <row r="4319">
          <cell r="HE4319">
            <v>0</v>
          </cell>
          <cell r="HF4319">
            <v>0</v>
          </cell>
          <cell r="HS4319">
            <v>0</v>
          </cell>
          <cell r="HT4319">
            <v>0</v>
          </cell>
          <cell r="HU4319">
            <v>0</v>
          </cell>
          <cell r="HV4319">
            <v>0</v>
          </cell>
        </row>
        <row r="4320">
          <cell r="HE4320">
            <v>0</v>
          </cell>
          <cell r="HF4320">
            <v>0</v>
          </cell>
          <cell r="HS4320">
            <v>0</v>
          </cell>
          <cell r="HT4320">
            <v>0</v>
          </cell>
          <cell r="HU4320">
            <v>0</v>
          </cell>
          <cell r="HV4320">
            <v>0</v>
          </cell>
        </row>
        <row r="4321">
          <cell r="HE4321">
            <v>0</v>
          </cell>
          <cell r="HF4321">
            <v>0</v>
          </cell>
          <cell r="HS4321">
            <v>0</v>
          </cell>
          <cell r="HT4321">
            <v>0</v>
          </cell>
          <cell r="HU4321">
            <v>0</v>
          </cell>
          <cell r="HV4321">
            <v>0</v>
          </cell>
        </row>
        <row r="4322">
          <cell r="HE4322">
            <v>0</v>
          </cell>
          <cell r="HF4322">
            <v>0</v>
          </cell>
          <cell r="HS4322">
            <v>0</v>
          </cell>
          <cell r="HT4322">
            <v>0</v>
          </cell>
          <cell r="HU4322">
            <v>0</v>
          </cell>
          <cell r="HV4322">
            <v>0</v>
          </cell>
        </row>
        <row r="4323">
          <cell r="HE4323">
            <v>0</v>
          </cell>
          <cell r="HF4323">
            <v>0</v>
          </cell>
          <cell r="HS4323">
            <v>0</v>
          </cell>
          <cell r="HT4323">
            <v>0</v>
          </cell>
          <cell r="HU4323">
            <v>0</v>
          </cell>
          <cell r="HV4323">
            <v>0</v>
          </cell>
        </row>
        <row r="4324">
          <cell r="HE4324">
            <v>0</v>
          </cell>
          <cell r="HF4324">
            <v>0</v>
          </cell>
          <cell r="HS4324">
            <v>0</v>
          </cell>
          <cell r="HT4324">
            <v>0</v>
          </cell>
          <cell r="HU4324">
            <v>0</v>
          </cell>
          <cell r="HV4324">
            <v>0</v>
          </cell>
        </row>
        <row r="4325">
          <cell r="HE4325">
            <v>0</v>
          </cell>
          <cell r="HF4325">
            <v>0</v>
          </cell>
          <cell r="HS4325">
            <v>0</v>
          </cell>
          <cell r="HT4325">
            <v>0</v>
          </cell>
          <cell r="HU4325">
            <v>0</v>
          </cell>
          <cell r="HV4325">
            <v>0</v>
          </cell>
        </row>
        <row r="4326">
          <cell r="HE4326">
            <v>0</v>
          </cell>
          <cell r="HF4326">
            <v>0</v>
          </cell>
          <cell r="HS4326">
            <v>0</v>
          </cell>
          <cell r="HT4326">
            <v>0</v>
          </cell>
          <cell r="HU4326">
            <v>0</v>
          </cell>
          <cell r="HV4326">
            <v>0</v>
          </cell>
        </row>
        <row r="4327">
          <cell r="HE4327">
            <v>0</v>
          </cell>
          <cell r="HF4327">
            <v>0</v>
          </cell>
          <cell r="HS4327">
            <v>0</v>
          </cell>
          <cell r="HT4327">
            <v>0</v>
          </cell>
          <cell r="HU4327">
            <v>0</v>
          </cell>
          <cell r="HV4327">
            <v>0</v>
          </cell>
        </row>
        <row r="4328">
          <cell r="HE4328">
            <v>0</v>
          </cell>
          <cell r="HF4328">
            <v>0</v>
          </cell>
          <cell r="HS4328">
            <v>0</v>
          </cell>
          <cell r="HT4328">
            <v>0</v>
          </cell>
          <cell r="HU4328">
            <v>0</v>
          </cell>
          <cell r="HV4328">
            <v>0</v>
          </cell>
        </row>
        <row r="4329">
          <cell r="HE4329">
            <v>0</v>
          </cell>
          <cell r="HF4329">
            <v>0</v>
          </cell>
          <cell r="HS4329">
            <v>0</v>
          </cell>
          <cell r="HT4329">
            <v>0</v>
          </cell>
          <cell r="HU4329">
            <v>0</v>
          </cell>
          <cell r="HV4329">
            <v>0</v>
          </cell>
        </row>
        <row r="4330">
          <cell r="HE4330">
            <v>0</v>
          </cell>
          <cell r="HF4330">
            <v>0</v>
          </cell>
          <cell r="HS4330">
            <v>0</v>
          </cell>
          <cell r="HT4330">
            <v>0</v>
          </cell>
          <cell r="HU4330">
            <v>0</v>
          </cell>
          <cell r="HV4330">
            <v>0</v>
          </cell>
        </row>
        <row r="4331">
          <cell r="HE4331">
            <v>0</v>
          </cell>
          <cell r="HF4331">
            <v>0</v>
          </cell>
          <cell r="HS4331">
            <v>0</v>
          </cell>
          <cell r="HT4331">
            <v>0</v>
          </cell>
          <cell r="HU4331">
            <v>0</v>
          </cell>
          <cell r="HV4331">
            <v>0</v>
          </cell>
        </row>
        <row r="4332">
          <cell r="HE4332">
            <v>0</v>
          </cell>
          <cell r="HF4332">
            <v>0</v>
          </cell>
          <cell r="HS4332">
            <v>0</v>
          </cell>
          <cell r="HT4332">
            <v>0</v>
          </cell>
          <cell r="HU4332">
            <v>0</v>
          </cell>
          <cell r="HV4332">
            <v>0</v>
          </cell>
        </row>
        <row r="4333">
          <cell r="HE4333">
            <v>0</v>
          </cell>
          <cell r="HF4333">
            <v>0</v>
          </cell>
          <cell r="HS4333">
            <v>0</v>
          </cell>
          <cell r="HT4333">
            <v>0</v>
          </cell>
          <cell r="HU4333">
            <v>0</v>
          </cell>
          <cell r="HV4333">
            <v>0</v>
          </cell>
        </row>
        <row r="4334">
          <cell r="HE4334">
            <v>0</v>
          </cell>
          <cell r="HF4334">
            <v>0</v>
          </cell>
          <cell r="HS4334">
            <v>0</v>
          </cell>
          <cell r="HT4334">
            <v>0</v>
          </cell>
          <cell r="HU4334">
            <v>0</v>
          </cell>
          <cell r="HV4334">
            <v>0</v>
          </cell>
        </row>
        <row r="4335">
          <cell r="HE4335">
            <v>0</v>
          </cell>
          <cell r="HF4335">
            <v>0</v>
          </cell>
          <cell r="HS4335">
            <v>0</v>
          </cell>
          <cell r="HT4335">
            <v>0</v>
          </cell>
          <cell r="HU4335">
            <v>0</v>
          </cell>
          <cell r="HV4335">
            <v>0</v>
          </cell>
        </row>
        <row r="4336">
          <cell r="HE4336">
            <v>0</v>
          </cell>
          <cell r="HF4336">
            <v>0</v>
          </cell>
          <cell r="HS4336">
            <v>0</v>
          </cell>
          <cell r="HT4336">
            <v>0</v>
          </cell>
          <cell r="HU4336">
            <v>0</v>
          </cell>
          <cell r="HV4336">
            <v>0</v>
          </cell>
        </row>
        <row r="4337">
          <cell r="HE4337">
            <v>0</v>
          </cell>
          <cell r="HF4337">
            <v>0</v>
          </cell>
          <cell r="HS4337">
            <v>0</v>
          </cell>
          <cell r="HT4337">
            <v>0</v>
          </cell>
          <cell r="HU4337">
            <v>0</v>
          </cell>
          <cell r="HV4337">
            <v>0</v>
          </cell>
        </row>
        <row r="4338">
          <cell r="HE4338">
            <v>0</v>
          </cell>
          <cell r="HF4338">
            <v>0</v>
          </cell>
          <cell r="HS4338">
            <v>0</v>
          </cell>
          <cell r="HT4338">
            <v>0</v>
          </cell>
          <cell r="HU4338">
            <v>0</v>
          </cell>
          <cell r="HV4338">
            <v>0</v>
          </cell>
        </row>
        <row r="4339">
          <cell r="HE4339">
            <v>0</v>
          </cell>
          <cell r="HF4339">
            <v>0</v>
          </cell>
          <cell r="HS4339">
            <v>0</v>
          </cell>
          <cell r="HT4339">
            <v>0</v>
          </cell>
          <cell r="HU4339">
            <v>0</v>
          </cell>
          <cell r="HV4339">
            <v>0</v>
          </cell>
        </row>
        <row r="4340">
          <cell r="HE4340">
            <v>0</v>
          </cell>
          <cell r="HF4340">
            <v>0</v>
          </cell>
          <cell r="HS4340">
            <v>0</v>
          </cell>
          <cell r="HT4340">
            <v>0</v>
          </cell>
          <cell r="HU4340">
            <v>0</v>
          </cell>
          <cell r="HV4340">
            <v>0</v>
          </cell>
        </row>
        <row r="4341">
          <cell r="HE4341">
            <v>0</v>
          </cell>
          <cell r="HF4341">
            <v>0</v>
          </cell>
          <cell r="HS4341">
            <v>0</v>
          </cell>
          <cell r="HT4341">
            <v>0</v>
          </cell>
          <cell r="HU4341">
            <v>0</v>
          </cell>
          <cell r="HV4341">
            <v>0</v>
          </cell>
        </row>
        <row r="4342">
          <cell r="HE4342">
            <v>0</v>
          </cell>
          <cell r="HF4342">
            <v>0</v>
          </cell>
          <cell r="HS4342">
            <v>0</v>
          </cell>
          <cell r="HT4342">
            <v>0</v>
          </cell>
          <cell r="HU4342">
            <v>0</v>
          </cell>
          <cell r="HV4342">
            <v>0</v>
          </cell>
        </row>
        <row r="4343">
          <cell r="HE4343">
            <v>0</v>
          </cell>
          <cell r="HF4343">
            <v>0</v>
          </cell>
          <cell r="HS4343">
            <v>0</v>
          </cell>
          <cell r="HT4343">
            <v>0</v>
          </cell>
          <cell r="HU4343">
            <v>0</v>
          </cell>
          <cell r="HV4343">
            <v>0</v>
          </cell>
        </row>
        <row r="4344">
          <cell r="HE4344">
            <v>0</v>
          </cell>
          <cell r="HF4344">
            <v>0</v>
          </cell>
          <cell r="HS4344">
            <v>0</v>
          </cell>
          <cell r="HT4344">
            <v>0</v>
          </cell>
          <cell r="HU4344">
            <v>0</v>
          </cell>
          <cell r="HV4344">
            <v>0</v>
          </cell>
        </row>
        <row r="4345">
          <cell r="HE4345">
            <v>0</v>
          </cell>
          <cell r="HF4345">
            <v>0</v>
          </cell>
          <cell r="HS4345">
            <v>0</v>
          </cell>
          <cell r="HT4345">
            <v>0</v>
          </cell>
          <cell r="HU4345">
            <v>0</v>
          </cell>
          <cell r="HV4345">
            <v>0</v>
          </cell>
        </row>
        <row r="4346">
          <cell r="HE4346">
            <v>0</v>
          </cell>
          <cell r="HF4346">
            <v>0</v>
          </cell>
          <cell r="HS4346">
            <v>0</v>
          </cell>
          <cell r="HT4346">
            <v>0</v>
          </cell>
          <cell r="HU4346">
            <v>0</v>
          </cell>
          <cell r="HV4346">
            <v>0</v>
          </cell>
        </row>
        <row r="4347">
          <cell r="HE4347">
            <v>0</v>
          </cell>
          <cell r="HF4347">
            <v>0</v>
          </cell>
          <cell r="HS4347">
            <v>0</v>
          </cell>
          <cell r="HT4347">
            <v>0</v>
          </cell>
          <cell r="HU4347">
            <v>0</v>
          </cell>
          <cell r="HV4347">
            <v>0</v>
          </cell>
        </row>
        <row r="4348">
          <cell r="HE4348">
            <v>0</v>
          </cell>
          <cell r="HF4348">
            <v>0</v>
          </cell>
          <cell r="HS4348">
            <v>0</v>
          </cell>
          <cell r="HT4348">
            <v>0</v>
          </cell>
          <cell r="HU4348">
            <v>0</v>
          </cell>
          <cell r="HV4348">
            <v>0</v>
          </cell>
        </row>
        <row r="4349">
          <cell r="HE4349">
            <v>0</v>
          </cell>
          <cell r="HF4349">
            <v>0</v>
          </cell>
          <cell r="HS4349">
            <v>0</v>
          </cell>
          <cell r="HT4349">
            <v>0</v>
          </cell>
          <cell r="HU4349">
            <v>0</v>
          </cell>
          <cell r="HV4349">
            <v>0</v>
          </cell>
        </row>
        <row r="4350">
          <cell r="HE4350">
            <v>0</v>
          </cell>
          <cell r="HF4350">
            <v>0</v>
          </cell>
          <cell r="HS4350">
            <v>0</v>
          </cell>
          <cell r="HT4350">
            <v>0</v>
          </cell>
          <cell r="HU4350">
            <v>0</v>
          </cell>
          <cell r="HV4350">
            <v>0</v>
          </cell>
        </row>
        <row r="4351">
          <cell r="HE4351">
            <v>0</v>
          </cell>
          <cell r="HF4351">
            <v>0</v>
          </cell>
          <cell r="HS4351">
            <v>0</v>
          </cell>
          <cell r="HT4351">
            <v>0</v>
          </cell>
          <cell r="HU4351">
            <v>0</v>
          </cell>
          <cell r="HV4351">
            <v>0</v>
          </cell>
        </row>
        <row r="4352">
          <cell r="HE4352">
            <v>0</v>
          </cell>
          <cell r="HF4352">
            <v>0</v>
          </cell>
          <cell r="HS4352">
            <v>0</v>
          </cell>
          <cell r="HT4352">
            <v>0</v>
          </cell>
          <cell r="HU4352">
            <v>0</v>
          </cell>
          <cell r="HV4352">
            <v>0</v>
          </cell>
        </row>
        <row r="4353">
          <cell r="HE4353">
            <v>0</v>
          </cell>
          <cell r="HF4353">
            <v>0</v>
          </cell>
          <cell r="HS4353">
            <v>0</v>
          </cell>
          <cell r="HT4353">
            <v>0</v>
          </cell>
          <cell r="HU4353">
            <v>0</v>
          </cell>
          <cell r="HV4353">
            <v>0</v>
          </cell>
        </row>
        <row r="4354">
          <cell r="HE4354">
            <v>0</v>
          </cell>
          <cell r="HF4354">
            <v>0</v>
          </cell>
          <cell r="HS4354">
            <v>0</v>
          </cell>
          <cell r="HT4354">
            <v>0</v>
          </cell>
          <cell r="HU4354">
            <v>0</v>
          </cell>
          <cell r="HV4354">
            <v>0</v>
          </cell>
        </row>
        <row r="4355">
          <cell r="HE4355">
            <v>0</v>
          </cell>
          <cell r="HF4355">
            <v>0</v>
          </cell>
          <cell r="HS4355">
            <v>0</v>
          </cell>
          <cell r="HT4355">
            <v>0</v>
          </cell>
          <cell r="HU4355">
            <v>0</v>
          </cell>
          <cell r="HV4355">
            <v>0</v>
          </cell>
        </row>
        <row r="4356">
          <cell r="HE4356">
            <v>0</v>
          </cell>
          <cell r="HF4356">
            <v>0</v>
          </cell>
          <cell r="HS4356">
            <v>0</v>
          </cell>
          <cell r="HT4356">
            <v>0</v>
          </cell>
          <cell r="HU4356">
            <v>0</v>
          </cell>
          <cell r="HV4356">
            <v>0</v>
          </cell>
        </row>
        <row r="4357">
          <cell r="HE4357">
            <v>0</v>
          </cell>
          <cell r="HF4357">
            <v>0</v>
          </cell>
          <cell r="HS4357">
            <v>0</v>
          </cell>
          <cell r="HT4357">
            <v>0</v>
          </cell>
          <cell r="HU4357">
            <v>0</v>
          </cell>
          <cell r="HV4357">
            <v>0</v>
          </cell>
        </row>
        <row r="4358">
          <cell r="HE4358">
            <v>0</v>
          </cell>
          <cell r="HF4358">
            <v>0</v>
          </cell>
          <cell r="HS4358">
            <v>0</v>
          </cell>
          <cell r="HT4358">
            <v>0</v>
          </cell>
          <cell r="HU4358">
            <v>0</v>
          </cell>
          <cell r="HV4358">
            <v>0</v>
          </cell>
        </row>
        <row r="4359">
          <cell r="HE4359">
            <v>0</v>
          </cell>
          <cell r="HF4359">
            <v>0</v>
          </cell>
          <cell r="HS4359">
            <v>0</v>
          </cell>
          <cell r="HT4359">
            <v>0</v>
          </cell>
          <cell r="HU4359">
            <v>0</v>
          </cell>
          <cell r="HV4359">
            <v>0</v>
          </cell>
        </row>
        <row r="4360">
          <cell r="HE4360">
            <v>0</v>
          </cell>
          <cell r="HF4360">
            <v>0</v>
          </cell>
          <cell r="HS4360">
            <v>0</v>
          </cell>
          <cell r="HT4360">
            <v>0</v>
          </cell>
          <cell r="HU4360">
            <v>0</v>
          </cell>
          <cell r="HV4360">
            <v>0</v>
          </cell>
        </row>
        <row r="4361">
          <cell r="HE4361">
            <v>0</v>
          </cell>
          <cell r="HF4361">
            <v>0</v>
          </cell>
          <cell r="HS4361">
            <v>0</v>
          </cell>
          <cell r="HT4361">
            <v>0</v>
          </cell>
          <cell r="HU4361">
            <v>0</v>
          </cell>
          <cell r="HV4361">
            <v>0</v>
          </cell>
        </row>
        <row r="4362">
          <cell r="HE4362">
            <v>0</v>
          </cell>
          <cell r="HF4362">
            <v>0</v>
          </cell>
          <cell r="HS4362">
            <v>0</v>
          </cell>
          <cell r="HT4362">
            <v>0</v>
          </cell>
          <cell r="HU4362">
            <v>0</v>
          </cell>
          <cell r="HV4362">
            <v>0</v>
          </cell>
        </row>
        <row r="4363">
          <cell r="HE4363">
            <v>0</v>
          </cell>
          <cell r="HF4363">
            <v>0</v>
          </cell>
          <cell r="HS4363">
            <v>0</v>
          </cell>
          <cell r="HT4363">
            <v>0</v>
          </cell>
          <cell r="HU4363">
            <v>0</v>
          </cell>
          <cell r="HV4363">
            <v>0</v>
          </cell>
        </row>
        <row r="4364">
          <cell r="HE4364">
            <v>0</v>
          </cell>
          <cell r="HF4364">
            <v>0</v>
          </cell>
          <cell r="HS4364">
            <v>0</v>
          </cell>
          <cell r="HT4364">
            <v>0</v>
          </cell>
          <cell r="HU4364">
            <v>0</v>
          </cell>
          <cell r="HV4364">
            <v>0</v>
          </cell>
        </row>
        <row r="4365">
          <cell r="HE4365">
            <v>0</v>
          </cell>
          <cell r="HF4365">
            <v>0</v>
          </cell>
          <cell r="HS4365">
            <v>0</v>
          </cell>
          <cell r="HT4365">
            <v>0</v>
          </cell>
          <cell r="HU4365">
            <v>0</v>
          </cell>
          <cell r="HV4365">
            <v>0</v>
          </cell>
        </row>
        <row r="4366">
          <cell r="HE4366">
            <v>0</v>
          </cell>
          <cell r="HF4366">
            <v>0</v>
          </cell>
          <cell r="HS4366">
            <v>0</v>
          </cell>
          <cell r="HT4366">
            <v>0</v>
          </cell>
          <cell r="HU4366">
            <v>0</v>
          </cell>
          <cell r="HV4366">
            <v>0</v>
          </cell>
        </row>
        <row r="4367">
          <cell r="HE4367">
            <v>0</v>
          </cell>
          <cell r="HF4367">
            <v>0</v>
          </cell>
          <cell r="HS4367">
            <v>0</v>
          </cell>
          <cell r="HT4367">
            <v>0</v>
          </cell>
          <cell r="HU4367">
            <v>0</v>
          </cell>
          <cell r="HV4367">
            <v>0</v>
          </cell>
        </row>
        <row r="4368">
          <cell r="HE4368">
            <v>0</v>
          </cell>
          <cell r="HF4368">
            <v>0</v>
          </cell>
          <cell r="HS4368">
            <v>0</v>
          </cell>
          <cell r="HT4368">
            <v>0</v>
          </cell>
          <cell r="HU4368">
            <v>0</v>
          </cell>
          <cell r="HV4368">
            <v>0</v>
          </cell>
        </row>
        <row r="4369">
          <cell r="HE4369">
            <v>0</v>
          </cell>
          <cell r="HF4369">
            <v>0</v>
          </cell>
          <cell r="HS4369">
            <v>0</v>
          </cell>
          <cell r="HT4369">
            <v>0</v>
          </cell>
          <cell r="HU4369">
            <v>0</v>
          </cell>
          <cell r="HV4369">
            <v>0</v>
          </cell>
        </row>
        <row r="4370">
          <cell r="HE4370">
            <v>0</v>
          </cell>
          <cell r="HF4370">
            <v>0</v>
          </cell>
          <cell r="HS4370">
            <v>0</v>
          </cell>
          <cell r="HT4370">
            <v>0</v>
          </cell>
          <cell r="HU4370">
            <v>0</v>
          </cell>
          <cell r="HV4370">
            <v>0</v>
          </cell>
        </row>
        <row r="4371">
          <cell r="HE4371">
            <v>0</v>
          </cell>
          <cell r="HF4371">
            <v>0</v>
          </cell>
          <cell r="HS4371">
            <v>0</v>
          </cell>
          <cell r="HT4371">
            <v>0</v>
          </cell>
          <cell r="HU4371">
            <v>0</v>
          </cell>
          <cell r="HV4371">
            <v>0</v>
          </cell>
        </row>
        <row r="4372">
          <cell r="HE4372">
            <v>0</v>
          </cell>
          <cell r="HF4372">
            <v>0</v>
          </cell>
          <cell r="HS4372">
            <v>0</v>
          </cell>
          <cell r="HT4372">
            <v>0</v>
          </cell>
          <cell r="HU4372">
            <v>0</v>
          </cell>
          <cell r="HV4372">
            <v>0</v>
          </cell>
        </row>
        <row r="4373">
          <cell r="HE4373">
            <v>0</v>
          </cell>
          <cell r="HF4373">
            <v>0</v>
          </cell>
          <cell r="HS4373">
            <v>0</v>
          </cell>
          <cell r="HT4373">
            <v>0</v>
          </cell>
          <cell r="HU4373">
            <v>0</v>
          </cell>
          <cell r="HV4373">
            <v>0</v>
          </cell>
        </row>
        <row r="4374">
          <cell r="HE4374">
            <v>0</v>
          </cell>
          <cell r="HF4374">
            <v>0</v>
          </cell>
          <cell r="HS4374">
            <v>0</v>
          </cell>
          <cell r="HT4374">
            <v>0</v>
          </cell>
          <cell r="HU4374">
            <v>0</v>
          </cell>
          <cell r="HV4374">
            <v>0</v>
          </cell>
        </row>
        <row r="4375">
          <cell r="HE4375">
            <v>0</v>
          </cell>
          <cell r="HF4375">
            <v>0</v>
          </cell>
          <cell r="HS4375">
            <v>0</v>
          </cell>
          <cell r="HT4375">
            <v>0</v>
          </cell>
          <cell r="HU4375">
            <v>0</v>
          </cell>
          <cell r="HV4375">
            <v>0</v>
          </cell>
        </row>
        <row r="4376">
          <cell r="HE4376">
            <v>0</v>
          </cell>
          <cell r="HF4376">
            <v>0</v>
          </cell>
          <cell r="HS4376">
            <v>0</v>
          </cell>
          <cell r="HT4376">
            <v>0</v>
          </cell>
          <cell r="HU4376">
            <v>0</v>
          </cell>
          <cell r="HV4376">
            <v>0</v>
          </cell>
        </row>
        <row r="4377">
          <cell r="HE4377">
            <v>0</v>
          </cell>
          <cell r="HF4377">
            <v>0</v>
          </cell>
          <cell r="HS4377">
            <v>0</v>
          </cell>
          <cell r="HT4377">
            <v>0</v>
          </cell>
          <cell r="HU4377">
            <v>0</v>
          </cell>
          <cell r="HV4377">
            <v>0</v>
          </cell>
        </row>
        <row r="4378">
          <cell r="HE4378">
            <v>0</v>
          </cell>
          <cell r="HF4378">
            <v>0</v>
          </cell>
          <cell r="HS4378">
            <v>0</v>
          </cell>
          <cell r="HT4378">
            <v>0</v>
          </cell>
          <cell r="HU4378">
            <v>0</v>
          </cell>
          <cell r="HV4378">
            <v>0</v>
          </cell>
        </row>
        <row r="4379">
          <cell r="HE4379">
            <v>0</v>
          </cell>
          <cell r="HF4379">
            <v>0</v>
          </cell>
          <cell r="HS4379">
            <v>0</v>
          </cell>
          <cell r="HT4379">
            <v>0</v>
          </cell>
          <cell r="HU4379">
            <v>0</v>
          </cell>
          <cell r="HV4379">
            <v>0</v>
          </cell>
        </row>
        <row r="4380">
          <cell r="HE4380">
            <v>0</v>
          </cell>
          <cell r="HF4380">
            <v>0</v>
          </cell>
          <cell r="HS4380">
            <v>0</v>
          </cell>
          <cell r="HT4380">
            <v>0</v>
          </cell>
          <cell r="HU4380">
            <v>0</v>
          </cell>
          <cell r="HV4380">
            <v>0</v>
          </cell>
        </row>
        <row r="4381">
          <cell r="HE4381">
            <v>0</v>
          </cell>
          <cell r="HF4381">
            <v>0</v>
          </cell>
          <cell r="HS4381">
            <v>0</v>
          </cell>
          <cell r="HT4381">
            <v>0</v>
          </cell>
          <cell r="HU4381">
            <v>0</v>
          </cell>
          <cell r="HV4381">
            <v>0</v>
          </cell>
        </row>
        <row r="4382">
          <cell r="HE4382">
            <v>0</v>
          </cell>
          <cell r="HF4382">
            <v>0</v>
          </cell>
          <cell r="HS4382">
            <v>0</v>
          </cell>
          <cell r="HT4382">
            <v>0</v>
          </cell>
          <cell r="HU4382">
            <v>0</v>
          </cell>
          <cell r="HV4382">
            <v>0</v>
          </cell>
        </row>
        <row r="4383">
          <cell r="HE4383">
            <v>0</v>
          </cell>
          <cell r="HF4383">
            <v>0</v>
          </cell>
          <cell r="HS4383">
            <v>0</v>
          </cell>
          <cell r="HT4383">
            <v>0</v>
          </cell>
          <cell r="HU4383">
            <v>0</v>
          </cell>
          <cell r="HV4383">
            <v>0</v>
          </cell>
        </row>
        <row r="4384">
          <cell r="HE4384">
            <v>0</v>
          </cell>
          <cell r="HF4384">
            <v>0</v>
          </cell>
          <cell r="HS4384">
            <v>0</v>
          </cell>
          <cell r="HT4384">
            <v>0</v>
          </cell>
          <cell r="HU4384">
            <v>0</v>
          </cell>
          <cell r="HV4384">
            <v>0</v>
          </cell>
        </row>
        <row r="4385">
          <cell r="HE4385">
            <v>0</v>
          </cell>
          <cell r="HF4385">
            <v>0</v>
          </cell>
          <cell r="HS4385">
            <v>0</v>
          </cell>
          <cell r="HT4385">
            <v>0</v>
          </cell>
          <cell r="HU4385">
            <v>0</v>
          </cell>
          <cell r="HV4385">
            <v>0</v>
          </cell>
        </row>
        <row r="4386">
          <cell r="HE4386">
            <v>0</v>
          </cell>
          <cell r="HF4386">
            <v>0</v>
          </cell>
          <cell r="HS4386">
            <v>0</v>
          </cell>
          <cell r="HT4386">
            <v>0</v>
          </cell>
          <cell r="HU4386">
            <v>0</v>
          </cell>
          <cell r="HV4386">
            <v>0</v>
          </cell>
        </row>
        <row r="4387">
          <cell r="HE4387">
            <v>0</v>
          </cell>
          <cell r="HF4387">
            <v>0</v>
          </cell>
          <cell r="HS4387">
            <v>0</v>
          </cell>
          <cell r="HT4387">
            <v>0</v>
          </cell>
          <cell r="HU4387">
            <v>0</v>
          </cell>
          <cell r="HV4387">
            <v>0</v>
          </cell>
        </row>
        <row r="4388">
          <cell r="HE4388">
            <v>0</v>
          </cell>
          <cell r="HF4388">
            <v>0</v>
          </cell>
          <cell r="HS4388">
            <v>0</v>
          </cell>
          <cell r="HT4388">
            <v>0</v>
          </cell>
          <cell r="HU4388">
            <v>0</v>
          </cell>
          <cell r="HV4388">
            <v>0</v>
          </cell>
        </row>
        <row r="4389">
          <cell r="HE4389">
            <v>0</v>
          </cell>
          <cell r="HF4389">
            <v>0</v>
          </cell>
          <cell r="HS4389">
            <v>0</v>
          </cell>
          <cell r="HT4389">
            <v>0</v>
          </cell>
          <cell r="HU4389">
            <v>0</v>
          </cell>
          <cell r="HV4389">
            <v>0</v>
          </cell>
        </row>
        <row r="4390">
          <cell r="HE4390">
            <v>0</v>
          </cell>
          <cell r="HF4390">
            <v>0</v>
          </cell>
          <cell r="HS4390">
            <v>0</v>
          </cell>
          <cell r="HT4390">
            <v>0</v>
          </cell>
          <cell r="HU4390">
            <v>0</v>
          </cell>
          <cell r="HV4390">
            <v>0</v>
          </cell>
        </row>
        <row r="4391">
          <cell r="HE4391">
            <v>0</v>
          </cell>
          <cell r="HF4391">
            <v>0</v>
          </cell>
          <cell r="HS4391">
            <v>0</v>
          </cell>
          <cell r="HT4391">
            <v>0</v>
          </cell>
          <cell r="HU4391">
            <v>0</v>
          </cell>
          <cell r="HV4391">
            <v>0</v>
          </cell>
        </row>
        <row r="4392">
          <cell r="HE4392">
            <v>0</v>
          </cell>
          <cell r="HF4392">
            <v>0</v>
          </cell>
          <cell r="HS4392">
            <v>0</v>
          </cell>
          <cell r="HT4392">
            <v>0</v>
          </cell>
          <cell r="HU4392">
            <v>0</v>
          </cell>
          <cell r="HV4392">
            <v>0</v>
          </cell>
        </row>
        <row r="4393">
          <cell r="HE4393">
            <v>0</v>
          </cell>
          <cell r="HF4393">
            <v>0</v>
          </cell>
          <cell r="HS4393">
            <v>0</v>
          </cell>
          <cell r="HT4393">
            <v>0</v>
          </cell>
          <cell r="HU4393">
            <v>0</v>
          </cell>
          <cell r="HV4393">
            <v>0</v>
          </cell>
        </row>
        <row r="4394">
          <cell r="HE4394">
            <v>0</v>
          </cell>
          <cell r="HF4394">
            <v>0</v>
          </cell>
          <cell r="HS4394">
            <v>0</v>
          </cell>
          <cell r="HT4394">
            <v>0</v>
          </cell>
          <cell r="HU4394">
            <v>0</v>
          </cell>
          <cell r="HV4394">
            <v>0</v>
          </cell>
        </row>
        <row r="4395">
          <cell r="HE4395">
            <v>0</v>
          </cell>
          <cell r="HF4395">
            <v>0</v>
          </cell>
          <cell r="HS4395">
            <v>0</v>
          </cell>
          <cell r="HT4395">
            <v>0</v>
          </cell>
          <cell r="HU4395">
            <v>0</v>
          </cell>
          <cell r="HV4395">
            <v>0</v>
          </cell>
        </row>
        <row r="4396">
          <cell r="HE4396">
            <v>0</v>
          </cell>
          <cell r="HF4396">
            <v>0</v>
          </cell>
          <cell r="HS4396">
            <v>0</v>
          </cell>
          <cell r="HT4396">
            <v>0</v>
          </cell>
          <cell r="HU4396">
            <v>0</v>
          </cell>
          <cell r="HV4396">
            <v>0</v>
          </cell>
        </row>
        <row r="4397">
          <cell r="HE4397">
            <v>0</v>
          </cell>
          <cell r="HF4397">
            <v>0</v>
          </cell>
          <cell r="HS4397">
            <v>0</v>
          </cell>
          <cell r="HT4397">
            <v>0</v>
          </cell>
          <cell r="HU4397">
            <v>0</v>
          </cell>
          <cell r="HV4397">
            <v>0</v>
          </cell>
        </row>
        <row r="4398">
          <cell r="HE4398">
            <v>0</v>
          </cell>
          <cell r="HF4398">
            <v>0</v>
          </cell>
          <cell r="HS4398">
            <v>0</v>
          </cell>
          <cell r="HT4398">
            <v>0</v>
          </cell>
          <cell r="HU4398">
            <v>0</v>
          </cell>
          <cell r="HV4398">
            <v>0</v>
          </cell>
        </row>
        <row r="4399">
          <cell r="HE4399">
            <v>0</v>
          </cell>
          <cell r="HF4399">
            <v>0</v>
          </cell>
          <cell r="HS4399">
            <v>0</v>
          </cell>
          <cell r="HT4399">
            <v>0</v>
          </cell>
          <cell r="HU4399">
            <v>0</v>
          </cell>
          <cell r="HV4399">
            <v>0</v>
          </cell>
        </row>
        <row r="4400">
          <cell r="HE4400">
            <v>0</v>
          </cell>
          <cell r="HF4400">
            <v>0</v>
          </cell>
          <cell r="HS4400">
            <v>0</v>
          </cell>
          <cell r="HT4400">
            <v>0</v>
          </cell>
          <cell r="HU4400">
            <v>0</v>
          </cell>
          <cell r="HV4400">
            <v>0</v>
          </cell>
        </row>
        <row r="4401">
          <cell r="HE4401">
            <v>0</v>
          </cell>
          <cell r="HF4401">
            <v>0</v>
          </cell>
          <cell r="HS4401">
            <v>0</v>
          </cell>
          <cell r="HT4401">
            <v>0</v>
          </cell>
          <cell r="HU4401">
            <v>0</v>
          </cell>
          <cell r="HV4401">
            <v>0</v>
          </cell>
        </row>
        <row r="4402">
          <cell r="HE4402">
            <v>0</v>
          </cell>
          <cell r="HF4402">
            <v>0</v>
          </cell>
          <cell r="HS4402">
            <v>0</v>
          </cell>
          <cell r="HT4402">
            <v>0</v>
          </cell>
          <cell r="HU4402">
            <v>0</v>
          </cell>
          <cell r="HV4402">
            <v>0</v>
          </cell>
        </row>
        <row r="4403">
          <cell r="HE4403">
            <v>0</v>
          </cell>
          <cell r="HF4403">
            <v>0</v>
          </cell>
          <cell r="HS4403">
            <v>0</v>
          </cell>
          <cell r="HT4403">
            <v>0</v>
          </cell>
          <cell r="HU4403">
            <v>0</v>
          </cell>
          <cell r="HV4403">
            <v>0</v>
          </cell>
        </row>
        <row r="4404">
          <cell r="HE4404">
            <v>0</v>
          </cell>
          <cell r="HF4404">
            <v>0</v>
          </cell>
          <cell r="HS4404">
            <v>0</v>
          </cell>
          <cell r="HT4404">
            <v>0</v>
          </cell>
          <cell r="HU4404">
            <v>0</v>
          </cell>
          <cell r="HV4404">
            <v>0</v>
          </cell>
        </row>
        <row r="4405">
          <cell r="HE4405">
            <v>0</v>
          </cell>
          <cell r="HF4405">
            <v>0</v>
          </cell>
          <cell r="HS4405">
            <v>0</v>
          </cell>
          <cell r="HT4405">
            <v>0</v>
          </cell>
          <cell r="HU4405">
            <v>0</v>
          </cell>
          <cell r="HV4405">
            <v>0</v>
          </cell>
        </row>
        <row r="4406">
          <cell r="HE4406">
            <v>0</v>
          </cell>
          <cell r="HF4406">
            <v>0</v>
          </cell>
          <cell r="HS4406">
            <v>0</v>
          </cell>
          <cell r="HT4406">
            <v>0</v>
          </cell>
          <cell r="HU4406">
            <v>0</v>
          </cell>
          <cell r="HV4406">
            <v>0</v>
          </cell>
        </row>
        <row r="4407">
          <cell r="HE4407">
            <v>0</v>
          </cell>
          <cell r="HF4407">
            <v>0</v>
          </cell>
          <cell r="HS4407">
            <v>0</v>
          </cell>
          <cell r="HT4407">
            <v>0</v>
          </cell>
          <cell r="HU4407">
            <v>0</v>
          </cell>
          <cell r="HV4407">
            <v>0</v>
          </cell>
        </row>
        <row r="4408">
          <cell r="HE4408">
            <v>0</v>
          </cell>
          <cell r="HF4408">
            <v>0</v>
          </cell>
          <cell r="HS4408">
            <v>0</v>
          </cell>
          <cell r="HT4408">
            <v>0</v>
          </cell>
          <cell r="HU4408">
            <v>0</v>
          </cell>
          <cell r="HV4408">
            <v>0</v>
          </cell>
        </row>
        <row r="4409">
          <cell r="HE4409">
            <v>0</v>
          </cell>
          <cell r="HF4409">
            <v>0</v>
          </cell>
          <cell r="HS4409">
            <v>0</v>
          </cell>
          <cell r="HT4409">
            <v>0</v>
          </cell>
          <cell r="HU4409">
            <v>0</v>
          </cell>
          <cell r="HV4409">
            <v>0</v>
          </cell>
        </row>
        <row r="4410">
          <cell r="HE4410">
            <v>0</v>
          </cell>
          <cell r="HF4410">
            <v>0</v>
          </cell>
          <cell r="HS4410">
            <v>0</v>
          </cell>
          <cell r="HT4410">
            <v>0</v>
          </cell>
          <cell r="HU4410">
            <v>0</v>
          </cell>
          <cell r="HV4410">
            <v>0</v>
          </cell>
        </row>
        <row r="4411">
          <cell r="HE4411">
            <v>0</v>
          </cell>
          <cell r="HF4411">
            <v>0</v>
          </cell>
          <cell r="HS4411">
            <v>0</v>
          </cell>
          <cell r="HT4411">
            <v>0</v>
          </cell>
          <cell r="HU4411">
            <v>0</v>
          </cell>
          <cell r="HV4411">
            <v>0</v>
          </cell>
        </row>
        <row r="4412">
          <cell r="HE4412">
            <v>0</v>
          </cell>
          <cell r="HF4412">
            <v>0</v>
          </cell>
          <cell r="HS4412">
            <v>0</v>
          </cell>
          <cell r="HT4412">
            <v>0</v>
          </cell>
          <cell r="HU4412">
            <v>0</v>
          </cell>
          <cell r="HV4412">
            <v>0</v>
          </cell>
        </row>
        <row r="4413">
          <cell r="HE4413">
            <v>0</v>
          </cell>
          <cell r="HF4413">
            <v>0</v>
          </cell>
          <cell r="HS4413">
            <v>0</v>
          </cell>
          <cell r="HT4413">
            <v>0</v>
          </cell>
          <cell r="HU4413">
            <v>0</v>
          </cell>
          <cell r="HV4413">
            <v>0</v>
          </cell>
        </row>
        <row r="4414">
          <cell r="HE4414">
            <v>0</v>
          </cell>
          <cell r="HF4414">
            <v>0</v>
          </cell>
          <cell r="HS4414">
            <v>0</v>
          </cell>
          <cell r="HT4414">
            <v>0</v>
          </cell>
          <cell r="HU4414">
            <v>0</v>
          </cell>
          <cell r="HV4414">
            <v>0</v>
          </cell>
        </row>
        <row r="4415">
          <cell r="HE4415">
            <v>0</v>
          </cell>
          <cell r="HF4415">
            <v>0</v>
          </cell>
          <cell r="HS4415">
            <v>0</v>
          </cell>
          <cell r="HT4415">
            <v>0</v>
          </cell>
          <cell r="HU4415">
            <v>0</v>
          </cell>
          <cell r="HV4415">
            <v>0</v>
          </cell>
        </row>
        <row r="4416">
          <cell r="HE4416">
            <v>0</v>
          </cell>
          <cell r="HF4416">
            <v>0</v>
          </cell>
          <cell r="HS4416">
            <v>0</v>
          </cell>
          <cell r="HT4416">
            <v>0</v>
          </cell>
          <cell r="HU4416">
            <v>0</v>
          </cell>
          <cell r="HV4416">
            <v>0</v>
          </cell>
        </row>
        <row r="4417">
          <cell r="HE4417">
            <v>0</v>
          </cell>
          <cell r="HF4417">
            <v>0</v>
          </cell>
          <cell r="HS4417">
            <v>0</v>
          </cell>
          <cell r="HT4417">
            <v>0</v>
          </cell>
          <cell r="HU4417">
            <v>0</v>
          </cell>
          <cell r="HV4417">
            <v>0</v>
          </cell>
        </row>
        <row r="4418">
          <cell r="HE4418">
            <v>0</v>
          </cell>
          <cell r="HF4418">
            <v>0</v>
          </cell>
          <cell r="HS4418">
            <v>0</v>
          </cell>
          <cell r="HT4418">
            <v>0</v>
          </cell>
          <cell r="HU4418">
            <v>0</v>
          </cell>
          <cell r="HV4418">
            <v>0</v>
          </cell>
        </row>
        <row r="4419">
          <cell r="HE4419">
            <v>0</v>
          </cell>
          <cell r="HF4419">
            <v>0</v>
          </cell>
          <cell r="HS4419">
            <v>0</v>
          </cell>
          <cell r="HT4419">
            <v>0</v>
          </cell>
          <cell r="HU4419">
            <v>0</v>
          </cell>
          <cell r="HV4419">
            <v>0</v>
          </cell>
        </row>
        <row r="4420">
          <cell r="HE4420">
            <v>0</v>
          </cell>
          <cell r="HF4420">
            <v>0</v>
          </cell>
          <cell r="HS4420">
            <v>0</v>
          </cell>
          <cell r="HT4420">
            <v>0</v>
          </cell>
          <cell r="HU4420">
            <v>0</v>
          </cell>
          <cell r="HV4420">
            <v>0</v>
          </cell>
        </row>
        <row r="4421">
          <cell r="HE4421">
            <v>0</v>
          </cell>
          <cell r="HF4421">
            <v>0</v>
          </cell>
          <cell r="HS4421">
            <v>0</v>
          </cell>
          <cell r="HT4421">
            <v>0</v>
          </cell>
          <cell r="HU4421">
            <v>0</v>
          </cell>
          <cell r="HV4421">
            <v>0</v>
          </cell>
        </row>
        <row r="4422">
          <cell r="HE4422">
            <v>0</v>
          </cell>
          <cell r="HF4422">
            <v>0</v>
          </cell>
          <cell r="HS4422">
            <v>0</v>
          </cell>
          <cell r="HT4422">
            <v>0</v>
          </cell>
          <cell r="HU4422">
            <v>0</v>
          </cell>
          <cell r="HV4422">
            <v>0</v>
          </cell>
        </row>
        <row r="4423">
          <cell r="HE4423">
            <v>0</v>
          </cell>
          <cell r="HF4423">
            <v>0</v>
          </cell>
          <cell r="HS4423">
            <v>0</v>
          </cell>
          <cell r="HT4423">
            <v>0</v>
          </cell>
          <cell r="HU4423">
            <v>0</v>
          </cell>
          <cell r="HV4423">
            <v>0</v>
          </cell>
        </row>
        <row r="4424">
          <cell r="HE4424">
            <v>0</v>
          </cell>
          <cell r="HF4424">
            <v>0</v>
          </cell>
          <cell r="HS4424">
            <v>0</v>
          </cell>
          <cell r="HT4424">
            <v>0</v>
          </cell>
          <cell r="HU4424">
            <v>0</v>
          </cell>
          <cell r="HV4424">
            <v>0</v>
          </cell>
        </row>
        <row r="4425">
          <cell r="HE4425">
            <v>0</v>
          </cell>
          <cell r="HF4425">
            <v>0</v>
          </cell>
          <cell r="HS4425">
            <v>0</v>
          </cell>
          <cell r="HT4425">
            <v>0</v>
          </cell>
          <cell r="HU4425">
            <v>0</v>
          </cell>
          <cell r="HV4425">
            <v>0</v>
          </cell>
        </row>
        <row r="4426">
          <cell r="HE4426">
            <v>0</v>
          </cell>
          <cell r="HF4426">
            <v>0</v>
          </cell>
          <cell r="HS4426">
            <v>0</v>
          </cell>
          <cell r="HT4426">
            <v>0</v>
          </cell>
          <cell r="HU4426">
            <v>0</v>
          </cell>
          <cell r="HV4426">
            <v>0</v>
          </cell>
        </row>
        <row r="4427">
          <cell r="HE4427">
            <v>0</v>
          </cell>
          <cell r="HF4427">
            <v>0</v>
          </cell>
          <cell r="HS4427">
            <v>0</v>
          </cell>
          <cell r="HT4427">
            <v>0</v>
          </cell>
          <cell r="HU4427">
            <v>0</v>
          </cell>
          <cell r="HV4427">
            <v>0</v>
          </cell>
        </row>
        <row r="4428">
          <cell r="HE4428">
            <v>0</v>
          </cell>
          <cell r="HF4428">
            <v>0</v>
          </cell>
          <cell r="HS4428">
            <v>0</v>
          </cell>
          <cell r="HT4428">
            <v>0</v>
          </cell>
          <cell r="HU4428">
            <v>0</v>
          </cell>
          <cell r="HV4428">
            <v>0</v>
          </cell>
        </row>
        <row r="4429">
          <cell r="HE4429">
            <v>0</v>
          </cell>
          <cell r="HF4429">
            <v>0</v>
          </cell>
          <cell r="HS4429">
            <v>0</v>
          </cell>
          <cell r="HT4429">
            <v>0</v>
          </cell>
          <cell r="HU4429">
            <v>0</v>
          </cell>
          <cell r="HV4429">
            <v>0</v>
          </cell>
        </row>
        <row r="4430">
          <cell r="HE4430">
            <v>0</v>
          </cell>
          <cell r="HF4430">
            <v>0</v>
          </cell>
          <cell r="HS4430">
            <v>0</v>
          </cell>
          <cell r="HT4430">
            <v>0</v>
          </cell>
          <cell r="HU4430">
            <v>0</v>
          </cell>
          <cell r="HV4430">
            <v>0</v>
          </cell>
        </row>
        <row r="4431">
          <cell r="HE4431">
            <v>0</v>
          </cell>
          <cell r="HF4431">
            <v>0</v>
          </cell>
          <cell r="HS4431">
            <v>0</v>
          </cell>
          <cell r="HT4431">
            <v>0</v>
          </cell>
          <cell r="HU4431">
            <v>0</v>
          </cell>
          <cell r="HV4431">
            <v>0</v>
          </cell>
        </row>
        <row r="4432">
          <cell r="HE4432">
            <v>0</v>
          </cell>
          <cell r="HF4432">
            <v>0</v>
          </cell>
          <cell r="HS4432">
            <v>0</v>
          </cell>
          <cell r="HT4432">
            <v>0</v>
          </cell>
          <cell r="HU4432">
            <v>0</v>
          </cell>
          <cell r="HV4432">
            <v>0</v>
          </cell>
        </row>
        <row r="4433">
          <cell r="HE4433">
            <v>0</v>
          </cell>
          <cell r="HF4433">
            <v>0</v>
          </cell>
          <cell r="HS4433">
            <v>0</v>
          </cell>
          <cell r="HT4433">
            <v>0</v>
          </cell>
          <cell r="HU4433">
            <v>0</v>
          </cell>
          <cell r="HV4433">
            <v>0</v>
          </cell>
        </row>
        <row r="4434">
          <cell r="HE4434">
            <v>0</v>
          </cell>
          <cell r="HF4434">
            <v>0</v>
          </cell>
          <cell r="HS4434">
            <v>0</v>
          </cell>
          <cell r="HT4434">
            <v>0</v>
          </cell>
          <cell r="HU4434">
            <v>0</v>
          </cell>
          <cell r="HV4434">
            <v>0</v>
          </cell>
        </row>
        <row r="4435">
          <cell r="HE4435">
            <v>0</v>
          </cell>
          <cell r="HF4435">
            <v>0</v>
          </cell>
          <cell r="HS4435">
            <v>0</v>
          </cell>
          <cell r="HT4435">
            <v>0</v>
          </cell>
          <cell r="HU4435">
            <v>0</v>
          </cell>
          <cell r="HV4435">
            <v>0</v>
          </cell>
        </row>
        <row r="4436">
          <cell r="HE4436">
            <v>0</v>
          </cell>
          <cell r="HF4436">
            <v>0</v>
          </cell>
          <cell r="HS4436">
            <v>0</v>
          </cell>
          <cell r="HT4436">
            <v>0</v>
          </cell>
          <cell r="HU4436">
            <v>0</v>
          </cell>
          <cell r="HV4436">
            <v>0</v>
          </cell>
        </row>
        <row r="4437">
          <cell r="HE4437">
            <v>0</v>
          </cell>
          <cell r="HF4437">
            <v>0</v>
          </cell>
          <cell r="HS4437">
            <v>0</v>
          </cell>
          <cell r="HT4437">
            <v>0</v>
          </cell>
          <cell r="HU4437">
            <v>0</v>
          </cell>
          <cell r="HV4437">
            <v>0</v>
          </cell>
        </row>
        <row r="4438">
          <cell r="HE4438">
            <v>0</v>
          </cell>
          <cell r="HF4438">
            <v>0</v>
          </cell>
          <cell r="HS4438">
            <v>0</v>
          </cell>
          <cell r="HT4438">
            <v>0</v>
          </cell>
          <cell r="HU4438">
            <v>0</v>
          </cell>
          <cell r="HV4438">
            <v>0</v>
          </cell>
        </row>
        <row r="4439">
          <cell r="HE4439">
            <v>0</v>
          </cell>
          <cell r="HF4439">
            <v>0</v>
          </cell>
          <cell r="HS4439">
            <v>0</v>
          </cell>
          <cell r="HT4439">
            <v>0</v>
          </cell>
          <cell r="HU4439">
            <v>0</v>
          </cell>
          <cell r="HV4439">
            <v>0</v>
          </cell>
        </row>
        <row r="4440">
          <cell r="HE4440">
            <v>0</v>
          </cell>
          <cell r="HF4440">
            <v>0</v>
          </cell>
          <cell r="HS4440">
            <v>0</v>
          </cell>
          <cell r="HT4440">
            <v>0</v>
          </cell>
          <cell r="HU4440">
            <v>0</v>
          </cell>
          <cell r="HV4440">
            <v>0</v>
          </cell>
        </row>
        <row r="4441">
          <cell r="HE4441">
            <v>0</v>
          </cell>
          <cell r="HF4441">
            <v>0</v>
          </cell>
          <cell r="HS4441">
            <v>0</v>
          </cell>
          <cell r="HT4441">
            <v>0</v>
          </cell>
          <cell r="HU4441">
            <v>0</v>
          </cell>
          <cell r="HV4441">
            <v>0</v>
          </cell>
        </row>
        <row r="4442">
          <cell r="HE4442">
            <v>0</v>
          </cell>
          <cell r="HF4442">
            <v>0</v>
          </cell>
          <cell r="HS4442">
            <v>0</v>
          </cell>
          <cell r="HT4442">
            <v>0</v>
          </cell>
          <cell r="HU4442">
            <v>0</v>
          </cell>
          <cell r="HV4442">
            <v>0</v>
          </cell>
        </row>
        <row r="4443">
          <cell r="HE4443">
            <v>0</v>
          </cell>
          <cell r="HF4443">
            <v>0</v>
          </cell>
          <cell r="HS4443">
            <v>0</v>
          </cell>
          <cell r="HT4443">
            <v>0</v>
          </cell>
          <cell r="HU4443">
            <v>0</v>
          </cell>
          <cell r="HV4443">
            <v>0</v>
          </cell>
        </row>
        <row r="4444">
          <cell r="HE4444">
            <v>0</v>
          </cell>
          <cell r="HF4444">
            <v>0</v>
          </cell>
          <cell r="HS4444">
            <v>0</v>
          </cell>
          <cell r="HT4444">
            <v>0</v>
          </cell>
          <cell r="HU4444">
            <v>0</v>
          </cell>
          <cell r="HV4444">
            <v>0</v>
          </cell>
        </row>
        <row r="4445">
          <cell r="HE4445">
            <v>0</v>
          </cell>
          <cell r="HF4445">
            <v>0</v>
          </cell>
          <cell r="HS4445">
            <v>0</v>
          </cell>
          <cell r="HT4445">
            <v>0</v>
          </cell>
          <cell r="HU4445">
            <v>0</v>
          </cell>
          <cell r="HV4445">
            <v>0</v>
          </cell>
        </row>
        <row r="4446">
          <cell r="HE4446">
            <v>0</v>
          </cell>
          <cell r="HF4446">
            <v>0</v>
          </cell>
          <cell r="HS4446">
            <v>0</v>
          </cell>
          <cell r="HT4446">
            <v>0</v>
          </cell>
          <cell r="HU4446">
            <v>0</v>
          </cell>
          <cell r="HV4446">
            <v>0</v>
          </cell>
        </row>
        <row r="4447">
          <cell r="HE4447">
            <v>0</v>
          </cell>
          <cell r="HF4447">
            <v>0</v>
          </cell>
          <cell r="HS4447">
            <v>0</v>
          </cell>
          <cell r="HT4447">
            <v>0</v>
          </cell>
          <cell r="HU4447">
            <v>0</v>
          </cell>
          <cell r="HV4447">
            <v>0</v>
          </cell>
        </row>
        <row r="4448">
          <cell r="HE4448">
            <v>0</v>
          </cell>
          <cell r="HF4448">
            <v>0</v>
          </cell>
          <cell r="HS4448">
            <v>0</v>
          </cell>
          <cell r="HT4448">
            <v>0</v>
          </cell>
          <cell r="HU4448">
            <v>0</v>
          </cell>
          <cell r="HV4448">
            <v>0</v>
          </cell>
        </row>
        <row r="4449">
          <cell r="HE4449">
            <v>0</v>
          </cell>
          <cell r="HF4449">
            <v>0</v>
          </cell>
          <cell r="HS4449">
            <v>0</v>
          </cell>
          <cell r="HT4449">
            <v>0</v>
          </cell>
          <cell r="HU4449">
            <v>0</v>
          </cell>
          <cell r="HV4449">
            <v>0</v>
          </cell>
        </row>
        <row r="4450">
          <cell r="HE4450">
            <v>0</v>
          </cell>
          <cell r="HF4450">
            <v>0</v>
          </cell>
          <cell r="HS4450">
            <v>0</v>
          </cell>
          <cell r="HT4450">
            <v>0</v>
          </cell>
          <cell r="HU4450">
            <v>0</v>
          </cell>
          <cell r="HV4450">
            <v>0</v>
          </cell>
        </row>
        <row r="4451">
          <cell r="HE4451">
            <v>0</v>
          </cell>
          <cell r="HF4451">
            <v>0</v>
          </cell>
          <cell r="HS4451">
            <v>0</v>
          </cell>
          <cell r="HT4451">
            <v>0</v>
          </cell>
          <cell r="HU4451">
            <v>0</v>
          </cell>
          <cell r="HV4451">
            <v>0</v>
          </cell>
        </row>
        <row r="4452">
          <cell r="HE4452">
            <v>0</v>
          </cell>
          <cell r="HF4452">
            <v>0</v>
          </cell>
          <cell r="HS4452">
            <v>0</v>
          </cell>
          <cell r="HT4452">
            <v>0</v>
          </cell>
          <cell r="HU4452">
            <v>0</v>
          </cell>
          <cell r="HV4452">
            <v>0</v>
          </cell>
        </row>
        <row r="4453">
          <cell r="HE4453">
            <v>0</v>
          </cell>
          <cell r="HF4453">
            <v>0</v>
          </cell>
          <cell r="HS4453">
            <v>0</v>
          </cell>
          <cell r="HT4453">
            <v>0</v>
          </cell>
          <cell r="HU4453">
            <v>0</v>
          </cell>
          <cell r="HV4453">
            <v>0</v>
          </cell>
        </row>
        <row r="4454">
          <cell r="HE4454">
            <v>0</v>
          </cell>
          <cell r="HF4454">
            <v>0</v>
          </cell>
          <cell r="HS4454">
            <v>0</v>
          </cell>
          <cell r="HT4454">
            <v>0</v>
          </cell>
          <cell r="HU4454">
            <v>0</v>
          </cell>
          <cell r="HV4454">
            <v>0</v>
          </cell>
        </row>
        <row r="4455">
          <cell r="HE4455">
            <v>0</v>
          </cell>
          <cell r="HF4455">
            <v>0</v>
          </cell>
          <cell r="HS4455">
            <v>0</v>
          </cell>
          <cell r="HT4455">
            <v>0</v>
          </cell>
          <cell r="HU4455">
            <v>0</v>
          </cell>
          <cell r="HV4455">
            <v>0</v>
          </cell>
        </row>
        <row r="4456">
          <cell r="HE4456">
            <v>0</v>
          </cell>
          <cell r="HF4456">
            <v>0</v>
          </cell>
          <cell r="HS4456">
            <v>0</v>
          </cell>
          <cell r="HT4456">
            <v>0</v>
          </cell>
          <cell r="HU4456">
            <v>0</v>
          </cell>
          <cell r="HV4456">
            <v>0</v>
          </cell>
        </row>
        <row r="4457">
          <cell r="HE4457">
            <v>0</v>
          </cell>
          <cell r="HF4457">
            <v>0</v>
          </cell>
          <cell r="HS4457">
            <v>0</v>
          </cell>
          <cell r="HT4457">
            <v>0</v>
          </cell>
          <cell r="HU4457">
            <v>0</v>
          </cell>
          <cell r="HV4457">
            <v>0</v>
          </cell>
        </row>
        <row r="4458">
          <cell r="HE4458">
            <v>0</v>
          </cell>
          <cell r="HF4458">
            <v>0</v>
          </cell>
          <cell r="HS4458">
            <v>0</v>
          </cell>
          <cell r="HT4458">
            <v>0</v>
          </cell>
          <cell r="HU4458">
            <v>0</v>
          </cell>
          <cell r="HV4458">
            <v>0</v>
          </cell>
        </row>
        <row r="4459">
          <cell r="HE4459">
            <v>0</v>
          </cell>
          <cell r="HF4459">
            <v>0</v>
          </cell>
          <cell r="HS4459">
            <v>0</v>
          </cell>
          <cell r="HT4459">
            <v>0</v>
          </cell>
          <cell r="HU4459">
            <v>0</v>
          </cell>
          <cell r="HV4459">
            <v>0</v>
          </cell>
        </row>
        <row r="4460">
          <cell r="HE4460">
            <v>0</v>
          </cell>
          <cell r="HF4460">
            <v>0</v>
          </cell>
          <cell r="HS4460">
            <v>0</v>
          </cell>
          <cell r="HT4460">
            <v>0</v>
          </cell>
          <cell r="HU4460">
            <v>0</v>
          </cell>
          <cell r="HV4460">
            <v>0</v>
          </cell>
        </row>
        <row r="4461">
          <cell r="HE4461">
            <v>0</v>
          </cell>
          <cell r="HF4461">
            <v>0</v>
          </cell>
          <cell r="HS4461">
            <v>0</v>
          </cell>
          <cell r="HT4461">
            <v>0</v>
          </cell>
          <cell r="HU4461">
            <v>0</v>
          </cell>
          <cell r="HV4461">
            <v>0</v>
          </cell>
        </row>
        <row r="4462">
          <cell r="HE4462">
            <v>0</v>
          </cell>
          <cell r="HF4462">
            <v>0</v>
          </cell>
          <cell r="HS4462">
            <v>0</v>
          </cell>
          <cell r="HT4462">
            <v>0</v>
          </cell>
          <cell r="HU4462">
            <v>0</v>
          </cell>
          <cell r="HV4462">
            <v>0</v>
          </cell>
        </row>
        <row r="4463">
          <cell r="HE4463">
            <v>0</v>
          </cell>
          <cell r="HF4463">
            <v>0</v>
          </cell>
          <cell r="HS4463">
            <v>0</v>
          </cell>
          <cell r="HT4463">
            <v>0</v>
          </cell>
          <cell r="HU4463">
            <v>0</v>
          </cell>
          <cell r="HV4463">
            <v>0</v>
          </cell>
        </row>
        <row r="4464">
          <cell r="HE4464">
            <v>0</v>
          </cell>
          <cell r="HF4464">
            <v>0</v>
          </cell>
          <cell r="HS4464">
            <v>0</v>
          </cell>
          <cell r="HT4464">
            <v>0</v>
          </cell>
          <cell r="HU4464">
            <v>0</v>
          </cell>
          <cell r="HV4464">
            <v>0</v>
          </cell>
        </row>
        <row r="4465">
          <cell r="HE4465">
            <v>0</v>
          </cell>
          <cell r="HF4465">
            <v>0</v>
          </cell>
          <cell r="HS4465">
            <v>0</v>
          </cell>
          <cell r="HT4465">
            <v>0</v>
          </cell>
          <cell r="HU4465">
            <v>0</v>
          </cell>
          <cell r="HV4465">
            <v>0</v>
          </cell>
        </row>
        <row r="4466">
          <cell r="HE4466">
            <v>0</v>
          </cell>
          <cell r="HF4466">
            <v>0</v>
          </cell>
          <cell r="HS4466">
            <v>0</v>
          </cell>
          <cell r="HT4466">
            <v>0</v>
          </cell>
          <cell r="HU4466">
            <v>0</v>
          </cell>
          <cell r="HV4466">
            <v>0</v>
          </cell>
        </row>
        <row r="4467">
          <cell r="HE4467">
            <v>0</v>
          </cell>
          <cell r="HF4467">
            <v>0</v>
          </cell>
          <cell r="HS4467">
            <v>0</v>
          </cell>
          <cell r="HT4467">
            <v>0</v>
          </cell>
          <cell r="HU4467">
            <v>0</v>
          </cell>
          <cell r="HV4467">
            <v>0</v>
          </cell>
        </row>
        <row r="4468">
          <cell r="HE4468">
            <v>0</v>
          </cell>
          <cell r="HF4468">
            <v>0</v>
          </cell>
          <cell r="HS4468">
            <v>0</v>
          </cell>
          <cell r="HT4468">
            <v>0</v>
          </cell>
          <cell r="HU4468">
            <v>0</v>
          </cell>
          <cell r="HV4468">
            <v>0</v>
          </cell>
        </row>
        <row r="4469">
          <cell r="HE4469">
            <v>0</v>
          </cell>
          <cell r="HF4469">
            <v>0</v>
          </cell>
          <cell r="HS4469">
            <v>0</v>
          </cell>
          <cell r="HT4469">
            <v>0</v>
          </cell>
          <cell r="HU4469">
            <v>0</v>
          </cell>
          <cell r="HV4469">
            <v>0</v>
          </cell>
        </row>
        <row r="4470">
          <cell r="HE4470">
            <v>0</v>
          </cell>
          <cell r="HF4470">
            <v>0</v>
          </cell>
          <cell r="HS4470">
            <v>0</v>
          </cell>
          <cell r="HT4470">
            <v>0</v>
          </cell>
          <cell r="HU4470">
            <v>0</v>
          </cell>
          <cell r="HV4470">
            <v>0</v>
          </cell>
        </row>
        <row r="4471">
          <cell r="HE4471">
            <v>0</v>
          </cell>
          <cell r="HF4471">
            <v>0</v>
          </cell>
          <cell r="HS4471">
            <v>0</v>
          </cell>
          <cell r="HT4471">
            <v>0</v>
          </cell>
          <cell r="HU4471">
            <v>0</v>
          </cell>
          <cell r="HV4471">
            <v>0</v>
          </cell>
        </row>
        <row r="4472">
          <cell r="HE4472">
            <v>0</v>
          </cell>
          <cell r="HF4472">
            <v>0</v>
          </cell>
          <cell r="HS4472">
            <v>0</v>
          </cell>
          <cell r="HT4472">
            <v>0</v>
          </cell>
          <cell r="HU4472">
            <v>0</v>
          </cell>
          <cell r="HV4472">
            <v>0</v>
          </cell>
        </row>
        <row r="4473">
          <cell r="HE4473">
            <v>0</v>
          </cell>
          <cell r="HF4473">
            <v>0</v>
          </cell>
          <cell r="HS4473">
            <v>0</v>
          </cell>
          <cell r="HT4473">
            <v>0</v>
          </cell>
          <cell r="HU4473">
            <v>0</v>
          </cell>
          <cell r="HV4473">
            <v>0</v>
          </cell>
        </row>
        <row r="4474">
          <cell r="HE4474">
            <v>0</v>
          </cell>
          <cell r="HF4474">
            <v>0</v>
          </cell>
          <cell r="HS4474">
            <v>0</v>
          </cell>
          <cell r="HT4474">
            <v>0</v>
          </cell>
          <cell r="HU4474">
            <v>0</v>
          </cell>
          <cell r="HV4474">
            <v>0</v>
          </cell>
        </row>
        <row r="4475">
          <cell r="HE4475">
            <v>0</v>
          </cell>
          <cell r="HF4475">
            <v>0</v>
          </cell>
          <cell r="HS4475">
            <v>0</v>
          </cell>
          <cell r="HT4475">
            <v>0</v>
          </cell>
          <cell r="HU4475">
            <v>0</v>
          </cell>
          <cell r="HV4475">
            <v>0</v>
          </cell>
        </row>
        <row r="4476">
          <cell r="HE4476">
            <v>0</v>
          </cell>
          <cell r="HF4476">
            <v>0</v>
          </cell>
          <cell r="HS4476">
            <v>0</v>
          </cell>
          <cell r="HT4476">
            <v>0</v>
          </cell>
          <cell r="HU4476">
            <v>0</v>
          </cell>
          <cell r="HV4476">
            <v>0</v>
          </cell>
        </row>
        <row r="4477">
          <cell r="HE4477">
            <v>0</v>
          </cell>
          <cell r="HF4477">
            <v>0</v>
          </cell>
          <cell r="HS4477">
            <v>0</v>
          </cell>
          <cell r="HT4477">
            <v>0</v>
          </cell>
          <cell r="HU4477">
            <v>0</v>
          </cell>
          <cell r="HV4477">
            <v>0</v>
          </cell>
        </row>
        <row r="4478">
          <cell r="HE4478">
            <v>0</v>
          </cell>
          <cell r="HF4478">
            <v>0</v>
          </cell>
          <cell r="HS4478">
            <v>0</v>
          </cell>
          <cell r="HT4478">
            <v>0</v>
          </cell>
          <cell r="HU4478">
            <v>0</v>
          </cell>
          <cell r="HV4478">
            <v>0</v>
          </cell>
        </row>
        <row r="4479">
          <cell r="HE4479">
            <v>0</v>
          </cell>
          <cell r="HF4479">
            <v>0</v>
          </cell>
          <cell r="HS4479">
            <v>0</v>
          </cell>
          <cell r="HT4479">
            <v>0</v>
          </cell>
          <cell r="HU4479">
            <v>0</v>
          </cell>
          <cell r="HV4479">
            <v>0</v>
          </cell>
        </row>
        <row r="4480">
          <cell r="HE4480">
            <v>0</v>
          </cell>
          <cell r="HF4480">
            <v>0</v>
          </cell>
          <cell r="HS4480">
            <v>0</v>
          </cell>
          <cell r="HT4480">
            <v>0</v>
          </cell>
          <cell r="HU4480">
            <v>0</v>
          </cell>
          <cell r="HV4480">
            <v>0</v>
          </cell>
        </row>
        <row r="4481">
          <cell r="HE4481">
            <v>0</v>
          </cell>
          <cell r="HF4481">
            <v>0</v>
          </cell>
          <cell r="HS4481">
            <v>0</v>
          </cell>
          <cell r="HT4481">
            <v>0</v>
          </cell>
          <cell r="HU4481">
            <v>0</v>
          </cell>
          <cell r="HV4481">
            <v>0</v>
          </cell>
        </row>
        <row r="4482">
          <cell r="HE4482">
            <v>0</v>
          </cell>
          <cell r="HF4482">
            <v>0</v>
          </cell>
          <cell r="HS4482">
            <v>0</v>
          </cell>
          <cell r="HT4482">
            <v>0</v>
          </cell>
          <cell r="HU4482">
            <v>0</v>
          </cell>
          <cell r="HV4482">
            <v>0</v>
          </cell>
        </row>
        <row r="4483">
          <cell r="HE4483">
            <v>0</v>
          </cell>
          <cell r="HF4483">
            <v>0</v>
          </cell>
          <cell r="HS4483">
            <v>0</v>
          </cell>
          <cell r="HT4483">
            <v>0</v>
          </cell>
          <cell r="HU4483">
            <v>0</v>
          </cell>
          <cell r="HV4483">
            <v>0</v>
          </cell>
        </row>
        <row r="4484">
          <cell r="HE4484">
            <v>0</v>
          </cell>
          <cell r="HF4484">
            <v>0</v>
          </cell>
          <cell r="HS4484">
            <v>0</v>
          </cell>
          <cell r="HT4484">
            <v>0</v>
          </cell>
          <cell r="HU4484">
            <v>0</v>
          </cell>
          <cell r="HV4484">
            <v>0</v>
          </cell>
        </row>
        <row r="4485">
          <cell r="HE4485">
            <v>0</v>
          </cell>
          <cell r="HF4485">
            <v>0</v>
          </cell>
          <cell r="HS4485">
            <v>0</v>
          </cell>
          <cell r="HT4485">
            <v>0</v>
          </cell>
          <cell r="HU4485">
            <v>0</v>
          </cell>
          <cell r="HV4485">
            <v>0</v>
          </cell>
        </row>
        <row r="4486">
          <cell r="HE4486">
            <v>0</v>
          </cell>
          <cell r="HF4486">
            <v>0</v>
          </cell>
          <cell r="HS4486">
            <v>0</v>
          </cell>
          <cell r="HT4486">
            <v>0</v>
          </cell>
          <cell r="HU4486">
            <v>0</v>
          </cell>
          <cell r="HV4486">
            <v>0</v>
          </cell>
        </row>
        <row r="4487">
          <cell r="HE4487">
            <v>0</v>
          </cell>
          <cell r="HF4487">
            <v>0</v>
          </cell>
          <cell r="HS4487">
            <v>0</v>
          </cell>
          <cell r="HT4487">
            <v>0</v>
          </cell>
          <cell r="HU4487">
            <v>0</v>
          </cell>
          <cell r="HV4487">
            <v>0</v>
          </cell>
        </row>
        <row r="4488">
          <cell r="HE4488">
            <v>0</v>
          </cell>
          <cell r="HF4488">
            <v>0</v>
          </cell>
          <cell r="HS4488">
            <v>0</v>
          </cell>
          <cell r="HT4488">
            <v>0</v>
          </cell>
          <cell r="HU4488">
            <v>0</v>
          </cell>
          <cell r="HV4488">
            <v>0</v>
          </cell>
        </row>
        <row r="4489">
          <cell r="HE4489">
            <v>0</v>
          </cell>
          <cell r="HF4489">
            <v>0</v>
          </cell>
          <cell r="HS4489">
            <v>0</v>
          </cell>
          <cell r="HT4489">
            <v>0</v>
          </cell>
          <cell r="HU4489">
            <v>0</v>
          </cell>
          <cell r="HV4489">
            <v>0</v>
          </cell>
        </row>
        <row r="4490">
          <cell r="HE4490">
            <v>0</v>
          </cell>
          <cell r="HF4490">
            <v>0</v>
          </cell>
          <cell r="HS4490">
            <v>0</v>
          </cell>
          <cell r="HT4490">
            <v>0</v>
          </cell>
          <cell r="HU4490">
            <v>0</v>
          </cell>
          <cell r="HV4490">
            <v>0</v>
          </cell>
        </row>
        <row r="4491">
          <cell r="HE4491">
            <v>0</v>
          </cell>
          <cell r="HF4491">
            <v>0</v>
          </cell>
          <cell r="HS4491">
            <v>0</v>
          </cell>
          <cell r="HT4491">
            <v>0</v>
          </cell>
          <cell r="HU4491">
            <v>0</v>
          </cell>
          <cell r="HV4491">
            <v>0</v>
          </cell>
        </row>
        <row r="4492">
          <cell r="HE4492">
            <v>0</v>
          </cell>
          <cell r="HF4492">
            <v>0</v>
          </cell>
          <cell r="HS4492">
            <v>0</v>
          </cell>
          <cell r="HT4492">
            <v>0</v>
          </cell>
          <cell r="HU4492">
            <v>0</v>
          </cell>
          <cell r="HV4492">
            <v>0</v>
          </cell>
        </row>
        <row r="4493">
          <cell r="HE4493">
            <v>0</v>
          </cell>
          <cell r="HF4493">
            <v>0</v>
          </cell>
          <cell r="HS4493">
            <v>0</v>
          </cell>
          <cell r="HT4493">
            <v>0</v>
          </cell>
          <cell r="HU4493">
            <v>0</v>
          </cell>
          <cell r="HV4493">
            <v>0</v>
          </cell>
        </row>
        <row r="4494">
          <cell r="HE4494">
            <v>0</v>
          </cell>
          <cell r="HF4494">
            <v>0</v>
          </cell>
          <cell r="HS4494">
            <v>0</v>
          </cell>
          <cell r="HT4494">
            <v>0</v>
          </cell>
          <cell r="HU4494">
            <v>0</v>
          </cell>
          <cell r="HV4494">
            <v>0</v>
          </cell>
        </row>
        <row r="4495">
          <cell r="HE4495">
            <v>0</v>
          </cell>
          <cell r="HF4495">
            <v>0</v>
          </cell>
          <cell r="HS4495">
            <v>0</v>
          </cell>
          <cell r="HT4495">
            <v>0</v>
          </cell>
          <cell r="HU4495">
            <v>0</v>
          </cell>
          <cell r="HV4495">
            <v>0</v>
          </cell>
        </row>
        <row r="4496">
          <cell r="HE4496">
            <v>0</v>
          </cell>
          <cell r="HF4496">
            <v>0</v>
          </cell>
          <cell r="HS4496">
            <v>0</v>
          </cell>
          <cell r="HT4496">
            <v>0</v>
          </cell>
          <cell r="HU4496">
            <v>0</v>
          </cell>
          <cell r="HV4496">
            <v>0</v>
          </cell>
        </row>
        <row r="4497">
          <cell r="HE4497">
            <v>0</v>
          </cell>
          <cell r="HF4497">
            <v>0</v>
          </cell>
          <cell r="HS4497">
            <v>0</v>
          </cell>
          <cell r="HT4497">
            <v>0</v>
          </cell>
          <cell r="HU4497">
            <v>0</v>
          </cell>
          <cell r="HV4497">
            <v>0</v>
          </cell>
        </row>
        <row r="4498">
          <cell r="HE4498">
            <v>0</v>
          </cell>
          <cell r="HF4498">
            <v>0</v>
          </cell>
          <cell r="HS4498">
            <v>0</v>
          </cell>
          <cell r="HT4498">
            <v>0</v>
          </cell>
          <cell r="HU4498">
            <v>0</v>
          </cell>
          <cell r="HV4498">
            <v>0</v>
          </cell>
        </row>
        <row r="4499">
          <cell r="HE4499">
            <v>0</v>
          </cell>
          <cell r="HF4499">
            <v>0</v>
          </cell>
          <cell r="HS4499">
            <v>0</v>
          </cell>
          <cell r="HT4499">
            <v>0</v>
          </cell>
          <cell r="HU4499">
            <v>0</v>
          </cell>
          <cell r="HV4499">
            <v>0</v>
          </cell>
        </row>
        <row r="4500">
          <cell r="HE4500">
            <v>0</v>
          </cell>
          <cell r="HF4500">
            <v>0</v>
          </cell>
          <cell r="HS4500">
            <v>0</v>
          </cell>
          <cell r="HT4500">
            <v>0</v>
          </cell>
          <cell r="HU4500">
            <v>0</v>
          </cell>
          <cell r="HV4500">
            <v>0</v>
          </cell>
        </row>
        <row r="4501">
          <cell r="HE4501">
            <v>0</v>
          </cell>
          <cell r="HF4501">
            <v>0</v>
          </cell>
          <cell r="HS4501">
            <v>0</v>
          </cell>
          <cell r="HT4501">
            <v>0</v>
          </cell>
          <cell r="HU4501">
            <v>0</v>
          </cell>
          <cell r="HV4501">
            <v>0</v>
          </cell>
        </row>
        <row r="4502">
          <cell r="HE4502">
            <v>0</v>
          </cell>
          <cell r="HF4502">
            <v>0</v>
          </cell>
          <cell r="HS4502">
            <v>0</v>
          </cell>
          <cell r="HT4502">
            <v>0</v>
          </cell>
          <cell r="HU4502">
            <v>0</v>
          </cell>
          <cell r="HV4502">
            <v>0</v>
          </cell>
        </row>
        <row r="4503">
          <cell r="HE4503">
            <v>0</v>
          </cell>
          <cell r="HF4503">
            <v>0</v>
          </cell>
          <cell r="HS4503">
            <v>0</v>
          </cell>
          <cell r="HT4503">
            <v>0</v>
          </cell>
          <cell r="HU4503">
            <v>0</v>
          </cell>
          <cell r="HV4503">
            <v>0</v>
          </cell>
        </row>
        <row r="4504">
          <cell r="HE4504">
            <v>0</v>
          </cell>
          <cell r="HF4504">
            <v>0</v>
          </cell>
          <cell r="HS4504">
            <v>0</v>
          </cell>
          <cell r="HT4504">
            <v>0</v>
          </cell>
          <cell r="HU4504">
            <v>0</v>
          </cell>
          <cell r="HV4504">
            <v>0</v>
          </cell>
        </row>
        <row r="4505">
          <cell r="HE4505">
            <v>0</v>
          </cell>
          <cell r="HF4505">
            <v>0</v>
          </cell>
          <cell r="HS4505">
            <v>0</v>
          </cell>
          <cell r="HT4505">
            <v>0</v>
          </cell>
          <cell r="HU4505">
            <v>0</v>
          </cell>
          <cell r="HV4505">
            <v>0</v>
          </cell>
        </row>
        <row r="4506">
          <cell r="HE4506">
            <v>0</v>
          </cell>
          <cell r="HF4506">
            <v>0</v>
          </cell>
          <cell r="HS4506">
            <v>0</v>
          </cell>
          <cell r="HT4506">
            <v>0</v>
          </cell>
          <cell r="HU4506">
            <v>0</v>
          </cell>
          <cell r="HV4506">
            <v>0</v>
          </cell>
        </row>
        <row r="4507">
          <cell r="HE4507">
            <v>0</v>
          </cell>
          <cell r="HF4507">
            <v>0</v>
          </cell>
          <cell r="HS4507">
            <v>0</v>
          </cell>
          <cell r="HT4507">
            <v>0</v>
          </cell>
          <cell r="HU4507">
            <v>0</v>
          </cell>
          <cell r="HV4507">
            <v>0</v>
          </cell>
        </row>
        <row r="4508">
          <cell r="HE4508">
            <v>0</v>
          </cell>
          <cell r="HF4508">
            <v>0</v>
          </cell>
          <cell r="HS4508">
            <v>0</v>
          </cell>
          <cell r="HT4508">
            <v>0</v>
          </cell>
          <cell r="HU4508">
            <v>0</v>
          </cell>
          <cell r="HV4508">
            <v>0</v>
          </cell>
        </row>
        <row r="4509">
          <cell r="HE4509">
            <v>0</v>
          </cell>
          <cell r="HF4509">
            <v>0</v>
          </cell>
          <cell r="HS4509">
            <v>0</v>
          </cell>
          <cell r="HT4509">
            <v>0</v>
          </cell>
          <cell r="HU4509">
            <v>0</v>
          </cell>
          <cell r="HV4509">
            <v>0</v>
          </cell>
        </row>
        <row r="4510">
          <cell r="HE4510">
            <v>0</v>
          </cell>
          <cell r="HF4510">
            <v>0</v>
          </cell>
          <cell r="HS4510">
            <v>0</v>
          </cell>
          <cell r="HT4510">
            <v>0</v>
          </cell>
          <cell r="HU4510">
            <v>0</v>
          </cell>
          <cell r="HV4510">
            <v>0</v>
          </cell>
        </row>
        <row r="4511">
          <cell r="HE4511">
            <v>0</v>
          </cell>
          <cell r="HF4511">
            <v>0</v>
          </cell>
          <cell r="HS4511">
            <v>0</v>
          </cell>
          <cell r="HT4511">
            <v>0</v>
          </cell>
          <cell r="HU4511">
            <v>0</v>
          </cell>
          <cell r="HV4511">
            <v>0</v>
          </cell>
        </row>
        <row r="4512">
          <cell r="HE4512">
            <v>0</v>
          </cell>
          <cell r="HF4512">
            <v>0</v>
          </cell>
          <cell r="HS4512">
            <v>0</v>
          </cell>
          <cell r="HT4512">
            <v>0</v>
          </cell>
          <cell r="HU4512">
            <v>0</v>
          </cell>
          <cell r="HV4512">
            <v>0</v>
          </cell>
        </row>
        <row r="4513">
          <cell r="HE4513">
            <v>0</v>
          </cell>
          <cell r="HF4513">
            <v>0</v>
          </cell>
          <cell r="HS4513">
            <v>0</v>
          </cell>
          <cell r="HT4513">
            <v>0</v>
          </cell>
          <cell r="HU4513">
            <v>0</v>
          </cell>
          <cell r="HV4513">
            <v>0</v>
          </cell>
        </row>
        <row r="4514">
          <cell r="HE4514">
            <v>0</v>
          </cell>
          <cell r="HF4514">
            <v>0</v>
          </cell>
          <cell r="HS4514">
            <v>0</v>
          </cell>
          <cell r="HT4514">
            <v>0</v>
          </cell>
          <cell r="HU4514">
            <v>0</v>
          </cell>
          <cell r="HV4514">
            <v>0</v>
          </cell>
        </row>
        <row r="4515">
          <cell r="HE4515">
            <v>0</v>
          </cell>
          <cell r="HF4515">
            <v>0</v>
          </cell>
          <cell r="HS4515">
            <v>0</v>
          </cell>
          <cell r="HT4515">
            <v>0</v>
          </cell>
          <cell r="HU4515">
            <v>0</v>
          </cell>
          <cell r="HV4515">
            <v>0</v>
          </cell>
        </row>
        <row r="4516">
          <cell r="HE4516">
            <v>0</v>
          </cell>
          <cell r="HF4516">
            <v>0</v>
          </cell>
          <cell r="HS4516">
            <v>0</v>
          </cell>
          <cell r="HT4516">
            <v>0</v>
          </cell>
          <cell r="HU4516">
            <v>0</v>
          </cell>
          <cell r="HV4516">
            <v>0</v>
          </cell>
        </row>
        <row r="4517">
          <cell r="HE4517">
            <v>0</v>
          </cell>
          <cell r="HF4517">
            <v>0</v>
          </cell>
          <cell r="HS4517">
            <v>0</v>
          </cell>
          <cell r="HT4517">
            <v>0</v>
          </cell>
          <cell r="HU4517">
            <v>0</v>
          </cell>
          <cell r="HV4517">
            <v>0</v>
          </cell>
        </row>
        <row r="4518">
          <cell r="HE4518">
            <v>0</v>
          </cell>
          <cell r="HF4518">
            <v>0</v>
          </cell>
          <cell r="HS4518">
            <v>0</v>
          </cell>
          <cell r="HT4518">
            <v>0</v>
          </cell>
          <cell r="HU4518">
            <v>0</v>
          </cell>
          <cell r="HV4518">
            <v>0</v>
          </cell>
        </row>
        <row r="4519">
          <cell r="HE4519">
            <v>0</v>
          </cell>
          <cell r="HF4519">
            <v>0</v>
          </cell>
          <cell r="HS4519">
            <v>0</v>
          </cell>
          <cell r="HT4519">
            <v>0</v>
          </cell>
          <cell r="HU4519">
            <v>0</v>
          </cell>
          <cell r="HV4519">
            <v>0</v>
          </cell>
        </row>
        <row r="4520">
          <cell r="HE4520">
            <v>0</v>
          </cell>
          <cell r="HF4520">
            <v>0</v>
          </cell>
          <cell r="HS4520">
            <v>0</v>
          </cell>
          <cell r="HT4520">
            <v>0</v>
          </cell>
          <cell r="HU4520">
            <v>0</v>
          </cell>
          <cell r="HV4520">
            <v>0</v>
          </cell>
        </row>
        <row r="4521">
          <cell r="HE4521">
            <v>0</v>
          </cell>
          <cell r="HF4521">
            <v>0</v>
          </cell>
          <cell r="HS4521">
            <v>0</v>
          </cell>
          <cell r="HT4521">
            <v>0</v>
          </cell>
          <cell r="HU4521">
            <v>0</v>
          </cell>
          <cell r="HV4521">
            <v>0</v>
          </cell>
        </row>
        <row r="4522">
          <cell r="HE4522">
            <v>0</v>
          </cell>
          <cell r="HF4522">
            <v>0</v>
          </cell>
          <cell r="HS4522">
            <v>0</v>
          </cell>
          <cell r="HT4522">
            <v>0</v>
          </cell>
          <cell r="HU4522">
            <v>0</v>
          </cell>
          <cell r="HV4522">
            <v>0</v>
          </cell>
        </row>
        <row r="4523">
          <cell r="HE4523">
            <v>0</v>
          </cell>
          <cell r="HF4523">
            <v>0</v>
          </cell>
          <cell r="HS4523">
            <v>0</v>
          </cell>
          <cell r="HT4523">
            <v>0</v>
          </cell>
          <cell r="HU4523">
            <v>0</v>
          </cell>
          <cell r="HV4523">
            <v>0</v>
          </cell>
        </row>
        <row r="4524">
          <cell r="HE4524">
            <v>0</v>
          </cell>
          <cell r="HF4524">
            <v>0</v>
          </cell>
          <cell r="HS4524">
            <v>0</v>
          </cell>
          <cell r="HT4524">
            <v>0</v>
          </cell>
          <cell r="HU4524">
            <v>0</v>
          </cell>
          <cell r="HV4524">
            <v>0</v>
          </cell>
        </row>
        <row r="4525">
          <cell r="HE4525">
            <v>0</v>
          </cell>
          <cell r="HF4525">
            <v>0</v>
          </cell>
          <cell r="HS4525">
            <v>0</v>
          </cell>
          <cell r="HT4525">
            <v>0</v>
          </cell>
          <cell r="HU4525">
            <v>0</v>
          </cell>
          <cell r="HV4525">
            <v>0</v>
          </cell>
        </row>
        <row r="4526">
          <cell r="HE4526">
            <v>0</v>
          </cell>
          <cell r="HF4526">
            <v>0</v>
          </cell>
          <cell r="HS4526">
            <v>0</v>
          </cell>
          <cell r="HT4526">
            <v>0</v>
          </cell>
          <cell r="HU4526">
            <v>0</v>
          </cell>
          <cell r="HV4526">
            <v>0</v>
          </cell>
        </row>
        <row r="4527">
          <cell r="HE4527">
            <v>0</v>
          </cell>
          <cell r="HF4527">
            <v>0</v>
          </cell>
          <cell r="HS4527">
            <v>0</v>
          </cell>
          <cell r="HT4527">
            <v>0</v>
          </cell>
          <cell r="HU4527">
            <v>0</v>
          </cell>
          <cell r="HV4527">
            <v>0</v>
          </cell>
        </row>
        <row r="4528">
          <cell r="HE4528">
            <v>0</v>
          </cell>
          <cell r="HF4528">
            <v>0</v>
          </cell>
          <cell r="HS4528">
            <v>0</v>
          </cell>
          <cell r="HT4528">
            <v>0</v>
          </cell>
          <cell r="HU4528">
            <v>0</v>
          </cell>
          <cell r="HV4528">
            <v>0</v>
          </cell>
        </row>
        <row r="4529">
          <cell r="HE4529">
            <v>0</v>
          </cell>
          <cell r="HF4529">
            <v>0</v>
          </cell>
          <cell r="HS4529">
            <v>0</v>
          </cell>
          <cell r="HT4529">
            <v>0</v>
          </cell>
          <cell r="HU4529">
            <v>0</v>
          </cell>
          <cell r="HV4529">
            <v>0</v>
          </cell>
        </row>
        <row r="4530">
          <cell r="HE4530">
            <v>0</v>
          </cell>
          <cell r="HF4530">
            <v>0</v>
          </cell>
          <cell r="HS4530">
            <v>0</v>
          </cell>
          <cell r="HT4530">
            <v>0</v>
          </cell>
          <cell r="HU4530">
            <v>0</v>
          </cell>
          <cell r="HV4530">
            <v>0</v>
          </cell>
        </row>
        <row r="4531">
          <cell r="HE4531">
            <v>0</v>
          </cell>
          <cell r="HF4531">
            <v>0</v>
          </cell>
          <cell r="HS4531">
            <v>0</v>
          </cell>
          <cell r="HT4531">
            <v>0</v>
          </cell>
          <cell r="HU4531">
            <v>0</v>
          </cell>
          <cell r="HV4531">
            <v>0</v>
          </cell>
        </row>
        <row r="4532">
          <cell r="HE4532">
            <v>0</v>
          </cell>
          <cell r="HF4532">
            <v>0</v>
          </cell>
          <cell r="HS4532">
            <v>0</v>
          </cell>
          <cell r="HT4532">
            <v>0</v>
          </cell>
          <cell r="HU4532">
            <v>0</v>
          </cell>
          <cell r="HV4532">
            <v>0</v>
          </cell>
        </row>
        <row r="4533">
          <cell r="HE4533">
            <v>0</v>
          </cell>
          <cell r="HF4533">
            <v>0</v>
          </cell>
          <cell r="HS4533">
            <v>0</v>
          </cell>
          <cell r="HT4533">
            <v>0</v>
          </cell>
          <cell r="HU4533">
            <v>0</v>
          </cell>
          <cell r="HV4533">
            <v>0</v>
          </cell>
        </row>
        <row r="4534">
          <cell r="HE4534">
            <v>0</v>
          </cell>
          <cell r="HF4534">
            <v>0</v>
          </cell>
          <cell r="HS4534">
            <v>0</v>
          </cell>
          <cell r="HT4534">
            <v>0</v>
          </cell>
          <cell r="HU4534">
            <v>0</v>
          </cell>
          <cell r="HV4534">
            <v>0</v>
          </cell>
        </row>
        <row r="4535">
          <cell r="HE4535">
            <v>0</v>
          </cell>
          <cell r="HF4535">
            <v>0</v>
          </cell>
          <cell r="HS4535">
            <v>0</v>
          </cell>
          <cell r="HT4535">
            <v>0</v>
          </cell>
          <cell r="HU4535">
            <v>0</v>
          </cell>
          <cell r="HV4535">
            <v>0</v>
          </cell>
        </row>
        <row r="4536">
          <cell r="HE4536">
            <v>0</v>
          </cell>
          <cell r="HF4536">
            <v>0</v>
          </cell>
          <cell r="HS4536">
            <v>0</v>
          </cell>
          <cell r="HT4536">
            <v>0</v>
          </cell>
          <cell r="HU4536">
            <v>0</v>
          </cell>
          <cell r="HV4536">
            <v>0</v>
          </cell>
        </row>
        <row r="4537">
          <cell r="HE4537">
            <v>0</v>
          </cell>
          <cell r="HF4537">
            <v>0</v>
          </cell>
          <cell r="HS4537">
            <v>0</v>
          </cell>
          <cell r="HT4537">
            <v>0</v>
          </cell>
          <cell r="HU4537">
            <v>0</v>
          </cell>
          <cell r="HV4537">
            <v>0</v>
          </cell>
        </row>
        <row r="4538">
          <cell r="HE4538">
            <v>0</v>
          </cell>
          <cell r="HF4538">
            <v>0</v>
          </cell>
          <cell r="HS4538">
            <v>0</v>
          </cell>
          <cell r="HT4538">
            <v>0</v>
          </cell>
          <cell r="HU4538">
            <v>0</v>
          </cell>
          <cell r="HV4538">
            <v>0</v>
          </cell>
        </row>
        <row r="4539">
          <cell r="HE4539">
            <v>0</v>
          </cell>
          <cell r="HF4539">
            <v>0</v>
          </cell>
          <cell r="HS4539">
            <v>0</v>
          </cell>
          <cell r="HT4539">
            <v>0</v>
          </cell>
          <cell r="HU4539">
            <v>0</v>
          </cell>
          <cell r="HV4539">
            <v>0</v>
          </cell>
        </row>
        <row r="4540">
          <cell r="HE4540">
            <v>0</v>
          </cell>
          <cell r="HF4540">
            <v>0</v>
          </cell>
          <cell r="HS4540">
            <v>0</v>
          </cell>
          <cell r="HT4540">
            <v>0</v>
          </cell>
          <cell r="HU4540">
            <v>0</v>
          </cell>
          <cell r="HV4540">
            <v>0</v>
          </cell>
        </row>
        <row r="4541">
          <cell r="HE4541">
            <v>0</v>
          </cell>
          <cell r="HF4541">
            <v>0</v>
          </cell>
          <cell r="HS4541">
            <v>0</v>
          </cell>
          <cell r="HT4541">
            <v>0</v>
          </cell>
          <cell r="HU4541">
            <v>0</v>
          </cell>
          <cell r="HV4541">
            <v>0</v>
          </cell>
        </row>
        <row r="4542">
          <cell r="HE4542">
            <v>0</v>
          </cell>
          <cell r="HF4542">
            <v>0</v>
          </cell>
          <cell r="HS4542">
            <v>0</v>
          </cell>
          <cell r="HT4542">
            <v>0</v>
          </cell>
          <cell r="HU4542">
            <v>0</v>
          </cell>
          <cell r="HV4542">
            <v>0</v>
          </cell>
        </row>
        <row r="4543">
          <cell r="HE4543">
            <v>0</v>
          </cell>
          <cell r="HF4543">
            <v>0</v>
          </cell>
          <cell r="HS4543">
            <v>0</v>
          </cell>
          <cell r="HT4543">
            <v>0</v>
          </cell>
          <cell r="HU4543">
            <v>0</v>
          </cell>
          <cell r="HV4543">
            <v>0</v>
          </cell>
        </row>
        <row r="4544">
          <cell r="HE4544">
            <v>0</v>
          </cell>
          <cell r="HF4544">
            <v>0</v>
          </cell>
          <cell r="HS4544">
            <v>0</v>
          </cell>
          <cell r="HT4544">
            <v>0</v>
          </cell>
          <cell r="HU4544">
            <v>0</v>
          </cell>
          <cell r="HV4544">
            <v>0</v>
          </cell>
        </row>
        <row r="4545">
          <cell r="HE4545">
            <v>0</v>
          </cell>
          <cell r="HF4545">
            <v>0</v>
          </cell>
          <cell r="HS4545">
            <v>0</v>
          </cell>
          <cell r="HT4545">
            <v>0</v>
          </cell>
          <cell r="HU4545">
            <v>0</v>
          </cell>
          <cell r="HV4545">
            <v>0</v>
          </cell>
        </row>
        <row r="4546">
          <cell r="HE4546">
            <v>0</v>
          </cell>
          <cell r="HF4546">
            <v>0</v>
          </cell>
          <cell r="HS4546">
            <v>0</v>
          </cell>
          <cell r="HT4546">
            <v>0</v>
          </cell>
          <cell r="HU4546">
            <v>0</v>
          </cell>
          <cell r="HV4546">
            <v>0</v>
          </cell>
        </row>
        <row r="4547">
          <cell r="HE4547">
            <v>0</v>
          </cell>
          <cell r="HF4547">
            <v>0</v>
          </cell>
          <cell r="HS4547">
            <v>0</v>
          </cell>
          <cell r="HT4547">
            <v>0</v>
          </cell>
          <cell r="HU4547">
            <v>0</v>
          </cell>
          <cell r="HV4547">
            <v>0</v>
          </cell>
        </row>
        <row r="4548">
          <cell r="HE4548">
            <v>0</v>
          </cell>
          <cell r="HF4548">
            <v>0</v>
          </cell>
          <cell r="HS4548">
            <v>0</v>
          </cell>
          <cell r="HT4548">
            <v>0</v>
          </cell>
          <cell r="HU4548">
            <v>0</v>
          </cell>
          <cell r="HV4548">
            <v>0</v>
          </cell>
        </row>
        <row r="4549">
          <cell r="HE4549">
            <v>0</v>
          </cell>
          <cell r="HF4549">
            <v>0</v>
          </cell>
          <cell r="HS4549">
            <v>0</v>
          </cell>
          <cell r="HT4549">
            <v>0</v>
          </cell>
          <cell r="HU4549">
            <v>0</v>
          </cell>
          <cell r="HV4549">
            <v>0</v>
          </cell>
        </row>
        <row r="4550">
          <cell r="HE4550">
            <v>0</v>
          </cell>
          <cell r="HF4550">
            <v>0</v>
          </cell>
          <cell r="HS4550">
            <v>0</v>
          </cell>
          <cell r="HT4550">
            <v>0</v>
          </cell>
          <cell r="HU4550">
            <v>0</v>
          </cell>
          <cell r="HV4550">
            <v>0</v>
          </cell>
        </row>
        <row r="4551">
          <cell r="HE4551">
            <v>0</v>
          </cell>
          <cell r="HF4551">
            <v>0</v>
          </cell>
          <cell r="HS4551">
            <v>0</v>
          </cell>
          <cell r="HT4551">
            <v>0</v>
          </cell>
          <cell r="HU4551">
            <v>0</v>
          </cell>
          <cell r="HV4551">
            <v>0</v>
          </cell>
        </row>
        <row r="4552">
          <cell r="HE4552">
            <v>0</v>
          </cell>
          <cell r="HF4552">
            <v>0</v>
          </cell>
          <cell r="HS4552">
            <v>0</v>
          </cell>
          <cell r="HT4552">
            <v>0</v>
          </cell>
          <cell r="HU4552">
            <v>0</v>
          </cell>
          <cell r="HV4552">
            <v>0</v>
          </cell>
        </row>
        <row r="4553">
          <cell r="HE4553">
            <v>0</v>
          </cell>
          <cell r="HF4553">
            <v>0</v>
          </cell>
          <cell r="HS4553">
            <v>0</v>
          </cell>
          <cell r="HT4553">
            <v>0</v>
          </cell>
          <cell r="HU4553">
            <v>0</v>
          </cell>
          <cell r="HV4553">
            <v>0</v>
          </cell>
        </row>
        <row r="4554">
          <cell r="HE4554">
            <v>0</v>
          </cell>
          <cell r="HF4554">
            <v>0</v>
          </cell>
          <cell r="HS4554">
            <v>0</v>
          </cell>
          <cell r="HT4554">
            <v>0</v>
          </cell>
          <cell r="HU4554">
            <v>0</v>
          </cell>
          <cell r="HV4554">
            <v>0</v>
          </cell>
        </row>
        <row r="4555">
          <cell r="HE4555">
            <v>0</v>
          </cell>
          <cell r="HF4555">
            <v>0</v>
          </cell>
          <cell r="HS4555">
            <v>0</v>
          </cell>
          <cell r="HT4555">
            <v>0</v>
          </cell>
          <cell r="HU4555">
            <v>0</v>
          </cell>
          <cell r="HV4555">
            <v>0</v>
          </cell>
        </row>
        <row r="4556">
          <cell r="HE4556">
            <v>0</v>
          </cell>
          <cell r="HF4556">
            <v>0</v>
          </cell>
          <cell r="HS4556">
            <v>0</v>
          </cell>
          <cell r="HT4556">
            <v>0</v>
          </cell>
          <cell r="HU4556">
            <v>0</v>
          </cell>
          <cell r="HV4556">
            <v>0</v>
          </cell>
        </row>
        <row r="4557">
          <cell r="HE4557">
            <v>0</v>
          </cell>
          <cell r="HF4557">
            <v>0</v>
          </cell>
          <cell r="HS4557">
            <v>0</v>
          </cell>
          <cell r="HT4557">
            <v>0</v>
          </cell>
          <cell r="HU4557">
            <v>0</v>
          </cell>
          <cell r="HV4557">
            <v>0</v>
          </cell>
        </row>
        <row r="4558">
          <cell r="HE4558">
            <v>0</v>
          </cell>
          <cell r="HF4558">
            <v>0</v>
          </cell>
          <cell r="HS4558">
            <v>0</v>
          </cell>
          <cell r="HT4558">
            <v>0</v>
          </cell>
          <cell r="HU4558">
            <v>0</v>
          </cell>
          <cell r="HV4558">
            <v>0</v>
          </cell>
        </row>
        <row r="4559">
          <cell r="HE4559">
            <v>0</v>
          </cell>
          <cell r="HF4559">
            <v>0</v>
          </cell>
          <cell r="HS4559">
            <v>0</v>
          </cell>
          <cell r="HT4559">
            <v>0</v>
          </cell>
          <cell r="HU4559">
            <v>0</v>
          </cell>
          <cell r="HV4559">
            <v>0</v>
          </cell>
        </row>
        <row r="4560">
          <cell r="HE4560">
            <v>0</v>
          </cell>
          <cell r="HF4560">
            <v>0</v>
          </cell>
          <cell r="HS4560">
            <v>0</v>
          </cell>
          <cell r="HT4560">
            <v>0</v>
          </cell>
          <cell r="HU4560">
            <v>0</v>
          </cell>
          <cell r="HV4560">
            <v>0</v>
          </cell>
        </row>
        <row r="4561">
          <cell r="HE4561">
            <v>0</v>
          </cell>
          <cell r="HF4561">
            <v>0</v>
          </cell>
          <cell r="HS4561">
            <v>0</v>
          </cell>
          <cell r="HT4561">
            <v>0</v>
          </cell>
          <cell r="HU4561">
            <v>0</v>
          </cell>
          <cell r="HV4561">
            <v>0</v>
          </cell>
        </row>
        <row r="4562">
          <cell r="HE4562">
            <v>0</v>
          </cell>
          <cell r="HF4562">
            <v>0</v>
          </cell>
          <cell r="HS4562">
            <v>0</v>
          </cell>
          <cell r="HT4562">
            <v>0</v>
          </cell>
          <cell r="HU4562">
            <v>0</v>
          </cell>
          <cell r="HV4562">
            <v>0</v>
          </cell>
        </row>
        <row r="4563">
          <cell r="HE4563">
            <v>0</v>
          </cell>
          <cell r="HF4563">
            <v>0</v>
          </cell>
          <cell r="HS4563">
            <v>0</v>
          </cell>
          <cell r="HT4563">
            <v>0</v>
          </cell>
          <cell r="HU4563">
            <v>0</v>
          </cell>
          <cell r="HV4563">
            <v>0</v>
          </cell>
        </row>
        <row r="4564">
          <cell r="HE4564">
            <v>0</v>
          </cell>
          <cell r="HF4564">
            <v>0</v>
          </cell>
          <cell r="HS4564">
            <v>0</v>
          </cell>
          <cell r="HT4564">
            <v>0</v>
          </cell>
          <cell r="HU4564">
            <v>0</v>
          </cell>
          <cell r="HV4564">
            <v>0</v>
          </cell>
        </row>
        <row r="4565">
          <cell r="HE4565">
            <v>0</v>
          </cell>
          <cell r="HF4565">
            <v>0</v>
          </cell>
          <cell r="HS4565">
            <v>0</v>
          </cell>
          <cell r="HT4565">
            <v>0</v>
          </cell>
          <cell r="HU4565">
            <v>0</v>
          </cell>
          <cell r="HV4565">
            <v>0</v>
          </cell>
        </row>
        <row r="4566">
          <cell r="HE4566">
            <v>0</v>
          </cell>
          <cell r="HF4566">
            <v>0</v>
          </cell>
          <cell r="HS4566">
            <v>0</v>
          </cell>
          <cell r="HT4566">
            <v>0</v>
          </cell>
          <cell r="HU4566">
            <v>0</v>
          </cell>
          <cell r="HV4566">
            <v>0</v>
          </cell>
        </row>
        <row r="4567">
          <cell r="HE4567">
            <v>0</v>
          </cell>
          <cell r="HF4567">
            <v>0</v>
          </cell>
          <cell r="HS4567">
            <v>0</v>
          </cell>
          <cell r="HT4567">
            <v>0</v>
          </cell>
          <cell r="HU4567">
            <v>0</v>
          </cell>
          <cell r="HV4567">
            <v>0</v>
          </cell>
        </row>
        <row r="4568">
          <cell r="HE4568">
            <v>0</v>
          </cell>
          <cell r="HF4568">
            <v>0</v>
          </cell>
          <cell r="HS4568">
            <v>0</v>
          </cell>
          <cell r="HT4568">
            <v>0</v>
          </cell>
          <cell r="HU4568">
            <v>0</v>
          </cell>
          <cell r="HV4568">
            <v>0</v>
          </cell>
        </row>
        <row r="4569">
          <cell r="HE4569">
            <v>0</v>
          </cell>
          <cell r="HF4569">
            <v>0</v>
          </cell>
          <cell r="HS4569">
            <v>0</v>
          </cell>
          <cell r="HT4569">
            <v>0</v>
          </cell>
          <cell r="HU4569">
            <v>0</v>
          </cell>
          <cell r="HV4569">
            <v>0</v>
          </cell>
        </row>
        <row r="4570">
          <cell r="HE4570">
            <v>0</v>
          </cell>
          <cell r="HF4570">
            <v>0</v>
          </cell>
          <cell r="HS4570">
            <v>0</v>
          </cell>
          <cell r="HT4570">
            <v>0</v>
          </cell>
          <cell r="HU4570">
            <v>0</v>
          </cell>
          <cell r="HV4570">
            <v>0</v>
          </cell>
        </row>
        <row r="4571">
          <cell r="HE4571">
            <v>0</v>
          </cell>
          <cell r="HF4571">
            <v>0</v>
          </cell>
          <cell r="HS4571">
            <v>0</v>
          </cell>
          <cell r="HT4571">
            <v>0</v>
          </cell>
          <cell r="HU4571">
            <v>0</v>
          </cell>
          <cell r="HV4571">
            <v>0</v>
          </cell>
        </row>
        <row r="4572">
          <cell r="HE4572">
            <v>0</v>
          </cell>
          <cell r="HF4572">
            <v>0</v>
          </cell>
          <cell r="HS4572">
            <v>0</v>
          </cell>
          <cell r="HT4572">
            <v>0</v>
          </cell>
          <cell r="HU4572">
            <v>0</v>
          </cell>
          <cell r="HV4572">
            <v>0</v>
          </cell>
        </row>
        <row r="4573">
          <cell r="HE4573">
            <v>0</v>
          </cell>
          <cell r="HF4573">
            <v>0</v>
          </cell>
          <cell r="HS4573">
            <v>0</v>
          </cell>
          <cell r="HT4573">
            <v>0</v>
          </cell>
          <cell r="HU4573">
            <v>0</v>
          </cell>
          <cell r="HV4573">
            <v>0</v>
          </cell>
        </row>
        <row r="4574">
          <cell r="HE4574">
            <v>0</v>
          </cell>
          <cell r="HF4574">
            <v>0</v>
          </cell>
          <cell r="HS4574">
            <v>0</v>
          </cell>
          <cell r="HT4574">
            <v>0</v>
          </cell>
          <cell r="HU4574">
            <v>0</v>
          </cell>
          <cell r="HV4574">
            <v>0</v>
          </cell>
        </row>
        <row r="4575">
          <cell r="HE4575">
            <v>0</v>
          </cell>
          <cell r="HF4575">
            <v>0</v>
          </cell>
          <cell r="HS4575">
            <v>0</v>
          </cell>
          <cell r="HT4575">
            <v>0</v>
          </cell>
          <cell r="HU4575">
            <v>0</v>
          </cell>
          <cell r="HV4575">
            <v>0</v>
          </cell>
        </row>
        <row r="4576">
          <cell r="HE4576">
            <v>0</v>
          </cell>
          <cell r="HF4576">
            <v>0</v>
          </cell>
          <cell r="HS4576">
            <v>0</v>
          </cell>
          <cell r="HT4576">
            <v>0</v>
          </cell>
          <cell r="HU4576">
            <v>0</v>
          </cell>
          <cell r="HV4576">
            <v>0</v>
          </cell>
        </row>
        <row r="4577">
          <cell r="HE4577">
            <v>0</v>
          </cell>
          <cell r="HF4577">
            <v>0</v>
          </cell>
          <cell r="HS4577">
            <v>0</v>
          </cell>
          <cell r="HT4577">
            <v>0</v>
          </cell>
          <cell r="HU4577">
            <v>0</v>
          </cell>
          <cell r="HV4577">
            <v>0</v>
          </cell>
        </row>
        <row r="4578">
          <cell r="HE4578">
            <v>0</v>
          </cell>
          <cell r="HF4578">
            <v>0</v>
          </cell>
          <cell r="HS4578">
            <v>0</v>
          </cell>
          <cell r="HT4578">
            <v>0</v>
          </cell>
          <cell r="HU4578">
            <v>0</v>
          </cell>
          <cell r="HV4578">
            <v>0</v>
          </cell>
        </row>
        <row r="4579">
          <cell r="HE4579">
            <v>0</v>
          </cell>
          <cell r="HF4579">
            <v>0</v>
          </cell>
          <cell r="HS4579">
            <v>0</v>
          </cell>
          <cell r="HT4579">
            <v>0</v>
          </cell>
          <cell r="HU4579">
            <v>0</v>
          </cell>
          <cell r="HV4579">
            <v>0</v>
          </cell>
        </row>
        <row r="4580">
          <cell r="HE4580">
            <v>0</v>
          </cell>
          <cell r="HF4580">
            <v>0</v>
          </cell>
          <cell r="HS4580">
            <v>0</v>
          </cell>
          <cell r="HT4580">
            <v>0</v>
          </cell>
          <cell r="HU4580">
            <v>0</v>
          </cell>
          <cell r="HV4580">
            <v>0</v>
          </cell>
        </row>
        <row r="4581">
          <cell r="HE4581">
            <v>0</v>
          </cell>
          <cell r="HF4581">
            <v>0</v>
          </cell>
          <cell r="HS4581">
            <v>0</v>
          </cell>
          <cell r="HT4581">
            <v>0</v>
          </cell>
          <cell r="HU4581">
            <v>0</v>
          </cell>
          <cell r="HV4581">
            <v>0</v>
          </cell>
        </row>
        <row r="4582">
          <cell r="HE4582">
            <v>0</v>
          </cell>
          <cell r="HF4582">
            <v>0</v>
          </cell>
          <cell r="HS4582">
            <v>0</v>
          </cell>
          <cell r="HT4582">
            <v>0</v>
          </cell>
          <cell r="HU4582">
            <v>0</v>
          </cell>
          <cell r="HV4582">
            <v>0</v>
          </cell>
        </row>
        <row r="4583">
          <cell r="HE4583">
            <v>0</v>
          </cell>
          <cell r="HF4583">
            <v>0</v>
          </cell>
          <cell r="HS4583">
            <v>0</v>
          </cell>
          <cell r="HT4583">
            <v>0</v>
          </cell>
          <cell r="HU4583">
            <v>0</v>
          </cell>
          <cell r="HV4583">
            <v>0</v>
          </cell>
        </row>
        <row r="4584">
          <cell r="HE4584">
            <v>0</v>
          </cell>
          <cell r="HF4584">
            <v>0</v>
          </cell>
          <cell r="HS4584">
            <v>0</v>
          </cell>
          <cell r="HT4584">
            <v>0</v>
          </cell>
          <cell r="HU4584">
            <v>0</v>
          </cell>
          <cell r="HV4584">
            <v>0</v>
          </cell>
        </row>
        <row r="4585">
          <cell r="HE4585">
            <v>0</v>
          </cell>
          <cell r="HF4585">
            <v>0</v>
          </cell>
          <cell r="HS4585">
            <v>0</v>
          </cell>
          <cell r="HT4585">
            <v>0</v>
          </cell>
          <cell r="HU4585">
            <v>0</v>
          </cell>
          <cell r="HV4585">
            <v>0</v>
          </cell>
        </row>
        <row r="4586">
          <cell r="HE4586">
            <v>0</v>
          </cell>
          <cell r="HF4586">
            <v>0</v>
          </cell>
          <cell r="HS4586">
            <v>0</v>
          </cell>
          <cell r="HT4586">
            <v>0</v>
          </cell>
          <cell r="HU4586">
            <v>0</v>
          </cell>
          <cell r="HV4586">
            <v>0</v>
          </cell>
        </row>
        <row r="4587">
          <cell r="HE4587">
            <v>0</v>
          </cell>
          <cell r="HF4587">
            <v>0</v>
          </cell>
          <cell r="HS4587">
            <v>0</v>
          </cell>
          <cell r="HT4587">
            <v>0</v>
          </cell>
          <cell r="HU4587">
            <v>0</v>
          </cell>
          <cell r="HV4587">
            <v>0</v>
          </cell>
        </row>
        <row r="4588">
          <cell r="HE4588">
            <v>0</v>
          </cell>
          <cell r="HF4588">
            <v>0</v>
          </cell>
          <cell r="HS4588">
            <v>0</v>
          </cell>
          <cell r="HT4588">
            <v>0</v>
          </cell>
          <cell r="HU4588">
            <v>0</v>
          </cell>
          <cell r="HV4588">
            <v>0</v>
          </cell>
        </row>
        <row r="4589">
          <cell r="HE4589">
            <v>0</v>
          </cell>
          <cell r="HF4589">
            <v>0</v>
          </cell>
          <cell r="HS4589">
            <v>0</v>
          </cell>
          <cell r="HT4589">
            <v>0</v>
          </cell>
          <cell r="HU4589">
            <v>0</v>
          </cell>
          <cell r="HV4589">
            <v>0</v>
          </cell>
        </row>
        <row r="4590">
          <cell r="HE4590">
            <v>0</v>
          </cell>
          <cell r="HF4590">
            <v>0</v>
          </cell>
          <cell r="HS4590">
            <v>0</v>
          </cell>
          <cell r="HT4590">
            <v>0</v>
          </cell>
          <cell r="HU4590">
            <v>0</v>
          </cell>
          <cell r="HV4590">
            <v>0</v>
          </cell>
        </row>
        <row r="4591">
          <cell r="HE4591">
            <v>0</v>
          </cell>
          <cell r="HF4591">
            <v>0</v>
          </cell>
          <cell r="HS4591">
            <v>0</v>
          </cell>
          <cell r="HT4591">
            <v>0</v>
          </cell>
          <cell r="HU4591">
            <v>0</v>
          </cell>
          <cell r="HV4591">
            <v>0</v>
          </cell>
        </row>
        <row r="4592">
          <cell r="HE4592">
            <v>0</v>
          </cell>
          <cell r="HF4592">
            <v>0</v>
          </cell>
          <cell r="HS4592">
            <v>0</v>
          </cell>
          <cell r="HT4592">
            <v>0</v>
          </cell>
          <cell r="HU4592">
            <v>0</v>
          </cell>
          <cell r="HV4592">
            <v>0</v>
          </cell>
        </row>
        <row r="4593">
          <cell r="HE4593">
            <v>0</v>
          </cell>
          <cell r="HF4593">
            <v>0</v>
          </cell>
          <cell r="HS4593">
            <v>0</v>
          </cell>
          <cell r="HT4593">
            <v>0</v>
          </cell>
          <cell r="HU4593">
            <v>0</v>
          </cell>
          <cell r="HV4593">
            <v>0</v>
          </cell>
        </row>
        <row r="4594">
          <cell r="HE4594">
            <v>0</v>
          </cell>
          <cell r="HF4594">
            <v>0</v>
          </cell>
          <cell r="HS4594">
            <v>0</v>
          </cell>
          <cell r="HT4594">
            <v>0</v>
          </cell>
          <cell r="HU4594">
            <v>0</v>
          </cell>
          <cell r="HV4594">
            <v>0</v>
          </cell>
        </row>
        <row r="4595">
          <cell r="HE4595">
            <v>0</v>
          </cell>
          <cell r="HF4595">
            <v>0</v>
          </cell>
          <cell r="HS4595">
            <v>0</v>
          </cell>
          <cell r="HT4595">
            <v>0</v>
          </cell>
          <cell r="HU4595">
            <v>0</v>
          </cell>
          <cell r="HV4595">
            <v>0</v>
          </cell>
        </row>
        <row r="4596">
          <cell r="HE4596">
            <v>0</v>
          </cell>
          <cell r="HF4596">
            <v>0</v>
          </cell>
          <cell r="HS4596">
            <v>0</v>
          </cell>
          <cell r="HT4596">
            <v>0</v>
          </cell>
          <cell r="HU4596">
            <v>0</v>
          </cell>
          <cell r="HV4596">
            <v>0</v>
          </cell>
        </row>
        <row r="4597">
          <cell r="HE4597">
            <v>0</v>
          </cell>
          <cell r="HF4597">
            <v>0</v>
          </cell>
          <cell r="HS4597">
            <v>0</v>
          </cell>
          <cell r="HT4597">
            <v>0</v>
          </cell>
          <cell r="HU4597">
            <v>0</v>
          </cell>
          <cell r="HV4597">
            <v>0</v>
          </cell>
        </row>
        <row r="4598">
          <cell r="HE4598">
            <v>0</v>
          </cell>
          <cell r="HF4598">
            <v>0</v>
          </cell>
          <cell r="HS4598">
            <v>0</v>
          </cell>
          <cell r="HT4598">
            <v>0</v>
          </cell>
          <cell r="HU4598">
            <v>0</v>
          </cell>
          <cell r="HV4598">
            <v>0</v>
          </cell>
        </row>
        <row r="4599">
          <cell r="HE4599">
            <v>0</v>
          </cell>
          <cell r="HF4599">
            <v>0</v>
          </cell>
          <cell r="HS4599">
            <v>0</v>
          </cell>
          <cell r="HT4599">
            <v>0</v>
          </cell>
          <cell r="HU4599">
            <v>0</v>
          </cell>
          <cell r="HV4599">
            <v>0</v>
          </cell>
        </row>
        <row r="4600">
          <cell r="HE4600">
            <v>0</v>
          </cell>
          <cell r="HF4600">
            <v>0</v>
          </cell>
          <cell r="HS4600">
            <v>0</v>
          </cell>
          <cell r="HT4600">
            <v>0</v>
          </cell>
          <cell r="HU4600">
            <v>0</v>
          </cell>
          <cell r="HV4600">
            <v>0</v>
          </cell>
        </row>
        <row r="4601">
          <cell r="HE4601">
            <v>0</v>
          </cell>
          <cell r="HF4601">
            <v>0</v>
          </cell>
          <cell r="HS4601">
            <v>0</v>
          </cell>
          <cell r="HT4601">
            <v>0</v>
          </cell>
          <cell r="HU4601">
            <v>0</v>
          </cell>
          <cell r="HV4601">
            <v>0</v>
          </cell>
        </row>
        <row r="4602">
          <cell r="HE4602">
            <v>0</v>
          </cell>
          <cell r="HF4602">
            <v>0</v>
          </cell>
          <cell r="HS4602">
            <v>0</v>
          </cell>
          <cell r="HT4602">
            <v>0</v>
          </cell>
          <cell r="HU4602">
            <v>0</v>
          </cell>
          <cell r="HV4602">
            <v>0</v>
          </cell>
        </row>
        <row r="4603">
          <cell r="HE4603">
            <v>0</v>
          </cell>
          <cell r="HF4603">
            <v>0</v>
          </cell>
          <cell r="HS4603">
            <v>0</v>
          </cell>
          <cell r="HT4603">
            <v>0</v>
          </cell>
          <cell r="HU4603">
            <v>0</v>
          </cell>
          <cell r="HV4603">
            <v>0</v>
          </cell>
        </row>
        <row r="4604">
          <cell r="HE4604">
            <v>0</v>
          </cell>
          <cell r="HF4604">
            <v>0</v>
          </cell>
          <cell r="HS4604">
            <v>0</v>
          </cell>
          <cell r="HT4604">
            <v>0</v>
          </cell>
          <cell r="HU4604">
            <v>0</v>
          </cell>
          <cell r="HV4604">
            <v>0</v>
          </cell>
        </row>
        <row r="4605">
          <cell r="HE4605">
            <v>0</v>
          </cell>
          <cell r="HF4605">
            <v>0</v>
          </cell>
          <cell r="HS4605">
            <v>0</v>
          </cell>
          <cell r="HT4605">
            <v>0</v>
          </cell>
          <cell r="HU4605">
            <v>0</v>
          </cell>
          <cell r="HV4605">
            <v>0</v>
          </cell>
        </row>
        <row r="4606">
          <cell r="HE4606">
            <v>0</v>
          </cell>
          <cell r="HF4606">
            <v>0</v>
          </cell>
          <cell r="HS4606">
            <v>0</v>
          </cell>
          <cell r="HT4606">
            <v>0</v>
          </cell>
          <cell r="HU4606">
            <v>0</v>
          </cell>
          <cell r="HV4606">
            <v>0</v>
          </cell>
        </row>
        <row r="4607">
          <cell r="HE4607">
            <v>0</v>
          </cell>
          <cell r="HF4607">
            <v>0</v>
          </cell>
          <cell r="HS4607">
            <v>0</v>
          </cell>
          <cell r="HT4607">
            <v>0</v>
          </cell>
          <cell r="HU4607">
            <v>0</v>
          </cell>
          <cell r="HV4607">
            <v>0</v>
          </cell>
        </row>
        <row r="4608">
          <cell r="HE4608">
            <v>0</v>
          </cell>
          <cell r="HF4608">
            <v>0</v>
          </cell>
          <cell r="HS4608">
            <v>0</v>
          </cell>
          <cell r="HT4608">
            <v>0</v>
          </cell>
          <cell r="HU4608">
            <v>0</v>
          </cell>
          <cell r="HV4608">
            <v>0</v>
          </cell>
        </row>
        <row r="4609">
          <cell r="HE4609">
            <v>0</v>
          </cell>
          <cell r="HF4609">
            <v>0</v>
          </cell>
          <cell r="HS4609">
            <v>0</v>
          </cell>
          <cell r="HT4609">
            <v>0</v>
          </cell>
          <cell r="HU4609">
            <v>0</v>
          </cell>
          <cell r="HV4609">
            <v>0</v>
          </cell>
        </row>
        <row r="4610">
          <cell r="HE4610">
            <v>0</v>
          </cell>
          <cell r="HF4610">
            <v>0</v>
          </cell>
          <cell r="HS4610">
            <v>0</v>
          </cell>
          <cell r="HT4610">
            <v>0</v>
          </cell>
          <cell r="HU4610">
            <v>0</v>
          </cell>
          <cell r="HV4610">
            <v>0</v>
          </cell>
        </row>
        <row r="4611">
          <cell r="HE4611">
            <v>0</v>
          </cell>
          <cell r="HF4611">
            <v>0</v>
          </cell>
          <cell r="HS4611">
            <v>0</v>
          </cell>
          <cell r="HT4611">
            <v>0</v>
          </cell>
          <cell r="HU4611">
            <v>0</v>
          </cell>
          <cell r="HV4611">
            <v>0</v>
          </cell>
        </row>
        <row r="4612">
          <cell r="HE4612">
            <v>0</v>
          </cell>
          <cell r="HF4612">
            <v>0</v>
          </cell>
          <cell r="HS4612">
            <v>0</v>
          </cell>
          <cell r="HT4612">
            <v>0</v>
          </cell>
          <cell r="HU4612">
            <v>0</v>
          </cell>
          <cell r="HV4612">
            <v>0</v>
          </cell>
        </row>
        <row r="4613">
          <cell r="HE4613">
            <v>0</v>
          </cell>
          <cell r="HF4613">
            <v>0</v>
          </cell>
          <cell r="HS4613">
            <v>0</v>
          </cell>
          <cell r="HT4613">
            <v>0</v>
          </cell>
          <cell r="HU4613">
            <v>0</v>
          </cell>
          <cell r="HV4613">
            <v>0</v>
          </cell>
        </row>
        <row r="4614">
          <cell r="HE4614">
            <v>0</v>
          </cell>
          <cell r="HF4614">
            <v>0</v>
          </cell>
          <cell r="HS4614">
            <v>0</v>
          </cell>
          <cell r="HT4614">
            <v>0</v>
          </cell>
          <cell r="HU4614">
            <v>0</v>
          </cell>
          <cell r="HV4614">
            <v>0</v>
          </cell>
        </row>
        <row r="4615">
          <cell r="HE4615">
            <v>0</v>
          </cell>
          <cell r="HF4615">
            <v>0</v>
          </cell>
          <cell r="HS4615">
            <v>0</v>
          </cell>
          <cell r="HT4615">
            <v>0</v>
          </cell>
          <cell r="HU4615">
            <v>0</v>
          </cell>
          <cell r="HV4615">
            <v>0</v>
          </cell>
        </row>
        <row r="4616">
          <cell r="HE4616">
            <v>0</v>
          </cell>
          <cell r="HF4616">
            <v>0</v>
          </cell>
          <cell r="HS4616">
            <v>0</v>
          </cell>
          <cell r="HT4616">
            <v>0</v>
          </cell>
          <cell r="HU4616">
            <v>0</v>
          </cell>
          <cell r="HV4616">
            <v>0</v>
          </cell>
        </row>
        <row r="4617">
          <cell r="HE4617">
            <v>0</v>
          </cell>
          <cell r="HF4617">
            <v>0</v>
          </cell>
          <cell r="HS4617">
            <v>0</v>
          </cell>
          <cell r="HT4617">
            <v>0</v>
          </cell>
          <cell r="HU4617">
            <v>0</v>
          </cell>
          <cell r="HV4617">
            <v>0</v>
          </cell>
        </row>
        <row r="4618">
          <cell r="HE4618">
            <v>0</v>
          </cell>
          <cell r="HF4618">
            <v>0</v>
          </cell>
          <cell r="HS4618">
            <v>0</v>
          </cell>
          <cell r="HT4618">
            <v>0</v>
          </cell>
          <cell r="HU4618">
            <v>0</v>
          </cell>
          <cell r="HV4618">
            <v>0</v>
          </cell>
        </row>
        <row r="4619">
          <cell r="HE4619">
            <v>0</v>
          </cell>
          <cell r="HF4619">
            <v>0</v>
          </cell>
          <cell r="HS4619">
            <v>0</v>
          </cell>
          <cell r="HT4619">
            <v>0</v>
          </cell>
          <cell r="HU4619">
            <v>0</v>
          </cell>
          <cell r="HV4619">
            <v>0</v>
          </cell>
        </row>
        <row r="4620">
          <cell r="HE4620">
            <v>0</v>
          </cell>
          <cell r="HF4620">
            <v>0</v>
          </cell>
          <cell r="HS4620">
            <v>0</v>
          </cell>
          <cell r="HT4620">
            <v>0</v>
          </cell>
          <cell r="HU4620">
            <v>0</v>
          </cell>
          <cell r="HV4620">
            <v>0</v>
          </cell>
        </row>
        <row r="4621">
          <cell r="HE4621">
            <v>0</v>
          </cell>
          <cell r="HF4621">
            <v>0</v>
          </cell>
          <cell r="HS4621">
            <v>0</v>
          </cell>
          <cell r="HT4621">
            <v>0</v>
          </cell>
          <cell r="HU4621">
            <v>0</v>
          </cell>
          <cell r="HV4621">
            <v>0</v>
          </cell>
        </row>
        <row r="4622">
          <cell r="HE4622">
            <v>0</v>
          </cell>
          <cell r="HF4622">
            <v>0</v>
          </cell>
          <cell r="HS4622">
            <v>0</v>
          </cell>
          <cell r="HT4622">
            <v>0</v>
          </cell>
          <cell r="HU4622">
            <v>0</v>
          </cell>
          <cell r="HV4622">
            <v>0</v>
          </cell>
        </row>
        <row r="4623">
          <cell r="HE4623">
            <v>0</v>
          </cell>
          <cell r="HF4623">
            <v>0</v>
          </cell>
          <cell r="HS4623">
            <v>0</v>
          </cell>
          <cell r="HT4623">
            <v>0</v>
          </cell>
          <cell r="HU4623">
            <v>0</v>
          </cell>
          <cell r="HV4623">
            <v>0</v>
          </cell>
        </row>
        <row r="4624">
          <cell r="HE4624">
            <v>0</v>
          </cell>
          <cell r="HF4624">
            <v>0</v>
          </cell>
          <cell r="HS4624">
            <v>0</v>
          </cell>
          <cell r="HT4624">
            <v>0</v>
          </cell>
          <cell r="HU4624">
            <v>0</v>
          </cell>
          <cell r="HV4624">
            <v>0</v>
          </cell>
        </row>
        <row r="4625">
          <cell r="HE4625">
            <v>0</v>
          </cell>
          <cell r="HF4625">
            <v>0</v>
          </cell>
          <cell r="HS4625">
            <v>0</v>
          </cell>
          <cell r="HT4625">
            <v>0</v>
          </cell>
          <cell r="HU4625">
            <v>0</v>
          </cell>
          <cell r="HV4625">
            <v>0</v>
          </cell>
        </row>
        <row r="4626">
          <cell r="HE4626">
            <v>0</v>
          </cell>
          <cell r="HF4626">
            <v>0</v>
          </cell>
          <cell r="HS4626">
            <v>0</v>
          </cell>
          <cell r="HT4626">
            <v>0</v>
          </cell>
          <cell r="HU4626">
            <v>0</v>
          </cell>
          <cell r="HV4626">
            <v>0</v>
          </cell>
        </row>
        <row r="4627">
          <cell r="HE4627">
            <v>0</v>
          </cell>
          <cell r="HF4627">
            <v>0</v>
          </cell>
          <cell r="HS4627">
            <v>0</v>
          </cell>
          <cell r="HT4627">
            <v>0</v>
          </cell>
          <cell r="HU4627">
            <v>0</v>
          </cell>
          <cell r="HV4627">
            <v>0</v>
          </cell>
        </row>
        <row r="4628">
          <cell r="HE4628">
            <v>0</v>
          </cell>
          <cell r="HF4628">
            <v>0</v>
          </cell>
          <cell r="HS4628">
            <v>0</v>
          </cell>
          <cell r="HT4628">
            <v>0</v>
          </cell>
          <cell r="HU4628">
            <v>0</v>
          </cell>
          <cell r="HV4628">
            <v>0</v>
          </cell>
        </row>
        <row r="4629">
          <cell r="HE4629">
            <v>0</v>
          </cell>
          <cell r="HF4629">
            <v>0</v>
          </cell>
          <cell r="HS4629">
            <v>0</v>
          </cell>
          <cell r="HT4629">
            <v>0</v>
          </cell>
          <cell r="HU4629">
            <v>0</v>
          </cell>
          <cell r="HV4629">
            <v>0</v>
          </cell>
        </row>
        <row r="4630">
          <cell r="HE4630">
            <v>0</v>
          </cell>
          <cell r="HF4630">
            <v>0</v>
          </cell>
          <cell r="HS4630">
            <v>0</v>
          </cell>
          <cell r="HT4630">
            <v>0</v>
          </cell>
          <cell r="HU4630">
            <v>0</v>
          </cell>
          <cell r="HV4630">
            <v>0</v>
          </cell>
        </row>
        <row r="4631">
          <cell r="HE4631">
            <v>0</v>
          </cell>
          <cell r="HF4631">
            <v>0</v>
          </cell>
          <cell r="HS4631">
            <v>0</v>
          </cell>
          <cell r="HT4631">
            <v>0</v>
          </cell>
          <cell r="HU4631">
            <v>0</v>
          </cell>
          <cell r="HV4631">
            <v>0</v>
          </cell>
        </row>
        <row r="4632">
          <cell r="HE4632">
            <v>0</v>
          </cell>
          <cell r="HF4632">
            <v>0</v>
          </cell>
          <cell r="HS4632">
            <v>0</v>
          </cell>
          <cell r="HT4632">
            <v>0</v>
          </cell>
          <cell r="HU4632">
            <v>0</v>
          </cell>
          <cell r="HV4632">
            <v>0</v>
          </cell>
        </row>
        <row r="4633">
          <cell r="HE4633">
            <v>0</v>
          </cell>
          <cell r="HF4633">
            <v>0</v>
          </cell>
          <cell r="HS4633">
            <v>0</v>
          </cell>
          <cell r="HT4633">
            <v>0</v>
          </cell>
          <cell r="HU4633">
            <v>0</v>
          </cell>
          <cell r="HV4633">
            <v>0</v>
          </cell>
        </row>
        <row r="4634">
          <cell r="HE4634">
            <v>0</v>
          </cell>
          <cell r="HF4634">
            <v>0</v>
          </cell>
          <cell r="HS4634">
            <v>0</v>
          </cell>
          <cell r="HT4634">
            <v>0</v>
          </cell>
          <cell r="HU4634">
            <v>0</v>
          </cell>
          <cell r="HV4634">
            <v>0</v>
          </cell>
        </row>
        <row r="4635">
          <cell r="HE4635">
            <v>0</v>
          </cell>
          <cell r="HF4635">
            <v>0</v>
          </cell>
          <cell r="HS4635">
            <v>0</v>
          </cell>
          <cell r="HT4635">
            <v>0</v>
          </cell>
          <cell r="HU4635">
            <v>0</v>
          </cell>
          <cell r="HV4635">
            <v>0</v>
          </cell>
        </row>
        <row r="4636">
          <cell r="HE4636">
            <v>0</v>
          </cell>
          <cell r="HF4636">
            <v>0</v>
          </cell>
          <cell r="HS4636">
            <v>0</v>
          </cell>
          <cell r="HT4636">
            <v>0</v>
          </cell>
          <cell r="HU4636">
            <v>0</v>
          </cell>
          <cell r="HV4636">
            <v>0</v>
          </cell>
        </row>
        <row r="4637">
          <cell r="HE4637">
            <v>0</v>
          </cell>
          <cell r="HF4637">
            <v>0</v>
          </cell>
          <cell r="HS4637">
            <v>0</v>
          </cell>
          <cell r="HT4637">
            <v>0</v>
          </cell>
          <cell r="HU4637">
            <v>0</v>
          </cell>
          <cell r="HV4637">
            <v>0</v>
          </cell>
        </row>
        <row r="4638">
          <cell r="HE4638">
            <v>0</v>
          </cell>
          <cell r="HF4638">
            <v>0</v>
          </cell>
          <cell r="HS4638">
            <v>0</v>
          </cell>
          <cell r="HT4638">
            <v>0</v>
          </cell>
          <cell r="HU4638">
            <v>0</v>
          </cell>
          <cell r="HV4638">
            <v>0</v>
          </cell>
        </row>
        <row r="4639">
          <cell r="HE4639">
            <v>0</v>
          </cell>
          <cell r="HF4639">
            <v>0</v>
          </cell>
          <cell r="HS4639">
            <v>0</v>
          </cell>
          <cell r="HT4639">
            <v>0</v>
          </cell>
          <cell r="HU4639">
            <v>0</v>
          </cell>
          <cell r="HV4639">
            <v>0</v>
          </cell>
        </row>
        <row r="4640">
          <cell r="HE4640">
            <v>0</v>
          </cell>
          <cell r="HF4640">
            <v>0</v>
          </cell>
          <cell r="HS4640">
            <v>0</v>
          </cell>
          <cell r="HT4640">
            <v>0</v>
          </cell>
          <cell r="HU4640">
            <v>0</v>
          </cell>
          <cell r="HV4640">
            <v>0</v>
          </cell>
        </row>
        <row r="4641">
          <cell r="HE4641">
            <v>0</v>
          </cell>
          <cell r="HF4641">
            <v>0</v>
          </cell>
          <cell r="HS4641">
            <v>0</v>
          </cell>
          <cell r="HT4641">
            <v>0</v>
          </cell>
          <cell r="HU4641">
            <v>0</v>
          </cell>
          <cell r="HV4641">
            <v>0</v>
          </cell>
        </row>
        <row r="4642">
          <cell r="HE4642">
            <v>0</v>
          </cell>
          <cell r="HF4642">
            <v>0</v>
          </cell>
          <cell r="HS4642">
            <v>0</v>
          </cell>
          <cell r="HT4642">
            <v>0</v>
          </cell>
          <cell r="HU4642">
            <v>0</v>
          </cell>
          <cell r="HV4642">
            <v>0</v>
          </cell>
        </row>
        <row r="4643">
          <cell r="HE4643">
            <v>0</v>
          </cell>
          <cell r="HF4643">
            <v>0</v>
          </cell>
          <cell r="HS4643">
            <v>0</v>
          </cell>
          <cell r="HT4643">
            <v>0</v>
          </cell>
          <cell r="HU4643">
            <v>0</v>
          </cell>
          <cell r="HV4643">
            <v>0</v>
          </cell>
        </row>
        <row r="4644">
          <cell r="HE4644">
            <v>0</v>
          </cell>
          <cell r="HF4644">
            <v>0</v>
          </cell>
          <cell r="HS4644">
            <v>0</v>
          </cell>
          <cell r="HT4644">
            <v>0</v>
          </cell>
          <cell r="HU4644">
            <v>0</v>
          </cell>
          <cell r="HV4644">
            <v>0</v>
          </cell>
        </row>
        <row r="4645">
          <cell r="HE4645">
            <v>0</v>
          </cell>
          <cell r="HF4645">
            <v>0</v>
          </cell>
          <cell r="HS4645">
            <v>0</v>
          </cell>
          <cell r="HT4645">
            <v>0</v>
          </cell>
          <cell r="HU4645">
            <v>0</v>
          </cell>
          <cell r="HV4645">
            <v>0</v>
          </cell>
        </row>
        <row r="4646">
          <cell r="HE4646">
            <v>0</v>
          </cell>
          <cell r="HF4646">
            <v>0</v>
          </cell>
          <cell r="HS4646">
            <v>0</v>
          </cell>
          <cell r="HT4646">
            <v>0</v>
          </cell>
          <cell r="HU4646">
            <v>0</v>
          </cell>
          <cell r="HV4646">
            <v>0</v>
          </cell>
        </row>
        <row r="4647">
          <cell r="HE4647">
            <v>0</v>
          </cell>
          <cell r="HF4647">
            <v>0</v>
          </cell>
          <cell r="HS4647">
            <v>0</v>
          </cell>
          <cell r="HT4647">
            <v>0</v>
          </cell>
          <cell r="HU4647">
            <v>0</v>
          </cell>
          <cell r="HV4647">
            <v>0</v>
          </cell>
        </row>
        <row r="4648">
          <cell r="HE4648">
            <v>0</v>
          </cell>
          <cell r="HF4648">
            <v>0</v>
          </cell>
          <cell r="HS4648">
            <v>0</v>
          </cell>
          <cell r="HT4648">
            <v>0</v>
          </cell>
          <cell r="HU4648">
            <v>0</v>
          </cell>
          <cell r="HV4648">
            <v>0</v>
          </cell>
        </row>
        <row r="4649">
          <cell r="HE4649">
            <v>0</v>
          </cell>
          <cell r="HF4649">
            <v>0</v>
          </cell>
          <cell r="HS4649">
            <v>0</v>
          </cell>
          <cell r="HT4649">
            <v>0</v>
          </cell>
          <cell r="HU4649">
            <v>0</v>
          </cell>
          <cell r="HV4649">
            <v>0</v>
          </cell>
        </row>
        <row r="4650">
          <cell r="HE4650">
            <v>0</v>
          </cell>
          <cell r="HF4650">
            <v>0</v>
          </cell>
          <cell r="HS4650">
            <v>0</v>
          </cell>
          <cell r="HT4650">
            <v>0</v>
          </cell>
          <cell r="HU4650">
            <v>0</v>
          </cell>
          <cell r="HV4650">
            <v>0</v>
          </cell>
        </row>
        <row r="4651">
          <cell r="HE4651">
            <v>0</v>
          </cell>
          <cell r="HF4651">
            <v>0</v>
          </cell>
          <cell r="HS4651">
            <v>0</v>
          </cell>
          <cell r="HT4651">
            <v>0</v>
          </cell>
          <cell r="HU4651">
            <v>0</v>
          </cell>
          <cell r="HV4651">
            <v>0</v>
          </cell>
        </row>
        <row r="4652">
          <cell r="HE4652">
            <v>0</v>
          </cell>
          <cell r="HF4652">
            <v>0</v>
          </cell>
          <cell r="HS4652">
            <v>0</v>
          </cell>
          <cell r="HT4652">
            <v>0</v>
          </cell>
          <cell r="HU4652">
            <v>0</v>
          </cell>
          <cell r="HV4652">
            <v>0</v>
          </cell>
        </row>
        <row r="4653">
          <cell r="HE4653">
            <v>0</v>
          </cell>
          <cell r="HF4653">
            <v>0</v>
          </cell>
          <cell r="HS4653">
            <v>0</v>
          </cell>
          <cell r="HT4653">
            <v>0</v>
          </cell>
          <cell r="HU4653">
            <v>0</v>
          </cell>
          <cell r="HV4653">
            <v>0</v>
          </cell>
        </row>
        <row r="4654">
          <cell r="HE4654">
            <v>0</v>
          </cell>
          <cell r="HF4654">
            <v>0</v>
          </cell>
          <cell r="HS4654">
            <v>0</v>
          </cell>
          <cell r="HT4654">
            <v>0</v>
          </cell>
          <cell r="HU4654">
            <v>0</v>
          </cell>
          <cell r="HV4654">
            <v>0</v>
          </cell>
        </row>
        <row r="4655">
          <cell r="HE4655">
            <v>0</v>
          </cell>
          <cell r="HF4655">
            <v>0</v>
          </cell>
          <cell r="HS4655">
            <v>0</v>
          </cell>
          <cell r="HT4655">
            <v>0</v>
          </cell>
          <cell r="HU4655">
            <v>0</v>
          </cell>
          <cell r="HV4655">
            <v>0</v>
          </cell>
        </row>
        <row r="4656">
          <cell r="HE4656">
            <v>0</v>
          </cell>
          <cell r="HF4656">
            <v>0</v>
          </cell>
          <cell r="HS4656">
            <v>0</v>
          </cell>
          <cell r="HT4656">
            <v>0</v>
          </cell>
          <cell r="HU4656">
            <v>0</v>
          </cell>
          <cell r="HV4656">
            <v>0</v>
          </cell>
        </row>
        <row r="4657">
          <cell r="HE4657">
            <v>0</v>
          </cell>
          <cell r="HF4657">
            <v>0</v>
          </cell>
          <cell r="HS4657">
            <v>0</v>
          </cell>
          <cell r="HT4657">
            <v>0</v>
          </cell>
          <cell r="HU4657">
            <v>0</v>
          </cell>
          <cell r="HV4657">
            <v>0</v>
          </cell>
        </row>
        <row r="4658">
          <cell r="HE4658">
            <v>0</v>
          </cell>
          <cell r="HF4658">
            <v>0</v>
          </cell>
          <cell r="HS4658">
            <v>0</v>
          </cell>
          <cell r="HT4658">
            <v>0</v>
          </cell>
          <cell r="HU4658">
            <v>0</v>
          </cell>
          <cell r="HV4658">
            <v>0</v>
          </cell>
        </row>
        <row r="4659">
          <cell r="HE4659">
            <v>0</v>
          </cell>
          <cell r="HF4659">
            <v>0</v>
          </cell>
          <cell r="HS4659">
            <v>0</v>
          </cell>
          <cell r="HT4659">
            <v>0</v>
          </cell>
          <cell r="HU4659">
            <v>0</v>
          </cell>
          <cell r="HV4659">
            <v>0</v>
          </cell>
        </row>
        <row r="4660">
          <cell r="HE4660">
            <v>0</v>
          </cell>
          <cell r="HF4660">
            <v>0</v>
          </cell>
          <cell r="HS4660">
            <v>0</v>
          </cell>
          <cell r="HT4660">
            <v>0</v>
          </cell>
          <cell r="HU4660">
            <v>0</v>
          </cell>
          <cell r="HV4660">
            <v>0</v>
          </cell>
        </row>
        <row r="4661">
          <cell r="HE4661">
            <v>0</v>
          </cell>
          <cell r="HF4661">
            <v>0</v>
          </cell>
          <cell r="HS4661">
            <v>0</v>
          </cell>
          <cell r="HT4661">
            <v>0</v>
          </cell>
          <cell r="HU4661">
            <v>0</v>
          </cell>
          <cell r="HV4661">
            <v>0</v>
          </cell>
        </row>
        <row r="4662">
          <cell r="HE4662">
            <v>0</v>
          </cell>
          <cell r="HF4662">
            <v>0</v>
          </cell>
          <cell r="HS4662">
            <v>0</v>
          </cell>
          <cell r="HT4662">
            <v>0</v>
          </cell>
          <cell r="HU4662">
            <v>0</v>
          </cell>
          <cell r="HV4662">
            <v>0</v>
          </cell>
        </row>
        <row r="4663">
          <cell r="HE4663">
            <v>0</v>
          </cell>
          <cell r="HF4663">
            <v>0</v>
          </cell>
          <cell r="HS4663">
            <v>0</v>
          </cell>
          <cell r="HT4663">
            <v>0</v>
          </cell>
          <cell r="HU4663">
            <v>0</v>
          </cell>
          <cell r="HV4663">
            <v>0</v>
          </cell>
        </row>
        <row r="4664">
          <cell r="HE4664">
            <v>0</v>
          </cell>
          <cell r="HF4664">
            <v>0</v>
          </cell>
          <cell r="HS4664">
            <v>0</v>
          </cell>
          <cell r="HT4664">
            <v>0</v>
          </cell>
          <cell r="HU4664">
            <v>0</v>
          </cell>
          <cell r="HV4664">
            <v>0</v>
          </cell>
        </row>
        <row r="4665">
          <cell r="HE4665">
            <v>0</v>
          </cell>
          <cell r="HF4665">
            <v>0</v>
          </cell>
          <cell r="HS4665">
            <v>0</v>
          </cell>
          <cell r="HT4665">
            <v>0</v>
          </cell>
          <cell r="HU4665">
            <v>0</v>
          </cell>
          <cell r="HV4665">
            <v>0</v>
          </cell>
        </row>
        <row r="4666">
          <cell r="HE4666">
            <v>0</v>
          </cell>
          <cell r="HF4666">
            <v>0</v>
          </cell>
          <cell r="HS4666">
            <v>0</v>
          </cell>
          <cell r="HT4666">
            <v>0</v>
          </cell>
          <cell r="HU4666">
            <v>0</v>
          </cell>
          <cell r="HV4666">
            <v>0</v>
          </cell>
        </row>
        <row r="4667">
          <cell r="HE4667">
            <v>0</v>
          </cell>
          <cell r="HF4667">
            <v>0</v>
          </cell>
          <cell r="HS4667">
            <v>0</v>
          </cell>
          <cell r="HT4667">
            <v>0</v>
          </cell>
          <cell r="HU4667">
            <v>0</v>
          </cell>
          <cell r="HV4667">
            <v>0</v>
          </cell>
        </row>
        <row r="4668">
          <cell r="HE4668">
            <v>0</v>
          </cell>
          <cell r="HF4668">
            <v>0</v>
          </cell>
          <cell r="HS4668">
            <v>0</v>
          </cell>
          <cell r="HT4668">
            <v>0</v>
          </cell>
          <cell r="HU4668">
            <v>0</v>
          </cell>
          <cell r="HV4668">
            <v>0</v>
          </cell>
        </row>
        <row r="4669">
          <cell r="HE4669">
            <v>0</v>
          </cell>
          <cell r="HF4669">
            <v>0</v>
          </cell>
          <cell r="HS4669">
            <v>0</v>
          </cell>
          <cell r="HT4669">
            <v>0</v>
          </cell>
          <cell r="HU4669">
            <v>0</v>
          </cell>
          <cell r="HV4669">
            <v>0</v>
          </cell>
        </row>
        <row r="4670">
          <cell r="HE4670">
            <v>0</v>
          </cell>
          <cell r="HF4670">
            <v>0</v>
          </cell>
          <cell r="HS4670">
            <v>0</v>
          </cell>
          <cell r="HT4670">
            <v>0</v>
          </cell>
          <cell r="HU4670">
            <v>0</v>
          </cell>
          <cell r="HV4670">
            <v>0</v>
          </cell>
        </row>
        <row r="4671">
          <cell r="HE4671">
            <v>0</v>
          </cell>
          <cell r="HF4671">
            <v>0</v>
          </cell>
          <cell r="HS4671">
            <v>0</v>
          </cell>
          <cell r="HT4671">
            <v>0</v>
          </cell>
          <cell r="HU4671">
            <v>0</v>
          </cell>
          <cell r="HV4671">
            <v>0</v>
          </cell>
        </row>
        <row r="4672">
          <cell r="HE4672">
            <v>0</v>
          </cell>
          <cell r="HF4672">
            <v>0</v>
          </cell>
          <cell r="HS4672">
            <v>0</v>
          </cell>
          <cell r="HT4672">
            <v>0</v>
          </cell>
          <cell r="HU4672">
            <v>0</v>
          </cell>
          <cell r="HV4672">
            <v>0</v>
          </cell>
        </row>
        <row r="4673">
          <cell r="HE4673">
            <v>0</v>
          </cell>
          <cell r="HF4673">
            <v>0</v>
          </cell>
          <cell r="HS4673">
            <v>0</v>
          </cell>
          <cell r="HT4673">
            <v>0</v>
          </cell>
          <cell r="HU4673">
            <v>0</v>
          </cell>
          <cell r="HV4673">
            <v>0</v>
          </cell>
        </row>
        <row r="4674">
          <cell r="HE4674">
            <v>0</v>
          </cell>
          <cell r="HF4674">
            <v>0</v>
          </cell>
          <cell r="HS4674">
            <v>0</v>
          </cell>
          <cell r="HT4674">
            <v>0</v>
          </cell>
          <cell r="HU4674">
            <v>0</v>
          </cell>
          <cell r="HV4674">
            <v>0</v>
          </cell>
        </row>
        <row r="4675">
          <cell r="HE4675">
            <v>0</v>
          </cell>
          <cell r="HF4675">
            <v>0</v>
          </cell>
          <cell r="HS4675">
            <v>0</v>
          </cell>
          <cell r="HT4675">
            <v>0</v>
          </cell>
          <cell r="HU4675">
            <v>0</v>
          </cell>
          <cell r="HV4675">
            <v>0</v>
          </cell>
        </row>
        <row r="4676">
          <cell r="HE4676">
            <v>0</v>
          </cell>
          <cell r="HF4676">
            <v>0</v>
          </cell>
          <cell r="HS4676">
            <v>0</v>
          </cell>
          <cell r="HT4676">
            <v>0</v>
          </cell>
          <cell r="HU4676">
            <v>0</v>
          </cell>
          <cell r="HV4676">
            <v>0</v>
          </cell>
        </row>
        <row r="4677">
          <cell r="HE4677">
            <v>0</v>
          </cell>
          <cell r="HF4677">
            <v>0</v>
          </cell>
          <cell r="HS4677">
            <v>0</v>
          </cell>
          <cell r="HT4677">
            <v>0</v>
          </cell>
          <cell r="HU4677">
            <v>0</v>
          </cell>
          <cell r="HV4677">
            <v>0</v>
          </cell>
        </row>
        <row r="4678">
          <cell r="HE4678">
            <v>0</v>
          </cell>
          <cell r="HF4678">
            <v>0</v>
          </cell>
          <cell r="HS4678">
            <v>0</v>
          </cell>
          <cell r="HT4678">
            <v>0</v>
          </cell>
          <cell r="HU4678">
            <v>0</v>
          </cell>
          <cell r="HV4678">
            <v>0</v>
          </cell>
        </row>
        <row r="4679">
          <cell r="HE4679">
            <v>0</v>
          </cell>
          <cell r="HF4679">
            <v>0</v>
          </cell>
          <cell r="HS4679">
            <v>0</v>
          </cell>
          <cell r="HT4679">
            <v>0</v>
          </cell>
          <cell r="HU4679">
            <v>0</v>
          </cell>
          <cell r="HV4679">
            <v>0</v>
          </cell>
        </row>
        <row r="4680">
          <cell r="HE4680">
            <v>0</v>
          </cell>
          <cell r="HF4680">
            <v>0</v>
          </cell>
          <cell r="HS4680">
            <v>0</v>
          </cell>
          <cell r="HT4680">
            <v>0</v>
          </cell>
          <cell r="HU4680">
            <v>0</v>
          </cell>
          <cell r="HV4680">
            <v>0</v>
          </cell>
        </row>
        <row r="4681">
          <cell r="HE4681">
            <v>0</v>
          </cell>
          <cell r="HF4681">
            <v>0</v>
          </cell>
          <cell r="HS4681">
            <v>0</v>
          </cell>
          <cell r="HT4681">
            <v>0</v>
          </cell>
          <cell r="HU4681">
            <v>0</v>
          </cell>
          <cell r="HV4681">
            <v>0</v>
          </cell>
        </row>
        <row r="4682">
          <cell r="HE4682">
            <v>0</v>
          </cell>
          <cell r="HF4682">
            <v>0</v>
          </cell>
          <cell r="HS4682">
            <v>0</v>
          </cell>
          <cell r="HT4682">
            <v>0</v>
          </cell>
          <cell r="HU4682">
            <v>0</v>
          </cell>
          <cell r="HV4682">
            <v>0</v>
          </cell>
        </row>
        <row r="4683">
          <cell r="HE4683">
            <v>0</v>
          </cell>
          <cell r="HF4683">
            <v>0</v>
          </cell>
          <cell r="HS4683">
            <v>0</v>
          </cell>
          <cell r="HT4683">
            <v>0</v>
          </cell>
          <cell r="HU4683">
            <v>0</v>
          </cell>
          <cell r="HV4683">
            <v>0</v>
          </cell>
        </row>
        <row r="4684">
          <cell r="HE4684">
            <v>0</v>
          </cell>
          <cell r="HF4684">
            <v>0</v>
          </cell>
          <cell r="HS4684">
            <v>0</v>
          </cell>
          <cell r="HT4684">
            <v>0</v>
          </cell>
          <cell r="HU4684">
            <v>0</v>
          </cell>
          <cell r="HV4684">
            <v>0</v>
          </cell>
        </row>
        <row r="4685">
          <cell r="HE4685">
            <v>0</v>
          </cell>
          <cell r="HF4685">
            <v>0</v>
          </cell>
          <cell r="HS4685">
            <v>0</v>
          </cell>
          <cell r="HT4685">
            <v>0</v>
          </cell>
          <cell r="HU4685">
            <v>0</v>
          </cell>
          <cell r="HV4685">
            <v>0</v>
          </cell>
        </row>
        <row r="4686">
          <cell r="HE4686">
            <v>0</v>
          </cell>
          <cell r="HF4686">
            <v>0</v>
          </cell>
          <cell r="HS4686">
            <v>0</v>
          </cell>
          <cell r="HT4686">
            <v>0</v>
          </cell>
          <cell r="HU4686">
            <v>0</v>
          </cell>
          <cell r="HV4686">
            <v>0</v>
          </cell>
        </row>
        <row r="4687">
          <cell r="HE4687">
            <v>0</v>
          </cell>
          <cell r="HF4687">
            <v>0</v>
          </cell>
          <cell r="HS4687">
            <v>0</v>
          </cell>
          <cell r="HT4687">
            <v>0</v>
          </cell>
          <cell r="HU4687">
            <v>0</v>
          </cell>
          <cell r="HV4687">
            <v>0</v>
          </cell>
        </row>
        <row r="4688">
          <cell r="HE4688">
            <v>0</v>
          </cell>
          <cell r="HF4688">
            <v>0</v>
          </cell>
          <cell r="HS4688">
            <v>0</v>
          </cell>
          <cell r="HT4688">
            <v>0</v>
          </cell>
          <cell r="HU4688">
            <v>0</v>
          </cell>
          <cell r="HV4688">
            <v>0</v>
          </cell>
        </row>
        <row r="4689">
          <cell r="HE4689">
            <v>0</v>
          </cell>
          <cell r="HF4689">
            <v>0</v>
          </cell>
          <cell r="HS4689">
            <v>0</v>
          </cell>
          <cell r="HT4689">
            <v>0</v>
          </cell>
          <cell r="HU4689">
            <v>0</v>
          </cell>
          <cell r="HV4689">
            <v>0</v>
          </cell>
        </row>
        <row r="4690">
          <cell r="HE4690">
            <v>0</v>
          </cell>
          <cell r="HF4690">
            <v>0</v>
          </cell>
          <cell r="HS4690">
            <v>0</v>
          </cell>
          <cell r="HT4690">
            <v>0</v>
          </cell>
          <cell r="HU4690">
            <v>0</v>
          </cell>
          <cell r="HV4690">
            <v>0</v>
          </cell>
        </row>
        <row r="4691">
          <cell r="HE4691">
            <v>0</v>
          </cell>
          <cell r="HF4691">
            <v>0</v>
          </cell>
          <cell r="HS4691">
            <v>0</v>
          </cell>
          <cell r="HT4691">
            <v>0</v>
          </cell>
          <cell r="HU4691">
            <v>0</v>
          </cell>
          <cell r="HV4691">
            <v>0</v>
          </cell>
        </row>
        <row r="4692">
          <cell r="HE4692">
            <v>0</v>
          </cell>
          <cell r="HF4692">
            <v>0</v>
          </cell>
          <cell r="HS4692">
            <v>0</v>
          </cell>
          <cell r="HT4692">
            <v>0</v>
          </cell>
          <cell r="HU4692">
            <v>0</v>
          </cell>
          <cell r="HV4692">
            <v>0</v>
          </cell>
        </row>
        <row r="4693">
          <cell r="HE4693">
            <v>0</v>
          </cell>
          <cell r="HF4693">
            <v>0</v>
          </cell>
          <cell r="HS4693">
            <v>0</v>
          </cell>
          <cell r="HT4693">
            <v>0</v>
          </cell>
          <cell r="HU4693">
            <v>0</v>
          </cell>
          <cell r="HV4693">
            <v>0</v>
          </cell>
        </row>
        <row r="4694">
          <cell r="HE4694">
            <v>0</v>
          </cell>
          <cell r="HF4694">
            <v>0</v>
          </cell>
          <cell r="HS4694">
            <v>0</v>
          </cell>
          <cell r="HT4694">
            <v>0</v>
          </cell>
          <cell r="HU4694">
            <v>0</v>
          </cell>
          <cell r="HV4694">
            <v>0</v>
          </cell>
        </row>
        <row r="4695">
          <cell r="HE4695">
            <v>0</v>
          </cell>
          <cell r="HF4695">
            <v>0</v>
          </cell>
          <cell r="HS4695">
            <v>0</v>
          </cell>
          <cell r="HT4695">
            <v>0</v>
          </cell>
          <cell r="HU4695">
            <v>0</v>
          </cell>
          <cell r="HV4695">
            <v>0</v>
          </cell>
        </row>
        <row r="4696">
          <cell r="HE4696">
            <v>0</v>
          </cell>
          <cell r="HF4696">
            <v>0</v>
          </cell>
          <cell r="HS4696">
            <v>0</v>
          </cell>
          <cell r="HT4696">
            <v>0</v>
          </cell>
          <cell r="HU4696">
            <v>0</v>
          </cell>
          <cell r="HV4696">
            <v>0</v>
          </cell>
        </row>
        <row r="4697">
          <cell r="HE4697">
            <v>0</v>
          </cell>
          <cell r="HF4697">
            <v>0</v>
          </cell>
          <cell r="HS4697">
            <v>0</v>
          </cell>
          <cell r="HT4697">
            <v>0</v>
          </cell>
          <cell r="HU4697">
            <v>0</v>
          </cell>
          <cell r="HV4697">
            <v>0</v>
          </cell>
        </row>
        <row r="4698">
          <cell r="HE4698">
            <v>0</v>
          </cell>
          <cell r="HF4698">
            <v>0</v>
          </cell>
          <cell r="HS4698">
            <v>0</v>
          </cell>
          <cell r="HT4698">
            <v>0</v>
          </cell>
          <cell r="HU4698">
            <v>0</v>
          </cell>
          <cell r="HV4698">
            <v>0</v>
          </cell>
        </row>
        <row r="4699">
          <cell r="HE4699">
            <v>0</v>
          </cell>
          <cell r="HF4699">
            <v>0</v>
          </cell>
          <cell r="HS4699">
            <v>0</v>
          </cell>
          <cell r="HT4699">
            <v>0</v>
          </cell>
          <cell r="HU4699">
            <v>0</v>
          </cell>
          <cell r="HV4699">
            <v>0</v>
          </cell>
        </row>
        <row r="4700">
          <cell r="HE4700">
            <v>0</v>
          </cell>
          <cell r="HF4700">
            <v>0</v>
          </cell>
          <cell r="HS4700">
            <v>0</v>
          </cell>
          <cell r="HT4700">
            <v>0</v>
          </cell>
          <cell r="HU4700">
            <v>0</v>
          </cell>
          <cell r="HV4700">
            <v>0</v>
          </cell>
        </row>
        <row r="4701">
          <cell r="HE4701">
            <v>0</v>
          </cell>
          <cell r="HF4701">
            <v>0</v>
          </cell>
          <cell r="HS4701">
            <v>0</v>
          </cell>
          <cell r="HT4701">
            <v>0</v>
          </cell>
          <cell r="HU4701">
            <v>0</v>
          </cell>
          <cell r="HV4701">
            <v>0</v>
          </cell>
        </row>
        <row r="4702">
          <cell r="HE4702">
            <v>0</v>
          </cell>
          <cell r="HF4702">
            <v>0</v>
          </cell>
          <cell r="HS4702">
            <v>0</v>
          </cell>
          <cell r="HT4702">
            <v>0</v>
          </cell>
          <cell r="HU4702">
            <v>0</v>
          </cell>
          <cell r="HV4702">
            <v>0</v>
          </cell>
        </row>
        <row r="4703">
          <cell r="HE4703">
            <v>0</v>
          </cell>
          <cell r="HF4703">
            <v>0</v>
          </cell>
          <cell r="HS4703">
            <v>0</v>
          </cell>
          <cell r="HT4703">
            <v>0</v>
          </cell>
          <cell r="HU4703">
            <v>0</v>
          </cell>
          <cell r="HV4703">
            <v>0</v>
          </cell>
        </row>
        <row r="4704">
          <cell r="HE4704">
            <v>0</v>
          </cell>
          <cell r="HF4704">
            <v>0</v>
          </cell>
          <cell r="HS4704">
            <v>0</v>
          </cell>
          <cell r="HT4704">
            <v>0</v>
          </cell>
          <cell r="HU4704">
            <v>0</v>
          </cell>
          <cell r="HV4704">
            <v>0</v>
          </cell>
        </row>
        <row r="4705">
          <cell r="HE4705">
            <v>0</v>
          </cell>
          <cell r="HF4705">
            <v>0</v>
          </cell>
          <cell r="HS4705">
            <v>0</v>
          </cell>
          <cell r="HT4705">
            <v>0</v>
          </cell>
          <cell r="HU4705">
            <v>0</v>
          </cell>
          <cell r="HV4705">
            <v>0</v>
          </cell>
        </row>
        <row r="4706">
          <cell r="HE4706">
            <v>0</v>
          </cell>
          <cell r="HF4706">
            <v>0</v>
          </cell>
          <cell r="HS4706">
            <v>0</v>
          </cell>
          <cell r="HT4706">
            <v>0</v>
          </cell>
          <cell r="HU4706">
            <v>0</v>
          </cell>
          <cell r="HV4706">
            <v>0</v>
          </cell>
        </row>
        <row r="4707">
          <cell r="HE4707">
            <v>0</v>
          </cell>
          <cell r="HF4707">
            <v>0</v>
          </cell>
          <cell r="HS4707">
            <v>0</v>
          </cell>
          <cell r="HT4707">
            <v>0</v>
          </cell>
          <cell r="HU4707">
            <v>0</v>
          </cell>
          <cell r="HV4707">
            <v>0</v>
          </cell>
        </row>
        <row r="4708">
          <cell r="HE4708">
            <v>0</v>
          </cell>
          <cell r="HF4708">
            <v>0</v>
          </cell>
          <cell r="HS4708">
            <v>0</v>
          </cell>
          <cell r="HT4708">
            <v>0</v>
          </cell>
          <cell r="HU4708">
            <v>0</v>
          </cell>
          <cell r="HV4708">
            <v>0</v>
          </cell>
        </row>
        <row r="4709">
          <cell r="HE4709">
            <v>0</v>
          </cell>
          <cell r="HF4709">
            <v>0</v>
          </cell>
          <cell r="HS4709">
            <v>0</v>
          </cell>
          <cell r="HT4709">
            <v>0</v>
          </cell>
          <cell r="HU4709">
            <v>0</v>
          </cell>
          <cell r="HV4709">
            <v>0</v>
          </cell>
        </row>
        <row r="4710">
          <cell r="HE4710">
            <v>0</v>
          </cell>
          <cell r="HF4710">
            <v>0</v>
          </cell>
          <cell r="HS4710">
            <v>0</v>
          </cell>
          <cell r="HT4710">
            <v>0</v>
          </cell>
          <cell r="HU4710">
            <v>0</v>
          </cell>
          <cell r="HV4710">
            <v>0</v>
          </cell>
        </row>
        <row r="4711">
          <cell r="HE4711">
            <v>0</v>
          </cell>
          <cell r="HF4711">
            <v>0</v>
          </cell>
          <cell r="HS4711">
            <v>0</v>
          </cell>
          <cell r="HT4711">
            <v>0</v>
          </cell>
          <cell r="HU4711">
            <v>0</v>
          </cell>
          <cell r="HV4711">
            <v>0</v>
          </cell>
        </row>
        <row r="4712">
          <cell r="HE4712">
            <v>0</v>
          </cell>
          <cell r="HF4712">
            <v>0</v>
          </cell>
          <cell r="HS4712">
            <v>0</v>
          </cell>
          <cell r="HT4712">
            <v>0</v>
          </cell>
          <cell r="HU4712">
            <v>0</v>
          </cell>
          <cell r="HV4712">
            <v>0</v>
          </cell>
        </row>
        <row r="4713">
          <cell r="HE4713">
            <v>0</v>
          </cell>
          <cell r="HF4713">
            <v>0</v>
          </cell>
          <cell r="HS4713">
            <v>0</v>
          </cell>
          <cell r="HT4713">
            <v>0</v>
          </cell>
          <cell r="HU4713">
            <v>0</v>
          </cell>
          <cell r="HV4713">
            <v>0</v>
          </cell>
        </row>
        <row r="4714">
          <cell r="HE4714">
            <v>0</v>
          </cell>
          <cell r="HF4714">
            <v>0</v>
          </cell>
          <cell r="HS4714">
            <v>0</v>
          </cell>
          <cell r="HT4714">
            <v>0</v>
          </cell>
          <cell r="HU4714">
            <v>0</v>
          </cell>
          <cell r="HV4714">
            <v>0</v>
          </cell>
        </row>
        <row r="4715">
          <cell r="HE4715">
            <v>0</v>
          </cell>
          <cell r="HF4715">
            <v>0</v>
          </cell>
          <cell r="HS4715">
            <v>0</v>
          </cell>
          <cell r="HT4715">
            <v>0</v>
          </cell>
          <cell r="HU4715">
            <v>0</v>
          </cell>
          <cell r="HV4715">
            <v>0</v>
          </cell>
        </row>
        <row r="4716">
          <cell r="HE4716">
            <v>0</v>
          </cell>
          <cell r="HF4716">
            <v>0</v>
          </cell>
          <cell r="HS4716">
            <v>0</v>
          </cell>
          <cell r="HT4716">
            <v>0</v>
          </cell>
          <cell r="HU4716">
            <v>0</v>
          </cell>
          <cell r="HV4716">
            <v>0</v>
          </cell>
        </row>
        <row r="4717">
          <cell r="HE4717">
            <v>0</v>
          </cell>
          <cell r="HF4717">
            <v>0</v>
          </cell>
          <cell r="HS4717">
            <v>0</v>
          </cell>
          <cell r="HT4717">
            <v>0</v>
          </cell>
          <cell r="HU4717">
            <v>0</v>
          </cell>
          <cell r="HV4717">
            <v>0</v>
          </cell>
        </row>
        <row r="4718">
          <cell r="HE4718">
            <v>0</v>
          </cell>
          <cell r="HF4718">
            <v>0</v>
          </cell>
          <cell r="HS4718">
            <v>0</v>
          </cell>
          <cell r="HT4718">
            <v>0</v>
          </cell>
          <cell r="HU4718">
            <v>0</v>
          </cell>
          <cell r="HV4718">
            <v>0</v>
          </cell>
        </row>
        <row r="4719">
          <cell r="HE4719">
            <v>0</v>
          </cell>
          <cell r="HF4719">
            <v>0</v>
          </cell>
          <cell r="HS4719">
            <v>0</v>
          </cell>
          <cell r="HT4719">
            <v>0</v>
          </cell>
          <cell r="HU4719">
            <v>0</v>
          </cell>
          <cell r="HV4719">
            <v>0</v>
          </cell>
        </row>
        <row r="4720">
          <cell r="HE4720">
            <v>0</v>
          </cell>
          <cell r="HF4720">
            <v>0</v>
          </cell>
          <cell r="HS4720">
            <v>0</v>
          </cell>
          <cell r="HT4720">
            <v>0</v>
          </cell>
          <cell r="HU4720">
            <v>0</v>
          </cell>
          <cell r="HV4720">
            <v>0</v>
          </cell>
        </row>
        <row r="4721">
          <cell r="HE4721">
            <v>0</v>
          </cell>
          <cell r="HF4721">
            <v>0</v>
          </cell>
          <cell r="HS4721">
            <v>0</v>
          </cell>
          <cell r="HT4721">
            <v>0</v>
          </cell>
          <cell r="HU4721">
            <v>0</v>
          </cell>
          <cell r="HV4721">
            <v>0</v>
          </cell>
        </row>
        <row r="4722">
          <cell r="HE4722">
            <v>0</v>
          </cell>
          <cell r="HF4722">
            <v>0</v>
          </cell>
          <cell r="HS4722">
            <v>0</v>
          </cell>
          <cell r="HT4722">
            <v>0</v>
          </cell>
          <cell r="HU4722">
            <v>0</v>
          </cell>
          <cell r="HV4722">
            <v>0</v>
          </cell>
        </row>
        <row r="4723">
          <cell r="HE4723">
            <v>0</v>
          </cell>
          <cell r="HF4723">
            <v>0</v>
          </cell>
          <cell r="HS4723">
            <v>0</v>
          </cell>
          <cell r="HT4723">
            <v>0</v>
          </cell>
          <cell r="HU4723">
            <v>0</v>
          </cell>
          <cell r="HV4723">
            <v>0</v>
          </cell>
        </row>
        <row r="4724">
          <cell r="HE4724">
            <v>0</v>
          </cell>
          <cell r="HF4724">
            <v>0</v>
          </cell>
          <cell r="HS4724">
            <v>0</v>
          </cell>
          <cell r="HT4724">
            <v>0</v>
          </cell>
          <cell r="HU4724">
            <v>0</v>
          </cell>
          <cell r="HV4724">
            <v>0</v>
          </cell>
        </row>
        <row r="4725">
          <cell r="HE4725">
            <v>0</v>
          </cell>
          <cell r="HF4725">
            <v>0</v>
          </cell>
          <cell r="HS4725">
            <v>0</v>
          </cell>
          <cell r="HT4725">
            <v>0</v>
          </cell>
          <cell r="HU4725">
            <v>0</v>
          </cell>
          <cell r="HV4725">
            <v>0</v>
          </cell>
        </row>
        <row r="4726">
          <cell r="HE4726">
            <v>0</v>
          </cell>
          <cell r="HF4726">
            <v>0</v>
          </cell>
          <cell r="HS4726">
            <v>0</v>
          </cell>
          <cell r="HT4726">
            <v>0</v>
          </cell>
          <cell r="HU4726">
            <v>0</v>
          </cell>
          <cell r="HV4726">
            <v>0</v>
          </cell>
        </row>
        <row r="4727">
          <cell r="HE4727">
            <v>0</v>
          </cell>
          <cell r="HF4727">
            <v>0</v>
          </cell>
          <cell r="HS4727">
            <v>0</v>
          </cell>
          <cell r="HT4727">
            <v>0</v>
          </cell>
          <cell r="HU4727">
            <v>0</v>
          </cell>
          <cell r="HV4727">
            <v>0</v>
          </cell>
        </row>
        <row r="4728">
          <cell r="HE4728">
            <v>0</v>
          </cell>
          <cell r="HF4728">
            <v>0</v>
          </cell>
          <cell r="HS4728">
            <v>0</v>
          </cell>
          <cell r="HT4728">
            <v>0</v>
          </cell>
          <cell r="HU4728">
            <v>0</v>
          </cell>
          <cell r="HV4728">
            <v>0</v>
          </cell>
        </row>
        <row r="4729">
          <cell r="HE4729">
            <v>0</v>
          </cell>
          <cell r="HF4729">
            <v>0</v>
          </cell>
          <cell r="HS4729">
            <v>0</v>
          </cell>
          <cell r="HT4729">
            <v>0</v>
          </cell>
          <cell r="HU4729">
            <v>0</v>
          </cell>
          <cell r="HV4729">
            <v>0</v>
          </cell>
        </row>
        <row r="4730">
          <cell r="HE4730">
            <v>0</v>
          </cell>
          <cell r="HF4730">
            <v>0</v>
          </cell>
          <cell r="HS4730">
            <v>0</v>
          </cell>
          <cell r="HT4730">
            <v>0</v>
          </cell>
          <cell r="HU4730">
            <v>0</v>
          </cell>
          <cell r="HV4730">
            <v>0</v>
          </cell>
        </row>
        <row r="4731">
          <cell r="HE4731">
            <v>0</v>
          </cell>
          <cell r="HF4731">
            <v>0</v>
          </cell>
          <cell r="HS4731">
            <v>0</v>
          </cell>
          <cell r="HT4731">
            <v>0</v>
          </cell>
          <cell r="HU4731">
            <v>0</v>
          </cell>
          <cell r="HV4731">
            <v>0</v>
          </cell>
        </row>
        <row r="4732">
          <cell r="HE4732">
            <v>0</v>
          </cell>
          <cell r="HF4732">
            <v>0</v>
          </cell>
          <cell r="HS4732">
            <v>0</v>
          </cell>
          <cell r="HT4732">
            <v>0</v>
          </cell>
          <cell r="HU4732">
            <v>0</v>
          </cell>
          <cell r="HV4732">
            <v>0</v>
          </cell>
        </row>
        <row r="4733">
          <cell r="HE4733">
            <v>0</v>
          </cell>
          <cell r="HF4733">
            <v>0</v>
          </cell>
          <cell r="HS4733">
            <v>0</v>
          </cell>
          <cell r="HT4733">
            <v>0</v>
          </cell>
          <cell r="HU4733">
            <v>0</v>
          </cell>
          <cell r="HV4733">
            <v>0</v>
          </cell>
        </row>
        <row r="4734">
          <cell r="HE4734">
            <v>0</v>
          </cell>
          <cell r="HF4734">
            <v>0</v>
          </cell>
          <cell r="HS4734">
            <v>0</v>
          </cell>
          <cell r="HT4734">
            <v>0</v>
          </cell>
          <cell r="HU4734">
            <v>0</v>
          </cell>
          <cell r="HV4734">
            <v>0</v>
          </cell>
        </row>
        <row r="4735">
          <cell r="HE4735">
            <v>0</v>
          </cell>
          <cell r="HF4735">
            <v>0</v>
          </cell>
          <cell r="HS4735">
            <v>0</v>
          </cell>
          <cell r="HT4735">
            <v>0</v>
          </cell>
          <cell r="HU4735">
            <v>0</v>
          </cell>
          <cell r="HV4735">
            <v>0</v>
          </cell>
        </row>
        <row r="4736">
          <cell r="HE4736">
            <v>0</v>
          </cell>
          <cell r="HF4736">
            <v>0</v>
          </cell>
          <cell r="HS4736">
            <v>0</v>
          </cell>
          <cell r="HT4736">
            <v>0</v>
          </cell>
          <cell r="HU4736">
            <v>0</v>
          </cell>
          <cell r="HV4736">
            <v>0</v>
          </cell>
        </row>
        <row r="4737">
          <cell r="HE4737">
            <v>0</v>
          </cell>
          <cell r="HF4737">
            <v>0</v>
          </cell>
          <cell r="HS4737">
            <v>0</v>
          </cell>
          <cell r="HT4737">
            <v>0</v>
          </cell>
          <cell r="HU4737">
            <v>0</v>
          </cell>
          <cell r="HV4737">
            <v>0</v>
          </cell>
        </row>
        <row r="4738">
          <cell r="HE4738">
            <v>0</v>
          </cell>
          <cell r="HF4738">
            <v>0</v>
          </cell>
          <cell r="HS4738">
            <v>0</v>
          </cell>
          <cell r="HT4738">
            <v>0</v>
          </cell>
          <cell r="HU4738">
            <v>0</v>
          </cell>
          <cell r="HV4738">
            <v>0</v>
          </cell>
        </row>
        <row r="4739">
          <cell r="HE4739">
            <v>0</v>
          </cell>
          <cell r="HF4739">
            <v>0</v>
          </cell>
          <cell r="HS4739">
            <v>0</v>
          </cell>
          <cell r="HT4739">
            <v>0</v>
          </cell>
          <cell r="HU4739">
            <v>0</v>
          </cell>
          <cell r="HV4739">
            <v>0</v>
          </cell>
        </row>
        <row r="4740">
          <cell r="HE4740">
            <v>0</v>
          </cell>
          <cell r="HF4740">
            <v>0</v>
          </cell>
          <cell r="HS4740">
            <v>0</v>
          </cell>
          <cell r="HT4740">
            <v>0</v>
          </cell>
          <cell r="HU4740">
            <v>0</v>
          </cell>
          <cell r="HV4740">
            <v>0</v>
          </cell>
        </row>
        <row r="4741">
          <cell r="HE4741">
            <v>0</v>
          </cell>
          <cell r="HF4741">
            <v>0</v>
          </cell>
          <cell r="HS4741">
            <v>0</v>
          </cell>
          <cell r="HT4741">
            <v>0</v>
          </cell>
          <cell r="HU4741">
            <v>0</v>
          </cell>
          <cell r="HV4741">
            <v>0</v>
          </cell>
        </row>
        <row r="4742">
          <cell r="HE4742">
            <v>0</v>
          </cell>
          <cell r="HF4742">
            <v>0</v>
          </cell>
          <cell r="HS4742">
            <v>0</v>
          </cell>
          <cell r="HT4742">
            <v>0</v>
          </cell>
          <cell r="HU4742">
            <v>0</v>
          </cell>
          <cell r="HV4742">
            <v>0</v>
          </cell>
        </row>
        <row r="4743">
          <cell r="HE4743">
            <v>0</v>
          </cell>
          <cell r="HF4743">
            <v>0</v>
          </cell>
          <cell r="HS4743">
            <v>0</v>
          </cell>
          <cell r="HT4743">
            <v>0</v>
          </cell>
          <cell r="HU4743">
            <v>0</v>
          </cell>
          <cell r="HV4743">
            <v>0</v>
          </cell>
        </row>
        <row r="4744">
          <cell r="HE4744">
            <v>0</v>
          </cell>
          <cell r="HF4744">
            <v>0</v>
          </cell>
          <cell r="HS4744">
            <v>0</v>
          </cell>
          <cell r="HT4744">
            <v>0</v>
          </cell>
          <cell r="HU4744">
            <v>0</v>
          </cell>
          <cell r="HV4744">
            <v>0</v>
          </cell>
        </row>
        <row r="4745">
          <cell r="HE4745">
            <v>0</v>
          </cell>
          <cell r="HF4745">
            <v>0</v>
          </cell>
          <cell r="HS4745">
            <v>0</v>
          </cell>
          <cell r="HT4745">
            <v>0</v>
          </cell>
          <cell r="HU4745">
            <v>0</v>
          </cell>
          <cell r="HV4745">
            <v>0</v>
          </cell>
        </row>
        <row r="4746">
          <cell r="HE4746">
            <v>0</v>
          </cell>
          <cell r="HF4746">
            <v>0</v>
          </cell>
          <cell r="HS4746">
            <v>0</v>
          </cell>
          <cell r="HT4746">
            <v>0</v>
          </cell>
          <cell r="HU4746">
            <v>0</v>
          </cell>
          <cell r="HV4746">
            <v>0</v>
          </cell>
        </row>
        <row r="4747">
          <cell r="HE4747">
            <v>0</v>
          </cell>
          <cell r="HF4747">
            <v>0</v>
          </cell>
          <cell r="HS4747">
            <v>0</v>
          </cell>
          <cell r="HT4747">
            <v>0</v>
          </cell>
          <cell r="HU4747">
            <v>0</v>
          </cell>
          <cell r="HV4747">
            <v>0</v>
          </cell>
        </row>
        <row r="4748">
          <cell r="HE4748">
            <v>0</v>
          </cell>
          <cell r="HF4748">
            <v>0</v>
          </cell>
          <cell r="HS4748">
            <v>0</v>
          </cell>
          <cell r="HT4748">
            <v>0</v>
          </cell>
          <cell r="HU4748">
            <v>0</v>
          </cell>
          <cell r="HV4748">
            <v>0</v>
          </cell>
        </row>
        <row r="4749">
          <cell r="HE4749">
            <v>0</v>
          </cell>
          <cell r="HF4749">
            <v>0</v>
          </cell>
          <cell r="HS4749">
            <v>0</v>
          </cell>
          <cell r="HT4749">
            <v>0</v>
          </cell>
          <cell r="HU4749">
            <v>0</v>
          </cell>
          <cell r="HV4749">
            <v>0</v>
          </cell>
        </row>
        <row r="4750">
          <cell r="HE4750">
            <v>0</v>
          </cell>
          <cell r="HF4750">
            <v>0</v>
          </cell>
          <cell r="HS4750">
            <v>0</v>
          </cell>
          <cell r="HT4750">
            <v>0</v>
          </cell>
          <cell r="HU4750">
            <v>0</v>
          </cell>
          <cell r="HV4750">
            <v>0</v>
          </cell>
        </row>
        <row r="4751">
          <cell r="HE4751">
            <v>0</v>
          </cell>
          <cell r="HF4751">
            <v>0</v>
          </cell>
          <cell r="HS4751">
            <v>0</v>
          </cell>
          <cell r="HT4751">
            <v>0</v>
          </cell>
          <cell r="HU4751">
            <v>0</v>
          </cell>
          <cell r="HV4751">
            <v>0</v>
          </cell>
        </row>
        <row r="4752">
          <cell r="HE4752">
            <v>0</v>
          </cell>
          <cell r="HF4752">
            <v>0</v>
          </cell>
          <cell r="HS4752">
            <v>0</v>
          </cell>
          <cell r="HT4752">
            <v>0</v>
          </cell>
          <cell r="HU4752">
            <v>0</v>
          </cell>
          <cell r="HV4752">
            <v>0</v>
          </cell>
        </row>
        <row r="4753">
          <cell r="HE4753">
            <v>0</v>
          </cell>
          <cell r="HF4753">
            <v>0</v>
          </cell>
          <cell r="HS4753">
            <v>0</v>
          </cell>
          <cell r="HT4753">
            <v>0</v>
          </cell>
          <cell r="HU4753">
            <v>0</v>
          </cell>
          <cell r="HV4753">
            <v>0</v>
          </cell>
        </row>
        <row r="4754">
          <cell r="HE4754">
            <v>0</v>
          </cell>
          <cell r="HF4754">
            <v>0</v>
          </cell>
          <cell r="HS4754">
            <v>0</v>
          </cell>
          <cell r="HT4754">
            <v>0</v>
          </cell>
          <cell r="HU4754">
            <v>0</v>
          </cell>
          <cell r="HV4754">
            <v>0</v>
          </cell>
        </row>
        <row r="4755">
          <cell r="HE4755">
            <v>0</v>
          </cell>
          <cell r="HF4755">
            <v>0</v>
          </cell>
          <cell r="HS4755">
            <v>0</v>
          </cell>
          <cell r="HT4755">
            <v>0</v>
          </cell>
          <cell r="HU4755">
            <v>0</v>
          </cell>
          <cell r="HV4755">
            <v>0</v>
          </cell>
        </row>
        <row r="4756">
          <cell r="HE4756">
            <v>0</v>
          </cell>
          <cell r="HF4756">
            <v>0</v>
          </cell>
          <cell r="HS4756">
            <v>0</v>
          </cell>
          <cell r="HT4756">
            <v>0</v>
          </cell>
          <cell r="HU4756">
            <v>0</v>
          </cell>
          <cell r="HV4756">
            <v>0</v>
          </cell>
        </row>
        <row r="4757">
          <cell r="HE4757">
            <v>0</v>
          </cell>
          <cell r="HF4757">
            <v>0</v>
          </cell>
          <cell r="HS4757">
            <v>0</v>
          </cell>
          <cell r="HT4757">
            <v>0</v>
          </cell>
          <cell r="HU4757">
            <v>0</v>
          </cell>
          <cell r="HV4757">
            <v>0</v>
          </cell>
        </row>
        <row r="4758">
          <cell r="HE4758">
            <v>0</v>
          </cell>
          <cell r="HF4758">
            <v>0</v>
          </cell>
          <cell r="HS4758">
            <v>0</v>
          </cell>
          <cell r="HT4758">
            <v>0</v>
          </cell>
          <cell r="HU4758">
            <v>0</v>
          </cell>
          <cell r="HV4758">
            <v>0</v>
          </cell>
        </row>
        <row r="4759">
          <cell r="HE4759">
            <v>0</v>
          </cell>
          <cell r="HF4759">
            <v>0</v>
          </cell>
          <cell r="HS4759">
            <v>0</v>
          </cell>
          <cell r="HT4759">
            <v>0</v>
          </cell>
          <cell r="HU4759">
            <v>0</v>
          </cell>
          <cell r="HV4759">
            <v>0</v>
          </cell>
        </row>
        <row r="4760">
          <cell r="HE4760">
            <v>0</v>
          </cell>
          <cell r="HF4760">
            <v>0</v>
          </cell>
          <cell r="HS4760">
            <v>0</v>
          </cell>
          <cell r="HT4760">
            <v>0</v>
          </cell>
          <cell r="HU4760">
            <v>0</v>
          </cell>
          <cell r="HV4760">
            <v>0</v>
          </cell>
        </row>
        <row r="4761">
          <cell r="HE4761">
            <v>0</v>
          </cell>
          <cell r="HF4761">
            <v>0</v>
          </cell>
          <cell r="HS4761">
            <v>0</v>
          </cell>
          <cell r="HT4761">
            <v>0</v>
          </cell>
          <cell r="HU4761">
            <v>0</v>
          </cell>
          <cell r="HV4761">
            <v>0</v>
          </cell>
        </row>
        <row r="4762">
          <cell r="HE4762">
            <v>0</v>
          </cell>
          <cell r="HF4762">
            <v>0</v>
          </cell>
          <cell r="HS4762">
            <v>0</v>
          </cell>
          <cell r="HT4762">
            <v>0</v>
          </cell>
          <cell r="HU4762">
            <v>0</v>
          </cell>
          <cell r="HV4762">
            <v>0</v>
          </cell>
        </row>
        <row r="4763">
          <cell r="HE4763">
            <v>0</v>
          </cell>
          <cell r="HF4763">
            <v>0</v>
          </cell>
          <cell r="HS4763">
            <v>0</v>
          </cell>
          <cell r="HT4763">
            <v>0</v>
          </cell>
          <cell r="HU4763">
            <v>0</v>
          </cell>
          <cell r="HV4763">
            <v>0</v>
          </cell>
        </row>
        <row r="4764">
          <cell r="HE4764">
            <v>0</v>
          </cell>
          <cell r="HF4764">
            <v>0</v>
          </cell>
          <cell r="HS4764">
            <v>0</v>
          </cell>
          <cell r="HT4764">
            <v>0</v>
          </cell>
          <cell r="HU4764">
            <v>0</v>
          </cell>
          <cell r="HV4764">
            <v>0</v>
          </cell>
        </row>
        <row r="4765">
          <cell r="HE4765">
            <v>0</v>
          </cell>
          <cell r="HF4765">
            <v>0</v>
          </cell>
          <cell r="HS4765">
            <v>0</v>
          </cell>
          <cell r="HT4765">
            <v>0</v>
          </cell>
          <cell r="HU4765">
            <v>0</v>
          </cell>
          <cell r="HV4765">
            <v>0</v>
          </cell>
        </row>
        <row r="4766">
          <cell r="HE4766">
            <v>0</v>
          </cell>
          <cell r="HF4766">
            <v>0</v>
          </cell>
          <cell r="HS4766">
            <v>0</v>
          </cell>
          <cell r="HT4766">
            <v>0</v>
          </cell>
          <cell r="HU4766">
            <v>0</v>
          </cell>
          <cell r="HV4766">
            <v>0</v>
          </cell>
        </row>
        <row r="4767">
          <cell r="HE4767">
            <v>0</v>
          </cell>
          <cell r="HF4767">
            <v>0</v>
          </cell>
          <cell r="HS4767">
            <v>0</v>
          </cell>
          <cell r="HT4767">
            <v>0</v>
          </cell>
          <cell r="HU4767">
            <v>0</v>
          </cell>
          <cell r="HV4767">
            <v>0</v>
          </cell>
        </row>
        <row r="4768">
          <cell r="HE4768">
            <v>0</v>
          </cell>
          <cell r="HF4768">
            <v>0</v>
          </cell>
          <cell r="HS4768">
            <v>0</v>
          </cell>
          <cell r="HT4768">
            <v>0</v>
          </cell>
          <cell r="HU4768">
            <v>0</v>
          </cell>
          <cell r="HV4768">
            <v>0</v>
          </cell>
        </row>
        <row r="4769">
          <cell r="HE4769">
            <v>0</v>
          </cell>
          <cell r="HF4769">
            <v>0</v>
          </cell>
          <cell r="HS4769">
            <v>0</v>
          </cell>
          <cell r="HT4769">
            <v>0</v>
          </cell>
          <cell r="HU4769">
            <v>0</v>
          </cell>
          <cell r="HV4769">
            <v>0</v>
          </cell>
        </row>
        <row r="4770">
          <cell r="HE4770">
            <v>0</v>
          </cell>
          <cell r="HF4770">
            <v>0</v>
          </cell>
          <cell r="HS4770">
            <v>0</v>
          </cell>
          <cell r="HT4770">
            <v>0</v>
          </cell>
          <cell r="HU4770">
            <v>0</v>
          </cell>
          <cell r="HV4770">
            <v>0</v>
          </cell>
        </row>
        <row r="4771">
          <cell r="HE4771">
            <v>0</v>
          </cell>
          <cell r="HF4771">
            <v>0</v>
          </cell>
          <cell r="HS4771">
            <v>0</v>
          </cell>
          <cell r="HT4771">
            <v>0</v>
          </cell>
          <cell r="HU4771">
            <v>0</v>
          </cell>
          <cell r="HV4771">
            <v>0</v>
          </cell>
        </row>
        <row r="4772">
          <cell r="HE4772">
            <v>0</v>
          </cell>
          <cell r="HF4772">
            <v>0</v>
          </cell>
          <cell r="HS4772">
            <v>0</v>
          </cell>
          <cell r="HT4772">
            <v>0</v>
          </cell>
          <cell r="HU4772">
            <v>0</v>
          </cell>
          <cell r="HV4772">
            <v>0</v>
          </cell>
        </row>
        <row r="4773">
          <cell r="HE4773">
            <v>0</v>
          </cell>
          <cell r="HF4773">
            <v>0</v>
          </cell>
          <cell r="HS4773">
            <v>0</v>
          </cell>
          <cell r="HT4773">
            <v>0</v>
          </cell>
          <cell r="HU4773">
            <v>0</v>
          </cell>
          <cell r="HV4773">
            <v>0</v>
          </cell>
        </row>
        <row r="4774">
          <cell r="HE4774">
            <v>0</v>
          </cell>
          <cell r="HF4774">
            <v>0</v>
          </cell>
          <cell r="HS4774">
            <v>0</v>
          </cell>
          <cell r="HT4774">
            <v>0</v>
          </cell>
          <cell r="HU4774">
            <v>0</v>
          </cell>
          <cell r="HV4774">
            <v>0</v>
          </cell>
        </row>
        <row r="4775">
          <cell r="HE4775">
            <v>0</v>
          </cell>
          <cell r="HF4775">
            <v>0</v>
          </cell>
          <cell r="HS4775">
            <v>0</v>
          </cell>
          <cell r="HT4775">
            <v>0</v>
          </cell>
          <cell r="HU4775">
            <v>0</v>
          </cell>
          <cell r="HV4775">
            <v>0</v>
          </cell>
        </row>
        <row r="4776">
          <cell r="HE4776">
            <v>0</v>
          </cell>
          <cell r="HF4776">
            <v>0</v>
          </cell>
          <cell r="HS4776">
            <v>0</v>
          </cell>
          <cell r="HT4776">
            <v>0</v>
          </cell>
          <cell r="HU4776">
            <v>0</v>
          </cell>
          <cell r="HV4776">
            <v>0</v>
          </cell>
        </row>
        <row r="4777">
          <cell r="HE4777">
            <v>0</v>
          </cell>
          <cell r="HF4777">
            <v>0</v>
          </cell>
          <cell r="HS4777">
            <v>0</v>
          </cell>
          <cell r="HT4777">
            <v>0</v>
          </cell>
          <cell r="HU4777">
            <v>0</v>
          </cell>
          <cell r="HV4777">
            <v>0</v>
          </cell>
        </row>
        <row r="4778">
          <cell r="HE4778">
            <v>0</v>
          </cell>
          <cell r="HF4778">
            <v>0</v>
          </cell>
          <cell r="HS4778">
            <v>0</v>
          </cell>
          <cell r="HT4778">
            <v>0</v>
          </cell>
          <cell r="HU4778">
            <v>0</v>
          </cell>
          <cell r="HV4778">
            <v>0</v>
          </cell>
        </row>
        <row r="4779">
          <cell r="HE4779">
            <v>0</v>
          </cell>
          <cell r="HF4779">
            <v>0</v>
          </cell>
          <cell r="HS4779">
            <v>0</v>
          </cell>
          <cell r="HT4779">
            <v>0</v>
          </cell>
          <cell r="HU4779">
            <v>0</v>
          </cell>
          <cell r="HV4779">
            <v>0</v>
          </cell>
        </row>
        <row r="4780">
          <cell r="HE4780">
            <v>0</v>
          </cell>
          <cell r="HF4780">
            <v>0</v>
          </cell>
          <cell r="HS4780">
            <v>0</v>
          </cell>
          <cell r="HT4780">
            <v>0</v>
          </cell>
          <cell r="HU4780">
            <v>0</v>
          </cell>
          <cell r="HV4780">
            <v>0</v>
          </cell>
        </row>
        <row r="4781">
          <cell r="HE4781">
            <v>0</v>
          </cell>
          <cell r="HF4781">
            <v>0</v>
          </cell>
          <cell r="HS4781">
            <v>0</v>
          </cell>
          <cell r="HT4781">
            <v>0</v>
          </cell>
          <cell r="HU4781">
            <v>0</v>
          </cell>
          <cell r="HV4781">
            <v>0</v>
          </cell>
        </row>
        <row r="4782">
          <cell r="HE4782">
            <v>0</v>
          </cell>
          <cell r="HF4782">
            <v>0</v>
          </cell>
          <cell r="HS4782">
            <v>0</v>
          </cell>
          <cell r="HT4782">
            <v>0</v>
          </cell>
          <cell r="HU4782">
            <v>0</v>
          </cell>
          <cell r="HV4782">
            <v>0</v>
          </cell>
        </row>
        <row r="4783">
          <cell r="HE4783">
            <v>0</v>
          </cell>
          <cell r="HF4783">
            <v>0</v>
          </cell>
          <cell r="HS4783">
            <v>0</v>
          </cell>
          <cell r="HT4783">
            <v>0</v>
          </cell>
          <cell r="HU4783">
            <v>0</v>
          </cell>
          <cell r="HV4783">
            <v>0</v>
          </cell>
        </row>
        <row r="4784">
          <cell r="HE4784">
            <v>0</v>
          </cell>
          <cell r="HF4784">
            <v>0</v>
          </cell>
          <cell r="HS4784">
            <v>0</v>
          </cell>
          <cell r="HT4784">
            <v>0</v>
          </cell>
          <cell r="HU4784">
            <v>0</v>
          </cell>
          <cell r="HV4784">
            <v>0</v>
          </cell>
        </row>
        <row r="4785">
          <cell r="HE4785">
            <v>0</v>
          </cell>
          <cell r="HF4785">
            <v>0</v>
          </cell>
          <cell r="HS4785">
            <v>0</v>
          </cell>
          <cell r="HT4785">
            <v>0</v>
          </cell>
          <cell r="HU4785">
            <v>0</v>
          </cell>
          <cell r="HV4785">
            <v>0</v>
          </cell>
        </row>
        <row r="4786">
          <cell r="HE4786">
            <v>0</v>
          </cell>
          <cell r="HF4786">
            <v>0</v>
          </cell>
          <cell r="HS4786">
            <v>0</v>
          </cell>
          <cell r="HT4786">
            <v>0</v>
          </cell>
          <cell r="HU4786">
            <v>0</v>
          </cell>
          <cell r="HV4786">
            <v>0</v>
          </cell>
        </row>
        <row r="4787">
          <cell r="HE4787">
            <v>0</v>
          </cell>
          <cell r="HF4787">
            <v>0</v>
          </cell>
          <cell r="HS4787">
            <v>0</v>
          </cell>
          <cell r="HT4787">
            <v>0</v>
          </cell>
          <cell r="HU4787">
            <v>0</v>
          </cell>
          <cell r="HV4787">
            <v>0</v>
          </cell>
        </row>
        <row r="4788">
          <cell r="HE4788">
            <v>0</v>
          </cell>
          <cell r="HF4788">
            <v>0</v>
          </cell>
          <cell r="HS4788">
            <v>0</v>
          </cell>
          <cell r="HT4788">
            <v>0</v>
          </cell>
          <cell r="HU4788">
            <v>0</v>
          </cell>
          <cell r="HV4788">
            <v>0</v>
          </cell>
        </row>
        <row r="4789">
          <cell r="HE4789">
            <v>0</v>
          </cell>
          <cell r="HF4789">
            <v>0</v>
          </cell>
          <cell r="HS4789">
            <v>0</v>
          </cell>
          <cell r="HT4789">
            <v>0</v>
          </cell>
          <cell r="HU4789">
            <v>0</v>
          </cell>
          <cell r="HV4789">
            <v>0</v>
          </cell>
        </row>
        <row r="4790">
          <cell r="HE4790">
            <v>0</v>
          </cell>
          <cell r="HF4790">
            <v>0</v>
          </cell>
          <cell r="HS4790">
            <v>0</v>
          </cell>
          <cell r="HT4790">
            <v>0</v>
          </cell>
          <cell r="HU4790">
            <v>0</v>
          </cell>
          <cell r="HV4790">
            <v>0</v>
          </cell>
        </row>
        <row r="4791">
          <cell r="HE4791">
            <v>0</v>
          </cell>
          <cell r="HF4791">
            <v>0</v>
          </cell>
          <cell r="HS4791">
            <v>0</v>
          </cell>
          <cell r="HT4791">
            <v>0</v>
          </cell>
          <cell r="HU4791">
            <v>0</v>
          </cell>
          <cell r="HV4791">
            <v>0</v>
          </cell>
        </row>
        <row r="4792">
          <cell r="HE4792">
            <v>0</v>
          </cell>
          <cell r="HF4792">
            <v>0</v>
          </cell>
          <cell r="HS4792">
            <v>0</v>
          </cell>
          <cell r="HT4792">
            <v>0</v>
          </cell>
          <cell r="HU4792">
            <v>0</v>
          </cell>
          <cell r="HV4792">
            <v>0</v>
          </cell>
        </row>
        <row r="4793">
          <cell r="HE4793">
            <v>0</v>
          </cell>
          <cell r="HF4793">
            <v>0</v>
          </cell>
          <cell r="HS4793">
            <v>0</v>
          </cell>
          <cell r="HT4793">
            <v>0</v>
          </cell>
          <cell r="HU4793">
            <v>0</v>
          </cell>
          <cell r="HV4793">
            <v>0</v>
          </cell>
        </row>
        <row r="4794">
          <cell r="HE4794">
            <v>0</v>
          </cell>
          <cell r="HF4794">
            <v>0</v>
          </cell>
          <cell r="HS4794">
            <v>0</v>
          </cell>
          <cell r="HT4794">
            <v>0</v>
          </cell>
          <cell r="HU4794">
            <v>0</v>
          </cell>
          <cell r="HV4794">
            <v>0</v>
          </cell>
        </row>
        <row r="4795">
          <cell r="HE4795">
            <v>0</v>
          </cell>
          <cell r="HF4795">
            <v>0</v>
          </cell>
          <cell r="HS4795">
            <v>0</v>
          </cell>
          <cell r="HT4795">
            <v>0</v>
          </cell>
          <cell r="HU4795">
            <v>0</v>
          </cell>
          <cell r="HV4795">
            <v>0</v>
          </cell>
        </row>
        <row r="4796">
          <cell r="HE4796">
            <v>0</v>
          </cell>
          <cell r="HF4796">
            <v>0</v>
          </cell>
          <cell r="HS4796">
            <v>0</v>
          </cell>
          <cell r="HT4796">
            <v>0</v>
          </cell>
          <cell r="HU4796">
            <v>0</v>
          </cell>
          <cell r="HV4796">
            <v>0</v>
          </cell>
        </row>
        <row r="4797">
          <cell r="HE4797">
            <v>0</v>
          </cell>
          <cell r="HF4797">
            <v>0</v>
          </cell>
          <cell r="HS4797">
            <v>0</v>
          </cell>
          <cell r="HT4797">
            <v>0</v>
          </cell>
          <cell r="HU4797">
            <v>0</v>
          </cell>
          <cell r="HV4797">
            <v>0</v>
          </cell>
        </row>
        <row r="4798">
          <cell r="HE4798">
            <v>0</v>
          </cell>
          <cell r="HF4798">
            <v>0</v>
          </cell>
          <cell r="HS4798">
            <v>0</v>
          </cell>
          <cell r="HT4798">
            <v>0</v>
          </cell>
          <cell r="HU4798">
            <v>0</v>
          </cell>
          <cell r="HV4798">
            <v>0</v>
          </cell>
        </row>
        <row r="4799">
          <cell r="HE4799">
            <v>0</v>
          </cell>
          <cell r="HF4799">
            <v>0</v>
          </cell>
          <cell r="HS4799">
            <v>0</v>
          </cell>
          <cell r="HT4799">
            <v>0</v>
          </cell>
          <cell r="HU4799">
            <v>0</v>
          </cell>
          <cell r="HV4799">
            <v>0</v>
          </cell>
        </row>
        <row r="4800">
          <cell r="HE4800">
            <v>0</v>
          </cell>
          <cell r="HF4800">
            <v>0</v>
          </cell>
          <cell r="HS4800">
            <v>0</v>
          </cell>
          <cell r="HT4800">
            <v>0</v>
          </cell>
          <cell r="HU4800">
            <v>0</v>
          </cell>
          <cell r="HV4800">
            <v>0</v>
          </cell>
        </row>
        <row r="4801">
          <cell r="HE4801">
            <v>0</v>
          </cell>
          <cell r="HF4801">
            <v>0</v>
          </cell>
          <cell r="HS4801">
            <v>0</v>
          </cell>
          <cell r="HT4801">
            <v>0</v>
          </cell>
          <cell r="HU4801">
            <v>0</v>
          </cell>
          <cell r="HV4801">
            <v>0</v>
          </cell>
        </row>
        <row r="4802">
          <cell r="HE4802">
            <v>0</v>
          </cell>
          <cell r="HF4802">
            <v>0</v>
          </cell>
          <cell r="HS4802">
            <v>0</v>
          </cell>
          <cell r="HT4802">
            <v>0</v>
          </cell>
          <cell r="HU4802">
            <v>0</v>
          </cell>
          <cell r="HV4802">
            <v>0</v>
          </cell>
        </row>
        <row r="4803">
          <cell r="HE4803">
            <v>0</v>
          </cell>
          <cell r="HF4803">
            <v>0</v>
          </cell>
          <cell r="HS4803">
            <v>0</v>
          </cell>
          <cell r="HT4803">
            <v>0</v>
          </cell>
          <cell r="HU4803">
            <v>0</v>
          </cell>
          <cell r="HV4803">
            <v>0</v>
          </cell>
        </row>
        <row r="4804">
          <cell r="HE4804">
            <v>0</v>
          </cell>
          <cell r="HF4804">
            <v>0</v>
          </cell>
          <cell r="HS4804">
            <v>0</v>
          </cell>
          <cell r="HT4804">
            <v>0</v>
          </cell>
          <cell r="HU4804">
            <v>0</v>
          </cell>
          <cell r="HV4804">
            <v>0</v>
          </cell>
        </row>
        <row r="4805">
          <cell r="HE4805">
            <v>0</v>
          </cell>
          <cell r="HF4805">
            <v>0</v>
          </cell>
          <cell r="HS4805">
            <v>0</v>
          </cell>
          <cell r="HT4805">
            <v>0</v>
          </cell>
          <cell r="HU4805">
            <v>0</v>
          </cell>
          <cell r="HV4805">
            <v>0</v>
          </cell>
        </row>
        <row r="4806">
          <cell r="HE4806">
            <v>0</v>
          </cell>
          <cell r="HF4806">
            <v>0</v>
          </cell>
          <cell r="HS4806">
            <v>0</v>
          </cell>
          <cell r="HT4806">
            <v>0</v>
          </cell>
          <cell r="HU4806">
            <v>0</v>
          </cell>
          <cell r="HV4806">
            <v>0</v>
          </cell>
        </row>
        <row r="4807">
          <cell r="HE4807">
            <v>0</v>
          </cell>
          <cell r="HF4807">
            <v>0</v>
          </cell>
          <cell r="HS4807">
            <v>0</v>
          </cell>
          <cell r="HT4807">
            <v>0</v>
          </cell>
          <cell r="HU4807">
            <v>0</v>
          </cell>
          <cell r="HV4807">
            <v>0</v>
          </cell>
        </row>
        <row r="4808">
          <cell r="HE4808">
            <v>0</v>
          </cell>
          <cell r="HF4808">
            <v>0</v>
          </cell>
          <cell r="HS4808">
            <v>0</v>
          </cell>
          <cell r="HT4808">
            <v>0</v>
          </cell>
          <cell r="HU4808">
            <v>0</v>
          </cell>
          <cell r="HV4808">
            <v>0</v>
          </cell>
        </row>
        <row r="4809">
          <cell r="HE4809">
            <v>0</v>
          </cell>
          <cell r="HF4809">
            <v>0</v>
          </cell>
          <cell r="HS4809">
            <v>0</v>
          </cell>
          <cell r="HT4809">
            <v>0</v>
          </cell>
          <cell r="HU4809">
            <v>0</v>
          </cell>
          <cell r="HV4809">
            <v>0</v>
          </cell>
        </row>
        <row r="4810">
          <cell r="HE4810">
            <v>0</v>
          </cell>
          <cell r="HF4810">
            <v>0</v>
          </cell>
          <cell r="HS4810">
            <v>0</v>
          </cell>
          <cell r="HT4810">
            <v>0</v>
          </cell>
          <cell r="HU4810">
            <v>0</v>
          </cell>
          <cell r="HV4810">
            <v>0</v>
          </cell>
        </row>
        <row r="4811">
          <cell r="HE4811">
            <v>0</v>
          </cell>
          <cell r="HF4811">
            <v>0</v>
          </cell>
          <cell r="HS4811">
            <v>0</v>
          </cell>
          <cell r="HT4811">
            <v>0</v>
          </cell>
          <cell r="HU4811">
            <v>0</v>
          </cell>
          <cell r="HV4811">
            <v>0</v>
          </cell>
        </row>
        <row r="4812">
          <cell r="HE4812">
            <v>0</v>
          </cell>
          <cell r="HF4812">
            <v>0</v>
          </cell>
          <cell r="HS4812">
            <v>0</v>
          </cell>
          <cell r="HT4812">
            <v>0</v>
          </cell>
          <cell r="HU4812">
            <v>0</v>
          </cell>
          <cell r="HV4812">
            <v>0</v>
          </cell>
        </row>
        <row r="4813">
          <cell r="HE4813">
            <v>0</v>
          </cell>
          <cell r="HF4813">
            <v>0</v>
          </cell>
          <cell r="HS4813">
            <v>0</v>
          </cell>
          <cell r="HT4813">
            <v>0</v>
          </cell>
          <cell r="HU4813">
            <v>0</v>
          </cell>
          <cell r="HV4813">
            <v>0</v>
          </cell>
        </row>
        <row r="4814">
          <cell r="HE4814">
            <v>0</v>
          </cell>
          <cell r="HF4814">
            <v>0</v>
          </cell>
          <cell r="HS4814">
            <v>0</v>
          </cell>
          <cell r="HT4814">
            <v>0</v>
          </cell>
          <cell r="HU4814">
            <v>0</v>
          </cell>
          <cell r="HV4814">
            <v>0</v>
          </cell>
        </row>
        <row r="4815">
          <cell r="HE4815">
            <v>0</v>
          </cell>
          <cell r="HF4815">
            <v>0</v>
          </cell>
          <cell r="HS4815">
            <v>0</v>
          </cell>
          <cell r="HT4815">
            <v>0</v>
          </cell>
          <cell r="HU4815">
            <v>0</v>
          </cell>
          <cell r="HV4815">
            <v>0</v>
          </cell>
        </row>
        <row r="4816">
          <cell r="HE4816">
            <v>0</v>
          </cell>
          <cell r="HF4816">
            <v>0</v>
          </cell>
          <cell r="HS4816">
            <v>0</v>
          </cell>
          <cell r="HT4816">
            <v>0</v>
          </cell>
          <cell r="HU4816">
            <v>0</v>
          </cell>
          <cell r="HV4816">
            <v>0</v>
          </cell>
        </row>
        <row r="4817">
          <cell r="HE4817">
            <v>0</v>
          </cell>
          <cell r="HF4817">
            <v>0</v>
          </cell>
          <cell r="HS4817">
            <v>0</v>
          </cell>
          <cell r="HT4817">
            <v>0</v>
          </cell>
          <cell r="HU4817">
            <v>0</v>
          </cell>
          <cell r="HV4817">
            <v>0</v>
          </cell>
        </row>
        <row r="4818">
          <cell r="HE4818">
            <v>0</v>
          </cell>
          <cell r="HF4818">
            <v>0</v>
          </cell>
          <cell r="HS4818">
            <v>0</v>
          </cell>
          <cell r="HT4818">
            <v>0</v>
          </cell>
          <cell r="HU4818">
            <v>0</v>
          </cell>
          <cell r="HV4818">
            <v>0</v>
          </cell>
        </row>
        <row r="4819">
          <cell r="HE4819">
            <v>0</v>
          </cell>
          <cell r="HF4819">
            <v>0</v>
          </cell>
          <cell r="HS4819">
            <v>0</v>
          </cell>
          <cell r="HT4819">
            <v>0</v>
          </cell>
          <cell r="HU4819">
            <v>0</v>
          </cell>
          <cell r="HV4819">
            <v>0</v>
          </cell>
        </row>
        <row r="4820">
          <cell r="HE4820">
            <v>0</v>
          </cell>
          <cell r="HF4820">
            <v>0</v>
          </cell>
          <cell r="HS4820">
            <v>0</v>
          </cell>
          <cell r="HT4820">
            <v>0</v>
          </cell>
          <cell r="HU4820">
            <v>0</v>
          </cell>
          <cell r="HV4820">
            <v>0</v>
          </cell>
        </row>
        <row r="4821">
          <cell r="HE4821">
            <v>0</v>
          </cell>
          <cell r="HF4821">
            <v>0</v>
          </cell>
          <cell r="HS4821">
            <v>0</v>
          </cell>
          <cell r="HT4821">
            <v>0</v>
          </cell>
          <cell r="HU4821">
            <v>0</v>
          </cell>
          <cell r="HV4821">
            <v>0</v>
          </cell>
        </row>
        <row r="4822">
          <cell r="HE4822">
            <v>0</v>
          </cell>
          <cell r="HF4822">
            <v>0</v>
          </cell>
          <cell r="HS4822">
            <v>0</v>
          </cell>
          <cell r="HT4822">
            <v>0</v>
          </cell>
          <cell r="HU4822">
            <v>0</v>
          </cell>
          <cell r="HV4822">
            <v>0</v>
          </cell>
        </row>
        <row r="4823">
          <cell r="HE4823">
            <v>0</v>
          </cell>
          <cell r="HF4823">
            <v>0</v>
          </cell>
          <cell r="HS4823">
            <v>0</v>
          </cell>
          <cell r="HT4823">
            <v>0</v>
          </cell>
          <cell r="HU4823">
            <v>0</v>
          </cell>
          <cell r="HV4823">
            <v>0</v>
          </cell>
        </row>
        <row r="4824">
          <cell r="HE4824">
            <v>0</v>
          </cell>
          <cell r="HF4824">
            <v>0</v>
          </cell>
          <cell r="HS4824">
            <v>0</v>
          </cell>
          <cell r="HT4824">
            <v>0</v>
          </cell>
          <cell r="HU4824">
            <v>0</v>
          </cell>
          <cell r="HV4824">
            <v>0</v>
          </cell>
        </row>
        <row r="4825">
          <cell r="HE4825">
            <v>0</v>
          </cell>
          <cell r="HF4825">
            <v>0</v>
          </cell>
          <cell r="HS4825">
            <v>0</v>
          </cell>
          <cell r="HT4825">
            <v>0</v>
          </cell>
          <cell r="HU4825">
            <v>0</v>
          </cell>
          <cell r="HV4825">
            <v>0</v>
          </cell>
        </row>
        <row r="4826">
          <cell r="HE4826">
            <v>0</v>
          </cell>
          <cell r="HF4826">
            <v>0</v>
          </cell>
          <cell r="HS4826">
            <v>0</v>
          </cell>
          <cell r="HT4826">
            <v>0</v>
          </cell>
          <cell r="HU4826">
            <v>0</v>
          </cell>
          <cell r="HV4826">
            <v>0</v>
          </cell>
        </row>
        <row r="4827">
          <cell r="HE4827">
            <v>0</v>
          </cell>
          <cell r="HF4827">
            <v>0</v>
          </cell>
          <cell r="HS4827">
            <v>0</v>
          </cell>
          <cell r="HT4827">
            <v>0</v>
          </cell>
          <cell r="HU4827">
            <v>0</v>
          </cell>
          <cell r="HV4827">
            <v>0</v>
          </cell>
        </row>
        <row r="4828">
          <cell r="HE4828">
            <v>0</v>
          </cell>
          <cell r="HF4828">
            <v>0</v>
          </cell>
          <cell r="HS4828">
            <v>0</v>
          </cell>
          <cell r="HT4828">
            <v>0</v>
          </cell>
          <cell r="HU4828">
            <v>0</v>
          </cell>
          <cell r="HV4828">
            <v>0</v>
          </cell>
        </row>
        <row r="4829">
          <cell r="HE4829">
            <v>0</v>
          </cell>
          <cell r="HF4829">
            <v>0</v>
          </cell>
          <cell r="HS4829">
            <v>0</v>
          </cell>
          <cell r="HT4829">
            <v>0</v>
          </cell>
          <cell r="HU4829">
            <v>0</v>
          </cell>
          <cell r="HV4829">
            <v>0</v>
          </cell>
        </row>
        <row r="4830">
          <cell r="HE4830">
            <v>0</v>
          </cell>
          <cell r="HF4830">
            <v>0</v>
          </cell>
          <cell r="HS4830">
            <v>0</v>
          </cell>
          <cell r="HT4830">
            <v>0</v>
          </cell>
          <cell r="HU4830">
            <v>0</v>
          </cell>
          <cell r="HV4830">
            <v>0</v>
          </cell>
        </row>
        <row r="4831">
          <cell r="HE4831">
            <v>0</v>
          </cell>
          <cell r="HF4831">
            <v>0</v>
          </cell>
          <cell r="HS4831">
            <v>0</v>
          </cell>
          <cell r="HT4831">
            <v>0</v>
          </cell>
          <cell r="HU4831">
            <v>0</v>
          </cell>
          <cell r="HV4831">
            <v>0</v>
          </cell>
        </row>
        <row r="4832">
          <cell r="HE4832">
            <v>0</v>
          </cell>
          <cell r="HF4832">
            <v>0</v>
          </cell>
          <cell r="HS4832">
            <v>0</v>
          </cell>
          <cell r="HT4832">
            <v>0</v>
          </cell>
          <cell r="HU4832">
            <v>0</v>
          </cell>
          <cell r="HV4832">
            <v>0</v>
          </cell>
        </row>
        <row r="4833">
          <cell r="HE4833">
            <v>0</v>
          </cell>
          <cell r="HF4833">
            <v>0</v>
          </cell>
          <cell r="HS4833">
            <v>0</v>
          </cell>
          <cell r="HT4833">
            <v>0</v>
          </cell>
          <cell r="HU4833">
            <v>0</v>
          </cell>
          <cell r="HV4833">
            <v>0</v>
          </cell>
        </row>
        <row r="4834">
          <cell r="HE4834">
            <v>0</v>
          </cell>
          <cell r="HF4834">
            <v>0</v>
          </cell>
          <cell r="HS4834">
            <v>0</v>
          </cell>
          <cell r="HT4834">
            <v>0</v>
          </cell>
          <cell r="HU4834">
            <v>0</v>
          </cell>
          <cell r="HV4834">
            <v>0</v>
          </cell>
        </row>
        <row r="4835">
          <cell r="HE4835">
            <v>0</v>
          </cell>
          <cell r="HF4835">
            <v>0</v>
          </cell>
          <cell r="HS4835">
            <v>0</v>
          </cell>
          <cell r="HT4835">
            <v>0</v>
          </cell>
          <cell r="HU4835">
            <v>0</v>
          </cell>
          <cell r="HV4835">
            <v>0</v>
          </cell>
        </row>
        <row r="4836">
          <cell r="HE4836">
            <v>0</v>
          </cell>
          <cell r="HF4836">
            <v>0</v>
          </cell>
          <cell r="HS4836">
            <v>0</v>
          </cell>
          <cell r="HT4836">
            <v>0</v>
          </cell>
          <cell r="HU4836">
            <v>0</v>
          </cell>
          <cell r="HV4836">
            <v>0</v>
          </cell>
        </row>
        <row r="4837">
          <cell r="HE4837">
            <v>0</v>
          </cell>
          <cell r="HF4837">
            <v>0</v>
          </cell>
          <cell r="HS4837">
            <v>0</v>
          </cell>
          <cell r="HT4837">
            <v>0</v>
          </cell>
          <cell r="HU4837">
            <v>0</v>
          </cell>
          <cell r="HV4837">
            <v>0</v>
          </cell>
        </row>
        <row r="4838">
          <cell r="HE4838">
            <v>0</v>
          </cell>
          <cell r="HF4838">
            <v>0</v>
          </cell>
          <cell r="HS4838">
            <v>0</v>
          </cell>
          <cell r="HT4838">
            <v>0</v>
          </cell>
          <cell r="HU4838">
            <v>0</v>
          </cell>
          <cell r="HV4838">
            <v>0</v>
          </cell>
        </row>
        <row r="4839">
          <cell r="HE4839">
            <v>0</v>
          </cell>
          <cell r="HF4839">
            <v>0</v>
          </cell>
          <cell r="HS4839">
            <v>0</v>
          </cell>
          <cell r="HT4839">
            <v>0</v>
          </cell>
          <cell r="HU4839">
            <v>0</v>
          </cell>
          <cell r="HV4839">
            <v>0</v>
          </cell>
        </row>
        <row r="4840">
          <cell r="HE4840">
            <v>0</v>
          </cell>
          <cell r="HF4840">
            <v>0</v>
          </cell>
          <cell r="HS4840">
            <v>0</v>
          </cell>
          <cell r="HT4840">
            <v>0</v>
          </cell>
          <cell r="HU4840">
            <v>0</v>
          </cell>
          <cell r="HV4840">
            <v>0</v>
          </cell>
        </row>
        <row r="4841">
          <cell r="HE4841">
            <v>0</v>
          </cell>
          <cell r="HF4841">
            <v>0</v>
          </cell>
          <cell r="HS4841">
            <v>0</v>
          </cell>
          <cell r="HT4841">
            <v>0</v>
          </cell>
          <cell r="HU4841">
            <v>0</v>
          </cell>
          <cell r="HV4841">
            <v>0</v>
          </cell>
        </row>
        <row r="4842">
          <cell r="HE4842">
            <v>0</v>
          </cell>
          <cell r="HF4842">
            <v>0</v>
          </cell>
          <cell r="HS4842">
            <v>0</v>
          </cell>
          <cell r="HT4842">
            <v>0</v>
          </cell>
          <cell r="HU4842">
            <v>0</v>
          </cell>
          <cell r="HV4842">
            <v>0</v>
          </cell>
        </row>
        <row r="4843">
          <cell r="HE4843">
            <v>0</v>
          </cell>
          <cell r="HF4843">
            <v>0</v>
          </cell>
          <cell r="HS4843">
            <v>0</v>
          </cell>
          <cell r="HT4843">
            <v>0</v>
          </cell>
          <cell r="HU4843">
            <v>0</v>
          </cell>
          <cell r="HV4843">
            <v>0</v>
          </cell>
        </row>
        <row r="4844">
          <cell r="HE4844">
            <v>0</v>
          </cell>
          <cell r="HF4844">
            <v>0</v>
          </cell>
          <cell r="HS4844">
            <v>0</v>
          </cell>
          <cell r="HT4844">
            <v>0</v>
          </cell>
          <cell r="HU4844">
            <v>0</v>
          </cell>
          <cell r="HV4844">
            <v>0</v>
          </cell>
        </row>
        <row r="4845">
          <cell r="HE4845">
            <v>0</v>
          </cell>
          <cell r="HF4845">
            <v>0</v>
          </cell>
          <cell r="HS4845">
            <v>0</v>
          </cell>
          <cell r="HT4845">
            <v>0</v>
          </cell>
          <cell r="HU4845">
            <v>0</v>
          </cell>
          <cell r="HV4845">
            <v>0</v>
          </cell>
        </row>
        <row r="4846">
          <cell r="HE4846">
            <v>0</v>
          </cell>
          <cell r="HF4846">
            <v>0</v>
          </cell>
          <cell r="HS4846">
            <v>0</v>
          </cell>
          <cell r="HT4846">
            <v>0</v>
          </cell>
          <cell r="HU4846">
            <v>0</v>
          </cell>
          <cell r="HV4846">
            <v>0</v>
          </cell>
        </row>
        <row r="4847">
          <cell r="HE4847">
            <v>0</v>
          </cell>
          <cell r="HF4847">
            <v>0</v>
          </cell>
          <cell r="HS4847">
            <v>0</v>
          </cell>
          <cell r="HT4847">
            <v>0</v>
          </cell>
          <cell r="HU4847">
            <v>0</v>
          </cell>
          <cell r="HV4847">
            <v>0</v>
          </cell>
        </row>
        <row r="4848">
          <cell r="HE4848">
            <v>0</v>
          </cell>
          <cell r="HF4848">
            <v>0</v>
          </cell>
          <cell r="HS4848">
            <v>0</v>
          </cell>
          <cell r="HT4848">
            <v>0</v>
          </cell>
          <cell r="HU4848">
            <v>0</v>
          </cell>
          <cell r="HV4848">
            <v>0</v>
          </cell>
        </row>
        <row r="4849">
          <cell r="HE4849">
            <v>0</v>
          </cell>
          <cell r="HF4849">
            <v>0</v>
          </cell>
          <cell r="HS4849">
            <v>0</v>
          </cell>
          <cell r="HT4849">
            <v>0</v>
          </cell>
          <cell r="HU4849">
            <v>0</v>
          </cell>
          <cell r="HV4849">
            <v>0</v>
          </cell>
        </row>
        <row r="4850">
          <cell r="HE4850">
            <v>0</v>
          </cell>
          <cell r="HF4850">
            <v>0</v>
          </cell>
          <cell r="HS4850">
            <v>0</v>
          </cell>
          <cell r="HT4850">
            <v>0</v>
          </cell>
          <cell r="HU4850">
            <v>0</v>
          </cell>
          <cell r="HV4850">
            <v>0</v>
          </cell>
        </row>
        <row r="4851">
          <cell r="HE4851">
            <v>0</v>
          </cell>
          <cell r="HF4851">
            <v>0</v>
          </cell>
          <cell r="HS4851">
            <v>0</v>
          </cell>
          <cell r="HT4851">
            <v>0</v>
          </cell>
          <cell r="HU4851">
            <v>0</v>
          </cell>
          <cell r="HV4851">
            <v>0</v>
          </cell>
        </row>
        <row r="4852">
          <cell r="HE4852">
            <v>0</v>
          </cell>
          <cell r="HF4852">
            <v>0</v>
          </cell>
          <cell r="HS4852">
            <v>0</v>
          </cell>
          <cell r="HT4852">
            <v>0</v>
          </cell>
          <cell r="HU4852">
            <v>0</v>
          </cell>
          <cell r="HV4852">
            <v>0</v>
          </cell>
        </row>
        <row r="4853">
          <cell r="HE4853">
            <v>0</v>
          </cell>
          <cell r="HF4853">
            <v>0</v>
          </cell>
          <cell r="HS4853">
            <v>0</v>
          </cell>
          <cell r="HT4853">
            <v>0</v>
          </cell>
          <cell r="HU4853">
            <v>0</v>
          </cell>
          <cell r="HV4853">
            <v>0</v>
          </cell>
        </row>
        <row r="4854">
          <cell r="HE4854">
            <v>0</v>
          </cell>
          <cell r="HF4854">
            <v>0</v>
          </cell>
          <cell r="HS4854">
            <v>0</v>
          </cell>
          <cell r="HT4854">
            <v>0</v>
          </cell>
          <cell r="HU4854">
            <v>0</v>
          </cell>
          <cell r="HV4854">
            <v>0</v>
          </cell>
        </row>
        <row r="4855">
          <cell r="HE4855">
            <v>0</v>
          </cell>
          <cell r="HF4855">
            <v>0</v>
          </cell>
          <cell r="HS4855">
            <v>0</v>
          </cell>
          <cell r="HT4855">
            <v>0</v>
          </cell>
          <cell r="HU4855">
            <v>0</v>
          </cell>
          <cell r="HV4855">
            <v>0</v>
          </cell>
        </row>
        <row r="4856">
          <cell r="HE4856">
            <v>0</v>
          </cell>
          <cell r="HF4856">
            <v>0</v>
          </cell>
          <cell r="HS4856">
            <v>0</v>
          </cell>
          <cell r="HT4856">
            <v>0</v>
          </cell>
          <cell r="HU4856">
            <v>0</v>
          </cell>
          <cell r="HV4856">
            <v>0</v>
          </cell>
        </row>
        <row r="4857">
          <cell r="HE4857">
            <v>0</v>
          </cell>
          <cell r="HF4857">
            <v>0</v>
          </cell>
          <cell r="HS4857">
            <v>0</v>
          </cell>
          <cell r="HT4857">
            <v>0</v>
          </cell>
          <cell r="HU4857">
            <v>0</v>
          </cell>
          <cell r="HV4857">
            <v>0</v>
          </cell>
        </row>
        <row r="4858">
          <cell r="HE4858">
            <v>0</v>
          </cell>
          <cell r="HF4858">
            <v>0</v>
          </cell>
          <cell r="HS4858">
            <v>0</v>
          </cell>
          <cell r="HT4858">
            <v>0</v>
          </cell>
          <cell r="HU4858">
            <v>0</v>
          </cell>
          <cell r="HV4858">
            <v>0</v>
          </cell>
        </row>
        <row r="4859">
          <cell r="HE4859">
            <v>0</v>
          </cell>
          <cell r="HF4859">
            <v>0</v>
          </cell>
          <cell r="HS4859">
            <v>0</v>
          </cell>
          <cell r="HT4859">
            <v>0</v>
          </cell>
          <cell r="HU4859">
            <v>0</v>
          </cell>
          <cell r="HV4859">
            <v>0</v>
          </cell>
        </row>
        <row r="4860">
          <cell r="HE4860">
            <v>0</v>
          </cell>
          <cell r="HF4860">
            <v>0</v>
          </cell>
          <cell r="HS4860">
            <v>0</v>
          </cell>
          <cell r="HT4860">
            <v>0</v>
          </cell>
          <cell r="HU4860">
            <v>0</v>
          </cell>
          <cell r="HV4860">
            <v>0</v>
          </cell>
        </row>
        <row r="4861">
          <cell r="HE4861">
            <v>0</v>
          </cell>
          <cell r="HF4861">
            <v>0</v>
          </cell>
          <cell r="HS4861">
            <v>0</v>
          </cell>
          <cell r="HT4861">
            <v>0</v>
          </cell>
          <cell r="HU4861">
            <v>0</v>
          </cell>
          <cell r="HV4861">
            <v>0</v>
          </cell>
        </row>
        <row r="4862">
          <cell r="HE4862">
            <v>0</v>
          </cell>
          <cell r="HF4862">
            <v>0</v>
          </cell>
          <cell r="HS4862">
            <v>0</v>
          </cell>
          <cell r="HT4862">
            <v>0</v>
          </cell>
          <cell r="HU4862">
            <v>0</v>
          </cell>
          <cell r="HV4862">
            <v>0</v>
          </cell>
        </row>
        <row r="4863">
          <cell r="HE4863">
            <v>0</v>
          </cell>
          <cell r="HF4863">
            <v>0</v>
          </cell>
          <cell r="HS4863">
            <v>0</v>
          </cell>
          <cell r="HT4863">
            <v>0</v>
          </cell>
          <cell r="HU4863">
            <v>0</v>
          </cell>
          <cell r="HV4863">
            <v>0</v>
          </cell>
        </row>
        <row r="4864">
          <cell r="HE4864">
            <v>0</v>
          </cell>
          <cell r="HF4864">
            <v>0</v>
          </cell>
          <cell r="HS4864">
            <v>0</v>
          </cell>
          <cell r="HT4864">
            <v>0</v>
          </cell>
          <cell r="HU4864">
            <v>0</v>
          </cell>
          <cell r="HV4864">
            <v>0</v>
          </cell>
        </row>
        <row r="4865">
          <cell r="HE4865">
            <v>0</v>
          </cell>
          <cell r="HF4865">
            <v>0</v>
          </cell>
          <cell r="HS4865">
            <v>0</v>
          </cell>
          <cell r="HT4865">
            <v>0</v>
          </cell>
          <cell r="HU4865">
            <v>0</v>
          </cell>
          <cell r="HV4865">
            <v>0</v>
          </cell>
        </row>
        <row r="4866">
          <cell r="HE4866">
            <v>0</v>
          </cell>
          <cell r="HF4866">
            <v>0</v>
          </cell>
          <cell r="HS4866">
            <v>0</v>
          </cell>
          <cell r="HT4866">
            <v>0</v>
          </cell>
          <cell r="HU4866">
            <v>0</v>
          </cell>
          <cell r="HV4866">
            <v>0</v>
          </cell>
        </row>
        <row r="4867">
          <cell r="HE4867">
            <v>0</v>
          </cell>
          <cell r="HF4867">
            <v>0</v>
          </cell>
          <cell r="HS4867">
            <v>0</v>
          </cell>
          <cell r="HT4867">
            <v>0</v>
          </cell>
          <cell r="HU4867">
            <v>0</v>
          </cell>
          <cell r="HV4867">
            <v>0</v>
          </cell>
        </row>
        <row r="4868">
          <cell r="HE4868">
            <v>0</v>
          </cell>
          <cell r="HF4868">
            <v>0</v>
          </cell>
          <cell r="HS4868">
            <v>0</v>
          </cell>
          <cell r="HT4868">
            <v>0</v>
          </cell>
          <cell r="HU4868">
            <v>0</v>
          </cell>
          <cell r="HV4868">
            <v>0</v>
          </cell>
        </row>
        <row r="4869">
          <cell r="HE4869">
            <v>0</v>
          </cell>
          <cell r="HF4869">
            <v>0</v>
          </cell>
          <cell r="HS4869">
            <v>0</v>
          </cell>
          <cell r="HT4869">
            <v>0</v>
          </cell>
          <cell r="HU4869">
            <v>0</v>
          </cell>
          <cell r="HV4869">
            <v>0</v>
          </cell>
        </row>
        <row r="4870">
          <cell r="HE4870">
            <v>0</v>
          </cell>
          <cell r="HF4870">
            <v>0</v>
          </cell>
          <cell r="HS4870">
            <v>0</v>
          </cell>
          <cell r="HT4870">
            <v>0</v>
          </cell>
          <cell r="HU4870">
            <v>0</v>
          </cell>
          <cell r="HV4870">
            <v>0</v>
          </cell>
        </row>
        <row r="4871">
          <cell r="HE4871">
            <v>0</v>
          </cell>
          <cell r="HF4871">
            <v>0</v>
          </cell>
          <cell r="HS4871">
            <v>0</v>
          </cell>
          <cell r="HT4871">
            <v>0</v>
          </cell>
          <cell r="HU4871">
            <v>0</v>
          </cell>
          <cell r="HV4871">
            <v>0</v>
          </cell>
        </row>
        <row r="4872">
          <cell r="HE4872">
            <v>0</v>
          </cell>
          <cell r="HF4872">
            <v>0</v>
          </cell>
          <cell r="HS4872">
            <v>0</v>
          </cell>
          <cell r="HT4872">
            <v>0</v>
          </cell>
          <cell r="HU4872">
            <v>0</v>
          </cell>
          <cell r="HV4872">
            <v>0</v>
          </cell>
        </row>
        <row r="4873">
          <cell r="HE4873">
            <v>0</v>
          </cell>
          <cell r="HF4873">
            <v>0</v>
          </cell>
          <cell r="HS4873">
            <v>0</v>
          </cell>
          <cell r="HT4873">
            <v>0</v>
          </cell>
          <cell r="HU4873">
            <v>0</v>
          </cell>
          <cell r="HV4873">
            <v>0</v>
          </cell>
        </row>
        <row r="4874">
          <cell r="HE4874">
            <v>0</v>
          </cell>
          <cell r="HF4874">
            <v>0</v>
          </cell>
          <cell r="HS4874">
            <v>0</v>
          </cell>
          <cell r="HT4874">
            <v>0</v>
          </cell>
          <cell r="HU4874">
            <v>0</v>
          </cell>
          <cell r="HV4874">
            <v>0</v>
          </cell>
        </row>
        <row r="4875">
          <cell r="HE4875">
            <v>0</v>
          </cell>
          <cell r="HF4875">
            <v>0</v>
          </cell>
          <cell r="HS4875">
            <v>0</v>
          </cell>
          <cell r="HT4875">
            <v>0</v>
          </cell>
          <cell r="HU4875">
            <v>0</v>
          </cell>
          <cell r="HV4875">
            <v>0</v>
          </cell>
        </row>
        <row r="4876">
          <cell r="HE4876">
            <v>0</v>
          </cell>
          <cell r="HF4876">
            <v>0</v>
          </cell>
          <cell r="HS4876">
            <v>0</v>
          </cell>
          <cell r="HT4876">
            <v>0</v>
          </cell>
          <cell r="HU4876">
            <v>0</v>
          </cell>
          <cell r="HV4876">
            <v>0</v>
          </cell>
        </row>
        <row r="4877">
          <cell r="HE4877">
            <v>0</v>
          </cell>
          <cell r="HF4877">
            <v>0</v>
          </cell>
          <cell r="HS4877">
            <v>0</v>
          </cell>
          <cell r="HT4877">
            <v>0</v>
          </cell>
          <cell r="HU4877">
            <v>0</v>
          </cell>
          <cell r="HV4877">
            <v>0</v>
          </cell>
        </row>
        <row r="4878">
          <cell r="HE4878">
            <v>0</v>
          </cell>
          <cell r="HF4878">
            <v>0</v>
          </cell>
          <cell r="HS4878">
            <v>0</v>
          </cell>
          <cell r="HT4878">
            <v>0</v>
          </cell>
          <cell r="HU4878">
            <v>0</v>
          </cell>
          <cell r="HV4878">
            <v>0</v>
          </cell>
        </row>
        <row r="4879">
          <cell r="HE4879">
            <v>0</v>
          </cell>
          <cell r="HF4879">
            <v>0</v>
          </cell>
          <cell r="HS4879">
            <v>0</v>
          </cell>
          <cell r="HT4879">
            <v>0</v>
          </cell>
          <cell r="HU4879">
            <v>0</v>
          </cell>
          <cell r="HV4879">
            <v>0</v>
          </cell>
        </row>
        <row r="4880">
          <cell r="HE4880">
            <v>0</v>
          </cell>
          <cell r="HF4880">
            <v>0</v>
          </cell>
          <cell r="HS4880">
            <v>0</v>
          </cell>
          <cell r="HT4880">
            <v>0</v>
          </cell>
          <cell r="HU4880">
            <v>0</v>
          </cell>
          <cell r="HV4880">
            <v>0</v>
          </cell>
        </row>
        <row r="4881">
          <cell r="HE4881">
            <v>0</v>
          </cell>
          <cell r="HF4881">
            <v>0</v>
          </cell>
          <cell r="HS4881">
            <v>0</v>
          </cell>
          <cell r="HT4881">
            <v>0</v>
          </cell>
          <cell r="HU4881">
            <v>0</v>
          </cell>
          <cell r="HV4881">
            <v>0</v>
          </cell>
        </row>
        <row r="4882">
          <cell r="HE4882">
            <v>0</v>
          </cell>
          <cell r="HF4882">
            <v>0</v>
          </cell>
          <cell r="HS4882">
            <v>0</v>
          </cell>
          <cell r="HT4882">
            <v>0</v>
          </cell>
          <cell r="HU4882">
            <v>0</v>
          </cell>
          <cell r="HV4882">
            <v>0</v>
          </cell>
        </row>
        <row r="4883">
          <cell r="HE4883">
            <v>0</v>
          </cell>
          <cell r="HF4883">
            <v>0</v>
          </cell>
          <cell r="HS4883">
            <v>0</v>
          </cell>
          <cell r="HT4883">
            <v>0</v>
          </cell>
          <cell r="HU4883">
            <v>0</v>
          </cell>
          <cell r="HV4883">
            <v>0</v>
          </cell>
        </row>
        <row r="4884">
          <cell r="HE4884">
            <v>0</v>
          </cell>
          <cell r="HF4884">
            <v>0</v>
          </cell>
          <cell r="HS4884">
            <v>0</v>
          </cell>
          <cell r="HT4884">
            <v>0</v>
          </cell>
          <cell r="HU4884">
            <v>0</v>
          </cell>
          <cell r="HV4884">
            <v>0</v>
          </cell>
        </row>
        <row r="4885">
          <cell r="HE4885">
            <v>0</v>
          </cell>
          <cell r="HF4885">
            <v>0</v>
          </cell>
          <cell r="HS4885">
            <v>0</v>
          </cell>
          <cell r="HT4885">
            <v>0</v>
          </cell>
          <cell r="HU4885">
            <v>0</v>
          </cell>
          <cell r="HV4885">
            <v>0</v>
          </cell>
        </row>
        <row r="4886">
          <cell r="HE4886">
            <v>0</v>
          </cell>
          <cell r="HF4886">
            <v>0</v>
          </cell>
          <cell r="HS4886">
            <v>0</v>
          </cell>
          <cell r="HT4886">
            <v>0</v>
          </cell>
          <cell r="HU4886">
            <v>0</v>
          </cell>
          <cell r="HV4886">
            <v>0</v>
          </cell>
        </row>
        <row r="4887">
          <cell r="HE4887">
            <v>0</v>
          </cell>
          <cell r="HF4887">
            <v>0</v>
          </cell>
          <cell r="HS4887">
            <v>0</v>
          </cell>
          <cell r="HT4887">
            <v>0</v>
          </cell>
          <cell r="HU4887">
            <v>0</v>
          </cell>
          <cell r="HV4887">
            <v>0</v>
          </cell>
        </row>
        <row r="4888">
          <cell r="HE4888">
            <v>0</v>
          </cell>
          <cell r="HF4888">
            <v>0</v>
          </cell>
          <cell r="HS4888">
            <v>0</v>
          </cell>
          <cell r="HT4888">
            <v>0</v>
          </cell>
          <cell r="HU4888">
            <v>0</v>
          </cell>
          <cell r="HV4888">
            <v>0</v>
          </cell>
        </row>
        <row r="4889">
          <cell r="HE4889">
            <v>0</v>
          </cell>
          <cell r="HF4889">
            <v>0</v>
          </cell>
          <cell r="HS4889">
            <v>0</v>
          </cell>
          <cell r="HT4889">
            <v>0</v>
          </cell>
          <cell r="HU4889">
            <v>0</v>
          </cell>
          <cell r="HV4889">
            <v>0</v>
          </cell>
        </row>
        <row r="4890">
          <cell r="HE4890">
            <v>0</v>
          </cell>
          <cell r="HF4890">
            <v>0</v>
          </cell>
          <cell r="HS4890">
            <v>0</v>
          </cell>
          <cell r="HT4890">
            <v>0</v>
          </cell>
          <cell r="HU4890">
            <v>0</v>
          </cell>
          <cell r="HV4890">
            <v>0</v>
          </cell>
        </row>
        <row r="4891">
          <cell r="HE4891">
            <v>0</v>
          </cell>
          <cell r="HF4891">
            <v>0</v>
          </cell>
          <cell r="HS4891">
            <v>0</v>
          </cell>
          <cell r="HT4891">
            <v>0</v>
          </cell>
          <cell r="HU4891">
            <v>0</v>
          </cell>
          <cell r="HV4891">
            <v>0</v>
          </cell>
        </row>
        <row r="4892">
          <cell r="HE4892">
            <v>0</v>
          </cell>
          <cell r="HF4892">
            <v>0</v>
          </cell>
          <cell r="HS4892">
            <v>0</v>
          </cell>
          <cell r="HT4892">
            <v>0</v>
          </cell>
          <cell r="HU4892">
            <v>0</v>
          </cell>
          <cell r="HV4892">
            <v>0</v>
          </cell>
        </row>
        <row r="4893">
          <cell r="HE4893">
            <v>0</v>
          </cell>
          <cell r="HF4893">
            <v>0</v>
          </cell>
          <cell r="HS4893">
            <v>0</v>
          </cell>
          <cell r="HT4893">
            <v>0</v>
          </cell>
          <cell r="HU4893">
            <v>0</v>
          </cell>
          <cell r="HV4893">
            <v>0</v>
          </cell>
        </row>
        <row r="4894">
          <cell r="HE4894">
            <v>0</v>
          </cell>
          <cell r="HF4894">
            <v>0</v>
          </cell>
          <cell r="HS4894">
            <v>0</v>
          </cell>
          <cell r="HT4894">
            <v>0</v>
          </cell>
          <cell r="HU4894">
            <v>0</v>
          </cell>
          <cell r="HV4894">
            <v>0</v>
          </cell>
        </row>
        <row r="4895">
          <cell r="HE4895">
            <v>0</v>
          </cell>
          <cell r="HF4895">
            <v>0</v>
          </cell>
          <cell r="HS4895">
            <v>0</v>
          </cell>
          <cell r="HT4895">
            <v>0</v>
          </cell>
          <cell r="HU4895">
            <v>0</v>
          </cell>
          <cell r="HV4895">
            <v>0</v>
          </cell>
        </row>
        <row r="4896">
          <cell r="HE4896">
            <v>0</v>
          </cell>
          <cell r="HF4896">
            <v>0</v>
          </cell>
          <cell r="HS4896">
            <v>0</v>
          </cell>
          <cell r="HT4896">
            <v>0</v>
          </cell>
          <cell r="HU4896">
            <v>0</v>
          </cell>
          <cell r="HV4896">
            <v>0</v>
          </cell>
        </row>
        <row r="4897">
          <cell r="HE4897">
            <v>0</v>
          </cell>
          <cell r="HF4897">
            <v>0</v>
          </cell>
          <cell r="HS4897">
            <v>0</v>
          </cell>
          <cell r="HT4897">
            <v>0</v>
          </cell>
          <cell r="HU4897">
            <v>0</v>
          </cell>
          <cell r="HV4897">
            <v>0</v>
          </cell>
        </row>
        <row r="4898">
          <cell r="HE4898">
            <v>0</v>
          </cell>
          <cell r="HF4898">
            <v>0</v>
          </cell>
          <cell r="HS4898">
            <v>0</v>
          </cell>
          <cell r="HT4898">
            <v>0</v>
          </cell>
          <cell r="HU4898">
            <v>0</v>
          </cell>
          <cell r="HV4898">
            <v>0</v>
          </cell>
        </row>
        <row r="4899">
          <cell r="HE4899">
            <v>0</v>
          </cell>
          <cell r="HF4899">
            <v>0</v>
          </cell>
          <cell r="HS4899">
            <v>0</v>
          </cell>
          <cell r="HT4899">
            <v>0</v>
          </cell>
          <cell r="HU4899">
            <v>0</v>
          </cell>
          <cell r="HV4899">
            <v>0</v>
          </cell>
        </row>
        <row r="4900">
          <cell r="HE4900">
            <v>0</v>
          </cell>
          <cell r="HF4900">
            <v>0</v>
          </cell>
          <cell r="HS4900">
            <v>0</v>
          </cell>
          <cell r="HT4900">
            <v>0</v>
          </cell>
          <cell r="HU4900">
            <v>0</v>
          </cell>
          <cell r="HV4900">
            <v>0</v>
          </cell>
        </row>
        <row r="4901">
          <cell r="HE4901">
            <v>0</v>
          </cell>
          <cell r="HF4901">
            <v>0</v>
          </cell>
          <cell r="HS4901">
            <v>0</v>
          </cell>
          <cell r="HT4901">
            <v>0</v>
          </cell>
          <cell r="HU4901">
            <v>0</v>
          </cell>
          <cell r="HV4901">
            <v>0</v>
          </cell>
        </row>
        <row r="4902">
          <cell r="HE4902">
            <v>0</v>
          </cell>
          <cell r="HF4902">
            <v>0</v>
          </cell>
          <cell r="HS4902">
            <v>0</v>
          </cell>
          <cell r="HT4902">
            <v>0</v>
          </cell>
          <cell r="HU4902">
            <v>0</v>
          </cell>
          <cell r="HV4902">
            <v>0</v>
          </cell>
        </row>
        <row r="4903">
          <cell r="HE4903">
            <v>0</v>
          </cell>
          <cell r="HF4903">
            <v>0</v>
          </cell>
          <cell r="HS4903">
            <v>0</v>
          </cell>
          <cell r="HT4903">
            <v>0</v>
          </cell>
          <cell r="HU4903">
            <v>0</v>
          </cell>
          <cell r="HV4903">
            <v>0</v>
          </cell>
        </row>
        <row r="4904">
          <cell r="HE4904">
            <v>0</v>
          </cell>
          <cell r="HF4904">
            <v>0</v>
          </cell>
          <cell r="HS4904">
            <v>0</v>
          </cell>
          <cell r="HT4904">
            <v>0</v>
          </cell>
          <cell r="HU4904">
            <v>0</v>
          </cell>
          <cell r="HV4904">
            <v>0</v>
          </cell>
        </row>
        <row r="4905">
          <cell r="HE4905">
            <v>0</v>
          </cell>
          <cell r="HF4905">
            <v>0</v>
          </cell>
          <cell r="HS4905">
            <v>0</v>
          </cell>
          <cell r="HT4905">
            <v>0</v>
          </cell>
          <cell r="HU4905">
            <v>0</v>
          </cell>
          <cell r="HV4905">
            <v>0</v>
          </cell>
        </row>
        <row r="4906">
          <cell r="HE4906">
            <v>0</v>
          </cell>
          <cell r="HF4906">
            <v>0</v>
          </cell>
          <cell r="HS4906">
            <v>0</v>
          </cell>
          <cell r="HT4906">
            <v>0</v>
          </cell>
          <cell r="HU4906">
            <v>0</v>
          </cell>
          <cell r="HV4906">
            <v>0</v>
          </cell>
        </row>
        <row r="4907">
          <cell r="HE4907">
            <v>0</v>
          </cell>
          <cell r="HF4907">
            <v>0</v>
          </cell>
          <cell r="HS4907">
            <v>0</v>
          </cell>
          <cell r="HT4907">
            <v>0</v>
          </cell>
          <cell r="HU4907">
            <v>0</v>
          </cell>
          <cell r="HV4907">
            <v>0</v>
          </cell>
        </row>
        <row r="4908">
          <cell r="HE4908">
            <v>0</v>
          </cell>
          <cell r="HF4908">
            <v>0</v>
          </cell>
          <cell r="HS4908">
            <v>0</v>
          </cell>
          <cell r="HT4908">
            <v>0</v>
          </cell>
          <cell r="HU4908">
            <v>0</v>
          </cell>
          <cell r="HV4908">
            <v>0</v>
          </cell>
        </row>
        <row r="4909">
          <cell r="HE4909">
            <v>0</v>
          </cell>
          <cell r="HF4909">
            <v>0</v>
          </cell>
          <cell r="HS4909">
            <v>0</v>
          </cell>
          <cell r="HT4909">
            <v>0</v>
          </cell>
          <cell r="HU4909">
            <v>0</v>
          </cell>
          <cell r="HV4909">
            <v>0</v>
          </cell>
        </row>
        <row r="4910">
          <cell r="HE4910">
            <v>0</v>
          </cell>
          <cell r="HF4910">
            <v>0</v>
          </cell>
          <cell r="HS4910">
            <v>0</v>
          </cell>
          <cell r="HT4910">
            <v>0</v>
          </cell>
          <cell r="HU4910">
            <v>0</v>
          </cell>
          <cell r="HV4910">
            <v>0</v>
          </cell>
        </row>
        <row r="4911">
          <cell r="HE4911">
            <v>0</v>
          </cell>
          <cell r="HF4911">
            <v>0</v>
          </cell>
          <cell r="HS4911">
            <v>0</v>
          </cell>
          <cell r="HT4911">
            <v>0</v>
          </cell>
          <cell r="HU4911">
            <v>0</v>
          </cell>
          <cell r="HV4911">
            <v>0</v>
          </cell>
        </row>
        <row r="4912">
          <cell r="HE4912">
            <v>0</v>
          </cell>
          <cell r="HF4912">
            <v>0</v>
          </cell>
          <cell r="HS4912">
            <v>0</v>
          </cell>
          <cell r="HT4912">
            <v>0</v>
          </cell>
          <cell r="HU4912">
            <v>0</v>
          </cell>
          <cell r="HV4912">
            <v>0</v>
          </cell>
        </row>
        <row r="4913">
          <cell r="HE4913">
            <v>0</v>
          </cell>
          <cell r="HF4913">
            <v>0</v>
          </cell>
          <cell r="HS4913">
            <v>0</v>
          </cell>
          <cell r="HT4913">
            <v>0</v>
          </cell>
          <cell r="HU4913">
            <v>0</v>
          </cell>
          <cell r="HV4913">
            <v>0</v>
          </cell>
        </row>
        <row r="4914">
          <cell r="HE4914">
            <v>0</v>
          </cell>
          <cell r="HF4914">
            <v>0</v>
          </cell>
          <cell r="HS4914">
            <v>0</v>
          </cell>
          <cell r="HT4914">
            <v>0</v>
          </cell>
          <cell r="HU4914">
            <v>0</v>
          </cell>
          <cell r="HV4914">
            <v>0</v>
          </cell>
        </row>
        <row r="4915">
          <cell r="HE4915">
            <v>0</v>
          </cell>
          <cell r="HF4915">
            <v>0</v>
          </cell>
          <cell r="HS4915">
            <v>0</v>
          </cell>
          <cell r="HT4915">
            <v>0</v>
          </cell>
          <cell r="HU4915">
            <v>0</v>
          </cell>
          <cell r="HV4915">
            <v>0</v>
          </cell>
        </row>
        <row r="4916">
          <cell r="HE4916">
            <v>0</v>
          </cell>
          <cell r="HF4916">
            <v>0</v>
          </cell>
          <cell r="HS4916">
            <v>0</v>
          </cell>
          <cell r="HT4916">
            <v>0</v>
          </cell>
          <cell r="HU4916">
            <v>0</v>
          </cell>
          <cell r="HV4916">
            <v>0</v>
          </cell>
        </row>
        <row r="4917">
          <cell r="HE4917">
            <v>0</v>
          </cell>
          <cell r="HF4917">
            <v>0</v>
          </cell>
          <cell r="HS4917">
            <v>0</v>
          </cell>
          <cell r="HT4917">
            <v>0</v>
          </cell>
          <cell r="HU4917">
            <v>0</v>
          </cell>
          <cell r="HV4917">
            <v>0</v>
          </cell>
        </row>
        <row r="4918">
          <cell r="HE4918">
            <v>0</v>
          </cell>
          <cell r="HF4918">
            <v>0</v>
          </cell>
          <cell r="HS4918">
            <v>0</v>
          </cell>
          <cell r="HT4918">
            <v>0</v>
          </cell>
          <cell r="HU4918">
            <v>0</v>
          </cell>
          <cell r="HV4918">
            <v>0</v>
          </cell>
        </row>
        <row r="4919">
          <cell r="HE4919">
            <v>0</v>
          </cell>
          <cell r="HF4919">
            <v>0</v>
          </cell>
          <cell r="HS4919">
            <v>0</v>
          </cell>
          <cell r="HT4919">
            <v>0</v>
          </cell>
          <cell r="HU4919">
            <v>0</v>
          </cell>
          <cell r="HV4919">
            <v>0</v>
          </cell>
        </row>
        <row r="4920">
          <cell r="HE4920">
            <v>0</v>
          </cell>
          <cell r="HF4920">
            <v>0</v>
          </cell>
          <cell r="HS4920">
            <v>0</v>
          </cell>
          <cell r="HT4920">
            <v>0</v>
          </cell>
          <cell r="HU4920">
            <v>0</v>
          </cell>
          <cell r="HV4920">
            <v>0</v>
          </cell>
        </row>
        <row r="4921">
          <cell r="HE4921">
            <v>0</v>
          </cell>
          <cell r="HF4921">
            <v>0</v>
          </cell>
          <cell r="HS4921">
            <v>0</v>
          </cell>
          <cell r="HT4921">
            <v>0</v>
          </cell>
          <cell r="HU4921">
            <v>0</v>
          </cell>
          <cell r="HV4921">
            <v>0</v>
          </cell>
        </row>
        <row r="4922">
          <cell r="HE4922">
            <v>0</v>
          </cell>
          <cell r="HF4922">
            <v>0</v>
          </cell>
          <cell r="HS4922">
            <v>0</v>
          </cell>
          <cell r="HT4922">
            <v>0</v>
          </cell>
          <cell r="HU4922">
            <v>0</v>
          </cell>
          <cell r="HV4922">
            <v>0</v>
          </cell>
        </row>
        <row r="4923">
          <cell r="HE4923">
            <v>0</v>
          </cell>
          <cell r="HF4923">
            <v>0</v>
          </cell>
          <cell r="HS4923">
            <v>0</v>
          </cell>
          <cell r="HT4923">
            <v>0</v>
          </cell>
          <cell r="HU4923">
            <v>0</v>
          </cell>
          <cell r="HV4923">
            <v>0</v>
          </cell>
        </row>
        <row r="4924">
          <cell r="HE4924">
            <v>0</v>
          </cell>
          <cell r="HF4924">
            <v>0</v>
          </cell>
          <cell r="HS4924">
            <v>0</v>
          </cell>
          <cell r="HT4924">
            <v>0</v>
          </cell>
          <cell r="HU4924">
            <v>0</v>
          </cell>
          <cell r="HV4924">
            <v>0</v>
          </cell>
        </row>
        <row r="4925">
          <cell r="HE4925">
            <v>0</v>
          </cell>
          <cell r="HF4925">
            <v>0</v>
          </cell>
          <cell r="HS4925">
            <v>0</v>
          </cell>
          <cell r="HT4925">
            <v>0</v>
          </cell>
          <cell r="HU4925">
            <v>0</v>
          </cell>
          <cell r="HV4925">
            <v>0</v>
          </cell>
        </row>
        <row r="4926">
          <cell r="HE4926">
            <v>0</v>
          </cell>
          <cell r="HF4926">
            <v>0</v>
          </cell>
          <cell r="HS4926">
            <v>0</v>
          </cell>
          <cell r="HT4926">
            <v>0</v>
          </cell>
          <cell r="HU4926">
            <v>0</v>
          </cell>
          <cell r="HV4926">
            <v>0</v>
          </cell>
        </row>
        <row r="4927">
          <cell r="HE4927">
            <v>0</v>
          </cell>
          <cell r="HF4927">
            <v>0</v>
          </cell>
          <cell r="HS4927">
            <v>0</v>
          </cell>
          <cell r="HT4927">
            <v>0</v>
          </cell>
          <cell r="HU4927">
            <v>0</v>
          </cell>
          <cell r="HV4927">
            <v>0</v>
          </cell>
        </row>
        <row r="4928">
          <cell r="HE4928">
            <v>0</v>
          </cell>
          <cell r="HF4928">
            <v>0</v>
          </cell>
          <cell r="HS4928">
            <v>0</v>
          </cell>
          <cell r="HT4928">
            <v>0</v>
          </cell>
          <cell r="HU4928">
            <v>0</v>
          </cell>
          <cell r="HV4928">
            <v>0</v>
          </cell>
        </row>
        <row r="4929">
          <cell r="HE4929">
            <v>0</v>
          </cell>
          <cell r="HF4929">
            <v>0</v>
          </cell>
          <cell r="HS4929">
            <v>0</v>
          </cell>
          <cell r="HT4929">
            <v>0</v>
          </cell>
          <cell r="HU4929">
            <v>0</v>
          </cell>
          <cell r="HV4929">
            <v>0</v>
          </cell>
        </row>
        <row r="4930">
          <cell r="HE4930">
            <v>0</v>
          </cell>
          <cell r="HF4930">
            <v>0</v>
          </cell>
          <cell r="HS4930">
            <v>0</v>
          </cell>
          <cell r="HT4930">
            <v>0</v>
          </cell>
          <cell r="HU4930">
            <v>0</v>
          </cell>
          <cell r="HV4930">
            <v>0</v>
          </cell>
        </row>
        <row r="4931">
          <cell r="HE4931">
            <v>0</v>
          </cell>
          <cell r="HF4931">
            <v>0</v>
          </cell>
          <cell r="HS4931">
            <v>0</v>
          </cell>
          <cell r="HT4931">
            <v>0</v>
          </cell>
          <cell r="HU4931">
            <v>0</v>
          </cell>
          <cell r="HV4931">
            <v>0</v>
          </cell>
        </row>
        <row r="4932">
          <cell r="HE4932">
            <v>0</v>
          </cell>
          <cell r="HF4932">
            <v>0</v>
          </cell>
          <cell r="HS4932">
            <v>0</v>
          </cell>
          <cell r="HT4932">
            <v>0</v>
          </cell>
          <cell r="HU4932">
            <v>0</v>
          </cell>
          <cell r="HV4932">
            <v>0</v>
          </cell>
        </row>
        <row r="4933">
          <cell r="HE4933">
            <v>0</v>
          </cell>
          <cell r="HF4933">
            <v>0</v>
          </cell>
          <cell r="HS4933">
            <v>0</v>
          </cell>
          <cell r="HT4933">
            <v>0</v>
          </cell>
          <cell r="HU4933">
            <v>0</v>
          </cell>
          <cell r="HV4933">
            <v>0</v>
          </cell>
        </row>
        <row r="4934">
          <cell r="HE4934">
            <v>0</v>
          </cell>
          <cell r="HF4934">
            <v>0</v>
          </cell>
          <cell r="HS4934">
            <v>0</v>
          </cell>
          <cell r="HT4934">
            <v>0</v>
          </cell>
          <cell r="HU4934">
            <v>0</v>
          </cell>
          <cell r="HV4934">
            <v>0</v>
          </cell>
        </row>
        <row r="4935">
          <cell r="HE4935">
            <v>0</v>
          </cell>
          <cell r="HF4935">
            <v>0</v>
          </cell>
          <cell r="HS4935">
            <v>0</v>
          </cell>
          <cell r="HT4935">
            <v>0</v>
          </cell>
          <cell r="HU4935">
            <v>0</v>
          </cell>
          <cell r="HV4935">
            <v>0</v>
          </cell>
        </row>
        <row r="4936">
          <cell r="HE4936">
            <v>0</v>
          </cell>
          <cell r="HF4936">
            <v>0</v>
          </cell>
          <cell r="HS4936">
            <v>0</v>
          </cell>
          <cell r="HT4936">
            <v>0</v>
          </cell>
          <cell r="HU4936">
            <v>0</v>
          </cell>
          <cell r="HV4936">
            <v>0</v>
          </cell>
        </row>
        <row r="4937">
          <cell r="HE4937">
            <v>0</v>
          </cell>
          <cell r="HF4937">
            <v>0</v>
          </cell>
          <cell r="HS4937">
            <v>0</v>
          </cell>
          <cell r="HT4937">
            <v>0</v>
          </cell>
          <cell r="HU4937">
            <v>0</v>
          </cell>
          <cell r="HV4937">
            <v>0</v>
          </cell>
        </row>
        <row r="4938">
          <cell r="HE4938">
            <v>0</v>
          </cell>
          <cell r="HF4938">
            <v>0</v>
          </cell>
          <cell r="HS4938">
            <v>0</v>
          </cell>
          <cell r="HT4938">
            <v>0</v>
          </cell>
          <cell r="HU4938">
            <v>0</v>
          </cell>
          <cell r="HV4938">
            <v>0</v>
          </cell>
        </row>
        <row r="4939">
          <cell r="HE4939">
            <v>0</v>
          </cell>
          <cell r="HF4939">
            <v>0</v>
          </cell>
          <cell r="HS4939">
            <v>0</v>
          </cell>
          <cell r="HT4939">
            <v>0</v>
          </cell>
          <cell r="HU4939">
            <v>0</v>
          </cell>
          <cell r="HV4939">
            <v>0</v>
          </cell>
        </row>
        <row r="4940">
          <cell r="HE4940">
            <v>0</v>
          </cell>
          <cell r="HF4940">
            <v>0</v>
          </cell>
          <cell r="HS4940">
            <v>0</v>
          </cell>
          <cell r="HT4940">
            <v>0</v>
          </cell>
          <cell r="HU4940">
            <v>0</v>
          </cell>
          <cell r="HV4940">
            <v>0</v>
          </cell>
        </row>
        <row r="4941">
          <cell r="HE4941">
            <v>0</v>
          </cell>
          <cell r="HF4941">
            <v>0</v>
          </cell>
          <cell r="HS4941">
            <v>0</v>
          </cell>
          <cell r="HT4941">
            <v>0</v>
          </cell>
          <cell r="HU4941">
            <v>0</v>
          </cell>
          <cell r="HV4941">
            <v>0</v>
          </cell>
        </row>
        <row r="4942">
          <cell r="HE4942">
            <v>0</v>
          </cell>
          <cell r="HF4942">
            <v>0</v>
          </cell>
          <cell r="HS4942">
            <v>0</v>
          </cell>
          <cell r="HT4942">
            <v>0</v>
          </cell>
          <cell r="HU4942">
            <v>0</v>
          </cell>
          <cell r="HV4942">
            <v>0</v>
          </cell>
        </row>
        <row r="4943">
          <cell r="HE4943">
            <v>0</v>
          </cell>
          <cell r="HF4943">
            <v>0</v>
          </cell>
          <cell r="HS4943">
            <v>0</v>
          </cell>
          <cell r="HT4943">
            <v>0</v>
          </cell>
          <cell r="HU4943">
            <v>0</v>
          </cell>
          <cell r="HV4943">
            <v>0</v>
          </cell>
        </row>
        <row r="4944">
          <cell r="HE4944">
            <v>0</v>
          </cell>
          <cell r="HF4944">
            <v>0</v>
          </cell>
          <cell r="HS4944">
            <v>0</v>
          </cell>
          <cell r="HT4944">
            <v>0</v>
          </cell>
          <cell r="HU4944">
            <v>0</v>
          </cell>
          <cell r="HV4944">
            <v>0</v>
          </cell>
        </row>
        <row r="4945">
          <cell r="HE4945">
            <v>0</v>
          </cell>
          <cell r="HF4945">
            <v>0</v>
          </cell>
          <cell r="HS4945">
            <v>0</v>
          </cell>
          <cell r="HT4945">
            <v>0</v>
          </cell>
          <cell r="HU4945">
            <v>0</v>
          </cell>
          <cell r="HV4945">
            <v>0</v>
          </cell>
        </row>
        <row r="4946">
          <cell r="HE4946">
            <v>0</v>
          </cell>
          <cell r="HF4946">
            <v>0</v>
          </cell>
          <cell r="HS4946">
            <v>0</v>
          </cell>
          <cell r="HT4946">
            <v>0</v>
          </cell>
          <cell r="HU4946">
            <v>0</v>
          </cell>
          <cell r="HV4946">
            <v>0</v>
          </cell>
        </row>
        <row r="4947">
          <cell r="HE4947">
            <v>0</v>
          </cell>
          <cell r="HF4947">
            <v>0</v>
          </cell>
          <cell r="HS4947">
            <v>0</v>
          </cell>
          <cell r="HT4947">
            <v>0</v>
          </cell>
          <cell r="HU4947">
            <v>0</v>
          </cell>
          <cell r="HV4947">
            <v>0</v>
          </cell>
        </row>
        <row r="4948">
          <cell r="HE4948">
            <v>0</v>
          </cell>
          <cell r="HF4948">
            <v>0</v>
          </cell>
          <cell r="HS4948">
            <v>0</v>
          </cell>
          <cell r="HT4948">
            <v>0</v>
          </cell>
          <cell r="HU4948">
            <v>0</v>
          </cell>
          <cell r="HV4948">
            <v>0</v>
          </cell>
        </row>
        <row r="4949">
          <cell r="HE4949">
            <v>0</v>
          </cell>
          <cell r="HF4949">
            <v>0</v>
          </cell>
          <cell r="HS4949">
            <v>0</v>
          </cell>
          <cell r="HT4949">
            <v>0</v>
          </cell>
          <cell r="HU4949">
            <v>0</v>
          </cell>
          <cell r="HV4949">
            <v>0</v>
          </cell>
        </row>
        <row r="4950">
          <cell r="HE4950">
            <v>0</v>
          </cell>
          <cell r="HF4950">
            <v>0</v>
          </cell>
          <cell r="HS4950">
            <v>0</v>
          </cell>
          <cell r="HT4950">
            <v>0</v>
          </cell>
          <cell r="HU4950">
            <v>0</v>
          </cell>
          <cell r="HV4950">
            <v>0</v>
          </cell>
        </row>
        <row r="4951">
          <cell r="HE4951">
            <v>0</v>
          </cell>
          <cell r="HF4951">
            <v>0</v>
          </cell>
          <cell r="HS4951">
            <v>0</v>
          </cell>
          <cell r="HT4951">
            <v>0</v>
          </cell>
          <cell r="HU4951">
            <v>0</v>
          </cell>
          <cell r="HV4951">
            <v>0</v>
          </cell>
        </row>
        <row r="4952">
          <cell r="HE4952">
            <v>0</v>
          </cell>
          <cell r="HF4952">
            <v>0</v>
          </cell>
          <cell r="HS4952">
            <v>0</v>
          </cell>
          <cell r="HT4952">
            <v>0</v>
          </cell>
          <cell r="HU4952">
            <v>0</v>
          </cell>
          <cell r="HV4952">
            <v>0</v>
          </cell>
        </row>
        <row r="4953">
          <cell r="HE4953">
            <v>0</v>
          </cell>
          <cell r="HF4953">
            <v>0</v>
          </cell>
          <cell r="HS4953">
            <v>0</v>
          </cell>
          <cell r="HT4953">
            <v>0</v>
          </cell>
          <cell r="HU4953">
            <v>0</v>
          </cell>
          <cell r="HV4953">
            <v>0</v>
          </cell>
        </row>
        <row r="4954">
          <cell r="HE4954">
            <v>0</v>
          </cell>
          <cell r="HF4954">
            <v>0</v>
          </cell>
          <cell r="HS4954">
            <v>0</v>
          </cell>
          <cell r="HT4954">
            <v>0</v>
          </cell>
          <cell r="HU4954">
            <v>0</v>
          </cell>
          <cell r="HV4954">
            <v>0</v>
          </cell>
        </row>
        <row r="4955">
          <cell r="HE4955">
            <v>0</v>
          </cell>
          <cell r="HF4955">
            <v>0</v>
          </cell>
          <cell r="HS4955">
            <v>0</v>
          </cell>
          <cell r="HT4955">
            <v>0</v>
          </cell>
          <cell r="HU4955">
            <v>0</v>
          </cell>
          <cell r="HV4955">
            <v>0</v>
          </cell>
        </row>
        <row r="4956">
          <cell r="HE4956">
            <v>0</v>
          </cell>
          <cell r="HF4956">
            <v>0</v>
          </cell>
          <cell r="HS4956">
            <v>0</v>
          </cell>
          <cell r="HT4956">
            <v>0</v>
          </cell>
          <cell r="HU4956">
            <v>0</v>
          </cell>
          <cell r="HV4956">
            <v>0</v>
          </cell>
        </row>
        <row r="4957">
          <cell r="HE4957">
            <v>0</v>
          </cell>
          <cell r="HF4957">
            <v>0</v>
          </cell>
          <cell r="HS4957">
            <v>0</v>
          </cell>
          <cell r="HT4957">
            <v>0</v>
          </cell>
          <cell r="HU4957">
            <v>0</v>
          </cell>
          <cell r="HV4957">
            <v>0</v>
          </cell>
        </row>
        <row r="4958">
          <cell r="HE4958">
            <v>0</v>
          </cell>
          <cell r="HF4958">
            <v>0</v>
          </cell>
          <cell r="HS4958">
            <v>0</v>
          </cell>
          <cell r="HT4958">
            <v>0</v>
          </cell>
          <cell r="HU4958">
            <v>0</v>
          </cell>
          <cell r="HV4958">
            <v>0</v>
          </cell>
        </row>
        <row r="4959">
          <cell r="HE4959">
            <v>0</v>
          </cell>
          <cell r="HF4959">
            <v>0</v>
          </cell>
          <cell r="HS4959">
            <v>0</v>
          </cell>
          <cell r="HT4959">
            <v>0</v>
          </cell>
          <cell r="HU4959">
            <v>0</v>
          </cell>
          <cell r="HV4959">
            <v>0</v>
          </cell>
        </row>
        <row r="4960">
          <cell r="HE4960">
            <v>0</v>
          </cell>
          <cell r="HF4960">
            <v>0</v>
          </cell>
          <cell r="HS4960">
            <v>0</v>
          </cell>
          <cell r="HT4960">
            <v>0</v>
          </cell>
          <cell r="HU4960">
            <v>0</v>
          </cell>
          <cell r="HV4960">
            <v>0</v>
          </cell>
        </row>
        <row r="4961">
          <cell r="HE4961">
            <v>0</v>
          </cell>
          <cell r="HF4961">
            <v>0</v>
          </cell>
          <cell r="HS4961">
            <v>0</v>
          </cell>
          <cell r="HT4961">
            <v>0</v>
          </cell>
          <cell r="HU4961">
            <v>0</v>
          </cell>
          <cell r="HV4961">
            <v>0</v>
          </cell>
        </row>
        <row r="4962">
          <cell r="HE4962">
            <v>0</v>
          </cell>
          <cell r="HF4962">
            <v>0</v>
          </cell>
          <cell r="HS4962">
            <v>0</v>
          </cell>
          <cell r="HT4962">
            <v>0</v>
          </cell>
          <cell r="HU4962">
            <v>0</v>
          </cell>
          <cell r="HV4962">
            <v>0</v>
          </cell>
        </row>
        <row r="4963">
          <cell r="HE4963">
            <v>0</v>
          </cell>
          <cell r="HF4963">
            <v>0</v>
          </cell>
          <cell r="HS4963">
            <v>0</v>
          </cell>
          <cell r="HT4963">
            <v>0</v>
          </cell>
          <cell r="HU4963">
            <v>0</v>
          </cell>
          <cell r="HV4963">
            <v>0</v>
          </cell>
        </row>
        <row r="4964">
          <cell r="HE4964">
            <v>0</v>
          </cell>
          <cell r="HF4964">
            <v>0</v>
          </cell>
          <cell r="HS4964">
            <v>0</v>
          </cell>
          <cell r="HT4964">
            <v>0</v>
          </cell>
          <cell r="HU4964">
            <v>0</v>
          </cell>
          <cell r="HV4964">
            <v>0</v>
          </cell>
        </row>
        <row r="4965">
          <cell r="HE4965">
            <v>0</v>
          </cell>
          <cell r="HF4965">
            <v>0</v>
          </cell>
          <cell r="HS4965">
            <v>0</v>
          </cell>
          <cell r="HT4965">
            <v>0</v>
          </cell>
          <cell r="HU4965">
            <v>0</v>
          </cell>
          <cell r="HV4965">
            <v>0</v>
          </cell>
        </row>
        <row r="4966">
          <cell r="HE4966">
            <v>0</v>
          </cell>
          <cell r="HF4966">
            <v>0</v>
          </cell>
          <cell r="HS4966">
            <v>0</v>
          </cell>
          <cell r="HT4966">
            <v>0</v>
          </cell>
          <cell r="HU4966">
            <v>0</v>
          </cell>
          <cell r="HV4966">
            <v>0</v>
          </cell>
        </row>
        <row r="4967">
          <cell r="HE4967">
            <v>0</v>
          </cell>
          <cell r="HF4967">
            <v>0</v>
          </cell>
          <cell r="HS4967">
            <v>0</v>
          </cell>
          <cell r="HT4967">
            <v>0</v>
          </cell>
          <cell r="HU4967">
            <v>0</v>
          </cell>
          <cell r="HV4967">
            <v>0</v>
          </cell>
        </row>
        <row r="4968">
          <cell r="HE4968">
            <v>0</v>
          </cell>
          <cell r="HF4968">
            <v>0</v>
          </cell>
          <cell r="HS4968">
            <v>0</v>
          </cell>
          <cell r="HT4968">
            <v>0</v>
          </cell>
          <cell r="HU4968">
            <v>0</v>
          </cell>
          <cell r="HV4968">
            <v>0</v>
          </cell>
        </row>
        <row r="4969">
          <cell r="HE4969">
            <v>0</v>
          </cell>
          <cell r="HF4969">
            <v>0</v>
          </cell>
          <cell r="HS4969">
            <v>0</v>
          </cell>
          <cell r="HT4969">
            <v>0</v>
          </cell>
          <cell r="HU4969">
            <v>0</v>
          </cell>
          <cell r="HV4969">
            <v>0</v>
          </cell>
        </row>
        <row r="4970">
          <cell r="HE4970">
            <v>0</v>
          </cell>
          <cell r="HF4970">
            <v>0</v>
          </cell>
          <cell r="HS4970">
            <v>0</v>
          </cell>
          <cell r="HT4970">
            <v>0</v>
          </cell>
          <cell r="HU4970">
            <v>0</v>
          </cell>
          <cell r="HV4970">
            <v>0</v>
          </cell>
        </row>
        <row r="4971">
          <cell r="HE4971">
            <v>0</v>
          </cell>
          <cell r="HF4971">
            <v>0</v>
          </cell>
          <cell r="HS4971">
            <v>0</v>
          </cell>
          <cell r="HT4971">
            <v>0</v>
          </cell>
          <cell r="HU4971">
            <v>0</v>
          </cell>
          <cell r="HV4971">
            <v>0</v>
          </cell>
        </row>
        <row r="4972">
          <cell r="HE4972">
            <v>0</v>
          </cell>
          <cell r="HF4972">
            <v>0</v>
          </cell>
          <cell r="HS4972">
            <v>0</v>
          </cell>
          <cell r="HT4972">
            <v>0</v>
          </cell>
          <cell r="HU4972">
            <v>0</v>
          </cell>
          <cell r="HV4972">
            <v>0</v>
          </cell>
        </row>
        <row r="4973">
          <cell r="HE4973">
            <v>0</v>
          </cell>
          <cell r="HF4973">
            <v>0</v>
          </cell>
          <cell r="HS4973">
            <v>0</v>
          </cell>
          <cell r="HT4973">
            <v>0</v>
          </cell>
          <cell r="HU4973">
            <v>0</v>
          </cell>
          <cell r="HV4973">
            <v>0</v>
          </cell>
        </row>
        <row r="4974">
          <cell r="HE4974">
            <v>0</v>
          </cell>
          <cell r="HF4974">
            <v>0</v>
          </cell>
          <cell r="HS4974">
            <v>0</v>
          </cell>
          <cell r="HT4974">
            <v>0</v>
          </cell>
          <cell r="HU4974">
            <v>0</v>
          </cell>
          <cell r="HV4974">
            <v>0</v>
          </cell>
        </row>
        <row r="4975">
          <cell r="HE4975">
            <v>0</v>
          </cell>
          <cell r="HF4975">
            <v>0</v>
          </cell>
          <cell r="HS4975">
            <v>0</v>
          </cell>
          <cell r="HT4975">
            <v>0</v>
          </cell>
          <cell r="HU4975">
            <v>0</v>
          </cell>
          <cell r="HV4975">
            <v>0</v>
          </cell>
        </row>
        <row r="4976">
          <cell r="HE4976">
            <v>0</v>
          </cell>
          <cell r="HF4976">
            <v>0</v>
          </cell>
          <cell r="HS4976">
            <v>0</v>
          </cell>
          <cell r="HT4976">
            <v>0</v>
          </cell>
          <cell r="HU4976">
            <v>0</v>
          </cell>
          <cell r="HV4976">
            <v>0</v>
          </cell>
        </row>
        <row r="4977">
          <cell r="HE4977">
            <v>0</v>
          </cell>
          <cell r="HF4977">
            <v>0</v>
          </cell>
          <cell r="HS4977">
            <v>0</v>
          </cell>
          <cell r="HT4977">
            <v>0</v>
          </cell>
          <cell r="HU4977">
            <v>0</v>
          </cell>
          <cell r="HV4977">
            <v>0</v>
          </cell>
        </row>
        <row r="4978">
          <cell r="HE4978">
            <v>0</v>
          </cell>
          <cell r="HF4978">
            <v>0</v>
          </cell>
          <cell r="HS4978">
            <v>0</v>
          </cell>
          <cell r="HT4978">
            <v>0</v>
          </cell>
          <cell r="HU4978">
            <v>0</v>
          </cell>
          <cell r="HV4978">
            <v>0</v>
          </cell>
        </row>
        <row r="4979">
          <cell r="HE4979">
            <v>0</v>
          </cell>
          <cell r="HF4979">
            <v>0</v>
          </cell>
          <cell r="HS4979">
            <v>0</v>
          </cell>
          <cell r="HT4979">
            <v>0</v>
          </cell>
          <cell r="HU4979">
            <v>0</v>
          </cell>
          <cell r="HV4979">
            <v>0</v>
          </cell>
        </row>
        <row r="4980">
          <cell r="HE4980">
            <v>0</v>
          </cell>
          <cell r="HF4980">
            <v>0</v>
          </cell>
          <cell r="HS4980">
            <v>0</v>
          </cell>
          <cell r="HT4980">
            <v>0</v>
          </cell>
          <cell r="HU4980">
            <v>0</v>
          </cell>
          <cell r="HV4980">
            <v>0</v>
          </cell>
        </row>
        <row r="4981">
          <cell r="HE4981">
            <v>0</v>
          </cell>
          <cell r="HF4981">
            <v>0</v>
          </cell>
          <cell r="HS4981">
            <v>0</v>
          </cell>
          <cell r="HT4981">
            <v>0</v>
          </cell>
          <cell r="HU4981">
            <v>0</v>
          </cell>
          <cell r="HV4981">
            <v>0</v>
          </cell>
        </row>
        <row r="4982">
          <cell r="HE4982">
            <v>0</v>
          </cell>
          <cell r="HF4982">
            <v>0</v>
          </cell>
          <cell r="HS4982">
            <v>0</v>
          </cell>
          <cell r="HT4982">
            <v>0</v>
          </cell>
          <cell r="HU4982">
            <v>0</v>
          </cell>
          <cell r="HV4982">
            <v>0</v>
          </cell>
        </row>
        <row r="4983">
          <cell r="HE4983">
            <v>0</v>
          </cell>
          <cell r="HF4983">
            <v>0</v>
          </cell>
          <cell r="HS4983">
            <v>0</v>
          </cell>
          <cell r="HT4983">
            <v>0</v>
          </cell>
          <cell r="HU4983">
            <v>0</v>
          </cell>
          <cell r="HV4983">
            <v>0</v>
          </cell>
        </row>
        <row r="4984">
          <cell r="HE4984">
            <v>0</v>
          </cell>
          <cell r="HF4984">
            <v>0</v>
          </cell>
          <cell r="HS4984">
            <v>0</v>
          </cell>
          <cell r="HT4984">
            <v>0</v>
          </cell>
          <cell r="HU4984">
            <v>0</v>
          </cell>
          <cell r="HV4984">
            <v>0</v>
          </cell>
        </row>
        <row r="4985">
          <cell r="HE4985">
            <v>0</v>
          </cell>
          <cell r="HF4985">
            <v>0</v>
          </cell>
          <cell r="HS4985">
            <v>0</v>
          </cell>
          <cell r="HT4985">
            <v>0</v>
          </cell>
          <cell r="HU4985">
            <v>0</v>
          </cell>
          <cell r="HV4985">
            <v>0</v>
          </cell>
        </row>
        <row r="4986">
          <cell r="HE4986">
            <v>0</v>
          </cell>
          <cell r="HF4986">
            <v>0</v>
          </cell>
          <cell r="HS4986">
            <v>0</v>
          </cell>
          <cell r="HT4986">
            <v>0</v>
          </cell>
          <cell r="HU4986">
            <v>0</v>
          </cell>
          <cell r="HV4986">
            <v>0</v>
          </cell>
        </row>
        <row r="4987">
          <cell r="HE4987">
            <v>0</v>
          </cell>
          <cell r="HF4987">
            <v>0</v>
          </cell>
          <cell r="HS4987">
            <v>0</v>
          </cell>
          <cell r="HT4987">
            <v>0</v>
          </cell>
          <cell r="HU4987">
            <v>0</v>
          </cell>
          <cell r="HV4987">
            <v>0</v>
          </cell>
        </row>
        <row r="4988">
          <cell r="HE4988">
            <v>0</v>
          </cell>
          <cell r="HF4988">
            <v>0</v>
          </cell>
          <cell r="HS4988">
            <v>0</v>
          </cell>
          <cell r="HT4988">
            <v>0</v>
          </cell>
          <cell r="HU4988">
            <v>0</v>
          </cell>
          <cell r="HV4988">
            <v>0</v>
          </cell>
        </row>
        <row r="4989">
          <cell r="HE4989">
            <v>0</v>
          </cell>
          <cell r="HF4989">
            <v>0</v>
          </cell>
          <cell r="HS4989">
            <v>0</v>
          </cell>
          <cell r="HT4989">
            <v>0</v>
          </cell>
          <cell r="HU4989">
            <v>0</v>
          </cell>
          <cell r="HV4989">
            <v>0</v>
          </cell>
        </row>
        <row r="4990">
          <cell r="HE4990">
            <v>0</v>
          </cell>
          <cell r="HF4990">
            <v>0</v>
          </cell>
          <cell r="HS4990">
            <v>0</v>
          </cell>
          <cell r="HT4990">
            <v>0</v>
          </cell>
          <cell r="HU4990">
            <v>0</v>
          </cell>
          <cell r="HV4990">
            <v>0</v>
          </cell>
        </row>
        <row r="4991">
          <cell r="HE4991">
            <v>0</v>
          </cell>
          <cell r="HF4991">
            <v>0</v>
          </cell>
          <cell r="HS4991">
            <v>0</v>
          </cell>
          <cell r="HT4991">
            <v>0</v>
          </cell>
          <cell r="HU4991">
            <v>0</v>
          </cell>
          <cell r="HV4991">
            <v>0</v>
          </cell>
        </row>
        <row r="4992">
          <cell r="HE4992">
            <v>0</v>
          </cell>
          <cell r="HF4992">
            <v>0</v>
          </cell>
          <cell r="HS4992">
            <v>0</v>
          </cell>
          <cell r="HT4992">
            <v>0</v>
          </cell>
          <cell r="HU4992">
            <v>0</v>
          </cell>
          <cell r="HV4992">
            <v>0</v>
          </cell>
        </row>
        <row r="4993">
          <cell r="HE4993">
            <v>0</v>
          </cell>
          <cell r="HF4993">
            <v>0</v>
          </cell>
          <cell r="HS4993">
            <v>0</v>
          </cell>
          <cell r="HT4993">
            <v>0</v>
          </cell>
          <cell r="HU4993">
            <v>0</v>
          </cell>
          <cell r="HV4993">
            <v>0</v>
          </cell>
        </row>
        <row r="4994">
          <cell r="HE4994">
            <v>0</v>
          </cell>
          <cell r="HF4994">
            <v>0</v>
          </cell>
          <cell r="HS4994">
            <v>0</v>
          </cell>
          <cell r="HT4994">
            <v>0</v>
          </cell>
          <cell r="HU4994">
            <v>0</v>
          </cell>
          <cell r="HV4994">
            <v>0</v>
          </cell>
        </row>
        <row r="4995">
          <cell r="HE4995">
            <v>0</v>
          </cell>
          <cell r="HF4995">
            <v>0</v>
          </cell>
          <cell r="HS4995">
            <v>0</v>
          </cell>
          <cell r="HT4995">
            <v>0</v>
          </cell>
          <cell r="HU4995">
            <v>0</v>
          </cell>
          <cell r="HV4995">
            <v>0</v>
          </cell>
        </row>
        <row r="4996">
          <cell r="HE4996">
            <v>0</v>
          </cell>
          <cell r="HF4996">
            <v>0</v>
          </cell>
          <cell r="HS4996">
            <v>0</v>
          </cell>
          <cell r="HT4996">
            <v>0</v>
          </cell>
          <cell r="HU4996">
            <v>0</v>
          </cell>
          <cell r="HV4996">
            <v>0</v>
          </cell>
        </row>
        <row r="4997">
          <cell r="HE4997">
            <v>0</v>
          </cell>
          <cell r="HF4997">
            <v>0</v>
          </cell>
          <cell r="HS4997">
            <v>0</v>
          </cell>
          <cell r="HT4997">
            <v>0</v>
          </cell>
          <cell r="HU4997">
            <v>0</v>
          </cell>
          <cell r="HV4997">
            <v>0</v>
          </cell>
        </row>
        <row r="4998">
          <cell r="HE4998">
            <v>0</v>
          </cell>
          <cell r="HF4998">
            <v>0</v>
          </cell>
          <cell r="HS4998">
            <v>0</v>
          </cell>
          <cell r="HT4998">
            <v>0</v>
          </cell>
          <cell r="HU4998">
            <v>0</v>
          </cell>
          <cell r="HV4998">
            <v>0</v>
          </cell>
        </row>
        <row r="4999">
          <cell r="HE4999">
            <v>0</v>
          </cell>
          <cell r="HF4999">
            <v>0</v>
          </cell>
          <cell r="HS4999">
            <v>0</v>
          </cell>
          <cell r="HT4999">
            <v>0</v>
          </cell>
          <cell r="HU4999">
            <v>0</v>
          </cell>
          <cell r="HV4999">
            <v>0</v>
          </cell>
        </row>
        <row r="5000">
          <cell r="HE5000">
            <v>0</v>
          </cell>
          <cell r="HF5000">
            <v>0</v>
          </cell>
          <cell r="HS5000">
            <v>0</v>
          </cell>
          <cell r="HT5000">
            <v>0</v>
          </cell>
          <cell r="HU5000">
            <v>0</v>
          </cell>
          <cell r="HV5000">
            <v>0</v>
          </cell>
        </row>
        <row r="5001">
          <cell r="HE5001">
            <v>0</v>
          </cell>
          <cell r="HF5001">
            <v>0</v>
          </cell>
          <cell r="HS5001">
            <v>0</v>
          </cell>
          <cell r="HT5001">
            <v>0</v>
          </cell>
          <cell r="HU5001">
            <v>0</v>
          </cell>
          <cell r="HV5001">
            <v>0</v>
          </cell>
        </row>
        <row r="5002">
          <cell r="HE5002">
            <v>0</v>
          </cell>
          <cell r="HF5002">
            <v>0</v>
          </cell>
          <cell r="HS5002">
            <v>0</v>
          </cell>
          <cell r="HT5002">
            <v>0</v>
          </cell>
          <cell r="HU5002">
            <v>0</v>
          </cell>
          <cell r="HV5002">
            <v>0</v>
          </cell>
        </row>
        <row r="5003">
          <cell r="HE5003">
            <v>0</v>
          </cell>
          <cell r="HF5003">
            <v>0</v>
          </cell>
          <cell r="HS5003">
            <v>0</v>
          </cell>
          <cell r="HT5003">
            <v>0</v>
          </cell>
          <cell r="HU5003">
            <v>0</v>
          </cell>
          <cell r="HV5003">
            <v>0</v>
          </cell>
        </row>
        <row r="5004">
          <cell r="HE5004">
            <v>0</v>
          </cell>
          <cell r="HF5004">
            <v>0</v>
          </cell>
          <cell r="HS5004">
            <v>0</v>
          </cell>
          <cell r="HT5004">
            <v>0</v>
          </cell>
          <cell r="HU5004">
            <v>0</v>
          </cell>
          <cell r="HV5004">
            <v>0</v>
          </cell>
        </row>
        <row r="5005">
          <cell r="HE5005">
            <v>0</v>
          </cell>
          <cell r="HF5005">
            <v>0</v>
          </cell>
          <cell r="HS5005">
            <v>0</v>
          </cell>
          <cell r="HT5005">
            <v>0</v>
          </cell>
          <cell r="HU5005">
            <v>0</v>
          </cell>
          <cell r="HV5005">
            <v>0</v>
          </cell>
        </row>
        <row r="5006">
          <cell r="HE5006">
            <v>0</v>
          </cell>
          <cell r="HF5006">
            <v>0</v>
          </cell>
          <cell r="HS5006">
            <v>0</v>
          </cell>
          <cell r="HT5006">
            <v>0</v>
          </cell>
          <cell r="HU5006">
            <v>0</v>
          </cell>
          <cell r="HV5006">
            <v>0</v>
          </cell>
        </row>
        <row r="5007">
          <cell r="HE5007">
            <v>0</v>
          </cell>
          <cell r="HF5007">
            <v>0</v>
          </cell>
          <cell r="HS5007">
            <v>0</v>
          </cell>
          <cell r="HT5007">
            <v>0</v>
          </cell>
          <cell r="HU5007">
            <v>0</v>
          </cell>
          <cell r="HV5007">
            <v>0</v>
          </cell>
        </row>
        <row r="5008">
          <cell r="HE5008">
            <v>0</v>
          </cell>
          <cell r="HF5008">
            <v>0</v>
          </cell>
          <cell r="HS5008">
            <v>0</v>
          </cell>
          <cell r="HT5008">
            <v>0</v>
          </cell>
          <cell r="HU5008">
            <v>0</v>
          </cell>
          <cell r="HV5008">
            <v>0</v>
          </cell>
        </row>
        <row r="5009">
          <cell r="HE5009">
            <v>0</v>
          </cell>
          <cell r="HF5009">
            <v>0</v>
          </cell>
          <cell r="HS5009">
            <v>0</v>
          </cell>
          <cell r="HT5009">
            <v>0</v>
          </cell>
          <cell r="HU5009">
            <v>0</v>
          </cell>
          <cell r="HV5009">
            <v>0</v>
          </cell>
        </row>
        <row r="5010">
          <cell r="HE5010">
            <v>0</v>
          </cell>
          <cell r="HF5010">
            <v>0</v>
          </cell>
          <cell r="HS5010">
            <v>0</v>
          </cell>
          <cell r="HT5010">
            <v>0</v>
          </cell>
          <cell r="HU5010">
            <v>0</v>
          </cell>
          <cell r="HV5010">
            <v>0</v>
          </cell>
        </row>
        <row r="5011">
          <cell r="HE5011">
            <v>0</v>
          </cell>
          <cell r="HF5011">
            <v>0</v>
          </cell>
          <cell r="HS5011">
            <v>0</v>
          </cell>
          <cell r="HT5011">
            <v>0</v>
          </cell>
          <cell r="HU5011">
            <v>0</v>
          </cell>
          <cell r="HV5011">
            <v>0</v>
          </cell>
        </row>
        <row r="5012">
          <cell r="HE5012">
            <v>0</v>
          </cell>
          <cell r="HF5012">
            <v>0</v>
          </cell>
          <cell r="HS5012">
            <v>0</v>
          </cell>
          <cell r="HT5012">
            <v>0</v>
          </cell>
          <cell r="HU5012">
            <v>0</v>
          </cell>
          <cell r="HV5012">
            <v>0</v>
          </cell>
        </row>
        <row r="5013">
          <cell r="HE5013">
            <v>0</v>
          </cell>
          <cell r="HF5013">
            <v>0</v>
          </cell>
          <cell r="HS5013">
            <v>0</v>
          </cell>
          <cell r="HT5013">
            <v>0</v>
          </cell>
          <cell r="HU5013">
            <v>0</v>
          </cell>
          <cell r="HV5013">
            <v>0</v>
          </cell>
        </row>
        <row r="5014">
          <cell r="HE5014">
            <v>0</v>
          </cell>
          <cell r="HF5014">
            <v>0</v>
          </cell>
          <cell r="HS5014">
            <v>0</v>
          </cell>
          <cell r="HT5014">
            <v>0</v>
          </cell>
          <cell r="HU5014">
            <v>0</v>
          </cell>
          <cell r="HV5014">
            <v>0</v>
          </cell>
        </row>
        <row r="5015">
          <cell r="HE5015">
            <v>0</v>
          </cell>
          <cell r="HF5015">
            <v>0</v>
          </cell>
          <cell r="HS5015">
            <v>0</v>
          </cell>
          <cell r="HT5015">
            <v>0</v>
          </cell>
          <cell r="HU5015">
            <v>0</v>
          </cell>
          <cell r="HV5015">
            <v>0</v>
          </cell>
        </row>
        <row r="5016">
          <cell r="HE5016">
            <v>0</v>
          </cell>
          <cell r="HF5016">
            <v>0</v>
          </cell>
          <cell r="HS5016">
            <v>0</v>
          </cell>
          <cell r="HT5016">
            <v>0</v>
          </cell>
          <cell r="HU5016">
            <v>0</v>
          </cell>
          <cell r="HV5016">
            <v>0</v>
          </cell>
        </row>
        <row r="5017">
          <cell r="HE5017">
            <v>0</v>
          </cell>
          <cell r="HF5017">
            <v>0</v>
          </cell>
          <cell r="HS5017">
            <v>0</v>
          </cell>
          <cell r="HT5017">
            <v>0</v>
          </cell>
          <cell r="HU5017">
            <v>0</v>
          </cell>
          <cell r="HV5017">
            <v>0</v>
          </cell>
        </row>
        <row r="5018">
          <cell r="HE5018">
            <v>0</v>
          </cell>
          <cell r="HF5018">
            <v>0</v>
          </cell>
          <cell r="HS5018">
            <v>0</v>
          </cell>
          <cell r="HT5018">
            <v>0</v>
          </cell>
          <cell r="HU5018">
            <v>0</v>
          </cell>
          <cell r="HV5018">
            <v>0</v>
          </cell>
        </row>
        <row r="5019">
          <cell r="HE5019">
            <v>0</v>
          </cell>
          <cell r="HF5019">
            <v>0</v>
          </cell>
          <cell r="HS5019">
            <v>0</v>
          </cell>
          <cell r="HT5019">
            <v>0</v>
          </cell>
          <cell r="HU5019">
            <v>0</v>
          </cell>
          <cell r="HV5019">
            <v>0</v>
          </cell>
        </row>
        <row r="5020">
          <cell r="HE5020">
            <v>0</v>
          </cell>
          <cell r="HF5020">
            <v>0</v>
          </cell>
          <cell r="HS5020">
            <v>0</v>
          </cell>
          <cell r="HT5020">
            <v>0</v>
          </cell>
          <cell r="HU5020">
            <v>0</v>
          </cell>
          <cell r="HV5020">
            <v>0</v>
          </cell>
        </row>
        <row r="5021">
          <cell r="HE5021">
            <v>0</v>
          </cell>
          <cell r="HF5021">
            <v>0</v>
          </cell>
          <cell r="HS5021">
            <v>0</v>
          </cell>
          <cell r="HT5021">
            <v>0</v>
          </cell>
          <cell r="HU5021">
            <v>0</v>
          </cell>
          <cell r="HV5021">
            <v>0</v>
          </cell>
        </row>
        <row r="5022">
          <cell r="HE5022">
            <v>0</v>
          </cell>
          <cell r="HF5022">
            <v>0</v>
          </cell>
          <cell r="HS5022">
            <v>0</v>
          </cell>
          <cell r="HT5022">
            <v>0</v>
          </cell>
          <cell r="HU5022">
            <v>0</v>
          </cell>
          <cell r="HV5022">
            <v>0</v>
          </cell>
        </row>
        <row r="5023">
          <cell r="HE5023">
            <v>0</v>
          </cell>
          <cell r="HF5023">
            <v>0</v>
          </cell>
          <cell r="HS5023">
            <v>0</v>
          </cell>
          <cell r="HT5023">
            <v>0</v>
          </cell>
          <cell r="HU5023">
            <v>0</v>
          </cell>
          <cell r="HV5023">
            <v>0</v>
          </cell>
        </row>
        <row r="5024">
          <cell r="HE5024">
            <v>0</v>
          </cell>
          <cell r="HF5024">
            <v>0</v>
          </cell>
          <cell r="HS5024">
            <v>0</v>
          </cell>
          <cell r="HT5024">
            <v>0</v>
          </cell>
          <cell r="HU5024">
            <v>0</v>
          </cell>
          <cell r="HV5024">
            <v>0</v>
          </cell>
        </row>
        <row r="5025">
          <cell r="HE5025">
            <v>0</v>
          </cell>
          <cell r="HF5025">
            <v>0</v>
          </cell>
          <cell r="HS5025">
            <v>0</v>
          </cell>
          <cell r="HT5025">
            <v>0</v>
          </cell>
          <cell r="HU5025">
            <v>0</v>
          </cell>
          <cell r="HV5025">
            <v>0</v>
          </cell>
        </row>
        <row r="5026">
          <cell r="HE5026">
            <v>0</v>
          </cell>
          <cell r="HF5026">
            <v>0</v>
          </cell>
          <cell r="HS5026">
            <v>0</v>
          </cell>
          <cell r="HT5026">
            <v>0</v>
          </cell>
          <cell r="HU5026">
            <v>0</v>
          </cell>
          <cell r="HV5026">
            <v>0</v>
          </cell>
        </row>
        <row r="5027">
          <cell r="HE5027">
            <v>0</v>
          </cell>
          <cell r="HF5027">
            <v>0</v>
          </cell>
          <cell r="HS5027">
            <v>0</v>
          </cell>
          <cell r="HT5027">
            <v>0</v>
          </cell>
          <cell r="HU5027">
            <v>0</v>
          </cell>
          <cell r="HV5027">
            <v>0</v>
          </cell>
        </row>
        <row r="5028">
          <cell r="HE5028">
            <v>0</v>
          </cell>
          <cell r="HF5028">
            <v>0</v>
          </cell>
          <cell r="HS5028">
            <v>0</v>
          </cell>
          <cell r="HT5028">
            <v>0</v>
          </cell>
          <cell r="HU5028">
            <v>0</v>
          </cell>
          <cell r="HV5028">
            <v>0</v>
          </cell>
        </row>
        <row r="5029">
          <cell r="HE5029">
            <v>0</v>
          </cell>
          <cell r="HF5029">
            <v>0</v>
          </cell>
          <cell r="HS5029">
            <v>0</v>
          </cell>
          <cell r="HT5029">
            <v>0</v>
          </cell>
          <cell r="HU5029">
            <v>0</v>
          </cell>
          <cell r="HV5029">
            <v>0</v>
          </cell>
        </row>
        <row r="5030">
          <cell r="HE5030">
            <v>0</v>
          </cell>
          <cell r="HF5030">
            <v>0</v>
          </cell>
          <cell r="HS5030">
            <v>0</v>
          </cell>
          <cell r="HT5030">
            <v>0</v>
          </cell>
          <cell r="HU5030">
            <v>0</v>
          </cell>
          <cell r="HV5030">
            <v>0</v>
          </cell>
        </row>
        <row r="5031">
          <cell r="HE5031">
            <v>0</v>
          </cell>
          <cell r="HF5031">
            <v>0</v>
          </cell>
          <cell r="HS5031">
            <v>0</v>
          </cell>
          <cell r="HT5031">
            <v>0</v>
          </cell>
          <cell r="HU5031">
            <v>0</v>
          </cell>
          <cell r="HV5031">
            <v>0</v>
          </cell>
        </row>
        <row r="5032">
          <cell r="HE5032">
            <v>0</v>
          </cell>
          <cell r="HF5032">
            <v>0</v>
          </cell>
          <cell r="HS5032">
            <v>0</v>
          </cell>
          <cell r="HT5032">
            <v>0</v>
          </cell>
          <cell r="HU5032">
            <v>0</v>
          </cell>
          <cell r="HV5032">
            <v>0</v>
          </cell>
        </row>
        <row r="5033">
          <cell r="HE5033">
            <v>0</v>
          </cell>
          <cell r="HF5033">
            <v>0</v>
          </cell>
          <cell r="HS5033">
            <v>0</v>
          </cell>
          <cell r="HT5033">
            <v>0</v>
          </cell>
          <cell r="HU5033">
            <v>0</v>
          </cell>
          <cell r="HV5033">
            <v>0</v>
          </cell>
        </row>
        <row r="5034">
          <cell r="HE5034">
            <v>0</v>
          </cell>
          <cell r="HF5034">
            <v>0</v>
          </cell>
          <cell r="HS5034">
            <v>0</v>
          </cell>
          <cell r="HT5034">
            <v>0</v>
          </cell>
          <cell r="HU5034">
            <v>0</v>
          </cell>
          <cell r="HV5034">
            <v>0</v>
          </cell>
        </row>
        <row r="5035">
          <cell r="HE5035">
            <v>0</v>
          </cell>
          <cell r="HF5035">
            <v>0</v>
          </cell>
          <cell r="HS5035">
            <v>0</v>
          </cell>
          <cell r="HT5035">
            <v>0</v>
          </cell>
          <cell r="HU5035">
            <v>0</v>
          </cell>
          <cell r="HV5035">
            <v>0</v>
          </cell>
        </row>
        <row r="5036">
          <cell r="HE5036">
            <v>0</v>
          </cell>
          <cell r="HF5036">
            <v>0</v>
          </cell>
          <cell r="HS5036">
            <v>0</v>
          </cell>
          <cell r="HT5036">
            <v>0</v>
          </cell>
          <cell r="HU5036">
            <v>0</v>
          </cell>
          <cell r="HV5036">
            <v>0</v>
          </cell>
        </row>
        <row r="5037">
          <cell r="HE5037">
            <v>0</v>
          </cell>
          <cell r="HF5037">
            <v>0</v>
          </cell>
          <cell r="HS5037">
            <v>0</v>
          </cell>
          <cell r="HT5037">
            <v>0</v>
          </cell>
          <cell r="HU5037">
            <v>0</v>
          </cell>
          <cell r="HV5037">
            <v>0</v>
          </cell>
        </row>
        <row r="5038">
          <cell r="HE5038">
            <v>0</v>
          </cell>
          <cell r="HF5038">
            <v>0</v>
          </cell>
          <cell r="HS5038">
            <v>0</v>
          </cell>
          <cell r="HT5038">
            <v>0</v>
          </cell>
          <cell r="HU5038">
            <v>0</v>
          </cell>
          <cell r="HV5038">
            <v>0</v>
          </cell>
        </row>
        <row r="5039">
          <cell r="HE5039">
            <v>0</v>
          </cell>
          <cell r="HF5039">
            <v>0</v>
          </cell>
          <cell r="HS5039">
            <v>0</v>
          </cell>
          <cell r="HT5039">
            <v>0</v>
          </cell>
          <cell r="HU5039">
            <v>0</v>
          </cell>
          <cell r="HV5039">
            <v>0</v>
          </cell>
        </row>
        <row r="5040">
          <cell r="HE5040">
            <v>0</v>
          </cell>
          <cell r="HF5040">
            <v>0</v>
          </cell>
          <cell r="HS5040">
            <v>0</v>
          </cell>
          <cell r="HT5040">
            <v>0</v>
          </cell>
          <cell r="HU5040">
            <v>0</v>
          </cell>
          <cell r="HV5040">
            <v>0</v>
          </cell>
        </row>
        <row r="5041">
          <cell r="HE5041">
            <v>0</v>
          </cell>
          <cell r="HF5041">
            <v>0</v>
          </cell>
          <cell r="HS5041">
            <v>0</v>
          </cell>
          <cell r="HT5041">
            <v>0</v>
          </cell>
          <cell r="HU5041">
            <v>0</v>
          </cell>
          <cell r="HV5041">
            <v>0</v>
          </cell>
        </row>
        <row r="5042">
          <cell r="HE5042">
            <v>0</v>
          </cell>
          <cell r="HF5042">
            <v>0</v>
          </cell>
          <cell r="HS5042">
            <v>0</v>
          </cell>
          <cell r="HT5042">
            <v>0</v>
          </cell>
          <cell r="HU5042">
            <v>0</v>
          </cell>
          <cell r="HV5042">
            <v>0</v>
          </cell>
        </row>
        <row r="5043">
          <cell r="HE5043">
            <v>0</v>
          </cell>
          <cell r="HF5043">
            <v>0</v>
          </cell>
          <cell r="HS5043">
            <v>0</v>
          </cell>
          <cell r="HT5043">
            <v>0</v>
          </cell>
          <cell r="HU5043">
            <v>0</v>
          </cell>
          <cell r="HV5043">
            <v>0</v>
          </cell>
        </row>
        <row r="5044">
          <cell r="HE5044">
            <v>0</v>
          </cell>
          <cell r="HF5044">
            <v>0</v>
          </cell>
          <cell r="HS5044">
            <v>0</v>
          </cell>
          <cell r="HT5044">
            <v>0</v>
          </cell>
          <cell r="HU5044">
            <v>0</v>
          </cell>
          <cell r="HV5044">
            <v>0</v>
          </cell>
        </row>
        <row r="5045">
          <cell r="HE5045">
            <v>0</v>
          </cell>
          <cell r="HF5045">
            <v>0</v>
          </cell>
          <cell r="HS5045">
            <v>0</v>
          </cell>
          <cell r="HT5045">
            <v>0</v>
          </cell>
          <cell r="HU5045">
            <v>0</v>
          </cell>
          <cell r="HV5045">
            <v>0</v>
          </cell>
        </row>
        <row r="5046">
          <cell r="HE5046">
            <v>0</v>
          </cell>
          <cell r="HF5046">
            <v>0</v>
          </cell>
          <cell r="HS5046">
            <v>0</v>
          </cell>
          <cell r="HT5046">
            <v>0</v>
          </cell>
          <cell r="HU5046">
            <v>0</v>
          </cell>
          <cell r="HV5046">
            <v>0</v>
          </cell>
        </row>
        <row r="5047">
          <cell r="HE5047">
            <v>0</v>
          </cell>
          <cell r="HF5047">
            <v>0</v>
          </cell>
          <cell r="HS5047">
            <v>0</v>
          </cell>
          <cell r="HT5047">
            <v>0</v>
          </cell>
          <cell r="HU5047">
            <v>0</v>
          </cell>
          <cell r="HV5047">
            <v>0</v>
          </cell>
        </row>
        <row r="5048">
          <cell r="HE5048">
            <v>0</v>
          </cell>
          <cell r="HF5048">
            <v>0</v>
          </cell>
          <cell r="HS5048">
            <v>0</v>
          </cell>
          <cell r="HT5048">
            <v>0</v>
          </cell>
          <cell r="HU5048">
            <v>0</v>
          </cell>
          <cell r="HV5048">
            <v>0</v>
          </cell>
        </row>
        <row r="5049">
          <cell r="HE5049">
            <v>0</v>
          </cell>
          <cell r="HF5049">
            <v>0</v>
          </cell>
          <cell r="HS5049">
            <v>0</v>
          </cell>
          <cell r="HT5049">
            <v>0</v>
          </cell>
          <cell r="HU5049">
            <v>0</v>
          </cell>
          <cell r="HV5049">
            <v>0</v>
          </cell>
        </row>
        <row r="5050">
          <cell r="HE5050">
            <v>0</v>
          </cell>
          <cell r="HF5050">
            <v>0</v>
          </cell>
          <cell r="HS5050">
            <v>0</v>
          </cell>
          <cell r="HT5050">
            <v>0</v>
          </cell>
          <cell r="HU5050">
            <v>0</v>
          </cell>
          <cell r="HV5050">
            <v>0</v>
          </cell>
        </row>
        <row r="5051">
          <cell r="HE5051">
            <v>0</v>
          </cell>
          <cell r="HF5051">
            <v>0</v>
          </cell>
          <cell r="HS5051">
            <v>0</v>
          </cell>
          <cell r="HT5051">
            <v>0</v>
          </cell>
          <cell r="HU5051">
            <v>0</v>
          </cell>
          <cell r="HV5051">
            <v>0</v>
          </cell>
        </row>
        <row r="5052">
          <cell r="HE5052">
            <v>0</v>
          </cell>
          <cell r="HF5052">
            <v>0</v>
          </cell>
          <cell r="HS5052">
            <v>0</v>
          </cell>
          <cell r="HT5052">
            <v>0</v>
          </cell>
          <cell r="HU5052">
            <v>0</v>
          </cell>
          <cell r="HV5052">
            <v>0</v>
          </cell>
        </row>
        <row r="5053">
          <cell r="HE5053">
            <v>0</v>
          </cell>
          <cell r="HF5053">
            <v>0</v>
          </cell>
          <cell r="HS5053">
            <v>0</v>
          </cell>
          <cell r="HT5053">
            <v>0</v>
          </cell>
          <cell r="HU5053">
            <v>0</v>
          </cell>
          <cell r="HV5053">
            <v>0</v>
          </cell>
        </row>
        <row r="5054">
          <cell r="HE5054">
            <v>0</v>
          </cell>
          <cell r="HF5054">
            <v>0</v>
          </cell>
          <cell r="HS5054">
            <v>0</v>
          </cell>
          <cell r="HT5054">
            <v>0</v>
          </cell>
          <cell r="HU5054">
            <v>0</v>
          </cell>
          <cell r="HV5054">
            <v>0</v>
          </cell>
        </row>
        <row r="5055">
          <cell r="HE5055">
            <v>0</v>
          </cell>
          <cell r="HF5055">
            <v>0</v>
          </cell>
          <cell r="HS5055">
            <v>0</v>
          </cell>
          <cell r="HT5055">
            <v>0</v>
          </cell>
          <cell r="HU5055">
            <v>0</v>
          </cell>
          <cell r="HV5055">
            <v>0</v>
          </cell>
        </row>
        <row r="5056">
          <cell r="HE5056">
            <v>0</v>
          </cell>
          <cell r="HF5056">
            <v>0</v>
          </cell>
          <cell r="HS5056">
            <v>0</v>
          </cell>
          <cell r="HT5056">
            <v>0</v>
          </cell>
          <cell r="HU5056">
            <v>0</v>
          </cell>
          <cell r="HV5056">
            <v>0</v>
          </cell>
        </row>
        <row r="5057">
          <cell r="HE5057">
            <v>0</v>
          </cell>
          <cell r="HF5057">
            <v>0</v>
          </cell>
          <cell r="HS5057">
            <v>0</v>
          </cell>
          <cell r="HT5057">
            <v>0</v>
          </cell>
          <cell r="HU5057">
            <v>0</v>
          </cell>
          <cell r="HV5057">
            <v>0</v>
          </cell>
        </row>
        <row r="5058">
          <cell r="HE5058">
            <v>0</v>
          </cell>
          <cell r="HF5058">
            <v>0</v>
          </cell>
          <cell r="HS5058">
            <v>0</v>
          </cell>
          <cell r="HT5058">
            <v>0</v>
          </cell>
          <cell r="HU5058">
            <v>0</v>
          </cell>
          <cell r="HV5058">
            <v>0</v>
          </cell>
        </row>
        <row r="5059">
          <cell r="HE5059">
            <v>0</v>
          </cell>
          <cell r="HF5059">
            <v>0</v>
          </cell>
          <cell r="HS5059">
            <v>0</v>
          </cell>
          <cell r="HT5059">
            <v>0</v>
          </cell>
          <cell r="HU5059">
            <v>0</v>
          </cell>
          <cell r="HV5059">
            <v>0</v>
          </cell>
        </row>
        <row r="5060">
          <cell r="HE5060">
            <v>0</v>
          </cell>
          <cell r="HF5060">
            <v>0</v>
          </cell>
          <cell r="HS5060">
            <v>0</v>
          </cell>
          <cell r="HT5060">
            <v>0</v>
          </cell>
          <cell r="HU5060">
            <v>0</v>
          </cell>
          <cell r="HV5060">
            <v>0</v>
          </cell>
        </row>
        <row r="5061">
          <cell r="HE5061">
            <v>0</v>
          </cell>
          <cell r="HF5061">
            <v>0</v>
          </cell>
          <cell r="HS5061">
            <v>0</v>
          </cell>
          <cell r="HT5061">
            <v>0</v>
          </cell>
          <cell r="HU5061">
            <v>0</v>
          </cell>
          <cell r="HV5061">
            <v>0</v>
          </cell>
        </row>
        <row r="5062">
          <cell r="HE5062">
            <v>0</v>
          </cell>
          <cell r="HF5062">
            <v>0</v>
          </cell>
          <cell r="HS5062">
            <v>0</v>
          </cell>
          <cell r="HT5062">
            <v>0</v>
          </cell>
          <cell r="HU5062">
            <v>0</v>
          </cell>
          <cell r="HV5062">
            <v>0</v>
          </cell>
        </row>
        <row r="5063">
          <cell r="HE5063">
            <v>0</v>
          </cell>
          <cell r="HF5063">
            <v>0</v>
          </cell>
          <cell r="HS5063">
            <v>0</v>
          </cell>
          <cell r="HT5063">
            <v>0</v>
          </cell>
          <cell r="HU5063">
            <v>0</v>
          </cell>
          <cell r="HV5063">
            <v>0</v>
          </cell>
        </row>
        <row r="5064">
          <cell r="HE5064">
            <v>0</v>
          </cell>
          <cell r="HF5064">
            <v>0</v>
          </cell>
          <cell r="HS5064">
            <v>0</v>
          </cell>
          <cell r="HT5064">
            <v>0</v>
          </cell>
          <cell r="HU5064">
            <v>0</v>
          </cell>
          <cell r="HV5064">
            <v>0</v>
          </cell>
        </row>
        <row r="5065">
          <cell r="HE5065">
            <v>0</v>
          </cell>
          <cell r="HF5065">
            <v>0</v>
          </cell>
          <cell r="HS5065">
            <v>0</v>
          </cell>
          <cell r="HT5065">
            <v>0</v>
          </cell>
          <cell r="HU5065">
            <v>0</v>
          </cell>
          <cell r="HV5065">
            <v>0</v>
          </cell>
        </row>
        <row r="5066">
          <cell r="HE5066">
            <v>0</v>
          </cell>
          <cell r="HF5066">
            <v>0</v>
          </cell>
          <cell r="HS5066">
            <v>0</v>
          </cell>
          <cell r="HT5066">
            <v>0</v>
          </cell>
          <cell r="HU5066">
            <v>0</v>
          </cell>
          <cell r="HV5066">
            <v>0</v>
          </cell>
        </row>
        <row r="5067">
          <cell r="HE5067">
            <v>0</v>
          </cell>
          <cell r="HF5067">
            <v>0</v>
          </cell>
          <cell r="HS5067">
            <v>0</v>
          </cell>
          <cell r="HT5067">
            <v>0</v>
          </cell>
          <cell r="HU5067">
            <v>0</v>
          </cell>
          <cell r="HV5067">
            <v>0</v>
          </cell>
        </row>
        <row r="5068">
          <cell r="HE5068">
            <v>0</v>
          </cell>
          <cell r="HF5068">
            <v>0</v>
          </cell>
          <cell r="HS5068">
            <v>0</v>
          </cell>
          <cell r="HT5068">
            <v>0</v>
          </cell>
          <cell r="HU5068">
            <v>0</v>
          </cell>
          <cell r="HV5068">
            <v>0</v>
          </cell>
        </row>
        <row r="5069">
          <cell r="HE5069">
            <v>0</v>
          </cell>
          <cell r="HF5069">
            <v>0</v>
          </cell>
          <cell r="HS5069">
            <v>0</v>
          </cell>
          <cell r="HT5069">
            <v>0</v>
          </cell>
          <cell r="HU5069">
            <v>0</v>
          </cell>
          <cell r="HV5069">
            <v>0</v>
          </cell>
        </row>
        <row r="5070">
          <cell r="HE5070">
            <v>0</v>
          </cell>
          <cell r="HF5070">
            <v>0</v>
          </cell>
          <cell r="HS5070">
            <v>0</v>
          </cell>
          <cell r="HT5070">
            <v>0</v>
          </cell>
          <cell r="HU5070">
            <v>0</v>
          </cell>
          <cell r="HV5070">
            <v>0</v>
          </cell>
        </row>
        <row r="5071">
          <cell r="HE5071">
            <v>0</v>
          </cell>
          <cell r="HF5071">
            <v>0</v>
          </cell>
          <cell r="HS5071">
            <v>0</v>
          </cell>
          <cell r="HT5071">
            <v>0</v>
          </cell>
          <cell r="HU5071">
            <v>0</v>
          </cell>
          <cell r="HV5071">
            <v>0</v>
          </cell>
        </row>
        <row r="5072">
          <cell r="HE5072">
            <v>0</v>
          </cell>
          <cell r="HF5072">
            <v>0</v>
          </cell>
          <cell r="HS5072">
            <v>0</v>
          </cell>
          <cell r="HT5072">
            <v>0</v>
          </cell>
          <cell r="HU5072">
            <v>0</v>
          </cell>
          <cell r="HV5072">
            <v>0</v>
          </cell>
        </row>
        <row r="5073">
          <cell r="HE5073">
            <v>0</v>
          </cell>
          <cell r="HF5073">
            <v>0</v>
          </cell>
          <cell r="HS5073">
            <v>0</v>
          </cell>
          <cell r="HT5073">
            <v>0</v>
          </cell>
          <cell r="HU5073">
            <v>0</v>
          </cell>
          <cell r="HV5073">
            <v>0</v>
          </cell>
        </row>
        <row r="5074">
          <cell r="HE5074">
            <v>0</v>
          </cell>
          <cell r="HF5074">
            <v>0</v>
          </cell>
          <cell r="HS5074">
            <v>0</v>
          </cell>
          <cell r="HT5074">
            <v>0</v>
          </cell>
          <cell r="HU5074">
            <v>0</v>
          </cell>
          <cell r="HV5074">
            <v>0</v>
          </cell>
        </row>
        <row r="5075">
          <cell r="HE5075">
            <v>0</v>
          </cell>
          <cell r="HF5075">
            <v>0</v>
          </cell>
          <cell r="HS5075">
            <v>0</v>
          </cell>
          <cell r="HT5075">
            <v>0</v>
          </cell>
          <cell r="HU5075">
            <v>0</v>
          </cell>
          <cell r="HV5075">
            <v>0</v>
          </cell>
        </row>
        <row r="5076">
          <cell r="HE5076">
            <v>0</v>
          </cell>
          <cell r="HF5076">
            <v>0</v>
          </cell>
          <cell r="HS5076">
            <v>0</v>
          </cell>
          <cell r="HT5076">
            <v>0</v>
          </cell>
          <cell r="HU5076">
            <v>0</v>
          </cell>
          <cell r="HV5076">
            <v>0</v>
          </cell>
        </row>
        <row r="5077">
          <cell r="HE5077">
            <v>0</v>
          </cell>
          <cell r="HF5077">
            <v>0</v>
          </cell>
          <cell r="HS5077">
            <v>0</v>
          </cell>
          <cell r="HT5077">
            <v>0</v>
          </cell>
          <cell r="HU5077">
            <v>0</v>
          </cell>
          <cell r="HV5077">
            <v>0</v>
          </cell>
        </row>
        <row r="5078">
          <cell r="HE5078">
            <v>0</v>
          </cell>
          <cell r="HF5078">
            <v>0</v>
          </cell>
          <cell r="HS5078">
            <v>0</v>
          </cell>
          <cell r="HT5078">
            <v>0</v>
          </cell>
          <cell r="HU5078">
            <v>0</v>
          </cell>
          <cell r="HV5078">
            <v>0</v>
          </cell>
        </row>
        <row r="5079">
          <cell r="HE5079">
            <v>0</v>
          </cell>
          <cell r="HF5079">
            <v>0</v>
          </cell>
          <cell r="HS5079">
            <v>0</v>
          </cell>
          <cell r="HT5079">
            <v>0</v>
          </cell>
          <cell r="HU5079">
            <v>0</v>
          </cell>
          <cell r="HV5079">
            <v>0</v>
          </cell>
        </row>
        <row r="5080">
          <cell r="HE5080">
            <v>0</v>
          </cell>
          <cell r="HF5080">
            <v>0</v>
          </cell>
          <cell r="HS5080">
            <v>0</v>
          </cell>
          <cell r="HT5080">
            <v>0</v>
          </cell>
          <cell r="HU5080">
            <v>0</v>
          </cell>
          <cell r="HV5080">
            <v>0</v>
          </cell>
        </row>
        <row r="5081">
          <cell r="HE5081">
            <v>0</v>
          </cell>
          <cell r="HF5081">
            <v>0</v>
          </cell>
          <cell r="HS5081">
            <v>0</v>
          </cell>
          <cell r="HT5081">
            <v>0</v>
          </cell>
          <cell r="HU5081">
            <v>0</v>
          </cell>
          <cell r="HV5081">
            <v>0</v>
          </cell>
        </row>
        <row r="5082">
          <cell r="HE5082">
            <v>0</v>
          </cell>
          <cell r="HF5082">
            <v>0</v>
          </cell>
          <cell r="HS5082">
            <v>0</v>
          </cell>
          <cell r="HT5082">
            <v>0</v>
          </cell>
          <cell r="HU5082">
            <v>0</v>
          </cell>
          <cell r="HV5082">
            <v>0</v>
          </cell>
        </row>
        <row r="5083">
          <cell r="HE5083">
            <v>0</v>
          </cell>
          <cell r="HF5083">
            <v>0</v>
          </cell>
          <cell r="HS5083">
            <v>0</v>
          </cell>
          <cell r="HT5083">
            <v>0</v>
          </cell>
          <cell r="HU5083">
            <v>0</v>
          </cell>
          <cell r="HV5083">
            <v>0</v>
          </cell>
        </row>
        <row r="5084">
          <cell r="HE5084">
            <v>0</v>
          </cell>
          <cell r="HF5084">
            <v>0</v>
          </cell>
          <cell r="HS5084">
            <v>0</v>
          </cell>
          <cell r="HT5084">
            <v>0</v>
          </cell>
          <cell r="HU5084">
            <v>0</v>
          </cell>
          <cell r="HV5084">
            <v>0</v>
          </cell>
        </row>
        <row r="5085">
          <cell r="HE5085">
            <v>0</v>
          </cell>
          <cell r="HF5085">
            <v>0</v>
          </cell>
          <cell r="HS5085">
            <v>0</v>
          </cell>
          <cell r="HT5085">
            <v>0</v>
          </cell>
          <cell r="HU5085">
            <v>0</v>
          </cell>
          <cell r="HV5085">
            <v>0</v>
          </cell>
        </row>
        <row r="5086">
          <cell r="HE5086">
            <v>0</v>
          </cell>
          <cell r="HF5086">
            <v>0</v>
          </cell>
          <cell r="HS5086">
            <v>0</v>
          </cell>
          <cell r="HT5086">
            <v>0</v>
          </cell>
          <cell r="HU5086">
            <v>0</v>
          </cell>
          <cell r="HV5086">
            <v>0</v>
          </cell>
        </row>
        <row r="5087">
          <cell r="HE5087">
            <v>0</v>
          </cell>
          <cell r="HF5087">
            <v>0</v>
          </cell>
          <cell r="HS5087">
            <v>0</v>
          </cell>
          <cell r="HT5087">
            <v>0</v>
          </cell>
          <cell r="HU5087">
            <v>0</v>
          </cell>
          <cell r="HV5087">
            <v>0</v>
          </cell>
        </row>
        <row r="5088">
          <cell r="HE5088">
            <v>0</v>
          </cell>
          <cell r="HF5088">
            <v>0</v>
          </cell>
          <cell r="HS5088">
            <v>0</v>
          </cell>
          <cell r="HT5088">
            <v>0</v>
          </cell>
          <cell r="HU5088">
            <v>0</v>
          </cell>
          <cell r="HV5088">
            <v>0</v>
          </cell>
        </row>
        <row r="5089">
          <cell r="HE5089">
            <v>0</v>
          </cell>
          <cell r="HF5089">
            <v>0</v>
          </cell>
          <cell r="HS5089">
            <v>0</v>
          </cell>
          <cell r="HT5089">
            <v>0</v>
          </cell>
          <cell r="HU5089">
            <v>0</v>
          </cell>
          <cell r="HV5089">
            <v>0</v>
          </cell>
        </row>
        <row r="5090">
          <cell r="HE5090">
            <v>0</v>
          </cell>
          <cell r="HF5090">
            <v>0</v>
          </cell>
          <cell r="HS5090">
            <v>0</v>
          </cell>
          <cell r="HT5090">
            <v>0</v>
          </cell>
          <cell r="HU5090">
            <v>0</v>
          </cell>
          <cell r="HV5090">
            <v>0</v>
          </cell>
        </row>
        <row r="5091">
          <cell r="HE5091">
            <v>0</v>
          </cell>
          <cell r="HF5091">
            <v>0</v>
          </cell>
          <cell r="HS5091">
            <v>0</v>
          </cell>
          <cell r="HT5091">
            <v>0</v>
          </cell>
          <cell r="HU5091">
            <v>0</v>
          </cell>
          <cell r="HV5091">
            <v>0</v>
          </cell>
        </row>
        <row r="5092">
          <cell r="HE5092">
            <v>0</v>
          </cell>
          <cell r="HF5092">
            <v>0</v>
          </cell>
          <cell r="HS5092">
            <v>0</v>
          </cell>
          <cell r="HT5092">
            <v>0</v>
          </cell>
          <cell r="HU5092">
            <v>0</v>
          </cell>
          <cell r="HV5092">
            <v>0</v>
          </cell>
        </row>
        <row r="5093">
          <cell r="HE5093">
            <v>0</v>
          </cell>
          <cell r="HF5093">
            <v>0</v>
          </cell>
          <cell r="HS5093">
            <v>0</v>
          </cell>
          <cell r="HT5093">
            <v>0</v>
          </cell>
          <cell r="HU5093">
            <v>0</v>
          </cell>
          <cell r="HV5093">
            <v>0</v>
          </cell>
        </row>
        <row r="5094">
          <cell r="HE5094">
            <v>0</v>
          </cell>
          <cell r="HF5094">
            <v>0</v>
          </cell>
          <cell r="HS5094">
            <v>0</v>
          </cell>
          <cell r="HT5094">
            <v>0</v>
          </cell>
          <cell r="HU5094">
            <v>0</v>
          </cell>
          <cell r="HV5094">
            <v>0</v>
          </cell>
        </row>
        <row r="5095">
          <cell r="HE5095">
            <v>0</v>
          </cell>
          <cell r="HF5095">
            <v>0</v>
          </cell>
          <cell r="HS5095">
            <v>0</v>
          </cell>
          <cell r="HT5095">
            <v>0</v>
          </cell>
          <cell r="HU5095">
            <v>0</v>
          </cell>
          <cell r="HV5095">
            <v>0</v>
          </cell>
        </row>
        <row r="5096">
          <cell r="HE5096">
            <v>0</v>
          </cell>
          <cell r="HF5096">
            <v>0</v>
          </cell>
          <cell r="HS5096">
            <v>0</v>
          </cell>
          <cell r="HT5096">
            <v>0</v>
          </cell>
          <cell r="HU5096">
            <v>0</v>
          </cell>
          <cell r="HV5096">
            <v>0</v>
          </cell>
        </row>
        <row r="5097">
          <cell r="HE5097">
            <v>0</v>
          </cell>
          <cell r="HF5097">
            <v>0</v>
          </cell>
          <cell r="HS5097">
            <v>0</v>
          </cell>
          <cell r="HT5097">
            <v>0</v>
          </cell>
          <cell r="HU5097">
            <v>0</v>
          </cell>
          <cell r="HV5097">
            <v>0</v>
          </cell>
        </row>
        <row r="5098">
          <cell r="HE5098">
            <v>0</v>
          </cell>
          <cell r="HF5098">
            <v>0</v>
          </cell>
          <cell r="HS5098">
            <v>0</v>
          </cell>
          <cell r="HT5098">
            <v>0</v>
          </cell>
          <cell r="HU5098">
            <v>0</v>
          </cell>
          <cell r="HV5098">
            <v>0</v>
          </cell>
        </row>
        <row r="5099">
          <cell r="HE5099">
            <v>0</v>
          </cell>
          <cell r="HF5099">
            <v>0</v>
          </cell>
          <cell r="HS5099">
            <v>0</v>
          </cell>
          <cell r="HT5099">
            <v>0</v>
          </cell>
          <cell r="HU5099">
            <v>0</v>
          </cell>
          <cell r="HV5099">
            <v>0</v>
          </cell>
        </row>
        <row r="5100">
          <cell r="HE5100">
            <v>0</v>
          </cell>
          <cell r="HF5100">
            <v>0</v>
          </cell>
          <cell r="HS5100">
            <v>0</v>
          </cell>
          <cell r="HT5100">
            <v>0</v>
          </cell>
          <cell r="HU5100">
            <v>0</v>
          </cell>
          <cell r="HV5100">
            <v>0</v>
          </cell>
        </row>
        <row r="5101">
          <cell r="HE5101">
            <v>0</v>
          </cell>
          <cell r="HF5101">
            <v>0</v>
          </cell>
          <cell r="HS5101">
            <v>0</v>
          </cell>
          <cell r="HT5101">
            <v>0</v>
          </cell>
          <cell r="HU5101">
            <v>0</v>
          </cell>
          <cell r="HV5101">
            <v>0</v>
          </cell>
        </row>
        <row r="5102">
          <cell r="HE5102">
            <v>0</v>
          </cell>
          <cell r="HF5102">
            <v>0</v>
          </cell>
          <cell r="HS5102">
            <v>0</v>
          </cell>
          <cell r="HT5102">
            <v>0</v>
          </cell>
          <cell r="HU5102">
            <v>0</v>
          </cell>
          <cell r="HV5102">
            <v>0</v>
          </cell>
        </row>
        <row r="5103">
          <cell r="HE5103">
            <v>0</v>
          </cell>
          <cell r="HF5103">
            <v>0</v>
          </cell>
          <cell r="HS5103">
            <v>0</v>
          </cell>
          <cell r="HT5103">
            <v>0</v>
          </cell>
          <cell r="HU5103">
            <v>0</v>
          </cell>
          <cell r="HV5103">
            <v>0</v>
          </cell>
        </row>
        <row r="5104">
          <cell r="HE5104">
            <v>0</v>
          </cell>
          <cell r="HF5104">
            <v>0</v>
          </cell>
          <cell r="HS5104">
            <v>0</v>
          </cell>
          <cell r="HT5104">
            <v>0</v>
          </cell>
          <cell r="HU5104">
            <v>0</v>
          </cell>
          <cell r="HV5104">
            <v>0</v>
          </cell>
        </row>
        <row r="5105">
          <cell r="HE5105">
            <v>0</v>
          </cell>
          <cell r="HF5105">
            <v>0</v>
          </cell>
          <cell r="HS5105">
            <v>0</v>
          </cell>
          <cell r="HT5105">
            <v>0</v>
          </cell>
          <cell r="HU5105">
            <v>0</v>
          </cell>
          <cell r="HV5105">
            <v>0</v>
          </cell>
        </row>
        <row r="5106">
          <cell r="HE5106">
            <v>0</v>
          </cell>
          <cell r="HF5106">
            <v>0</v>
          </cell>
          <cell r="HS5106">
            <v>0</v>
          </cell>
          <cell r="HT5106">
            <v>0</v>
          </cell>
          <cell r="HU5106">
            <v>0</v>
          </cell>
          <cell r="HV5106">
            <v>0</v>
          </cell>
        </row>
        <row r="5107">
          <cell r="HE5107">
            <v>0</v>
          </cell>
          <cell r="HF5107">
            <v>0</v>
          </cell>
          <cell r="HS5107">
            <v>0</v>
          </cell>
          <cell r="HT5107">
            <v>0</v>
          </cell>
          <cell r="HU5107">
            <v>0</v>
          </cell>
          <cell r="HV5107">
            <v>0</v>
          </cell>
        </row>
        <row r="5108">
          <cell r="HE5108">
            <v>0</v>
          </cell>
          <cell r="HF5108">
            <v>0</v>
          </cell>
          <cell r="HS5108">
            <v>0</v>
          </cell>
          <cell r="HT5108">
            <v>0</v>
          </cell>
          <cell r="HU5108">
            <v>0</v>
          </cell>
          <cell r="HV5108">
            <v>0</v>
          </cell>
        </row>
        <row r="5109">
          <cell r="HE5109">
            <v>0</v>
          </cell>
          <cell r="HF5109">
            <v>0</v>
          </cell>
          <cell r="HS5109">
            <v>0</v>
          </cell>
          <cell r="HT5109">
            <v>0</v>
          </cell>
          <cell r="HU5109">
            <v>0</v>
          </cell>
          <cell r="HV5109">
            <v>0</v>
          </cell>
        </row>
        <row r="5110">
          <cell r="HE5110">
            <v>0</v>
          </cell>
          <cell r="HF5110">
            <v>0</v>
          </cell>
          <cell r="HS5110">
            <v>0</v>
          </cell>
          <cell r="HT5110">
            <v>0</v>
          </cell>
          <cell r="HU5110">
            <v>0</v>
          </cell>
          <cell r="HV5110">
            <v>0</v>
          </cell>
        </row>
        <row r="5111">
          <cell r="HE5111">
            <v>0</v>
          </cell>
          <cell r="HF5111">
            <v>0</v>
          </cell>
          <cell r="HS5111">
            <v>0</v>
          </cell>
          <cell r="HT5111">
            <v>0</v>
          </cell>
          <cell r="HU5111">
            <v>0</v>
          </cell>
          <cell r="HV5111">
            <v>0</v>
          </cell>
        </row>
        <row r="5112">
          <cell r="HE5112">
            <v>0</v>
          </cell>
          <cell r="HF5112">
            <v>0</v>
          </cell>
          <cell r="HS5112">
            <v>0</v>
          </cell>
          <cell r="HT5112">
            <v>0</v>
          </cell>
          <cell r="HU5112">
            <v>0</v>
          </cell>
          <cell r="HV5112">
            <v>0</v>
          </cell>
        </row>
        <row r="5113">
          <cell r="HE5113">
            <v>0</v>
          </cell>
          <cell r="HF5113">
            <v>0</v>
          </cell>
          <cell r="HS5113">
            <v>0</v>
          </cell>
          <cell r="HT5113">
            <v>0</v>
          </cell>
          <cell r="HU5113">
            <v>0</v>
          </cell>
          <cell r="HV5113">
            <v>0</v>
          </cell>
        </row>
        <row r="5114">
          <cell r="HE5114">
            <v>0</v>
          </cell>
          <cell r="HF5114">
            <v>0</v>
          </cell>
          <cell r="HS5114">
            <v>0</v>
          </cell>
          <cell r="HT5114">
            <v>0</v>
          </cell>
          <cell r="HU5114">
            <v>0</v>
          </cell>
          <cell r="HV5114">
            <v>0</v>
          </cell>
        </row>
        <row r="5115">
          <cell r="HE5115">
            <v>0</v>
          </cell>
          <cell r="HF5115">
            <v>0</v>
          </cell>
          <cell r="HS5115">
            <v>0</v>
          </cell>
          <cell r="HT5115">
            <v>0</v>
          </cell>
          <cell r="HU5115">
            <v>0</v>
          </cell>
          <cell r="HV5115">
            <v>0</v>
          </cell>
        </row>
        <row r="5116">
          <cell r="HE5116">
            <v>0</v>
          </cell>
          <cell r="HF5116">
            <v>0</v>
          </cell>
          <cell r="HS5116">
            <v>0</v>
          </cell>
          <cell r="HT5116">
            <v>0</v>
          </cell>
          <cell r="HU5116">
            <v>0</v>
          </cell>
          <cell r="HV5116">
            <v>0</v>
          </cell>
        </row>
        <row r="5117">
          <cell r="HE5117">
            <v>0</v>
          </cell>
          <cell r="HF5117">
            <v>0</v>
          </cell>
          <cell r="HS5117">
            <v>0</v>
          </cell>
          <cell r="HT5117">
            <v>0</v>
          </cell>
          <cell r="HU5117">
            <v>0</v>
          </cell>
          <cell r="HV5117">
            <v>0</v>
          </cell>
        </row>
        <row r="5118">
          <cell r="HE5118">
            <v>0</v>
          </cell>
          <cell r="HF5118">
            <v>0</v>
          </cell>
          <cell r="HS5118">
            <v>0</v>
          </cell>
          <cell r="HT5118">
            <v>0</v>
          </cell>
          <cell r="HU5118">
            <v>0</v>
          </cell>
          <cell r="HV5118">
            <v>0</v>
          </cell>
        </row>
        <row r="5119">
          <cell r="HE5119">
            <v>0</v>
          </cell>
          <cell r="HF5119">
            <v>0</v>
          </cell>
          <cell r="HS5119">
            <v>0</v>
          </cell>
          <cell r="HT5119">
            <v>0</v>
          </cell>
          <cell r="HU5119">
            <v>0</v>
          </cell>
          <cell r="HV5119">
            <v>0</v>
          </cell>
        </row>
        <row r="5120">
          <cell r="HE5120">
            <v>0</v>
          </cell>
          <cell r="HF5120">
            <v>0</v>
          </cell>
          <cell r="HS5120">
            <v>0</v>
          </cell>
          <cell r="HT5120">
            <v>0</v>
          </cell>
          <cell r="HU5120">
            <v>0</v>
          </cell>
          <cell r="HV5120">
            <v>0</v>
          </cell>
        </row>
        <row r="5121">
          <cell r="HE5121">
            <v>0</v>
          </cell>
          <cell r="HF5121">
            <v>0</v>
          </cell>
          <cell r="HS5121">
            <v>0</v>
          </cell>
          <cell r="HT5121">
            <v>0</v>
          </cell>
          <cell r="HU5121">
            <v>0</v>
          </cell>
          <cell r="HV5121">
            <v>0</v>
          </cell>
        </row>
        <row r="5122">
          <cell r="HE5122">
            <v>0</v>
          </cell>
          <cell r="HF5122">
            <v>0</v>
          </cell>
          <cell r="HS5122">
            <v>0</v>
          </cell>
          <cell r="HT5122">
            <v>0</v>
          </cell>
          <cell r="HU5122">
            <v>0</v>
          </cell>
          <cell r="HV5122">
            <v>0</v>
          </cell>
        </row>
        <row r="5123">
          <cell r="HE5123">
            <v>0</v>
          </cell>
          <cell r="HF5123">
            <v>0</v>
          </cell>
          <cell r="HS5123">
            <v>0</v>
          </cell>
          <cell r="HT5123">
            <v>0</v>
          </cell>
          <cell r="HU5123">
            <v>0</v>
          </cell>
          <cell r="HV5123">
            <v>0</v>
          </cell>
        </row>
        <row r="5124">
          <cell r="HE5124">
            <v>0</v>
          </cell>
          <cell r="HF5124">
            <v>0</v>
          </cell>
          <cell r="HS5124">
            <v>0</v>
          </cell>
          <cell r="HT5124">
            <v>0</v>
          </cell>
          <cell r="HU5124">
            <v>0</v>
          </cell>
          <cell r="HV5124">
            <v>0</v>
          </cell>
        </row>
        <row r="5125">
          <cell r="HE5125">
            <v>0</v>
          </cell>
          <cell r="HF5125">
            <v>0</v>
          </cell>
          <cell r="HS5125">
            <v>0</v>
          </cell>
          <cell r="HT5125">
            <v>0</v>
          </cell>
          <cell r="HU5125">
            <v>0</v>
          </cell>
          <cell r="HV5125">
            <v>0</v>
          </cell>
        </row>
        <row r="5126">
          <cell r="HE5126">
            <v>0</v>
          </cell>
          <cell r="HF5126">
            <v>0</v>
          </cell>
          <cell r="HS5126">
            <v>0</v>
          </cell>
          <cell r="HT5126">
            <v>0</v>
          </cell>
          <cell r="HU5126">
            <v>0</v>
          </cell>
          <cell r="HV5126">
            <v>0</v>
          </cell>
        </row>
        <row r="5127">
          <cell r="HE5127">
            <v>0</v>
          </cell>
          <cell r="HF5127">
            <v>0</v>
          </cell>
          <cell r="HS5127">
            <v>0</v>
          </cell>
          <cell r="HT5127">
            <v>0</v>
          </cell>
          <cell r="HU5127">
            <v>0</v>
          </cell>
          <cell r="HV5127">
            <v>0</v>
          </cell>
        </row>
        <row r="5128">
          <cell r="HE5128">
            <v>0</v>
          </cell>
          <cell r="HF5128">
            <v>0</v>
          </cell>
          <cell r="HS5128">
            <v>0</v>
          </cell>
          <cell r="HT5128">
            <v>0</v>
          </cell>
          <cell r="HU5128">
            <v>0</v>
          </cell>
          <cell r="HV5128">
            <v>0</v>
          </cell>
        </row>
        <row r="5129">
          <cell r="HE5129">
            <v>0</v>
          </cell>
          <cell r="HF5129">
            <v>0</v>
          </cell>
          <cell r="HS5129">
            <v>0</v>
          </cell>
          <cell r="HT5129">
            <v>0</v>
          </cell>
          <cell r="HU5129">
            <v>0</v>
          </cell>
          <cell r="HV5129">
            <v>0</v>
          </cell>
        </row>
        <row r="5130">
          <cell r="HE5130">
            <v>0</v>
          </cell>
          <cell r="HF5130">
            <v>0</v>
          </cell>
          <cell r="HS5130">
            <v>0</v>
          </cell>
          <cell r="HT5130">
            <v>0</v>
          </cell>
          <cell r="HU5130">
            <v>0</v>
          </cell>
          <cell r="HV5130">
            <v>0</v>
          </cell>
        </row>
        <row r="5131">
          <cell r="HE5131">
            <v>0</v>
          </cell>
          <cell r="HF5131">
            <v>0</v>
          </cell>
          <cell r="HS5131">
            <v>0</v>
          </cell>
          <cell r="HT5131">
            <v>0</v>
          </cell>
          <cell r="HU5131">
            <v>0</v>
          </cell>
          <cell r="HV5131">
            <v>0</v>
          </cell>
        </row>
        <row r="5132">
          <cell r="HE5132">
            <v>0</v>
          </cell>
          <cell r="HF5132">
            <v>0</v>
          </cell>
          <cell r="HS5132">
            <v>0</v>
          </cell>
          <cell r="HT5132">
            <v>0</v>
          </cell>
          <cell r="HU5132">
            <v>0</v>
          </cell>
          <cell r="HV5132">
            <v>0</v>
          </cell>
        </row>
        <row r="5133">
          <cell r="HE5133">
            <v>0</v>
          </cell>
          <cell r="HF5133">
            <v>0</v>
          </cell>
          <cell r="HS5133">
            <v>0</v>
          </cell>
          <cell r="HT5133">
            <v>0</v>
          </cell>
          <cell r="HU5133">
            <v>0</v>
          </cell>
          <cell r="HV5133">
            <v>0</v>
          </cell>
        </row>
        <row r="5134">
          <cell r="HE5134">
            <v>0</v>
          </cell>
          <cell r="HF5134">
            <v>0</v>
          </cell>
          <cell r="HS5134">
            <v>0</v>
          </cell>
          <cell r="HT5134">
            <v>0</v>
          </cell>
          <cell r="HU5134">
            <v>0</v>
          </cell>
          <cell r="HV5134">
            <v>0</v>
          </cell>
        </row>
        <row r="5135">
          <cell r="HE5135">
            <v>0</v>
          </cell>
          <cell r="HF5135">
            <v>0</v>
          </cell>
          <cell r="HS5135">
            <v>0</v>
          </cell>
          <cell r="HT5135">
            <v>0</v>
          </cell>
          <cell r="HU5135">
            <v>0</v>
          </cell>
          <cell r="HV5135">
            <v>0</v>
          </cell>
        </row>
        <row r="5136">
          <cell r="HE5136">
            <v>0</v>
          </cell>
          <cell r="HF5136">
            <v>0</v>
          </cell>
          <cell r="HS5136">
            <v>0</v>
          </cell>
          <cell r="HT5136">
            <v>0</v>
          </cell>
          <cell r="HU5136">
            <v>0</v>
          </cell>
          <cell r="HV5136">
            <v>0</v>
          </cell>
        </row>
        <row r="5137">
          <cell r="HE5137">
            <v>0</v>
          </cell>
          <cell r="HF5137">
            <v>0</v>
          </cell>
          <cell r="HS5137">
            <v>0</v>
          </cell>
          <cell r="HT5137">
            <v>0</v>
          </cell>
          <cell r="HU5137">
            <v>0</v>
          </cell>
          <cell r="HV5137">
            <v>0</v>
          </cell>
        </row>
        <row r="5138">
          <cell r="HE5138">
            <v>0</v>
          </cell>
          <cell r="HF5138">
            <v>0</v>
          </cell>
          <cell r="HS5138">
            <v>0</v>
          </cell>
          <cell r="HT5138">
            <v>0</v>
          </cell>
          <cell r="HU5138">
            <v>0</v>
          </cell>
          <cell r="HV5138">
            <v>0</v>
          </cell>
        </row>
        <row r="5139">
          <cell r="HE5139">
            <v>0</v>
          </cell>
          <cell r="HF5139">
            <v>0</v>
          </cell>
          <cell r="HS5139">
            <v>0</v>
          </cell>
          <cell r="HT5139">
            <v>0</v>
          </cell>
          <cell r="HU5139">
            <v>0</v>
          </cell>
          <cell r="HV5139">
            <v>0</v>
          </cell>
        </row>
        <row r="5140">
          <cell r="HE5140">
            <v>0</v>
          </cell>
          <cell r="HF5140">
            <v>0</v>
          </cell>
          <cell r="HS5140">
            <v>0</v>
          </cell>
          <cell r="HT5140">
            <v>0</v>
          </cell>
          <cell r="HU5140">
            <v>0</v>
          </cell>
          <cell r="HV5140">
            <v>0</v>
          </cell>
        </row>
        <row r="5141">
          <cell r="HE5141">
            <v>0</v>
          </cell>
          <cell r="HF5141">
            <v>0</v>
          </cell>
          <cell r="HS5141">
            <v>0</v>
          </cell>
          <cell r="HT5141">
            <v>0</v>
          </cell>
          <cell r="HU5141">
            <v>0</v>
          </cell>
          <cell r="HV5141">
            <v>0</v>
          </cell>
        </row>
        <row r="5142">
          <cell r="HE5142">
            <v>0</v>
          </cell>
          <cell r="HF5142">
            <v>0</v>
          </cell>
          <cell r="HS5142">
            <v>0</v>
          </cell>
          <cell r="HT5142">
            <v>0</v>
          </cell>
          <cell r="HU5142">
            <v>0</v>
          </cell>
          <cell r="HV5142">
            <v>0</v>
          </cell>
        </row>
        <row r="5143">
          <cell r="HE5143">
            <v>0</v>
          </cell>
          <cell r="HF5143">
            <v>0</v>
          </cell>
          <cell r="HS5143">
            <v>0</v>
          </cell>
          <cell r="HT5143">
            <v>0</v>
          </cell>
          <cell r="HU5143">
            <v>0</v>
          </cell>
          <cell r="HV5143">
            <v>0</v>
          </cell>
        </row>
        <row r="5144">
          <cell r="HE5144">
            <v>0</v>
          </cell>
          <cell r="HF5144">
            <v>0</v>
          </cell>
          <cell r="HS5144">
            <v>0</v>
          </cell>
          <cell r="HT5144">
            <v>0</v>
          </cell>
          <cell r="HU5144">
            <v>0</v>
          </cell>
          <cell r="HV5144">
            <v>0</v>
          </cell>
        </row>
        <row r="5145">
          <cell r="HE5145">
            <v>0</v>
          </cell>
          <cell r="HF5145">
            <v>0</v>
          </cell>
          <cell r="HS5145">
            <v>0</v>
          </cell>
          <cell r="HT5145">
            <v>0</v>
          </cell>
          <cell r="HU5145">
            <v>0</v>
          </cell>
          <cell r="HV5145">
            <v>0</v>
          </cell>
        </row>
        <row r="5146">
          <cell r="HE5146">
            <v>0</v>
          </cell>
          <cell r="HF5146">
            <v>0</v>
          </cell>
          <cell r="HS5146">
            <v>0</v>
          </cell>
          <cell r="HT5146">
            <v>0</v>
          </cell>
          <cell r="HU5146">
            <v>0</v>
          </cell>
          <cell r="HV5146">
            <v>0</v>
          </cell>
        </row>
        <row r="5147">
          <cell r="HE5147">
            <v>0</v>
          </cell>
          <cell r="HF5147">
            <v>0</v>
          </cell>
          <cell r="HS5147">
            <v>0</v>
          </cell>
          <cell r="HT5147">
            <v>0</v>
          </cell>
          <cell r="HU5147">
            <v>0</v>
          </cell>
          <cell r="HV5147">
            <v>0</v>
          </cell>
        </row>
        <row r="5148">
          <cell r="HE5148">
            <v>0</v>
          </cell>
          <cell r="HF5148">
            <v>0</v>
          </cell>
          <cell r="HS5148">
            <v>0</v>
          </cell>
          <cell r="HT5148">
            <v>0</v>
          </cell>
          <cell r="HU5148">
            <v>0</v>
          </cell>
          <cell r="HV5148">
            <v>0</v>
          </cell>
        </row>
        <row r="5149">
          <cell r="HE5149">
            <v>0</v>
          </cell>
          <cell r="HF5149">
            <v>0</v>
          </cell>
          <cell r="HS5149">
            <v>0</v>
          </cell>
          <cell r="HT5149">
            <v>0</v>
          </cell>
          <cell r="HU5149">
            <v>0</v>
          </cell>
          <cell r="HV5149">
            <v>0</v>
          </cell>
        </row>
        <row r="5150">
          <cell r="HE5150">
            <v>0</v>
          </cell>
          <cell r="HF5150">
            <v>0</v>
          </cell>
          <cell r="HS5150">
            <v>0</v>
          </cell>
          <cell r="HT5150">
            <v>0</v>
          </cell>
          <cell r="HU5150">
            <v>0</v>
          </cell>
          <cell r="HV5150">
            <v>0</v>
          </cell>
        </row>
        <row r="5151">
          <cell r="HE5151">
            <v>0</v>
          </cell>
          <cell r="HF5151">
            <v>0</v>
          </cell>
          <cell r="HS5151">
            <v>0</v>
          </cell>
          <cell r="HT5151">
            <v>0</v>
          </cell>
          <cell r="HU5151">
            <v>0</v>
          </cell>
          <cell r="HV5151">
            <v>0</v>
          </cell>
        </row>
        <row r="5152">
          <cell r="HE5152">
            <v>0</v>
          </cell>
          <cell r="HF5152">
            <v>0</v>
          </cell>
          <cell r="HS5152">
            <v>0</v>
          </cell>
          <cell r="HT5152">
            <v>0</v>
          </cell>
          <cell r="HU5152">
            <v>0</v>
          </cell>
          <cell r="HV5152">
            <v>0</v>
          </cell>
        </row>
        <row r="5153">
          <cell r="HE5153">
            <v>0</v>
          </cell>
          <cell r="HF5153">
            <v>0</v>
          </cell>
          <cell r="HS5153">
            <v>0</v>
          </cell>
          <cell r="HT5153">
            <v>0</v>
          </cell>
          <cell r="HU5153">
            <v>0</v>
          </cell>
          <cell r="HV5153">
            <v>0</v>
          </cell>
        </row>
        <row r="5154">
          <cell r="HE5154">
            <v>0</v>
          </cell>
          <cell r="HF5154">
            <v>0</v>
          </cell>
          <cell r="HS5154">
            <v>0</v>
          </cell>
          <cell r="HT5154">
            <v>0</v>
          </cell>
          <cell r="HU5154">
            <v>0</v>
          </cell>
          <cell r="HV5154">
            <v>0</v>
          </cell>
        </row>
        <row r="5155">
          <cell r="HE5155">
            <v>0</v>
          </cell>
          <cell r="HF5155">
            <v>0</v>
          </cell>
          <cell r="HS5155">
            <v>0</v>
          </cell>
          <cell r="HT5155">
            <v>0</v>
          </cell>
          <cell r="HU5155">
            <v>0</v>
          </cell>
          <cell r="HV5155">
            <v>0</v>
          </cell>
        </row>
        <row r="5156">
          <cell r="HE5156">
            <v>0</v>
          </cell>
          <cell r="HF5156">
            <v>0</v>
          </cell>
          <cell r="HS5156">
            <v>0</v>
          </cell>
          <cell r="HT5156">
            <v>0</v>
          </cell>
          <cell r="HU5156">
            <v>0</v>
          </cell>
          <cell r="HV5156">
            <v>0</v>
          </cell>
        </row>
        <row r="5157">
          <cell r="HE5157">
            <v>0</v>
          </cell>
          <cell r="HF5157">
            <v>0</v>
          </cell>
          <cell r="HS5157">
            <v>0</v>
          </cell>
          <cell r="HT5157">
            <v>0</v>
          </cell>
          <cell r="HU5157">
            <v>0</v>
          </cell>
          <cell r="HV5157">
            <v>0</v>
          </cell>
        </row>
        <row r="5158">
          <cell r="HE5158">
            <v>0</v>
          </cell>
          <cell r="HF5158">
            <v>0</v>
          </cell>
          <cell r="HS5158">
            <v>0</v>
          </cell>
          <cell r="HT5158">
            <v>0</v>
          </cell>
          <cell r="HU5158">
            <v>0</v>
          </cell>
          <cell r="HV5158">
            <v>0</v>
          </cell>
        </row>
        <row r="5159">
          <cell r="HE5159">
            <v>0</v>
          </cell>
          <cell r="HF5159">
            <v>0</v>
          </cell>
          <cell r="HS5159">
            <v>0</v>
          </cell>
          <cell r="HT5159">
            <v>0</v>
          </cell>
          <cell r="HU5159">
            <v>0</v>
          </cell>
          <cell r="HV5159">
            <v>0</v>
          </cell>
        </row>
        <row r="5160">
          <cell r="HE5160">
            <v>0</v>
          </cell>
          <cell r="HF5160">
            <v>0</v>
          </cell>
          <cell r="HS5160">
            <v>0</v>
          </cell>
          <cell r="HT5160">
            <v>0</v>
          </cell>
          <cell r="HU5160">
            <v>0</v>
          </cell>
          <cell r="HV5160">
            <v>0</v>
          </cell>
        </row>
        <row r="5161">
          <cell r="HE5161">
            <v>0</v>
          </cell>
          <cell r="HF5161">
            <v>0</v>
          </cell>
          <cell r="HS5161">
            <v>0</v>
          </cell>
          <cell r="HT5161">
            <v>0</v>
          </cell>
          <cell r="HU5161">
            <v>0</v>
          </cell>
          <cell r="HV5161">
            <v>0</v>
          </cell>
        </row>
        <row r="5162">
          <cell r="HE5162">
            <v>0</v>
          </cell>
          <cell r="HF5162">
            <v>0</v>
          </cell>
          <cell r="HS5162">
            <v>0</v>
          </cell>
          <cell r="HT5162">
            <v>0</v>
          </cell>
          <cell r="HU5162">
            <v>0</v>
          </cell>
          <cell r="HV5162">
            <v>0</v>
          </cell>
        </row>
        <row r="5163">
          <cell r="HE5163">
            <v>0</v>
          </cell>
          <cell r="HF5163">
            <v>0</v>
          </cell>
          <cell r="HS5163">
            <v>0</v>
          </cell>
          <cell r="HT5163">
            <v>0</v>
          </cell>
          <cell r="HU5163">
            <v>0</v>
          </cell>
          <cell r="HV5163">
            <v>0</v>
          </cell>
        </row>
        <row r="5164">
          <cell r="HE5164">
            <v>0</v>
          </cell>
          <cell r="HF5164">
            <v>0</v>
          </cell>
          <cell r="HS5164">
            <v>0</v>
          </cell>
          <cell r="HT5164">
            <v>0</v>
          </cell>
          <cell r="HU5164">
            <v>0</v>
          </cell>
          <cell r="HV5164">
            <v>0</v>
          </cell>
        </row>
        <row r="5165">
          <cell r="HE5165">
            <v>0</v>
          </cell>
          <cell r="HF5165">
            <v>0</v>
          </cell>
          <cell r="HS5165">
            <v>0</v>
          </cell>
          <cell r="HT5165">
            <v>0</v>
          </cell>
          <cell r="HU5165">
            <v>0</v>
          </cell>
          <cell r="HV5165">
            <v>0</v>
          </cell>
        </row>
        <row r="5166">
          <cell r="HE5166">
            <v>0</v>
          </cell>
          <cell r="HF5166">
            <v>0</v>
          </cell>
          <cell r="HS5166">
            <v>0</v>
          </cell>
          <cell r="HT5166">
            <v>0</v>
          </cell>
          <cell r="HU5166">
            <v>0</v>
          </cell>
          <cell r="HV5166">
            <v>0</v>
          </cell>
        </row>
        <row r="5167">
          <cell r="HE5167">
            <v>0</v>
          </cell>
          <cell r="HF5167">
            <v>0</v>
          </cell>
          <cell r="HS5167">
            <v>0</v>
          </cell>
          <cell r="HT5167">
            <v>0</v>
          </cell>
          <cell r="HU5167">
            <v>0</v>
          </cell>
          <cell r="HV5167">
            <v>0</v>
          </cell>
        </row>
        <row r="5168">
          <cell r="HE5168">
            <v>0</v>
          </cell>
          <cell r="HF5168">
            <v>0</v>
          </cell>
          <cell r="HS5168">
            <v>0</v>
          </cell>
          <cell r="HT5168">
            <v>0</v>
          </cell>
          <cell r="HU5168">
            <v>0</v>
          </cell>
          <cell r="HV5168">
            <v>0</v>
          </cell>
        </row>
        <row r="5169">
          <cell r="HE5169">
            <v>0</v>
          </cell>
          <cell r="HF5169">
            <v>0</v>
          </cell>
          <cell r="HS5169">
            <v>0</v>
          </cell>
          <cell r="HT5169">
            <v>0</v>
          </cell>
          <cell r="HU5169">
            <v>0</v>
          </cell>
          <cell r="HV5169">
            <v>0</v>
          </cell>
        </row>
        <row r="5170">
          <cell r="HE5170">
            <v>0</v>
          </cell>
          <cell r="HF5170">
            <v>0</v>
          </cell>
          <cell r="HS5170">
            <v>0</v>
          </cell>
          <cell r="HT5170">
            <v>0</v>
          </cell>
          <cell r="HU5170">
            <v>0</v>
          </cell>
          <cell r="HV5170">
            <v>0</v>
          </cell>
        </row>
        <row r="5171">
          <cell r="HE5171">
            <v>0</v>
          </cell>
          <cell r="HF5171">
            <v>0</v>
          </cell>
          <cell r="HS5171">
            <v>0</v>
          </cell>
          <cell r="HT5171">
            <v>0</v>
          </cell>
          <cell r="HU5171">
            <v>0</v>
          </cell>
          <cell r="HV5171">
            <v>0</v>
          </cell>
        </row>
        <row r="5172">
          <cell r="HE5172">
            <v>0</v>
          </cell>
          <cell r="HF5172">
            <v>0</v>
          </cell>
          <cell r="HS5172">
            <v>0</v>
          </cell>
          <cell r="HT5172">
            <v>0</v>
          </cell>
          <cell r="HU5172">
            <v>0</v>
          </cell>
          <cell r="HV5172">
            <v>0</v>
          </cell>
        </row>
        <row r="5173">
          <cell r="HE5173">
            <v>0</v>
          </cell>
          <cell r="HF5173">
            <v>0</v>
          </cell>
          <cell r="HS5173">
            <v>0</v>
          </cell>
          <cell r="HT5173">
            <v>0</v>
          </cell>
          <cell r="HU5173">
            <v>0</v>
          </cell>
          <cell r="HV5173">
            <v>0</v>
          </cell>
        </row>
        <row r="5174">
          <cell r="HE5174">
            <v>0</v>
          </cell>
          <cell r="HF5174">
            <v>0</v>
          </cell>
          <cell r="HS5174">
            <v>0</v>
          </cell>
          <cell r="HT5174">
            <v>0</v>
          </cell>
          <cell r="HU5174">
            <v>0</v>
          </cell>
          <cell r="HV5174">
            <v>0</v>
          </cell>
        </row>
        <row r="5175">
          <cell r="HE5175">
            <v>0</v>
          </cell>
          <cell r="HF5175">
            <v>0</v>
          </cell>
          <cell r="HS5175">
            <v>0</v>
          </cell>
          <cell r="HT5175">
            <v>0</v>
          </cell>
          <cell r="HU5175">
            <v>0</v>
          </cell>
          <cell r="HV5175">
            <v>0</v>
          </cell>
        </row>
        <row r="5176">
          <cell r="HE5176">
            <v>0</v>
          </cell>
          <cell r="HF5176">
            <v>0</v>
          </cell>
          <cell r="HS5176">
            <v>0</v>
          </cell>
          <cell r="HT5176">
            <v>0</v>
          </cell>
          <cell r="HU5176">
            <v>0</v>
          </cell>
          <cell r="HV5176">
            <v>0</v>
          </cell>
        </row>
        <row r="5177">
          <cell r="HE5177">
            <v>0</v>
          </cell>
          <cell r="HF5177">
            <v>0</v>
          </cell>
          <cell r="HS5177">
            <v>0</v>
          </cell>
          <cell r="HT5177">
            <v>0</v>
          </cell>
          <cell r="HU5177">
            <v>0</v>
          </cell>
          <cell r="HV5177">
            <v>0</v>
          </cell>
        </row>
        <row r="5178">
          <cell r="HE5178">
            <v>0</v>
          </cell>
          <cell r="HF5178">
            <v>0</v>
          </cell>
          <cell r="HS5178">
            <v>0</v>
          </cell>
          <cell r="HT5178">
            <v>0</v>
          </cell>
          <cell r="HU5178">
            <v>0</v>
          </cell>
          <cell r="HV5178">
            <v>0</v>
          </cell>
        </row>
        <row r="5179">
          <cell r="HE5179">
            <v>0</v>
          </cell>
          <cell r="HF5179">
            <v>0</v>
          </cell>
          <cell r="HS5179">
            <v>0</v>
          </cell>
          <cell r="HT5179">
            <v>0</v>
          </cell>
          <cell r="HU5179">
            <v>0</v>
          </cell>
          <cell r="HV5179">
            <v>0</v>
          </cell>
        </row>
        <row r="5180">
          <cell r="HE5180">
            <v>0</v>
          </cell>
          <cell r="HF5180">
            <v>0</v>
          </cell>
          <cell r="HS5180">
            <v>0</v>
          </cell>
          <cell r="HT5180">
            <v>0</v>
          </cell>
          <cell r="HU5180">
            <v>0</v>
          </cell>
          <cell r="HV5180">
            <v>0</v>
          </cell>
        </row>
        <row r="5181">
          <cell r="HE5181">
            <v>0</v>
          </cell>
          <cell r="HF5181">
            <v>0</v>
          </cell>
          <cell r="HS5181">
            <v>0</v>
          </cell>
          <cell r="HT5181">
            <v>0</v>
          </cell>
          <cell r="HU5181">
            <v>0</v>
          </cell>
          <cell r="HV5181">
            <v>0</v>
          </cell>
        </row>
        <row r="5182">
          <cell r="HE5182">
            <v>0</v>
          </cell>
          <cell r="HF5182">
            <v>0</v>
          </cell>
          <cell r="HS5182">
            <v>0</v>
          </cell>
          <cell r="HT5182">
            <v>0</v>
          </cell>
          <cell r="HU5182">
            <v>0</v>
          </cell>
          <cell r="HV5182">
            <v>0</v>
          </cell>
        </row>
        <row r="5183">
          <cell r="HE5183">
            <v>0</v>
          </cell>
          <cell r="HF5183">
            <v>0</v>
          </cell>
          <cell r="HS5183">
            <v>0</v>
          </cell>
          <cell r="HT5183">
            <v>0</v>
          </cell>
          <cell r="HU5183">
            <v>0</v>
          </cell>
          <cell r="HV5183">
            <v>0</v>
          </cell>
        </row>
        <row r="5184">
          <cell r="HE5184">
            <v>0</v>
          </cell>
          <cell r="HF5184">
            <v>0</v>
          </cell>
          <cell r="HS5184">
            <v>0</v>
          </cell>
          <cell r="HT5184">
            <v>0</v>
          </cell>
          <cell r="HU5184">
            <v>0</v>
          </cell>
          <cell r="HV5184">
            <v>0</v>
          </cell>
        </row>
        <row r="5185">
          <cell r="HE5185">
            <v>0</v>
          </cell>
          <cell r="HF5185">
            <v>0</v>
          </cell>
          <cell r="HS5185">
            <v>0</v>
          </cell>
          <cell r="HT5185">
            <v>0</v>
          </cell>
          <cell r="HU5185">
            <v>0</v>
          </cell>
          <cell r="HV5185">
            <v>0</v>
          </cell>
        </row>
        <row r="5186">
          <cell r="HE5186">
            <v>0</v>
          </cell>
          <cell r="HF5186">
            <v>0</v>
          </cell>
          <cell r="HS5186">
            <v>0</v>
          </cell>
          <cell r="HT5186">
            <v>0</v>
          </cell>
          <cell r="HU5186">
            <v>0</v>
          </cell>
          <cell r="HV5186">
            <v>0</v>
          </cell>
        </row>
        <row r="5187">
          <cell r="HE5187">
            <v>0</v>
          </cell>
          <cell r="HF5187">
            <v>0</v>
          </cell>
          <cell r="HS5187">
            <v>0</v>
          </cell>
          <cell r="HT5187">
            <v>0</v>
          </cell>
          <cell r="HU5187">
            <v>0</v>
          </cell>
          <cell r="HV5187">
            <v>0</v>
          </cell>
        </row>
        <row r="5188">
          <cell r="HE5188">
            <v>0</v>
          </cell>
          <cell r="HF5188">
            <v>0</v>
          </cell>
          <cell r="HS5188">
            <v>0</v>
          </cell>
          <cell r="HT5188">
            <v>0</v>
          </cell>
          <cell r="HU5188">
            <v>0</v>
          </cell>
          <cell r="HV5188">
            <v>0</v>
          </cell>
        </row>
        <row r="5189">
          <cell r="HE5189">
            <v>0</v>
          </cell>
          <cell r="HF5189">
            <v>0</v>
          </cell>
          <cell r="HS5189">
            <v>0</v>
          </cell>
          <cell r="HT5189">
            <v>0</v>
          </cell>
          <cell r="HU5189">
            <v>0</v>
          </cell>
          <cell r="HV5189">
            <v>0</v>
          </cell>
        </row>
        <row r="5190">
          <cell r="HE5190">
            <v>0</v>
          </cell>
          <cell r="HF5190">
            <v>0</v>
          </cell>
          <cell r="HS5190">
            <v>0</v>
          </cell>
          <cell r="HT5190">
            <v>0</v>
          </cell>
          <cell r="HU5190">
            <v>0</v>
          </cell>
          <cell r="HV5190">
            <v>0</v>
          </cell>
        </row>
        <row r="5191">
          <cell r="HE5191">
            <v>0</v>
          </cell>
          <cell r="HF5191">
            <v>0</v>
          </cell>
          <cell r="HS5191">
            <v>0</v>
          </cell>
          <cell r="HT5191">
            <v>0</v>
          </cell>
          <cell r="HU5191">
            <v>0</v>
          </cell>
          <cell r="HV5191">
            <v>0</v>
          </cell>
        </row>
        <row r="5192">
          <cell r="HE5192">
            <v>0</v>
          </cell>
          <cell r="HF5192">
            <v>0</v>
          </cell>
          <cell r="HS5192">
            <v>0</v>
          </cell>
          <cell r="HT5192">
            <v>0</v>
          </cell>
          <cell r="HU5192">
            <v>0</v>
          </cell>
          <cell r="HV5192">
            <v>0</v>
          </cell>
        </row>
        <row r="5193">
          <cell r="HE5193">
            <v>0</v>
          </cell>
          <cell r="HF5193">
            <v>0</v>
          </cell>
          <cell r="HS5193">
            <v>0</v>
          </cell>
          <cell r="HT5193">
            <v>0</v>
          </cell>
          <cell r="HU5193">
            <v>0</v>
          </cell>
          <cell r="HV5193">
            <v>0</v>
          </cell>
        </row>
        <row r="5194">
          <cell r="HE5194">
            <v>0</v>
          </cell>
          <cell r="HF5194">
            <v>0</v>
          </cell>
          <cell r="HS5194">
            <v>0</v>
          </cell>
          <cell r="HT5194">
            <v>0</v>
          </cell>
          <cell r="HU5194">
            <v>0</v>
          </cell>
          <cell r="HV5194">
            <v>0</v>
          </cell>
        </row>
        <row r="5195">
          <cell r="HE5195">
            <v>0</v>
          </cell>
          <cell r="HF5195">
            <v>0</v>
          </cell>
          <cell r="HS5195">
            <v>0</v>
          </cell>
          <cell r="HT5195">
            <v>0</v>
          </cell>
          <cell r="HU5195">
            <v>0</v>
          </cell>
          <cell r="HV5195">
            <v>0</v>
          </cell>
        </row>
        <row r="5196">
          <cell r="HE5196">
            <v>0</v>
          </cell>
          <cell r="HF5196">
            <v>0</v>
          </cell>
          <cell r="HS5196">
            <v>0</v>
          </cell>
          <cell r="HT5196">
            <v>0</v>
          </cell>
          <cell r="HU5196">
            <v>0</v>
          </cell>
          <cell r="HV5196">
            <v>0</v>
          </cell>
        </row>
        <row r="5197">
          <cell r="HE5197">
            <v>0</v>
          </cell>
          <cell r="HF5197">
            <v>0</v>
          </cell>
          <cell r="HS5197">
            <v>0</v>
          </cell>
          <cell r="HT5197">
            <v>0</v>
          </cell>
          <cell r="HU5197">
            <v>0</v>
          </cell>
          <cell r="HV5197">
            <v>0</v>
          </cell>
        </row>
        <row r="5198">
          <cell r="HE5198">
            <v>0</v>
          </cell>
          <cell r="HF5198">
            <v>0</v>
          </cell>
          <cell r="HS5198">
            <v>0</v>
          </cell>
          <cell r="HT5198">
            <v>0</v>
          </cell>
          <cell r="HU5198">
            <v>0</v>
          </cell>
          <cell r="HV5198">
            <v>0</v>
          </cell>
        </row>
        <row r="5199">
          <cell r="HE5199">
            <v>0</v>
          </cell>
          <cell r="HF5199">
            <v>0</v>
          </cell>
          <cell r="HS5199">
            <v>0</v>
          </cell>
          <cell r="HT5199">
            <v>0</v>
          </cell>
          <cell r="HU5199">
            <v>0</v>
          </cell>
          <cell r="HV5199">
            <v>0</v>
          </cell>
        </row>
        <row r="5200">
          <cell r="HE5200">
            <v>0</v>
          </cell>
          <cell r="HF5200">
            <v>0</v>
          </cell>
          <cell r="HS5200">
            <v>0</v>
          </cell>
          <cell r="HT5200">
            <v>0</v>
          </cell>
          <cell r="HU5200">
            <v>0</v>
          </cell>
          <cell r="HV5200">
            <v>0</v>
          </cell>
        </row>
        <row r="5201">
          <cell r="HE5201">
            <v>0</v>
          </cell>
          <cell r="HF5201">
            <v>0</v>
          </cell>
          <cell r="HS5201">
            <v>0</v>
          </cell>
          <cell r="HT5201">
            <v>0</v>
          </cell>
          <cell r="HU5201">
            <v>0</v>
          </cell>
          <cell r="HV5201">
            <v>0</v>
          </cell>
        </row>
        <row r="5202">
          <cell r="HE5202">
            <v>0</v>
          </cell>
          <cell r="HF5202">
            <v>0</v>
          </cell>
          <cell r="HS5202">
            <v>0</v>
          </cell>
          <cell r="HT5202">
            <v>0</v>
          </cell>
          <cell r="HU5202">
            <v>0</v>
          </cell>
          <cell r="HV5202">
            <v>0</v>
          </cell>
        </row>
        <row r="5203">
          <cell r="HE5203">
            <v>0</v>
          </cell>
          <cell r="HF5203">
            <v>0</v>
          </cell>
          <cell r="HS5203">
            <v>0</v>
          </cell>
          <cell r="HT5203">
            <v>0</v>
          </cell>
          <cell r="HU5203">
            <v>0</v>
          </cell>
          <cell r="HV5203">
            <v>0</v>
          </cell>
        </row>
        <row r="5204">
          <cell r="HE5204">
            <v>0</v>
          </cell>
          <cell r="HF5204">
            <v>0</v>
          </cell>
          <cell r="HS5204">
            <v>0</v>
          </cell>
          <cell r="HT5204">
            <v>0</v>
          </cell>
          <cell r="HU5204">
            <v>0</v>
          </cell>
          <cell r="HV5204">
            <v>0</v>
          </cell>
        </row>
        <row r="5205">
          <cell r="HE5205">
            <v>0</v>
          </cell>
          <cell r="HF5205">
            <v>0</v>
          </cell>
          <cell r="HS5205">
            <v>0</v>
          </cell>
          <cell r="HT5205">
            <v>0</v>
          </cell>
          <cell r="HU5205">
            <v>0</v>
          </cell>
          <cell r="HV5205">
            <v>0</v>
          </cell>
        </row>
        <row r="5206">
          <cell r="HE5206">
            <v>0</v>
          </cell>
          <cell r="HF5206">
            <v>0</v>
          </cell>
          <cell r="HS5206">
            <v>0</v>
          </cell>
          <cell r="HT5206">
            <v>0</v>
          </cell>
          <cell r="HU5206">
            <v>0</v>
          </cell>
          <cell r="HV5206">
            <v>0</v>
          </cell>
        </row>
        <row r="5207">
          <cell r="HE5207">
            <v>0</v>
          </cell>
          <cell r="HF5207">
            <v>0</v>
          </cell>
          <cell r="HS5207">
            <v>0</v>
          </cell>
          <cell r="HT5207">
            <v>0</v>
          </cell>
          <cell r="HU5207">
            <v>0</v>
          </cell>
          <cell r="HV5207">
            <v>0</v>
          </cell>
        </row>
        <row r="5208">
          <cell r="HE5208">
            <v>0</v>
          </cell>
          <cell r="HF5208">
            <v>0</v>
          </cell>
          <cell r="HS5208">
            <v>0</v>
          </cell>
          <cell r="HT5208">
            <v>0</v>
          </cell>
          <cell r="HU5208">
            <v>0</v>
          </cell>
          <cell r="HV5208">
            <v>0</v>
          </cell>
        </row>
        <row r="5209">
          <cell r="HE5209">
            <v>0</v>
          </cell>
          <cell r="HF5209">
            <v>0</v>
          </cell>
          <cell r="HS5209">
            <v>0</v>
          </cell>
          <cell r="HT5209">
            <v>0</v>
          </cell>
          <cell r="HU5209">
            <v>0</v>
          </cell>
          <cell r="HV5209">
            <v>0</v>
          </cell>
        </row>
        <row r="5210">
          <cell r="HE5210">
            <v>0</v>
          </cell>
          <cell r="HF5210">
            <v>0</v>
          </cell>
          <cell r="HS5210">
            <v>0</v>
          </cell>
          <cell r="HT5210">
            <v>0</v>
          </cell>
          <cell r="HU5210">
            <v>0</v>
          </cell>
          <cell r="HV5210">
            <v>0</v>
          </cell>
        </row>
        <row r="5211">
          <cell r="HE5211">
            <v>0</v>
          </cell>
          <cell r="HF5211">
            <v>0</v>
          </cell>
          <cell r="HS5211">
            <v>0</v>
          </cell>
          <cell r="HT5211">
            <v>0</v>
          </cell>
          <cell r="HU5211">
            <v>0</v>
          </cell>
          <cell r="HV5211">
            <v>0</v>
          </cell>
        </row>
        <row r="5212">
          <cell r="HE5212">
            <v>0</v>
          </cell>
          <cell r="HF5212">
            <v>0</v>
          </cell>
          <cell r="HS5212">
            <v>0</v>
          </cell>
          <cell r="HT5212">
            <v>0</v>
          </cell>
          <cell r="HU5212">
            <v>0</v>
          </cell>
          <cell r="HV5212">
            <v>0</v>
          </cell>
        </row>
        <row r="5213">
          <cell r="HE5213">
            <v>0</v>
          </cell>
          <cell r="HF5213">
            <v>0</v>
          </cell>
          <cell r="HS5213">
            <v>0</v>
          </cell>
          <cell r="HT5213">
            <v>0</v>
          </cell>
          <cell r="HU5213">
            <v>0</v>
          </cell>
          <cell r="HV5213">
            <v>0</v>
          </cell>
        </row>
        <row r="5214">
          <cell r="HE5214">
            <v>0</v>
          </cell>
          <cell r="HF5214">
            <v>0</v>
          </cell>
          <cell r="HS5214">
            <v>0</v>
          </cell>
          <cell r="HT5214">
            <v>0</v>
          </cell>
          <cell r="HU5214">
            <v>0</v>
          </cell>
          <cell r="HV5214">
            <v>0</v>
          </cell>
        </row>
        <row r="5215">
          <cell r="HE5215">
            <v>0</v>
          </cell>
          <cell r="HF5215">
            <v>0</v>
          </cell>
          <cell r="HS5215">
            <v>0</v>
          </cell>
          <cell r="HT5215">
            <v>0</v>
          </cell>
          <cell r="HU5215">
            <v>0</v>
          </cell>
          <cell r="HV5215">
            <v>0</v>
          </cell>
        </row>
        <row r="5216">
          <cell r="HE5216">
            <v>0</v>
          </cell>
          <cell r="HF5216">
            <v>0</v>
          </cell>
          <cell r="HS5216">
            <v>0</v>
          </cell>
          <cell r="HT5216">
            <v>0</v>
          </cell>
          <cell r="HU5216">
            <v>0</v>
          </cell>
          <cell r="HV5216">
            <v>0</v>
          </cell>
        </row>
        <row r="5217">
          <cell r="HE5217">
            <v>0</v>
          </cell>
          <cell r="HF5217">
            <v>0</v>
          </cell>
          <cell r="HS5217">
            <v>0</v>
          </cell>
          <cell r="HT5217">
            <v>0</v>
          </cell>
          <cell r="HU5217">
            <v>0</v>
          </cell>
          <cell r="HV5217">
            <v>0</v>
          </cell>
        </row>
        <row r="5218">
          <cell r="HE5218">
            <v>0</v>
          </cell>
          <cell r="HF5218">
            <v>0</v>
          </cell>
          <cell r="HS5218">
            <v>0</v>
          </cell>
          <cell r="HT5218">
            <v>0</v>
          </cell>
          <cell r="HU5218">
            <v>0</v>
          </cell>
          <cell r="HV5218">
            <v>0</v>
          </cell>
        </row>
        <row r="5219">
          <cell r="HE5219">
            <v>0</v>
          </cell>
          <cell r="HF5219">
            <v>0</v>
          </cell>
          <cell r="HS5219">
            <v>0</v>
          </cell>
          <cell r="HT5219">
            <v>0</v>
          </cell>
          <cell r="HU5219">
            <v>0</v>
          </cell>
          <cell r="HV5219">
            <v>0</v>
          </cell>
        </row>
        <row r="5220">
          <cell r="HE5220">
            <v>0</v>
          </cell>
          <cell r="HF5220">
            <v>0</v>
          </cell>
          <cell r="HS5220">
            <v>0</v>
          </cell>
          <cell r="HT5220">
            <v>0</v>
          </cell>
          <cell r="HU5220">
            <v>0</v>
          </cell>
          <cell r="HV5220">
            <v>0</v>
          </cell>
        </row>
        <row r="5221">
          <cell r="HE5221">
            <v>0</v>
          </cell>
          <cell r="HF5221">
            <v>0</v>
          </cell>
          <cell r="HS5221">
            <v>0</v>
          </cell>
          <cell r="HT5221">
            <v>0</v>
          </cell>
          <cell r="HU5221">
            <v>0</v>
          </cell>
          <cell r="HV5221">
            <v>0</v>
          </cell>
        </row>
        <row r="5222">
          <cell r="HE5222">
            <v>0</v>
          </cell>
          <cell r="HF5222">
            <v>0</v>
          </cell>
          <cell r="HS5222">
            <v>0</v>
          </cell>
          <cell r="HT5222">
            <v>0</v>
          </cell>
          <cell r="HU5222">
            <v>0</v>
          </cell>
          <cell r="HV5222">
            <v>0</v>
          </cell>
        </row>
        <row r="5223">
          <cell r="HE5223">
            <v>0</v>
          </cell>
          <cell r="HF5223">
            <v>0</v>
          </cell>
          <cell r="HS5223">
            <v>0</v>
          </cell>
          <cell r="HT5223">
            <v>0</v>
          </cell>
          <cell r="HU5223">
            <v>0</v>
          </cell>
          <cell r="HV5223">
            <v>0</v>
          </cell>
        </row>
        <row r="5224">
          <cell r="HE5224">
            <v>0</v>
          </cell>
          <cell r="HF5224">
            <v>0</v>
          </cell>
          <cell r="HS5224">
            <v>0</v>
          </cell>
          <cell r="HT5224">
            <v>0</v>
          </cell>
          <cell r="HU5224">
            <v>0</v>
          </cell>
          <cell r="HV5224">
            <v>0</v>
          </cell>
        </row>
        <row r="5225">
          <cell r="HE5225">
            <v>0</v>
          </cell>
          <cell r="HF5225">
            <v>0</v>
          </cell>
          <cell r="HS5225">
            <v>0</v>
          </cell>
          <cell r="HT5225">
            <v>0</v>
          </cell>
          <cell r="HU5225">
            <v>0</v>
          </cell>
          <cell r="HV5225">
            <v>0</v>
          </cell>
        </row>
        <row r="5226">
          <cell r="HE5226">
            <v>0</v>
          </cell>
          <cell r="HF5226">
            <v>0</v>
          </cell>
          <cell r="HS5226">
            <v>0</v>
          </cell>
          <cell r="HT5226">
            <v>0</v>
          </cell>
          <cell r="HU5226">
            <v>0</v>
          </cell>
          <cell r="HV5226">
            <v>0</v>
          </cell>
        </row>
        <row r="5227">
          <cell r="HE5227">
            <v>0</v>
          </cell>
          <cell r="HF5227">
            <v>0</v>
          </cell>
          <cell r="HS5227">
            <v>0</v>
          </cell>
          <cell r="HT5227">
            <v>0</v>
          </cell>
          <cell r="HU5227">
            <v>0</v>
          </cell>
          <cell r="HV5227">
            <v>0</v>
          </cell>
        </row>
        <row r="5228">
          <cell r="HE5228">
            <v>0</v>
          </cell>
          <cell r="HF5228">
            <v>0</v>
          </cell>
          <cell r="HS5228">
            <v>0</v>
          </cell>
          <cell r="HT5228">
            <v>0</v>
          </cell>
          <cell r="HU5228">
            <v>0</v>
          </cell>
          <cell r="HV5228">
            <v>0</v>
          </cell>
        </row>
        <row r="5229">
          <cell r="HE5229">
            <v>0</v>
          </cell>
          <cell r="HF5229">
            <v>0</v>
          </cell>
          <cell r="HS5229">
            <v>0</v>
          </cell>
          <cell r="HT5229">
            <v>0</v>
          </cell>
          <cell r="HU5229">
            <v>0</v>
          </cell>
          <cell r="HV5229">
            <v>0</v>
          </cell>
        </row>
        <row r="5230">
          <cell r="HE5230">
            <v>0</v>
          </cell>
          <cell r="HF5230">
            <v>0</v>
          </cell>
          <cell r="HS5230">
            <v>0</v>
          </cell>
          <cell r="HT5230">
            <v>0</v>
          </cell>
          <cell r="HU5230">
            <v>0</v>
          </cell>
          <cell r="HV5230">
            <v>0</v>
          </cell>
        </row>
        <row r="5231">
          <cell r="HE5231">
            <v>0</v>
          </cell>
          <cell r="HF5231">
            <v>0</v>
          </cell>
          <cell r="HS5231">
            <v>0</v>
          </cell>
          <cell r="HT5231">
            <v>0</v>
          </cell>
          <cell r="HU5231">
            <v>0</v>
          </cell>
          <cell r="HV5231">
            <v>0</v>
          </cell>
        </row>
        <row r="5232">
          <cell r="HE5232">
            <v>0</v>
          </cell>
          <cell r="HF5232">
            <v>0</v>
          </cell>
          <cell r="HS5232">
            <v>0</v>
          </cell>
          <cell r="HT5232">
            <v>0</v>
          </cell>
          <cell r="HU5232">
            <v>0</v>
          </cell>
          <cell r="HV5232">
            <v>0</v>
          </cell>
        </row>
        <row r="5233">
          <cell r="HE5233">
            <v>0</v>
          </cell>
          <cell r="HF5233">
            <v>0</v>
          </cell>
          <cell r="HS5233">
            <v>0</v>
          </cell>
          <cell r="HT5233">
            <v>0</v>
          </cell>
          <cell r="HU5233">
            <v>0</v>
          </cell>
          <cell r="HV5233">
            <v>0</v>
          </cell>
        </row>
        <row r="5234">
          <cell r="HE5234">
            <v>0</v>
          </cell>
          <cell r="HF5234">
            <v>0</v>
          </cell>
          <cell r="HS5234">
            <v>0</v>
          </cell>
          <cell r="HT5234">
            <v>0</v>
          </cell>
          <cell r="HU5234">
            <v>0</v>
          </cell>
          <cell r="HV5234">
            <v>0</v>
          </cell>
        </row>
        <row r="5235">
          <cell r="HE5235">
            <v>0</v>
          </cell>
          <cell r="HF5235">
            <v>0</v>
          </cell>
          <cell r="HS5235">
            <v>0</v>
          </cell>
          <cell r="HT5235">
            <v>0</v>
          </cell>
          <cell r="HU5235">
            <v>0</v>
          </cell>
          <cell r="HV5235">
            <v>0</v>
          </cell>
        </row>
        <row r="5236">
          <cell r="HE5236">
            <v>0</v>
          </cell>
          <cell r="HF5236">
            <v>0</v>
          </cell>
          <cell r="HS5236">
            <v>0</v>
          </cell>
          <cell r="HT5236">
            <v>0</v>
          </cell>
          <cell r="HU5236">
            <v>0</v>
          </cell>
          <cell r="HV5236">
            <v>0</v>
          </cell>
        </row>
        <row r="5237">
          <cell r="HE5237">
            <v>0</v>
          </cell>
          <cell r="HF5237">
            <v>0</v>
          </cell>
          <cell r="HS5237">
            <v>0</v>
          </cell>
          <cell r="HT5237">
            <v>0</v>
          </cell>
          <cell r="HU5237">
            <v>0</v>
          </cell>
          <cell r="HV5237">
            <v>0</v>
          </cell>
        </row>
        <row r="5238">
          <cell r="HE5238">
            <v>0</v>
          </cell>
          <cell r="HF5238">
            <v>0</v>
          </cell>
          <cell r="HS5238">
            <v>0</v>
          </cell>
          <cell r="HT5238">
            <v>0</v>
          </cell>
          <cell r="HU5238">
            <v>0</v>
          </cell>
          <cell r="HV5238">
            <v>0</v>
          </cell>
        </row>
        <row r="5239">
          <cell r="HE5239">
            <v>0</v>
          </cell>
          <cell r="HF5239">
            <v>0</v>
          </cell>
          <cell r="HS5239">
            <v>0</v>
          </cell>
          <cell r="HT5239">
            <v>0</v>
          </cell>
          <cell r="HU5239">
            <v>0</v>
          </cell>
          <cell r="HV5239">
            <v>0</v>
          </cell>
        </row>
        <row r="5240">
          <cell r="HE5240">
            <v>0</v>
          </cell>
          <cell r="HF5240">
            <v>0</v>
          </cell>
          <cell r="HS5240">
            <v>0</v>
          </cell>
          <cell r="HT5240">
            <v>0</v>
          </cell>
          <cell r="HU5240">
            <v>0</v>
          </cell>
          <cell r="HV5240">
            <v>0</v>
          </cell>
        </row>
        <row r="5241">
          <cell r="HE5241">
            <v>0</v>
          </cell>
          <cell r="HF5241">
            <v>0</v>
          </cell>
          <cell r="HS5241">
            <v>0</v>
          </cell>
          <cell r="HT5241">
            <v>0</v>
          </cell>
          <cell r="HU5241">
            <v>0</v>
          </cell>
          <cell r="HV5241">
            <v>0</v>
          </cell>
        </row>
        <row r="5242">
          <cell r="HE5242">
            <v>0</v>
          </cell>
          <cell r="HF5242">
            <v>0</v>
          </cell>
          <cell r="HS5242">
            <v>0</v>
          </cell>
          <cell r="HT5242">
            <v>0</v>
          </cell>
          <cell r="HU5242">
            <v>0</v>
          </cell>
          <cell r="HV5242">
            <v>0</v>
          </cell>
        </row>
        <row r="5243">
          <cell r="HE5243">
            <v>0</v>
          </cell>
          <cell r="HF5243">
            <v>0</v>
          </cell>
          <cell r="HS5243">
            <v>0</v>
          </cell>
          <cell r="HT5243">
            <v>0</v>
          </cell>
          <cell r="HU5243">
            <v>0</v>
          </cell>
          <cell r="HV5243">
            <v>0</v>
          </cell>
        </row>
        <row r="5244">
          <cell r="HE5244">
            <v>0</v>
          </cell>
          <cell r="HF5244">
            <v>0</v>
          </cell>
          <cell r="HS5244">
            <v>0</v>
          </cell>
          <cell r="HT5244">
            <v>0</v>
          </cell>
          <cell r="HU5244">
            <v>0</v>
          </cell>
          <cell r="HV5244">
            <v>0</v>
          </cell>
        </row>
        <row r="5245">
          <cell r="HE5245">
            <v>0</v>
          </cell>
          <cell r="HF5245">
            <v>0</v>
          </cell>
          <cell r="HS5245">
            <v>0</v>
          </cell>
          <cell r="HT5245">
            <v>0</v>
          </cell>
          <cell r="HU5245">
            <v>0</v>
          </cell>
          <cell r="HV5245">
            <v>0</v>
          </cell>
        </row>
        <row r="5246">
          <cell r="HE5246">
            <v>0</v>
          </cell>
          <cell r="HF5246">
            <v>0</v>
          </cell>
          <cell r="HS5246">
            <v>0</v>
          </cell>
          <cell r="HT5246">
            <v>0</v>
          </cell>
          <cell r="HU5246">
            <v>0</v>
          </cell>
          <cell r="HV5246">
            <v>0</v>
          </cell>
        </row>
        <row r="5247">
          <cell r="HE5247">
            <v>0</v>
          </cell>
          <cell r="HF5247">
            <v>0</v>
          </cell>
          <cell r="HS5247">
            <v>0</v>
          </cell>
          <cell r="HT5247">
            <v>0</v>
          </cell>
          <cell r="HU5247">
            <v>0</v>
          </cell>
          <cell r="HV5247">
            <v>0</v>
          </cell>
        </row>
        <row r="5248">
          <cell r="HE5248">
            <v>0</v>
          </cell>
          <cell r="HF5248">
            <v>0</v>
          </cell>
          <cell r="HS5248">
            <v>0</v>
          </cell>
          <cell r="HT5248">
            <v>0</v>
          </cell>
          <cell r="HU5248">
            <v>0</v>
          </cell>
          <cell r="HV5248">
            <v>0</v>
          </cell>
        </row>
        <row r="5249">
          <cell r="HE5249">
            <v>0</v>
          </cell>
          <cell r="HF5249">
            <v>0</v>
          </cell>
          <cell r="HS5249">
            <v>0</v>
          </cell>
          <cell r="HT5249">
            <v>0</v>
          </cell>
          <cell r="HU5249">
            <v>0</v>
          </cell>
          <cell r="HV5249">
            <v>0</v>
          </cell>
        </row>
        <row r="5250">
          <cell r="HE5250">
            <v>0</v>
          </cell>
          <cell r="HF5250">
            <v>0</v>
          </cell>
          <cell r="HS5250">
            <v>0</v>
          </cell>
          <cell r="HT5250">
            <v>0</v>
          </cell>
          <cell r="HU5250">
            <v>0</v>
          </cell>
          <cell r="HV5250">
            <v>0</v>
          </cell>
        </row>
        <row r="5251">
          <cell r="HE5251">
            <v>0</v>
          </cell>
          <cell r="HF5251">
            <v>0</v>
          </cell>
          <cell r="HS5251">
            <v>0</v>
          </cell>
          <cell r="HT5251">
            <v>0</v>
          </cell>
          <cell r="HU5251">
            <v>0</v>
          </cell>
          <cell r="HV5251">
            <v>0</v>
          </cell>
        </row>
        <row r="5252">
          <cell r="HE5252">
            <v>0</v>
          </cell>
          <cell r="HF5252">
            <v>0</v>
          </cell>
          <cell r="HS5252">
            <v>0</v>
          </cell>
          <cell r="HT5252">
            <v>0</v>
          </cell>
          <cell r="HU5252">
            <v>0</v>
          </cell>
          <cell r="HV5252">
            <v>0</v>
          </cell>
        </row>
        <row r="5253">
          <cell r="HE5253">
            <v>0</v>
          </cell>
          <cell r="HF5253">
            <v>0</v>
          </cell>
          <cell r="HS5253">
            <v>0</v>
          </cell>
          <cell r="HT5253">
            <v>0</v>
          </cell>
          <cell r="HU5253">
            <v>0</v>
          </cell>
          <cell r="HV5253">
            <v>0</v>
          </cell>
        </row>
        <row r="5254">
          <cell r="HE5254">
            <v>0</v>
          </cell>
          <cell r="HF5254">
            <v>0</v>
          </cell>
          <cell r="HS5254">
            <v>0</v>
          </cell>
          <cell r="HT5254">
            <v>0</v>
          </cell>
          <cell r="HU5254">
            <v>0</v>
          </cell>
          <cell r="HV5254">
            <v>0</v>
          </cell>
        </row>
        <row r="5255">
          <cell r="HE5255">
            <v>0</v>
          </cell>
          <cell r="HF5255">
            <v>0</v>
          </cell>
          <cell r="HS5255">
            <v>0</v>
          </cell>
          <cell r="HT5255">
            <v>0</v>
          </cell>
          <cell r="HU5255">
            <v>0</v>
          </cell>
          <cell r="HV5255">
            <v>0</v>
          </cell>
        </row>
        <row r="5256">
          <cell r="HE5256">
            <v>0</v>
          </cell>
          <cell r="HF5256">
            <v>0</v>
          </cell>
          <cell r="HS5256">
            <v>0</v>
          </cell>
          <cell r="HT5256">
            <v>0</v>
          </cell>
          <cell r="HU5256">
            <v>0</v>
          </cell>
          <cell r="HV5256">
            <v>0</v>
          </cell>
        </row>
        <row r="5257">
          <cell r="HE5257">
            <v>0</v>
          </cell>
          <cell r="HF5257">
            <v>0</v>
          </cell>
          <cell r="HS5257">
            <v>0</v>
          </cell>
          <cell r="HT5257">
            <v>0</v>
          </cell>
          <cell r="HU5257">
            <v>0</v>
          </cell>
          <cell r="HV5257">
            <v>0</v>
          </cell>
        </row>
        <row r="5258">
          <cell r="HE5258">
            <v>0</v>
          </cell>
          <cell r="HF5258">
            <v>0</v>
          </cell>
          <cell r="HS5258">
            <v>0</v>
          </cell>
          <cell r="HT5258">
            <v>0</v>
          </cell>
          <cell r="HU5258">
            <v>0</v>
          </cell>
          <cell r="HV5258">
            <v>0</v>
          </cell>
        </row>
        <row r="5259">
          <cell r="HE5259">
            <v>0</v>
          </cell>
          <cell r="HF5259">
            <v>0</v>
          </cell>
          <cell r="HS5259">
            <v>0</v>
          </cell>
          <cell r="HT5259">
            <v>0</v>
          </cell>
          <cell r="HU5259">
            <v>0</v>
          </cell>
          <cell r="HV5259">
            <v>0</v>
          </cell>
        </row>
        <row r="5260">
          <cell r="HE5260">
            <v>0</v>
          </cell>
          <cell r="HF5260">
            <v>0</v>
          </cell>
          <cell r="HS5260">
            <v>0</v>
          </cell>
          <cell r="HT5260">
            <v>0</v>
          </cell>
          <cell r="HU5260">
            <v>0</v>
          </cell>
          <cell r="HV5260">
            <v>0</v>
          </cell>
        </row>
        <row r="5261">
          <cell r="HE5261">
            <v>0</v>
          </cell>
          <cell r="HF5261">
            <v>0</v>
          </cell>
          <cell r="HS5261">
            <v>0</v>
          </cell>
          <cell r="HT5261">
            <v>0</v>
          </cell>
          <cell r="HU5261">
            <v>0</v>
          </cell>
          <cell r="HV5261">
            <v>0</v>
          </cell>
        </row>
        <row r="5262">
          <cell r="HE5262">
            <v>0</v>
          </cell>
          <cell r="HF5262">
            <v>0</v>
          </cell>
          <cell r="HS5262">
            <v>0</v>
          </cell>
          <cell r="HT5262">
            <v>0</v>
          </cell>
          <cell r="HU5262">
            <v>0</v>
          </cell>
          <cell r="HV5262">
            <v>0</v>
          </cell>
        </row>
        <row r="5263">
          <cell r="HE5263">
            <v>0</v>
          </cell>
          <cell r="HF5263">
            <v>0</v>
          </cell>
          <cell r="HS5263">
            <v>0</v>
          </cell>
          <cell r="HT5263">
            <v>0</v>
          </cell>
          <cell r="HU5263">
            <v>0</v>
          </cell>
          <cell r="HV5263">
            <v>0</v>
          </cell>
        </row>
        <row r="5264">
          <cell r="HE5264">
            <v>0</v>
          </cell>
          <cell r="HF5264">
            <v>0</v>
          </cell>
          <cell r="HS5264">
            <v>0</v>
          </cell>
          <cell r="HT5264">
            <v>0</v>
          </cell>
          <cell r="HU5264">
            <v>0</v>
          </cell>
          <cell r="HV5264">
            <v>0</v>
          </cell>
        </row>
        <row r="5265">
          <cell r="HE5265">
            <v>0</v>
          </cell>
          <cell r="HF5265">
            <v>0</v>
          </cell>
          <cell r="HS5265">
            <v>0</v>
          </cell>
          <cell r="HT5265">
            <v>0</v>
          </cell>
          <cell r="HU5265">
            <v>0</v>
          </cell>
          <cell r="HV5265">
            <v>0</v>
          </cell>
        </row>
        <row r="5266">
          <cell r="HE5266">
            <v>0</v>
          </cell>
          <cell r="HF5266">
            <v>0</v>
          </cell>
          <cell r="HS5266">
            <v>0</v>
          </cell>
          <cell r="HT5266">
            <v>0</v>
          </cell>
          <cell r="HU5266">
            <v>0</v>
          </cell>
          <cell r="HV5266">
            <v>0</v>
          </cell>
        </row>
        <row r="5267">
          <cell r="HE5267">
            <v>0</v>
          </cell>
          <cell r="HF5267">
            <v>0</v>
          </cell>
          <cell r="HS5267">
            <v>0</v>
          </cell>
          <cell r="HT5267">
            <v>0</v>
          </cell>
          <cell r="HU5267">
            <v>0</v>
          </cell>
          <cell r="HV5267">
            <v>0</v>
          </cell>
        </row>
        <row r="5268">
          <cell r="HE5268">
            <v>0</v>
          </cell>
          <cell r="HF5268">
            <v>0</v>
          </cell>
          <cell r="HS5268">
            <v>0</v>
          </cell>
          <cell r="HT5268">
            <v>0</v>
          </cell>
          <cell r="HU5268">
            <v>0</v>
          </cell>
          <cell r="HV5268">
            <v>0</v>
          </cell>
        </row>
        <row r="5269">
          <cell r="HE5269">
            <v>0</v>
          </cell>
          <cell r="HF5269">
            <v>0</v>
          </cell>
          <cell r="HS5269">
            <v>0</v>
          </cell>
          <cell r="HT5269">
            <v>0</v>
          </cell>
          <cell r="HU5269">
            <v>0</v>
          </cell>
          <cell r="HV5269">
            <v>0</v>
          </cell>
        </row>
        <row r="5270">
          <cell r="HE5270">
            <v>0</v>
          </cell>
          <cell r="HF5270">
            <v>0</v>
          </cell>
          <cell r="HS5270">
            <v>0</v>
          </cell>
          <cell r="HT5270">
            <v>0</v>
          </cell>
          <cell r="HU5270">
            <v>0</v>
          </cell>
          <cell r="HV5270">
            <v>0</v>
          </cell>
        </row>
        <row r="5271">
          <cell r="HE5271">
            <v>0</v>
          </cell>
          <cell r="HF5271">
            <v>0</v>
          </cell>
          <cell r="HS5271">
            <v>0</v>
          </cell>
          <cell r="HT5271">
            <v>0</v>
          </cell>
          <cell r="HU5271">
            <v>0</v>
          </cell>
          <cell r="HV5271">
            <v>0</v>
          </cell>
        </row>
        <row r="5272">
          <cell r="HE5272">
            <v>0</v>
          </cell>
          <cell r="HF5272">
            <v>0</v>
          </cell>
          <cell r="HS5272">
            <v>0</v>
          </cell>
          <cell r="HT5272">
            <v>0</v>
          </cell>
          <cell r="HU5272">
            <v>0</v>
          </cell>
          <cell r="HV5272">
            <v>0</v>
          </cell>
        </row>
        <row r="5273">
          <cell r="HE5273">
            <v>0</v>
          </cell>
          <cell r="HF5273">
            <v>0</v>
          </cell>
          <cell r="HS5273">
            <v>0</v>
          </cell>
          <cell r="HT5273">
            <v>0</v>
          </cell>
          <cell r="HU5273">
            <v>0</v>
          </cell>
          <cell r="HV5273">
            <v>0</v>
          </cell>
        </row>
        <row r="5274">
          <cell r="HE5274">
            <v>0</v>
          </cell>
          <cell r="HF5274">
            <v>0</v>
          </cell>
          <cell r="HS5274">
            <v>0</v>
          </cell>
          <cell r="HT5274">
            <v>0</v>
          </cell>
          <cell r="HU5274">
            <v>0</v>
          </cell>
          <cell r="HV5274">
            <v>0</v>
          </cell>
        </row>
        <row r="5275">
          <cell r="HE5275">
            <v>0</v>
          </cell>
          <cell r="HF5275">
            <v>0</v>
          </cell>
          <cell r="HS5275">
            <v>0</v>
          </cell>
          <cell r="HT5275">
            <v>0</v>
          </cell>
          <cell r="HU5275">
            <v>0</v>
          </cell>
          <cell r="HV5275">
            <v>0</v>
          </cell>
        </row>
        <row r="5276">
          <cell r="HE5276">
            <v>0</v>
          </cell>
          <cell r="HF5276">
            <v>0</v>
          </cell>
          <cell r="HS5276">
            <v>0</v>
          </cell>
          <cell r="HT5276">
            <v>0</v>
          </cell>
          <cell r="HU5276">
            <v>0</v>
          </cell>
          <cell r="HV5276">
            <v>0</v>
          </cell>
        </row>
        <row r="5277">
          <cell r="HE5277">
            <v>0</v>
          </cell>
          <cell r="HF5277">
            <v>0</v>
          </cell>
          <cell r="HS5277">
            <v>0</v>
          </cell>
          <cell r="HT5277">
            <v>0</v>
          </cell>
          <cell r="HU5277">
            <v>0</v>
          </cell>
          <cell r="HV5277">
            <v>0</v>
          </cell>
        </row>
        <row r="5278">
          <cell r="HE5278">
            <v>0</v>
          </cell>
          <cell r="HF5278">
            <v>0</v>
          </cell>
          <cell r="HS5278">
            <v>0</v>
          </cell>
          <cell r="HT5278">
            <v>0</v>
          </cell>
          <cell r="HU5278">
            <v>0</v>
          </cell>
          <cell r="HV5278">
            <v>0</v>
          </cell>
        </row>
        <row r="5279">
          <cell r="HE5279">
            <v>0</v>
          </cell>
          <cell r="HF5279">
            <v>0</v>
          </cell>
          <cell r="HS5279">
            <v>0</v>
          </cell>
          <cell r="HT5279">
            <v>0</v>
          </cell>
          <cell r="HU5279">
            <v>0</v>
          </cell>
          <cell r="HV5279">
            <v>0</v>
          </cell>
        </row>
        <row r="5280">
          <cell r="HE5280">
            <v>0</v>
          </cell>
          <cell r="HF5280">
            <v>0</v>
          </cell>
          <cell r="HS5280">
            <v>0</v>
          </cell>
          <cell r="HT5280">
            <v>0</v>
          </cell>
          <cell r="HU5280">
            <v>0</v>
          </cell>
          <cell r="HV5280">
            <v>0</v>
          </cell>
        </row>
        <row r="5281">
          <cell r="HE5281">
            <v>0</v>
          </cell>
          <cell r="HF5281">
            <v>0</v>
          </cell>
          <cell r="HS5281">
            <v>0</v>
          </cell>
          <cell r="HT5281">
            <v>0</v>
          </cell>
          <cell r="HU5281">
            <v>0</v>
          </cell>
          <cell r="HV5281">
            <v>0</v>
          </cell>
        </row>
        <row r="5282">
          <cell r="HE5282">
            <v>0</v>
          </cell>
          <cell r="HF5282">
            <v>0</v>
          </cell>
          <cell r="HS5282">
            <v>0</v>
          </cell>
          <cell r="HT5282">
            <v>0</v>
          </cell>
          <cell r="HU5282">
            <v>0</v>
          </cell>
          <cell r="HV5282">
            <v>0</v>
          </cell>
        </row>
        <row r="5283">
          <cell r="HE5283">
            <v>0</v>
          </cell>
          <cell r="HF5283">
            <v>0</v>
          </cell>
          <cell r="HS5283">
            <v>0</v>
          </cell>
          <cell r="HT5283">
            <v>0</v>
          </cell>
          <cell r="HU5283">
            <v>0</v>
          </cell>
          <cell r="HV5283">
            <v>0</v>
          </cell>
        </row>
        <row r="5284">
          <cell r="HE5284">
            <v>0</v>
          </cell>
          <cell r="HF5284">
            <v>0</v>
          </cell>
          <cell r="HS5284">
            <v>0</v>
          </cell>
          <cell r="HT5284">
            <v>0</v>
          </cell>
          <cell r="HU5284">
            <v>0</v>
          </cell>
          <cell r="HV5284">
            <v>0</v>
          </cell>
        </row>
        <row r="5285">
          <cell r="HE5285">
            <v>0</v>
          </cell>
          <cell r="HF5285">
            <v>0</v>
          </cell>
          <cell r="HS5285">
            <v>0</v>
          </cell>
          <cell r="HT5285">
            <v>0</v>
          </cell>
          <cell r="HU5285">
            <v>0</v>
          </cell>
          <cell r="HV5285">
            <v>0</v>
          </cell>
        </row>
        <row r="5286">
          <cell r="HE5286">
            <v>0</v>
          </cell>
          <cell r="HF5286">
            <v>0</v>
          </cell>
          <cell r="HS5286">
            <v>0</v>
          </cell>
          <cell r="HT5286">
            <v>0</v>
          </cell>
          <cell r="HU5286">
            <v>0</v>
          </cell>
          <cell r="HV5286">
            <v>0</v>
          </cell>
        </row>
        <row r="5287">
          <cell r="HE5287">
            <v>0</v>
          </cell>
          <cell r="HF5287">
            <v>0</v>
          </cell>
          <cell r="HS5287">
            <v>0</v>
          </cell>
          <cell r="HT5287">
            <v>0</v>
          </cell>
          <cell r="HU5287">
            <v>0</v>
          </cell>
          <cell r="HV5287">
            <v>0</v>
          </cell>
        </row>
        <row r="5288">
          <cell r="HE5288">
            <v>0</v>
          </cell>
          <cell r="HF5288">
            <v>0</v>
          </cell>
          <cell r="HS5288">
            <v>0</v>
          </cell>
          <cell r="HT5288">
            <v>0</v>
          </cell>
          <cell r="HU5288">
            <v>0</v>
          </cell>
          <cell r="HV5288">
            <v>0</v>
          </cell>
        </row>
        <row r="5289">
          <cell r="HE5289">
            <v>0</v>
          </cell>
          <cell r="HF5289">
            <v>0</v>
          </cell>
          <cell r="HS5289">
            <v>0</v>
          </cell>
          <cell r="HT5289">
            <v>0</v>
          </cell>
          <cell r="HU5289">
            <v>0</v>
          </cell>
          <cell r="HV5289">
            <v>0</v>
          </cell>
        </row>
        <row r="5290">
          <cell r="HE5290">
            <v>0</v>
          </cell>
          <cell r="HF5290">
            <v>0</v>
          </cell>
          <cell r="HS5290">
            <v>0</v>
          </cell>
          <cell r="HT5290">
            <v>0</v>
          </cell>
          <cell r="HU5290">
            <v>0</v>
          </cell>
          <cell r="HV5290">
            <v>0</v>
          </cell>
        </row>
        <row r="5291">
          <cell r="HE5291">
            <v>0</v>
          </cell>
          <cell r="HF5291">
            <v>0</v>
          </cell>
          <cell r="HS5291">
            <v>0</v>
          </cell>
          <cell r="HT5291">
            <v>0</v>
          </cell>
          <cell r="HU5291">
            <v>0</v>
          </cell>
          <cell r="HV5291">
            <v>0</v>
          </cell>
        </row>
        <row r="5292">
          <cell r="HE5292">
            <v>0</v>
          </cell>
          <cell r="HF5292">
            <v>0</v>
          </cell>
          <cell r="HS5292">
            <v>0</v>
          </cell>
          <cell r="HT5292">
            <v>0</v>
          </cell>
          <cell r="HU5292">
            <v>0</v>
          </cell>
          <cell r="HV5292">
            <v>0</v>
          </cell>
        </row>
        <row r="5293">
          <cell r="HE5293">
            <v>0</v>
          </cell>
          <cell r="HF5293">
            <v>0</v>
          </cell>
          <cell r="HS5293">
            <v>0</v>
          </cell>
          <cell r="HT5293">
            <v>0</v>
          </cell>
          <cell r="HU5293">
            <v>0</v>
          </cell>
          <cell r="HV5293">
            <v>0</v>
          </cell>
        </row>
        <row r="5294">
          <cell r="HE5294">
            <v>0</v>
          </cell>
          <cell r="HF5294">
            <v>0</v>
          </cell>
          <cell r="HS5294">
            <v>0</v>
          </cell>
          <cell r="HT5294">
            <v>0</v>
          </cell>
          <cell r="HU5294">
            <v>0</v>
          </cell>
          <cell r="HV5294">
            <v>0</v>
          </cell>
        </row>
        <row r="5295">
          <cell r="HE5295">
            <v>0</v>
          </cell>
          <cell r="HF5295">
            <v>0</v>
          </cell>
          <cell r="HS5295">
            <v>0</v>
          </cell>
          <cell r="HT5295">
            <v>0</v>
          </cell>
          <cell r="HU5295">
            <v>0</v>
          </cell>
          <cell r="HV5295">
            <v>0</v>
          </cell>
        </row>
        <row r="5296">
          <cell r="HE5296">
            <v>0</v>
          </cell>
          <cell r="HF5296">
            <v>0</v>
          </cell>
          <cell r="HS5296">
            <v>0</v>
          </cell>
          <cell r="HT5296">
            <v>0</v>
          </cell>
          <cell r="HU5296">
            <v>0</v>
          </cell>
          <cell r="HV5296">
            <v>0</v>
          </cell>
        </row>
        <row r="5297">
          <cell r="HE5297">
            <v>0</v>
          </cell>
          <cell r="HF5297">
            <v>0</v>
          </cell>
          <cell r="HS5297">
            <v>0</v>
          </cell>
          <cell r="HT5297">
            <v>0</v>
          </cell>
          <cell r="HU5297">
            <v>0</v>
          </cell>
          <cell r="HV5297">
            <v>0</v>
          </cell>
        </row>
        <row r="5298">
          <cell r="HE5298">
            <v>0</v>
          </cell>
          <cell r="HF5298">
            <v>0</v>
          </cell>
          <cell r="HS5298">
            <v>0</v>
          </cell>
          <cell r="HT5298">
            <v>0</v>
          </cell>
          <cell r="HU5298">
            <v>0</v>
          </cell>
          <cell r="HV5298">
            <v>0</v>
          </cell>
        </row>
        <row r="5299">
          <cell r="HE5299">
            <v>0</v>
          </cell>
          <cell r="HF5299">
            <v>0</v>
          </cell>
          <cell r="HS5299">
            <v>0</v>
          </cell>
          <cell r="HT5299">
            <v>0</v>
          </cell>
          <cell r="HU5299">
            <v>0</v>
          </cell>
          <cell r="HV5299">
            <v>0</v>
          </cell>
        </row>
        <row r="5300">
          <cell r="HE5300">
            <v>0</v>
          </cell>
          <cell r="HF5300">
            <v>0</v>
          </cell>
          <cell r="HS5300">
            <v>0</v>
          </cell>
          <cell r="HT5300">
            <v>0</v>
          </cell>
          <cell r="HU5300">
            <v>0</v>
          </cell>
          <cell r="HV5300">
            <v>0</v>
          </cell>
        </row>
        <row r="5301">
          <cell r="HE5301">
            <v>0</v>
          </cell>
          <cell r="HF5301">
            <v>0</v>
          </cell>
          <cell r="HS5301">
            <v>0</v>
          </cell>
          <cell r="HT5301">
            <v>0</v>
          </cell>
          <cell r="HU5301">
            <v>0</v>
          </cell>
          <cell r="HV5301">
            <v>0</v>
          </cell>
        </row>
        <row r="5302">
          <cell r="HE5302">
            <v>0</v>
          </cell>
          <cell r="HF5302">
            <v>0</v>
          </cell>
          <cell r="HS5302">
            <v>0</v>
          </cell>
          <cell r="HT5302">
            <v>0</v>
          </cell>
          <cell r="HU5302">
            <v>0</v>
          </cell>
          <cell r="HV5302">
            <v>0</v>
          </cell>
        </row>
        <row r="5303">
          <cell r="HE5303">
            <v>0</v>
          </cell>
          <cell r="HF5303">
            <v>0</v>
          </cell>
          <cell r="HS5303">
            <v>0</v>
          </cell>
          <cell r="HT5303">
            <v>0</v>
          </cell>
          <cell r="HU5303">
            <v>0</v>
          </cell>
          <cell r="HV5303">
            <v>0</v>
          </cell>
        </row>
        <row r="5304">
          <cell r="HE5304">
            <v>0</v>
          </cell>
          <cell r="HF5304">
            <v>0</v>
          </cell>
          <cell r="HS5304">
            <v>0</v>
          </cell>
          <cell r="HT5304">
            <v>0</v>
          </cell>
          <cell r="HU5304">
            <v>0</v>
          </cell>
          <cell r="HV5304">
            <v>0</v>
          </cell>
        </row>
        <row r="5305">
          <cell r="HE5305">
            <v>0</v>
          </cell>
          <cell r="HF5305">
            <v>0</v>
          </cell>
          <cell r="HS5305">
            <v>0</v>
          </cell>
          <cell r="HT5305">
            <v>0</v>
          </cell>
          <cell r="HU5305">
            <v>0</v>
          </cell>
          <cell r="HV5305">
            <v>0</v>
          </cell>
        </row>
        <row r="5306">
          <cell r="HE5306">
            <v>0</v>
          </cell>
          <cell r="HF5306">
            <v>0</v>
          </cell>
          <cell r="HS5306">
            <v>0</v>
          </cell>
          <cell r="HT5306">
            <v>0</v>
          </cell>
          <cell r="HU5306">
            <v>0</v>
          </cell>
          <cell r="HV5306">
            <v>0</v>
          </cell>
        </row>
        <row r="5307">
          <cell r="HE5307">
            <v>0</v>
          </cell>
          <cell r="HF5307">
            <v>0</v>
          </cell>
          <cell r="HS5307">
            <v>0</v>
          </cell>
          <cell r="HT5307">
            <v>0</v>
          </cell>
          <cell r="HU5307">
            <v>0</v>
          </cell>
          <cell r="HV5307">
            <v>0</v>
          </cell>
        </row>
        <row r="5308">
          <cell r="HE5308">
            <v>0</v>
          </cell>
          <cell r="HF5308">
            <v>0</v>
          </cell>
          <cell r="HS5308">
            <v>0</v>
          </cell>
          <cell r="HT5308">
            <v>0</v>
          </cell>
          <cell r="HU5308">
            <v>0</v>
          </cell>
          <cell r="HV5308">
            <v>0</v>
          </cell>
        </row>
        <row r="5309">
          <cell r="HE5309">
            <v>0</v>
          </cell>
          <cell r="HF5309">
            <v>0</v>
          </cell>
          <cell r="HS5309">
            <v>0</v>
          </cell>
          <cell r="HT5309">
            <v>0</v>
          </cell>
          <cell r="HU5309">
            <v>0</v>
          </cell>
          <cell r="HV5309">
            <v>0</v>
          </cell>
        </row>
        <row r="5310">
          <cell r="HE5310">
            <v>0</v>
          </cell>
          <cell r="HF5310">
            <v>0</v>
          </cell>
          <cell r="HS5310">
            <v>0</v>
          </cell>
          <cell r="HT5310">
            <v>0</v>
          </cell>
          <cell r="HU5310">
            <v>0</v>
          </cell>
          <cell r="HV5310">
            <v>0</v>
          </cell>
        </row>
        <row r="5311">
          <cell r="HE5311">
            <v>0</v>
          </cell>
          <cell r="HF5311">
            <v>0</v>
          </cell>
          <cell r="HS5311">
            <v>0</v>
          </cell>
          <cell r="HT5311">
            <v>0</v>
          </cell>
          <cell r="HU5311">
            <v>0</v>
          </cell>
          <cell r="HV5311">
            <v>0</v>
          </cell>
        </row>
        <row r="5312">
          <cell r="HE5312">
            <v>0</v>
          </cell>
          <cell r="HF5312">
            <v>0</v>
          </cell>
          <cell r="HS5312">
            <v>0</v>
          </cell>
          <cell r="HT5312">
            <v>0</v>
          </cell>
          <cell r="HU5312">
            <v>0</v>
          </cell>
          <cell r="HV5312">
            <v>0</v>
          </cell>
        </row>
        <row r="5313">
          <cell r="HE5313">
            <v>0</v>
          </cell>
          <cell r="HF5313">
            <v>0</v>
          </cell>
          <cell r="HS5313">
            <v>0</v>
          </cell>
          <cell r="HT5313">
            <v>0</v>
          </cell>
          <cell r="HU5313">
            <v>0</v>
          </cell>
          <cell r="HV5313">
            <v>0</v>
          </cell>
        </row>
        <row r="5314">
          <cell r="HE5314">
            <v>0</v>
          </cell>
          <cell r="HF5314">
            <v>0</v>
          </cell>
          <cell r="HS5314">
            <v>0</v>
          </cell>
          <cell r="HT5314">
            <v>0</v>
          </cell>
          <cell r="HU5314">
            <v>0</v>
          </cell>
          <cell r="HV5314">
            <v>0</v>
          </cell>
        </row>
        <row r="5315">
          <cell r="HE5315">
            <v>0</v>
          </cell>
          <cell r="HF5315">
            <v>0</v>
          </cell>
          <cell r="HS5315">
            <v>0</v>
          </cell>
          <cell r="HT5315">
            <v>0</v>
          </cell>
          <cell r="HU5315">
            <v>0</v>
          </cell>
          <cell r="HV5315">
            <v>0</v>
          </cell>
        </row>
        <row r="5316">
          <cell r="HE5316">
            <v>0</v>
          </cell>
          <cell r="HF5316">
            <v>0</v>
          </cell>
          <cell r="HS5316">
            <v>0</v>
          </cell>
          <cell r="HT5316">
            <v>0</v>
          </cell>
          <cell r="HU5316">
            <v>0</v>
          </cell>
          <cell r="HV5316">
            <v>0</v>
          </cell>
        </row>
        <row r="5317">
          <cell r="HE5317">
            <v>0</v>
          </cell>
          <cell r="HF5317">
            <v>0</v>
          </cell>
          <cell r="HS5317">
            <v>0</v>
          </cell>
          <cell r="HT5317">
            <v>0</v>
          </cell>
          <cell r="HU5317">
            <v>0</v>
          </cell>
          <cell r="HV5317">
            <v>0</v>
          </cell>
        </row>
        <row r="5318">
          <cell r="HE5318">
            <v>0</v>
          </cell>
          <cell r="HF5318">
            <v>0</v>
          </cell>
          <cell r="HS5318">
            <v>0</v>
          </cell>
          <cell r="HT5318">
            <v>0</v>
          </cell>
          <cell r="HU5318">
            <v>0</v>
          </cell>
          <cell r="HV5318">
            <v>0</v>
          </cell>
        </row>
        <row r="5319">
          <cell r="HE5319">
            <v>0</v>
          </cell>
          <cell r="HF5319">
            <v>0</v>
          </cell>
          <cell r="HS5319">
            <v>0</v>
          </cell>
          <cell r="HT5319">
            <v>0</v>
          </cell>
          <cell r="HU5319">
            <v>0</v>
          </cell>
          <cell r="HV5319">
            <v>0</v>
          </cell>
        </row>
        <row r="5320">
          <cell r="HE5320">
            <v>0</v>
          </cell>
          <cell r="HF5320">
            <v>0</v>
          </cell>
          <cell r="HS5320">
            <v>0</v>
          </cell>
          <cell r="HT5320">
            <v>0</v>
          </cell>
          <cell r="HU5320">
            <v>0</v>
          </cell>
          <cell r="HV5320">
            <v>0</v>
          </cell>
        </row>
        <row r="5321">
          <cell r="HE5321">
            <v>0</v>
          </cell>
          <cell r="HF5321">
            <v>0</v>
          </cell>
          <cell r="HS5321">
            <v>0</v>
          </cell>
          <cell r="HT5321">
            <v>0</v>
          </cell>
          <cell r="HU5321">
            <v>0</v>
          </cell>
          <cell r="HV5321">
            <v>0</v>
          </cell>
        </row>
        <row r="5322">
          <cell r="HE5322">
            <v>0</v>
          </cell>
          <cell r="HF5322">
            <v>0</v>
          </cell>
          <cell r="HS5322">
            <v>0</v>
          </cell>
          <cell r="HT5322">
            <v>0</v>
          </cell>
          <cell r="HU5322">
            <v>0</v>
          </cell>
          <cell r="HV5322">
            <v>0</v>
          </cell>
        </row>
        <row r="5323">
          <cell r="HE5323">
            <v>0</v>
          </cell>
          <cell r="HF5323">
            <v>0</v>
          </cell>
          <cell r="HS5323">
            <v>0</v>
          </cell>
          <cell r="HT5323">
            <v>0</v>
          </cell>
          <cell r="HU5323">
            <v>0</v>
          </cell>
          <cell r="HV5323">
            <v>0</v>
          </cell>
        </row>
        <row r="5324">
          <cell r="HE5324">
            <v>0</v>
          </cell>
          <cell r="HF5324">
            <v>0</v>
          </cell>
          <cell r="HS5324">
            <v>0</v>
          </cell>
          <cell r="HT5324">
            <v>0</v>
          </cell>
          <cell r="HU5324">
            <v>0</v>
          </cell>
          <cell r="HV5324">
            <v>0</v>
          </cell>
        </row>
        <row r="5325">
          <cell r="HE5325">
            <v>0</v>
          </cell>
          <cell r="HF5325">
            <v>0</v>
          </cell>
          <cell r="HS5325">
            <v>0</v>
          </cell>
          <cell r="HT5325">
            <v>0</v>
          </cell>
          <cell r="HU5325">
            <v>0</v>
          </cell>
          <cell r="HV5325">
            <v>0</v>
          </cell>
        </row>
        <row r="5326">
          <cell r="HE5326">
            <v>0</v>
          </cell>
          <cell r="HF5326">
            <v>0</v>
          </cell>
          <cell r="HS5326">
            <v>0</v>
          </cell>
          <cell r="HT5326">
            <v>0</v>
          </cell>
          <cell r="HU5326">
            <v>0</v>
          </cell>
          <cell r="HV5326">
            <v>0</v>
          </cell>
        </row>
        <row r="5327">
          <cell r="HE5327">
            <v>0</v>
          </cell>
          <cell r="HF5327">
            <v>0</v>
          </cell>
          <cell r="HS5327">
            <v>0</v>
          </cell>
          <cell r="HT5327">
            <v>0</v>
          </cell>
          <cell r="HU5327">
            <v>0</v>
          </cell>
          <cell r="HV5327">
            <v>0</v>
          </cell>
        </row>
        <row r="5328">
          <cell r="HE5328">
            <v>0</v>
          </cell>
          <cell r="HF5328">
            <v>0</v>
          </cell>
          <cell r="HS5328">
            <v>0</v>
          </cell>
          <cell r="HT5328">
            <v>0</v>
          </cell>
          <cell r="HU5328">
            <v>0</v>
          </cell>
          <cell r="HV5328">
            <v>0</v>
          </cell>
        </row>
        <row r="5329">
          <cell r="HE5329">
            <v>0</v>
          </cell>
          <cell r="HF5329">
            <v>0</v>
          </cell>
          <cell r="HS5329">
            <v>0</v>
          </cell>
          <cell r="HT5329">
            <v>0</v>
          </cell>
          <cell r="HU5329">
            <v>0</v>
          </cell>
          <cell r="HV5329">
            <v>0</v>
          </cell>
        </row>
        <row r="5330">
          <cell r="HE5330">
            <v>0</v>
          </cell>
          <cell r="HF5330">
            <v>0</v>
          </cell>
          <cell r="HS5330">
            <v>0</v>
          </cell>
          <cell r="HT5330">
            <v>0</v>
          </cell>
          <cell r="HU5330">
            <v>0</v>
          </cell>
          <cell r="HV5330">
            <v>0</v>
          </cell>
        </row>
        <row r="5331">
          <cell r="HE5331">
            <v>0</v>
          </cell>
          <cell r="HF5331">
            <v>0</v>
          </cell>
          <cell r="HS5331">
            <v>0</v>
          </cell>
          <cell r="HT5331">
            <v>0</v>
          </cell>
          <cell r="HU5331">
            <v>0</v>
          </cell>
          <cell r="HV5331">
            <v>0</v>
          </cell>
        </row>
        <row r="5332">
          <cell r="HE5332">
            <v>0</v>
          </cell>
          <cell r="HF5332">
            <v>0</v>
          </cell>
          <cell r="HS5332">
            <v>0</v>
          </cell>
          <cell r="HT5332">
            <v>0</v>
          </cell>
          <cell r="HU5332">
            <v>0</v>
          </cell>
          <cell r="HV5332">
            <v>0</v>
          </cell>
        </row>
        <row r="5333">
          <cell r="HE5333">
            <v>0</v>
          </cell>
          <cell r="HF5333">
            <v>0</v>
          </cell>
          <cell r="HS5333">
            <v>0</v>
          </cell>
          <cell r="HT5333">
            <v>0</v>
          </cell>
          <cell r="HU5333">
            <v>0</v>
          </cell>
          <cell r="HV5333">
            <v>0</v>
          </cell>
        </row>
        <row r="5334">
          <cell r="HE5334">
            <v>0</v>
          </cell>
          <cell r="HF5334">
            <v>0</v>
          </cell>
          <cell r="HS5334">
            <v>0</v>
          </cell>
          <cell r="HT5334">
            <v>0</v>
          </cell>
          <cell r="HU5334">
            <v>0</v>
          </cell>
          <cell r="HV5334">
            <v>0</v>
          </cell>
        </row>
        <row r="5335">
          <cell r="HE5335">
            <v>0</v>
          </cell>
          <cell r="HF5335">
            <v>0</v>
          </cell>
          <cell r="HS5335">
            <v>0</v>
          </cell>
          <cell r="HT5335">
            <v>0</v>
          </cell>
          <cell r="HU5335">
            <v>0</v>
          </cell>
          <cell r="HV5335">
            <v>0</v>
          </cell>
        </row>
        <row r="5336">
          <cell r="HE5336">
            <v>0</v>
          </cell>
          <cell r="HF5336">
            <v>0</v>
          </cell>
          <cell r="HS5336">
            <v>0</v>
          </cell>
          <cell r="HT5336">
            <v>0</v>
          </cell>
          <cell r="HU5336">
            <v>0</v>
          </cell>
          <cell r="HV5336">
            <v>0</v>
          </cell>
        </row>
        <row r="5337">
          <cell r="HE5337">
            <v>0</v>
          </cell>
          <cell r="HF5337">
            <v>0</v>
          </cell>
          <cell r="HS5337">
            <v>0</v>
          </cell>
          <cell r="HT5337">
            <v>0</v>
          </cell>
          <cell r="HU5337">
            <v>0</v>
          </cell>
          <cell r="HV5337">
            <v>0</v>
          </cell>
        </row>
        <row r="5338">
          <cell r="HE5338">
            <v>0</v>
          </cell>
          <cell r="HF5338">
            <v>0</v>
          </cell>
          <cell r="HS5338">
            <v>0</v>
          </cell>
          <cell r="HT5338">
            <v>0</v>
          </cell>
          <cell r="HU5338">
            <v>0</v>
          </cell>
          <cell r="HV5338">
            <v>0</v>
          </cell>
        </row>
        <row r="5339">
          <cell r="HE5339">
            <v>0</v>
          </cell>
          <cell r="HF5339">
            <v>0</v>
          </cell>
          <cell r="HS5339">
            <v>0</v>
          </cell>
          <cell r="HT5339">
            <v>0</v>
          </cell>
          <cell r="HU5339">
            <v>0</v>
          </cell>
          <cell r="HV5339">
            <v>0</v>
          </cell>
        </row>
        <row r="5340">
          <cell r="HE5340">
            <v>0</v>
          </cell>
          <cell r="HF5340">
            <v>0</v>
          </cell>
          <cell r="HS5340">
            <v>0</v>
          </cell>
          <cell r="HT5340">
            <v>0</v>
          </cell>
          <cell r="HU5340">
            <v>0</v>
          </cell>
          <cell r="HV5340">
            <v>0</v>
          </cell>
        </row>
        <row r="5341">
          <cell r="HE5341">
            <v>0</v>
          </cell>
          <cell r="HF5341">
            <v>0</v>
          </cell>
          <cell r="HS5341">
            <v>0</v>
          </cell>
          <cell r="HT5341">
            <v>0</v>
          </cell>
          <cell r="HU5341">
            <v>0</v>
          </cell>
          <cell r="HV5341">
            <v>0</v>
          </cell>
        </row>
        <row r="5342">
          <cell r="HE5342">
            <v>0</v>
          </cell>
          <cell r="HF5342">
            <v>0</v>
          </cell>
          <cell r="HS5342">
            <v>0</v>
          </cell>
          <cell r="HT5342">
            <v>0</v>
          </cell>
          <cell r="HU5342">
            <v>0</v>
          </cell>
          <cell r="HV5342">
            <v>0</v>
          </cell>
        </row>
        <row r="5343">
          <cell r="HE5343">
            <v>0</v>
          </cell>
          <cell r="HF5343">
            <v>0</v>
          </cell>
          <cell r="HS5343">
            <v>0</v>
          </cell>
          <cell r="HT5343">
            <v>0</v>
          </cell>
          <cell r="HU5343">
            <v>0</v>
          </cell>
          <cell r="HV5343">
            <v>0</v>
          </cell>
        </row>
        <row r="5344">
          <cell r="HE5344">
            <v>0</v>
          </cell>
          <cell r="HF5344">
            <v>0</v>
          </cell>
          <cell r="HS5344">
            <v>0</v>
          </cell>
          <cell r="HT5344">
            <v>0</v>
          </cell>
          <cell r="HU5344">
            <v>0</v>
          </cell>
          <cell r="HV5344">
            <v>0</v>
          </cell>
        </row>
        <row r="5345">
          <cell r="HE5345">
            <v>0</v>
          </cell>
          <cell r="HF5345">
            <v>0</v>
          </cell>
          <cell r="HS5345">
            <v>0</v>
          </cell>
          <cell r="HT5345">
            <v>0</v>
          </cell>
          <cell r="HU5345">
            <v>0</v>
          </cell>
          <cell r="HV5345">
            <v>0</v>
          </cell>
        </row>
        <row r="5346">
          <cell r="HE5346">
            <v>0</v>
          </cell>
          <cell r="HF5346">
            <v>0</v>
          </cell>
          <cell r="HS5346">
            <v>0</v>
          </cell>
          <cell r="HT5346">
            <v>0</v>
          </cell>
          <cell r="HU5346">
            <v>0</v>
          </cell>
          <cell r="HV5346">
            <v>0</v>
          </cell>
        </row>
        <row r="5347">
          <cell r="HE5347">
            <v>0</v>
          </cell>
          <cell r="HF5347">
            <v>0</v>
          </cell>
          <cell r="HS5347">
            <v>0</v>
          </cell>
          <cell r="HT5347">
            <v>0</v>
          </cell>
          <cell r="HU5347">
            <v>0</v>
          </cell>
          <cell r="HV5347">
            <v>0</v>
          </cell>
        </row>
        <row r="5348">
          <cell r="HE5348">
            <v>0</v>
          </cell>
          <cell r="HF5348">
            <v>0</v>
          </cell>
          <cell r="HS5348">
            <v>0</v>
          </cell>
          <cell r="HT5348">
            <v>0</v>
          </cell>
          <cell r="HU5348">
            <v>0</v>
          </cell>
          <cell r="HV5348">
            <v>0</v>
          </cell>
        </row>
        <row r="5349">
          <cell r="HE5349">
            <v>0</v>
          </cell>
          <cell r="HF5349">
            <v>0</v>
          </cell>
          <cell r="HS5349">
            <v>0</v>
          </cell>
          <cell r="HT5349">
            <v>0</v>
          </cell>
          <cell r="HU5349">
            <v>0</v>
          </cell>
          <cell r="HV5349">
            <v>0</v>
          </cell>
        </row>
        <row r="5350">
          <cell r="HE5350">
            <v>0</v>
          </cell>
          <cell r="HF5350">
            <v>0</v>
          </cell>
          <cell r="HS5350">
            <v>0</v>
          </cell>
          <cell r="HT5350">
            <v>0</v>
          </cell>
          <cell r="HU5350">
            <v>0</v>
          </cell>
          <cell r="HV5350">
            <v>0</v>
          </cell>
        </row>
        <row r="5351">
          <cell r="HE5351">
            <v>0</v>
          </cell>
          <cell r="HF5351">
            <v>0</v>
          </cell>
          <cell r="HS5351">
            <v>0</v>
          </cell>
          <cell r="HT5351">
            <v>0</v>
          </cell>
          <cell r="HU5351">
            <v>0</v>
          </cell>
          <cell r="HV5351">
            <v>0</v>
          </cell>
        </row>
        <row r="5352">
          <cell r="HE5352">
            <v>0</v>
          </cell>
          <cell r="HF5352">
            <v>0</v>
          </cell>
          <cell r="HS5352">
            <v>0</v>
          </cell>
          <cell r="HT5352">
            <v>0</v>
          </cell>
          <cell r="HU5352">
            <v>0</v>
          </cell>
          <cell r="HV5352">
            <v>0</v>
          </cell>
        </row>
        <row r="5353">
          <cell r="HE5353">
            <v>0</v>
          </cell>
          <cell r="HF5353">
            <v>0</v>
          </cell>
          <cell r="HS5353">
            <v>0</v>
          </cell>
          <cell r="HT5353">
            <v>0</v>
          </cell>
          <cell r="HU5353">
            <v>0</v>
          </cell>
          <cell r="HV5353">
            <v>0</v>
          </cell>
        </row>
        <row r="5354">
          <cell r="HE5354">
            <v>0</v>
          </cell>
          <cell r="HF5354">
            <v>0</v>
          </cell>
          <cell r="HS5354">
            <v>0</v>
          </cell>
          <cell r="HT5354">
            <v>0</v>
          </cell>
          <cell r="HU5354">
            <v>0</v>
          </cell>
          <cell r="HV5354">
            <v>0</v>
          </cell>
        </row>
        <row r="5355">
          <cell r="HE5355">
            <v>0</v>
          </cell>
          <cell r="HF5355">
            <v>0</v>
          </cell>
          <cell r="HS5355">
            <v>0</v>
          </cell>
          <cell r="HT5355">
            <v>0</v>
          </cell>
          <cell r="HU5355">
            <v>0</v>
          </cell>
          <cell r="HV5355">
            <v>0</v>
          </cell>
        </row>
        <row r="5356">
          <cell r="HE5356">
            <v>0</v>
          </cell>
          <cell r="HF5356">
            <v>0</v>
          </cell>
          <cell r="HS5356">
            <v>0</v>
          </cell>
          <cell r="HT5356">
            <v>0</v>
          </cell>
          <cell r="HU5356">
            <v>0</v>
          </cell>
          <cell r="HV5356">
            <v>0</v>
          </cell>
        </row>
        <row r="5357">
          <cell r="HE5357">
            <v>0</v>
          </cell>
          <cell r="HF5357">
            <v>0</v>
          </cell>
          <cell r="HS5357">
            <v>0</v>
          </cell>
          <cell r="HT5357">
            <v>0</v>
          </cell>
          <cell r="HU5357">
            <v>0</v>
          </cell>
          <cell r="HV5357">
            <v>0</v>
          </cell>
        </row>
        <row r="5358">
          <cell r="HE5358">
            <v>0</v>
          </cell>
          <cell r="HF5358">
            <v>0</v>
          </cell>
          <cell r="HS5358">
            <v>0</v>
          </cell>
          <cell r="HT5358">
            <v>0</v>
          </cell>
          <cell r="HU5358">
            <v>0</v>
          </cell>
          <cell r="HV5358">
            <v>0</v>
          </cell>
        </row>
        <row r="5359">
          <cell r="HE5359">
            <v>0</v>
          </cell>
          <cell r="HF5359">
            <v>0</v>
          </cell>
          <cell r="HS5359">
            <v>0</v>
          </cell>
          <cell r="HT5359">
            <v>0</v>
          </cell>
          <cell r="HU5359">
            <v>0</v>
          </cell>
          <cell r="HV5359">
            <v>0</v>
          </cell>
        </row>
        <row r="5360">
          <cell r="HE5360">
            <v>0</v>
          </cell>
          <cell r="HF5360">
            <v>0</v>
          </cell>
          <cell r="HS5360">
            <v>0</v>
          </cell>
          <cell r="HT5360">
            <v>0</v>
          </cell>
          <cell r="HU5360">
            <v>0</v>
          </cell>
          <cell r="HV5360">
            <v>0</v>
          </cell>
        </row>
        <row r="5361">
          <cell r="HE5361">
            <v>0</v>
          </cell>
          <cell r="HF5361">
            <v>0</v>
          </cell>
          <cell r="HS5361">
            <v>0</v>
          </cell>
          <cell r="HT5361">
            <v>0</v>
          </cell>
          <cell r="HU5361">
            <v>0</v>
          </cell>
          <cell r="HV5361">
            <v>0</v>
          </cell>
        </row>
        <row r="5362">
          <cell r="HE5362">
            <v>0</v>
          </cell>
          <cell r="HF5362">
            <v>0</v>
          </cell>
          <cell r="HS5362">
            <v>0</v>
          </cell>
          <cell r="HT5362">
            <v>0</v>
          </cell>
          <cell r="HU5362">
            <v>0</v>
          </cell>
          <cell r="HV5362">
            <v>0</v>
          </cell>
        </row>
        <row r="5363">
          <cell r="HE5363">
            <v>0</v>
          </cell>
          <cell r="HF5363">
            <v>0</v>
          </cell>
          <cell r="HS5363">
            <v>0</v>
          </cell>
          <cell r="HT5363">
            <v>0</v>
          </cell>
          <cell r="HU5363">
            <v>0</v>
          </cell>
          <cell r="HV5363">
            <v>0</v>
          </cell>
        </row>
        <row r="5364">
          <cell r="HE5364">
            <v>0</v>
          </cell>
          <cell r="HF5364">
            <v>0</v>
          </cell>
          <cell r="HS5364">
            <v>0</v>
          </cell>
          <cell r="HT5364">
            <v>0</v>
          </cell>
          <cell r="HU5364">
            <v>0</v>
          </cell>
          <cell r="HV5364">
            <v>0</v>
          </cell>
        </row>
        <row r="5365">
          <cell r="HE5365">
            <v>0</v>
          </cell>
          <cell r="HF5365">
            <v>0</v>
          </cell>
          <cell r="HS5365">
            <v>0</v>
          </cell>
          <cell r="HT5365">
            <v>0</v>
          </cell>
          <cell r="HU5365">
            <v>0</v>
          </cell>
          <cell r="HV5365">
            <v>0</v>
          </cell>
        </row>
        <row r="5366">
          <cell r="HE5366">
            <v>0</v>
          </cell>
          <cell r="HF5366">
            <v>0</v>
          </cell>
          <cell r="HS5366">
            <v>0</v>
          </cell>
          <cell r="HT5366">
            <v>0</v>
          </cell>
          <cell r="HU5366">
            <v>0</v>
          </cell>
          <cell r="HV5366">
            <v>0</v>
          </cell>
        </row>
        <row r="5367">
          <cell r="HE5367">
            <v>0</v>
          </cell>
          <cell r="HF5367">
            <v>0</v>
          </cell>
          <cell r="HS5367">
            <v>0</v>
          </cell>
          <cell r="HT5367">
            <v>0</v>
          </cell>
          <cell r="HU5367">
            <v>0</v>
          </cell>
          <cell r="HV5367">
            <v>0</v>
          </cell>
        </row>
        <row r="5368">
          <cell r="HE5368">
            <v>0</v>
          </cell>
          <cell r="HF5368">
            <v>0</v>
          </cell>
          <cell r="HS5368">
            <v>0</v>
          </cell>
          <cell r="HT5368">
            <v>0</v>
          </cell>
          <cell r="HU5368">
            <v>0</v>
          </cell>
          <cell r="HV5368">
            <v>0</v>
          </cell>
        </row>
        <row r="5369">
          <cell r="HE5369">
            <v>0</v>
          </cell>
          <cell r="HF5369">
            <v>0</v>
          </cell>
          <cell r="HS5369">
            <v>0</v>
          </cell>
          <cell r="HT5369">
            <v>0</v>
          </cell>
          <cell r="HU5369">
            <v>0</v>
          </cell>
          <cell r="HV5369">
            <v>0</v>
          </cell>
        </row>
        <row r="5370">
          <cell r="HE5370">
            <v>0</v>
          </cell>
          <cell r="HF5370">
            <v>0</v>
          </cell>
          <cell r="HS5370">
            <v>0</v>
          </cell>
          <cell r="HT5370">
            <v>0</v>
          </cell>
          <cell r="HU5370">
            <v>0</v>
          </cell>
          <cell r="HV5370">
            <v>0</v>
          </cell>
        </row>
        <row r="5371">
          <cell r="HE5371">
            <v>0</v>
          </cell>
          <cell r="HF5371">
            <v>0</v>
          </cell>
          <cell r="HS5371">
            <v>0</v>
          </cell>
          <cell r="HT5371">
            <v>0</v>
          </cell>
          <cell r="HU5371">
            <v>0</v>
          </cell>
          <cell r="HV5371">
            <v>0</v>
          </cell>
        </row>
        <row r="5372">
          <cell r="HE5372">
            <v>0</v>
          </cell>
          <cell r="HF5372">
            <v>0</v>
          </cell>
          <cell r="HS5372">
            <v>0</v>
          </cell>
          <cell r="HT5372">
            <v>0</v>
          </cell>
          <cell r="HU5372">
            <v>0</v>
          </cell>
          <cell r="HV5372">
            <v>0</v>
          </cell>
        </row>
        <row r="5373">
          <cell r="HE5373">
            <v>0</v>
          </cell>
          <cell r="HF5373">
            <v>0</v>
          </cell>
          <cell r="HS5373">
            <v>0</v>
          </cell>
          <cell r="HT5373">
            <v>0</v>
          </cell>
          <cell r="HU5373">
            <v>0</v>
          </cell>
          <cell r="HV5373">
            <v>0</v>
          </cell>
        </row>
        <row r="5374">
          <cell r="HE5374">
            <v>0</v>
          </cell>
          <cell r="HF5374">
            <v>0</v>
          </cell>
          <cell r="HS5374">
            <v>0</v>
          </cell>
          <cell r="HT5374">
            <v>0</v>
          </cell>
          <cell r="HU5374">
            <v>0</v>
          </cell>
          <cell r="HV5374">
            <v>0</v>
          </cell>
        </row>
        <row r="5375">
          <cell r="HE5375">
            <v>0</v>
          </cell>
          <cell r="HF5375">
            <v>0</v>
          </cell>
          <cell r="HS5375">
            <v>0</v>
          </cell>
          <cell r="HT5375">
            <v>0</v>
          </cell>
          <cell r="HU5375">
            <v>0</v>
          </cell>
          <cell r="HV5375">
            <v>0</v>
          </cell>
        </row>
        <row r="5376">
          <cell r="HE5376">
            <v>0</v>
          </cell>
          <cell r="HF5376">
            <v>0</v>
          </cell>
          <cell r="HS5376">
            <v>0</v>
          </cell>
          <cell r="HT5376">
            <v>0</v>
          </cell>
          <cell r="HU5376">
            <v>0</v>
          </cell>
          <cell r="HV5376">
            <v>0</v>
          </cell>
        </row>
        <row r="5377">
          <cell r="HE5377">
            <v>0</v>
          </cell>
          <cell r="HF5377">
            <v>0</v>
          </cell>
          <cell r="HS5377">
            <v>0</v>
          </cell>
          <cell r="HT5377">
            <v>0</v>
          </cell>
          <cell r="HU5377">
            <v>0</v>
          </cell>
          <cell r="HV5377">
            <v>0</v>
          </cell>
        </row>
        <row r="5378">
          <cell r="HE5378">
            <v>0</v>
          </cell>
          <cell r="HF5378">
            <v>0</v>
          </cell>
          <cell r="HS5378">
            <v>0</v>
          </cell>
          <cell r="HT5378">
            <v>0</v>
          </cell>
          <cell r="HU5378">
            <v>0</v>
          </cell>
          <cell r="HV5378">
            <v>0</v>
          </cell>
        </row>
        <row r="5379">
          <cell r="HE5379">
            <v>0</v>
          </cell>
          <cell r="HF5379">
            <v>0</v>
          </cell>
          <cell r="HS5379">
            <v>0</v>
          </cell>
          <cell r="HT5379">
            <v>0</v>
          </cell>
          <cell r="HU5379">
            <v>0</v>
          </cell>
          <cell r="HV5379">
            <v>0</v>
          </cell>
        </row>
        <row r="5380">
          <cell r="HE5380">
            <v>0</v>
          </cell>
          <cell r="HF5380">
            <v>0</v>
          </cell>
          <cell r="HS5380">
            <v>0</v>
          </cell>
          <cell r="HT5380">
            <v>0</v>
          </cell>
          <cell r="HU5380">
            <v>0</v>
          </cell>
          <cell r="HV5380">
            <v>0</v>
          </cell>
        </row>
        <row r="5381">
          <cell r="HE5381">
            <v>0</v>
          </cell>
          <cell r="HF5381">
            <v>0</v>
          </cell>
          <cell r="HS5381">
            <v>0</v>
          </cell>
          <cell r="HT5381">
            <v>0</v>
          </cell>
          <cell r="HU5381">
            <v>0</v>
          </cell>
          <cell r="HV5381">
            <v>0</v>
          </cell>
        </row>
        <row r="5382">
          <cell r="HE5382">
            <v>0</v>
          </cell>
          <cell r="HF5382">
            <v>0</v>
          </cell>
          <cell r="HS5382">
            <v>0</v>
          </cell>
          <cell r="HT5382">
            <v>0</v>
          </cell>
          <cell r="HU5382">
            <v>0</v>
          </cell>
          <cell r="HV5382">
            <v>0</v>
          </cell>
        </row>
        <row r="5383">
          <cell r="HE5383">
            <v>0</v>
          </cell>
          <cell r="HF5383">
            <v>0</v>
          </cell>
          <cell r="HS5383">
            <v>0</v>
          </cell>
          <cell r="HT5383">
            <v>0</v>
          </cell>
          <cell r="HU5383">
            <v>0</v>
          </cell>
          <cell r="HV5383">
            <v>0</v>
          </cell>
        </row>
        <row r="5384">
          <cell r="HE5384">
            <v>0</v>
          </cell>
          <cell r="HF5384">
            <v>0</v>
          </cell>
          <cell r="HS5384">
            <v>0</v>
          </cell>
          <cell r="HT5384">
            <v>0</v>
          </cell>
          <cell r="HU5384">
            <v>0</v>
          </cell>
          <cell r="HV5384">
            <v>0</v>
          </cell>
        </row>
        <row r="5385">
          <cell r="HE5385">
            <v>0</v>
          </cell>
          <cell r="HF5385">
            <v>0</v>
          </cell>
          <cell r="HS5385">
            <v>0</v>
          </cell>
          <cell r="HT5385">
            <v>0</v>
          </cell>
          <cell r="HU5385">
            <v>0</v>
          </cell>
          <cell r="HV5385">
            <v>0</v>
          </cell>
        </row>
        <row r="5386">
          <cell r="HE5386">
            <v>0</v>
          </cell>
          <cell r="HF5386">
            <v>0</v>
          </cell>
          <cell r="HS5386">
            <v>0</v>
          </cell>
          <cell r="HT5386">
            <v>0</v>
          </cell>
          <cell r="HU5386">
            <v>0</v>
          </cell>
          <cell r="HV5386">
            <v>0</v>
          </cell>
        </row>
        <row r="5387">
          <cell r="HE5387">
            <v>0</v>
          </cell>
          <cell r="HF5387">
            <v>0</v>
          </cell>
          <cell r="HS5387">
            <v>0</v>
          </cell>
          <cell r="HT5387">
            <v>0</v>
          </cell>
          <cell r="HU5387">
            <v>0</v>
          </cell>
          <cell r="HV5387">
            <v>0</v>
          </cell>
        </row>
        <row r="5388">
          <cell r="HE5388">
            <v>0</v>
          </cell>
          <cell r="HF5388">
            <v>0</v>
          </cell>
          <cell r="HS5388">
            <v>0</v>
          </cell>
          <cell r="HT5388">
            <v>0</v>
          </cell>
          <cell r="HU5388">
            <v>0</v>
          </cell>
          <cell r="HV5388">
            <v>0</v>
          </cell>
        </row>
        <row r="5389">
          <cell r="HE5389">
            <v>0</v>
          </cell>
          <cell r="HF5389">
            <v>0</v>
          </cell>
          <cell r="HS5389">
            <v>0</v>
          </cell>
          <cell r="HT5389">
            <v>0</v>
          </cell>
          <cell r="HU5389">
            <v>0</v>
          </cell>
          <cell r="HV5389">
            <v>0</v>
          </cell>
        </row>
        <row r="5390">
          <cell r="HE5390">
            <v>0</v>
          </cell>
          <cell r="HF5390">
            <v>0</v>
          </cell>
          <cell r="HS5390">
            <v>0</v>
          </cell>
          <cell r="HT5390">
            <v>0</v>
          </cell>
          <cell r="HU5390">
            <v>0</v>
          </cell>
          <cell r="HV5390">
            <v>0</v>
          </cell>
        </row>
        <row r="5391">
          <cell r="HE5391">
            <v>0</v>
          </cell>
          <cell r="HF5391">
            <v>0</v>
          </cell>
          <cell r="HS5391">
            <v>0</v>
          </cell>
          <cell r="HT5391">
            <v>0</v>
          </cell>
          <cell r="HU5391">
            <v>0</v>
          </cell>
          <cell r="HV5391">
            <v>0</v>
          </cell>
        </row>
        <row r="5392">
          <cell r="HE5392">
            <v>0</v>
          </cell>
          <cell r="HF5392">
            <v>0</v>
          </cell>
          <cell r="HS5392">
            <v>0</v>
          </cell>
          <cell r="HT5392">
            <v>0</v>
          </cell>
          <cell r="HU5392">
            <v>0</v>
          </cell>
          <cell r="HV5392">
            <v>0</v>
          </cell>
        </row>
        <row r="5393">
          <cell r="HE5393">
            <v>0</v>
          </cell>
          <cell r="HF5393">
            <v>0</v>
          </cell>
          <cell r="HS5393">
            <v>0</v>
          </cell>
          <cell r="HT5393">
            <v>0</v>
          </cell>
          <cell r="HU5393">
            <v>0</v>
          </cell>
          <cell r="HV5393">
            <v>0</v>
          </cell>
        </row>
        <row r="5394">
          <cell r="HE5394">
            <v>0</v>
          </cell>
          <cell r="HF5394">
            <v>0</v>
          </cell>
          <cell r="HS5394">
            <v>0</v>
          </cell>
          <cell r="HT5394">
            <v>0</v>
          </cell>
          <cell r="HU5394">
            <v>0</v>
          </cell>
          <cell r="HV5394">
            <v>0</v>
          </cell>
        </row>
        <row r="5395">
          <cell r="HE5395">
            <v>0</v>
          </cell>
          <cell r="HF5395">
            <v>0</v>
          </cell>
          <cell r="HS5395">
            <v>0</v>
          </cell>
          <cell r="HT5395">
            <v>0</v>
          </cell>
          <cell r="HU5395">
            <v>0</v>
          </cell>
          <cell r="HV5395">
            <v>0</v>
          </cell>
        </row>
        <row r="5396">
          <cell r="HE5396">
            <v>0</v>
          </cell>
          <cell r="HF5396">
            <v>0</v>
          </cell>
          <cell r="HS5396">
            <v>0</v>
          </cell>
          <cell r="HT5396">
            <v>0</v>
          </cell>
          <cell r="HU5396">
            <v>0</v>
          </cell>
          <cell r="HV5396">
            <v>0</v>
          </cell>
        </row>
        <row r="5397">
          <cell r="HE5397">
            <v>0</v>
          </cell>
          <cell r="HF5397">
            <v>0</v>
          </cell>
          <cell r="HS5397">
            <v>0</v>
          </cell>
          <cell r="HT5397">
            <v>0</v>
          </cell>
          <cell r="HU5397">
            <v>0</v>
          </cell>
          <cell r="HV5397">
            <v>0</v>
          </cell>
        </row>
        <row r="5398">
          <cell r="HE5398">
            <v>0</v>
          </cell>
          <cell r="HF5398">
            <v>0</v>
          </cell>
          <cell r="HS5398">
            <v>0</v>
          </cell>
          <cell r="HT5398">
            <v>0</v>
          </cell>
          <cell r="HU5398">
            <v>0</v>
          </cell>
          <cell r="HV5398">
            <v>0</v>
          </cell>
        </row>
        <row r="5399">
          <cell r="HE5399">
            <v>0</v>
          </cell>
          <cell r="HF5399">
            <v>0</v>
          </cell>
          <cell r="HS5399">
            <v>0</v>
          </cell>
          <cell r="HT5399">
            <v>0</v>
          </cell>
          <cell r="HU5399">
            <v>0</v>
          </cell>
          <cell r="HV5399">
            <v>0</v>
          </cell>
        </row>
        <row r="5400">
          <cell r="HE5400">
            <v>0</v>
          </cell>
          <cell r="HF5400">
            <v>0</v>
          </cell>
          <cell r="HS5400">
            <v>0</v>
          </cell>
          <cell r="HT5400">
            <v>0</v>
          </cell>
          <cell r="HU5400">
            <v>0</v>
          </cell>
          <cell r="HV5400">
            <v>0</v>
          </cell>
        </row>
        <row r="5401">
          <cell r="HE5401">
            <v>0</v>
          </cell>
          <cell r="HF5401">
            <v>0</v>
          </cell>
          <cell r="HS5401">
            <v>0</v>
          </cell>
          <cell r="HT5401">
            <v>0</v>
          </cell>
          <cell r="HU5401">
            <v>0</v>
          </cell>
          <cell r="HV5401">
            <v>0</v>
          </cell>
        </row>
        <row r="5402">
          <cell r="HE5402">
            <v>0</v>
          </cell>
          <cell r="HF5402">
            <v>0</v>
          </cell>
          <cell r="HS5402">
            <v>0</v>
          </cell>
          <cell r="HT5402">
            <v>0</v>
          </cell>
          <cell r="HU5402">
            <v>0</v>
          </cell>
          <cell r="HV5402">
            <v>0</v>
          </cell>
        </row>
        <row r="5403">
          <cell r="HE5403">
            <v>0</v>
          </cell>
          <cell r="HF5403">
            <v>0</v>
          </cell>
          <cell r="HS5403">
            <v>0</v>
          </cell>
          <cell r="HT5403">
            <v>0</v>
          </cell>
          <cell r="HU5403">
            <v>0</v>
          </cell>
          <cell r="HV5403">
            <v>0</v>
          </cell>
        </row>
        <row r="5404">
          <cell r="HE5404">
            <v>0</v>
          </cell>
          <cell r="HF5404">
            <v>0</v>
          </cell>
          <cell r="HS5404">
            <v>0</v>
          </cell>
          <cell r="HT5404">
            <v>0</v>
          </cell>
          <cell r="HU5404">
            <v>0</v>
          </cell>
          <cell r="HV5404">
            <v>0</v>
          </cell>
        </row>
        <row r="5405">
          <cell r="HE5405">
            <v>0</v>
          </cell>
          <cell r="HF5405">
            <v>0</v>
          </cell>
          <cell r="HS5405">
            <v>0</v>
          </cell>
          <cell r="HT5405">
            <v>0</v>
          </cell>
          <cell r="HU5405">
            <v>0</v>
          </cell>
          <cell r="HV5405">
            <v>0</v>
          </cell>
        </row>
        <row r="5406">
          <cell r="HE5406">
            <v>0</v>
          </cell>
          <cell r="HF5406">
            <v>0</v>
          </cell>
          <cell r="HS5406">
            <v>0</v>
          </cell>
          <cell r="HT5406">
            <v>0</v>
          </cell>
          <cell r="HU5406">
            <v>0</v>
          </cell>
          <cell r="HV5406">
            <v>0</v>
          </cell>
        </row>
        <row r="5407">
          <cell r="HE5407">
            <v>0</v>
          </cell>
          <cell r="HF5407">
            <v>0</v>
          </cell>
          <cell r="HS5407">
            <v>0</v>
          </cell>
          <cell r="HT5407">
            <v>0</v>
          </cell>
          <cell r="HU5407">
            <v>0</v>
          </cell>
          <cell r="HV5407">
            <v>0</v>
          </cell>
        </row>
        <row r="5408">
          <cell r="HE5408">
            <v>0</v>
          </cell>
          <cell r="HF5408">
            <v>0</v>
          </cell>
          <cell r="HS5408">
            <v>0</v>
          </cell>
          <cell r="HT5408">
            <v>0</v>
          </cell>
          <cell r="HU5408">
            <v>0</v>
          </cell>
          <cell r="HV5408">
            <v>0</v>
          </cell>
        </row>
        <row r="5409">
          <cell r="HE5409">
            <v>0</v>
          </cell>
          <cell r="HF5409">
            <v>0</v>
          </cell>
          <cell r="HS5409">
            <v>0</v>
          </cell>
          <cell r="HT5409">
            <v>0</v>
          </cell>
          <cell r="HU5409">
            <v>0</v>
          </cell>
          <cell r="HV5409">
            <v>0</v>
          </cell>
        </row>
        <row r="5410">
          <cell r="HE5410">
            <v>0</v>
          </cell>
          <cell r="HF5410">
            <v>0</v>
          </cell>
          <cell r="HS5410">
            <v>0</v>
          </cell>
          <cell r="HT5410">
            <v>0</v>
          </cell>
          <cell r="HU5410">
            <v>0</v>
          </cell>
          <cell r="HV5410">
            <v>0</v>
          </cell>
        </row>
        <row r="5411">
          <cell r="HE5411">
            <v>0</v>
          </cell>
          <cell r="HF5411">
            <v>0</v>
          </cell>
          <cell r="HS5411">
            <v>0</v>
          </cell>
          <cell r="HT5411">
            <v>0</v>
          </cell>
          <cell r="HU5411">
            <v>0</v>
          </cell>
          <cell r="HV5411">
            <v>0</v>
          </cell>
        </row>
        <row r="5412">
          <cell r="HE5412">
            <v>0</v>
          </cell>
          <cell r="HF5412">
            <v>0</v>
          </cell>
          <cell r="HS5412">
            <v>0</v>
          </cell>
          <cell r="HT5412">
            <v>0</v>
          </cell>
          <cell r="HU5412">
            <v>0</v>
          </cell>
          <cell r="HV5412">
            <v>0</v>
          </cell>
        </row>
        <row r="5413">
          <cell r="HE5413">
            <v>0</v>
          </cell>
          <cell r="HF5413">
            <v>0</v>
          </cell>
          <cell r="HS5413">
            <v>0</v>
          </cell>
          <cell r="HT5413">
            <v>0</v>
          </cell>
          <cell r="HU5413">
            <v>0</v>
          </cell>
          <cell r="HV5413">
            <v>0</v>
          </cell>
        </row>
        <row r="5414">
          <cell r="HE5414">
            <v>0</v>
          </cell>
          <cell r="HF5414">
            <v>0</v>
          </cell>
          <cell r="HS5414">
            <v>0</v>
          </cell>
          <cell r="HT5414">
            <v>0</v>
          </cell>
          <cell r="HU5414">
            <v>0</v>
          </cell>
          <cell r="HV5414">
            <v>0</v>
          </cell>
        </row>
        <row r="5415">
          <cell r="HE5415">
            <v>0</v>
          </cell>
          <cell r="HF5415">
            <v>0</v>
          </cell>
          <cell r="HS5415">
            <v>0</v>
          </cell>
          <cell r="HT5415">
            <v>0</v>
          </cell>
          <cell r="HU5415">
            <v>0</v>
          </cell>
          <cell r="HV5415">
            <v>0</v>
          </cell>
        </row>
        <row r="5416">
          <cell r="HE5416">
            <v>0</v>
          </cell>
          <cell r="HF5416">
            <v>0</v>
          </cell>
          <cell r="HS5416">
            <v>0</v>
          </cell>
          <cell r="HT5416">
            <v>0</v>
          </cell>
          <cell r="HU5416">
            <v>0</v>
          </cell>
          <cell r="HV5416">
            <v>0</v>
          </cell>
        </row>
        <row r="5417">
          <cell r="HE5417">
            <v>0</v>
          </cell>
          <cell r="HF5417">
            <v>0</v>
          </cell>
          <cell r="HS5417">
            <v>0</v>
          </cell>
          <cell r="HT5417">
            <v>0</v>
          </cell>
          <cell r="HU5417">
            <v>0</v>
          </cell>
          <cell r="HV5417">
            <v>0</v>
          </cell>
        </row>
        <row r="5418">
          <cell r="HE5418">
            <v>0</v>
          </cell>
          <cell r="HF5418">
            <v>0</v>
          </cell>
          <cell r="HS5418">
            <v>0</v>
          </cell>
          <cell r="HT5418">
            <v>0</v>
          </cell>
          <cell r="HU5418">
            <v>0</v>
          </cell>
          <cell r="HV5418">
            <v>0</v>
          </cell>
        </row>
        <row r="5419">
          <cell r="HE5419">
            <v>0</v>
          </cell>
          <cell r="HF5419">
            <v>0</v>
          </cell>
          <cell r="HS5419">
            <v>0</v>
          </cell>
          <cell r="HT5419">
            <v>0</v>
          </cell>
          <cell r="HU5419">
            <v>0</v>
          </cell>
          <cell r="HV5419">
            <v>0</v>
          </cell>
        </row>
        <row r="5420">
          <cell r="HE5420">
            <v>0</v>
          </cell>
          <cell r="HF5420">
            <v>0</v>
          </cell>
          <cell r="HS5420">
            <v>0</v>
          </cell>
          <cell r="HT5420">
            <v>0</v>
          </cell>
          <cell r="HU5420">
            <v>0</v>
          </cell>
          <cell r="HV5420">
            <v>0</v>
          </cell>
        </row>
        <row r="5421">
          <cell r="HE5421">
            <v>0</v>
          </cell>
          <cell r="HF5421">
            <v>0</v>
          </cell>
          <cell r="HS5421">
            <v>0</v>
          </cell>
          <cell r="HT5421">
            <v>0</v>
          </cell>
          <cell r="HU5421">
            <v>0</v>
          </cell>
          <cell r="HV5421">
            <v>0</v>
          </cell>
        </row>
        <row r="5422">
          <cell r="HE5422">
            <v>0</v>
          </cell>
          <cell r="HF5422">
            <v>0</v>
          </cell>
          <cell r="HS5422">
            <v>0</v>
          </cell>
          <cell r="HT5422">
            <v>0</v>
          </cell>
          <cell r="HU5422">
            <v>0</v>
          </cell>
          <cell r="HV5422">
            <v>0</v>
          </cell>
        </row>
        <row r="5423">
          <cell r="HE5423">
            <v>0</v>
          </cell>
          <cell r="HF5423">
            <v>0</v>
          </cell>
          <cell r="HS5423">
            <v>0</v>
          </cell>
          <cell r="HT5423">
            <v>0</v>
          </cell>
          <cell r="HU5423">
            <v>0</v>
          </cell>
          <cell r="HV5423">
            <v>0</v>
          </cell>
        </row>
        <row r="5424">
          <cell r="HE5424">
            <v>0</v>
          </cell>
          <cell r="HF5424">
            <v>0</v>
          </cell>
          <cell r="HS5424">
            <v>0</v>
          </cell>
          <cell r="HT5424">
            <v>0</v>
          </cell>
          <cell r="HU5424">
            <v>0</v>
          </cell>
          <cell r="HV5424">
            <v>0</v>
          </cell>
        </row>
        <row r="5425">
          <cell r="HE5425">
            <v>0</v>
          </cell>
          <cell r="HF5425">
            <v>0</v>
          </cell>
          <cell r="HS5425">
            <v>0</v>
          </cell>
          <cell r="HT5425">
            <v>0</v>
          </cell>
          <cell r="HU5425">
            <v>0</v>
          </cell>
          <cell r="HV5425">
            <v>0</v>
          </cell>
        </row>
        <row r="5426">
          <cell r="HE5426">
            <v>0</v>
          </cell>
          <cell r="HF5426">
            <v>0</v>
          </cell>
          <cell r="HS5426">
            <v>0</v>
          </cell>
          <cell r="HT5426">
            <v>0</v>
          </cell>
          <cell r="HU5426">
            <v>0</v>
          </cell>
          <cell r="HV5426">
            <v>0</v>
          </cell>
        </row>
        <row r="5427">
          <cell r="HE5427">
            <v>0</v>
          </cell>
          <cell r="HF5427">
            <v>0</v>
          </cell>
          <cell r="HS5427">
            <v>0</v>
          </cell>
          <cell r="HT5427">
            <v>0</v>
          </cell>
          <cell r="HU5427">
            <v>0</v>
          </cell>
          <cell r="HV5427">
            <v>0</v>
          </cell>
        </row>
        <row r="5428">
          <cell r="HE5428">
            <v>0</v>
          </cell>
          <cell r="HF5428">
            <v>0</v>
          </cell>
          <cell r="HS5428">
            <v>0</v>
          </cell>
          <cell r="HT5428">
            <v>0</v>
          </cell>
          <cell r="HU5428">
            <v>0</v>
          </cell>
          <cell r="HV5428">
            <v>0</v>
          </cell>
        </row>
        <row r="5429">
          <cell r="HE5429">
            <v>0</v>
          </cell>
          <cell r="HF5429">
            <v>0</v>
          </cell>
          <cell r="HS5429">
            <v>0</v>
          </cell>
          <cell r="HT5429">
            <v>0</v>
          </cell>
          <cell r="HU5429">
            <v>0</v>
          </cell>
          <cell r="HV5429">
            <v>0</v>
          </cell>
        </row>
        <row r="5430">
          <cell r="HE5430">
            <v>0</v>
          </cell>
          <cell r="HF5430">
            <v>0</v>
          </cell>
          <cell r="HS5430">
            <v>0</v>
          </cell>
          <cell r="HT5430">
            <v>0</v>
          </cell>
          <cell r="HU5430">
            <v>0</v>
          </cell>
          <cell r="HV5430">
            <v>0</v>
          </cell>
        </row>
        <row r="5431">
          <cell r="HE5431">
            <v>0</v>
          </cell>
          <cell r="HF5431">
            <v>0</v>
          </cell>
          <cell r="HS5431">
            <v>0</v>
          </cell>
          <cell r="HT5431">
            <v>0</v>
          </cell>
          <cell r="HU5431">
            <v>0</v>
          </cell>
          <cell r="HV5431">
            <v>0</v>
          </cell>
        </row>
        <row r="5432">
          <cell r="HE5432">
            <v>0</v>
          </cell>
          <cell r="HF5432">
            <v>0</v>
          </cell>
          <cell r="HS5432">
            <v>0</v>
          </cell>
          <cell r="HT5432">
            <v>0</v>
          </cell>
          <cell r="HU5432">
            <v>0</v>
          </cell>
          <cell r="HV5432">
            <v>0</v>
          </cell>
        </row>
        <row r="5433">
          <cell r="HE5433">
            <v>0</v>
          </cell>
          <cell r="HF5433">
            <v>0</v>
          </cell>
          <cell r="HS5433">
            <v>0</v>
          </cell>
          <cell r="HT5433">
            <v>0</v>
          </cell>
          <cell r="HU5433">
            <v>0</v>
          </cell>
          <cell r="HV5433">
            <v>0</v>
          </cell>
        </row>
        <row r="5434">
          <cell r="HE5434">
            <v>0</v>
          </cell>
          <cell r="HF5434">
            <v>0</v>
          </cell>
          <cell r="HS5434">
            <v>0</v>
          </cell>
          <cell r="HT5434">
            <v>0</v>
          </cell>
          <cell r="HU5434">
            <v>0</v>
          </cell>
          <cell r="HV5434">
            <v>0</v>
          </cell>
        </row>
        <row r="5435">
          <cell r="HE5435">
            <v>0</v>
          </cell>
          <cell r="HF5435">
            <v>0</v>
          </cell>
          <cell r="HS5435">
            <v>0</v>
          </cell>
          <cell r="HT5435">
            <v>0</v>
          </cell>
          <cell r="HU5435">
            <v>0</v>
          </cell>
          <cell r="HV5435">
            <v>0</v>
          </cell>
        </row>
        <row r="5436">
          <cell r="HE5436">
            <v>0</v>
          </cell>
          <cell r="HF5436">
            <v>0</v>
          </cell>
          <cell r="HS5436">
            <v>0</v>
          </cell>
          <cell r="HT5436">
            <v>0</v>
          </cell>
          <cell r="HU5436">
            <v>0</v>
          </cell>
          <cell r="HV5436">
            <v>0</v>
          </cell>
        </row>
        <row r="5437">
          <cell r="HE5437">
            <v>0</v>
          </cell>
          <cell r="HF5437">
            <v>0</v>
          </cell>
          <cell r="HS5437">
            <v>0</v>
          </cell>
          <cell r="HT5437">
            <v>0</v>
          </cell>
          <cell r="HU5437">
            <v>0</v>
          </cell>
          <cell r="HV5437">
            <v>0</v>
          </cell>
        </row>
        <row r="5438">
          <cell r="HE5438">
            <v>0</v>
          </cell>
          <cell r="HF5438">
            <v>0</v>
          </cell>
          <cell r="HS5438">
            <v>0</v>
          </cell>
          <cell r="HT5438">
            <v>0</v>
          </cell>
          <cell r="HU5438">
            <v>0</v>
          </cell>
          <cell r="HV5438">
            <v>0</v>
          </cell>
        </row>
        <row r="5439">
          <cell r="HE5439">
            <v>0</v>
          </cell>
          <cell r="HF5439">
            <v>0</v>
          </cell>
          <cell r="HS5439">
            <v>0</v>
          </cell>
          <cell r="HT5439">
            <v>0</v>
          </cell>
          <cell r="HU5439">
            <v>0</v>
          </cell>
          <cell r="HV5439">
            <v>0</v>
          </cell>
        </row>
        <row r="5440">
          <cell r="HE5440">
            <v>0</v>
          </cell>
          <cell r="HF5440">
            <v>0</v>
          </cell>
          <cell r="HS5440">
            <v>0</v>
          </cell>
          <cell r="HT5440">
            <v>0</v>
          </cell>
          <cell r="HU5440">
            <v>0</v>
          </cell>
          <cell r="HV5440">
            <v>0</v>
          </cell>
        </row>
        <row r="5441">
          <cell r="HE5441">
            <v>0</v>
          </cell>
          <cell r="HF5441">
            <v>0</v>
          </cell>
          <cell r="HS5441">
            <v>0</v>
          </cell>
          <cell r="HT5441">
            <v>0</v>
          </cell>
          <cell r="HU5441">
            <v>0</v>
          </cell>
          <cell r="HV5441">
            <v>0</v>
          </cell>
        </row>
        <row r="5442">
          <cell r="HE5442">
            <v>0</v>
          </cell>
          <cell r="HF5442">
            <v>0</v>
          </cell>
          <cell r="HS5442">
            <v>0</v>
          </cell>
          <cell r="HT5442">
            <v>0</v>
          </cell>
          <cell r="HU5442">
            <v>0</v>
          </cell>
          <cell r="HV5442">
            <v>0</v>
          </cell>
        </row>
        <row r="5443">
          <cell r="HE5443">
            <v>0</v>
          </cell>
          <cell r="HF5443">
            <v>0</v>
          </cell>
          <cell r="HS5443">
            <v>0</v>
          </cell>
          <cell r="HT5443">
            <v>0</v>
          </cell>
          <cell r="HU5443">
            <v>0</v>
          </cell>
          <cell r="HV5443">
            <v>0</v>
          </cell>
        </row>
        <row r="5444">
          <cell r="HE5444">
            <v>0</v>
          </cell>
          <cell r="HF5444">
            <v>0</v>
          </cell>
          <cell r="HS5444">
            <v>0</v>
          </cell>
          <cell r="HT5444">
            <v>0</v>
          </cell>
          <cell r="HU5444">
            <v>0</v>
          </cell>
          <cell r="HV5444">
            <v>0</v>
          </cell>
        </row>
        <row r="5445">
          <cell r="HE5445">
            <v>0</v>
          </cell>
          <cell r="HF5445">
            <v>0</v>
          </cell>
          <cell r="HS5445">
            <v>0</v>
          </cell>
          <cell r="HT5445">
            <v>0</v>
          </cell>
          <cell r="HU5445">
            <v>0</v>
          </cell>
          <cell r="HV5445">
            <v>0</v>
          </cell>
        </row>
        <row r="5446">
          <cell r="HE5446">
            <v>0</v>
          </cell>
          <cell r="HF5446">
            <v>0</v>
          </cell>
          <cell r="HS5446">
            <v>0</v>
          </cell>
          <cell r="HT5446">
            <v>0</v>
          </cell>
          <cell r="HU5446">
            <v>0</v>
          </cell>
          <cell r="HV5446">
            <v>0</v>
          </cell>
        </row>
        <row r="5447">
          <cell r="HE5447">
            <v>0</v>
          </cell>
          <cell r="HF5447">
            <v>0</v>
          </cell>
          <cell r="HS5447">
            <v>0</v>
          </cell>
          <cell r="HT5447">
            <v>0</v>
          </cell>
          <cell r="HU5447">
            <v>0</v>
          </cell>
          <cell r="HV5447">
            <v>0</v>
          </cell>
        </row>
        <row r="5448">
          <cell r="HE5448">
            <v>0</v>
          </cell>
          <cell r="HF5448">
            <v>0</v>
          </cell>
          <cell r="HS5448">
            <v>0</v>
          </cell>
          <cell r="HT5448">
            <v>0</v>
          </cell>
          <cell r="HU5448">
            <v>0</v>
          </cell>
          <cell r="HV5448">
            <v>0</v>
          </cell>
        </row>
        <row r="5449">
          <cell r="HE5449">
            <v>0</v>
          </cell>
          <cell r="HF5449">
            <v>0</v>
          </cell>
          <cell r="HS5449">
            <v>0</v>
          </cell>
          <cell r="HT5449">
            <v>0</v>
          </cell>
          <cell r="HU5449">
            <v>0</v>
          </cell>
          <cell r="HV5449">
            <v>0</v>
          </cell>
        </row>
        <row r="5450">
          <cell r="HE5450">
            <v>0</v>
          </cell>
          <cell r="HF5450">
            <v>0</v>
          </cell>
          <cell r="HS5450">
            <v>0</v>
          </cell>
          <cell r="HT5450">
            <v>0</v>
          </cell>
          <cell r="HU5450">
            <v>0</v>
          </cell>
          <cell r="HV5450">
            <v>0</v>
          </cell>
        </row>
        <row r="5451">
          <cell r="HE5451">
            <v>0</v>
          </cell>
          <cell r="HF5451">
            <v>0</v>
          </cell>
          <cell r="HS5451">
            <v>0</v>
          </cell>
          <cell r="HT5451">
            <v>0</v>
          </cell>
          <cell r="HU5451">
            <v>0</v>
          </cell>
          <cell r="HV5451">
            <v>0</v>
          </cell>
        </row>
        <row r="5452">
          <cell r="HE5452">
            <v>0</v>
          </cell>
          <cell r="HF5452">
            <v>0</v>
          </cell>
          <cell r="HS5452">
            <v>0</v>
          </cell>
          <cell r="HT5452">
            <v>0</v>
          </cell>
          <cell r="HU5452">
            <v>0</v>
          </cell>
          <cell r="HV5452">
            <v>0</v>
          </cell>
        </row>
        <row r="5453">
          <cell r="HE5453">
            <v>0</v>
          </cell>
          <cell r="HF5453">
            <v>0</v>
          </cell>
          <cell r="HS5453">
            <v>0</v>
          </cell>
          <cell r="HT5453">
            <v>0</v>
          </cell>
          <cell r="HU5453">
            <v>0</v>
          </cell>
          <cell r="HV5453">
            <v>0</v>
          </cell>
        </row>
        <row r="5454">
          <cell r="HE5454">
            <v>0</v>
          </cell>
          <cell r="HF5454">
            <v>0</v>
          </cell>
          <cell r="HS5454">
            <v>0</v>
          </cell>
          <cell r="HT5454">
            <v>0</v>
          </cell>
          <cell r="HU5454">
            <v>0</v>
          </cell>
          <cell r="HV5454">
            <v>0</v>
          </cell>
        </row>
        <row r="5455">
          <cell r="HE5455">
            <v>0</v>
          </cell>
          <cell r="HF5455">
            <v>0</v>
          </cell>
          <cell r="HS5455">
            <v>0</v>
          </cell>
          <cell r="HT5455">
            <v>0</v>
          </cell>
          <cell r="HU5455">
            <v>0</v>
          </cell>
          <cell r="HV5455">
            <v>0</v>
          </cell>
        </row>
        <row r="5456">
          <cell r="HE5456">
            <v>0</v>
          </cell>
          <cell r="HF5456">
            <v>0</v>
          </cell>
          <cell r="HS5456">
            <v>0</v>
          </cell>
          <cell r="HT5456">
            <v>0</v>
          </cell>
          <cell r="HU5456">
            <v>0</v>
          </cell>
          <cell r="HV5456">
            <v>0</v>
          </cell>
        </row>
        <row r="5457">
          <cell r="HE5457">
            <v>0</v>
          </cell>
          <cell r="HF5457">
            <v>0</v>
          </cell>
          <cell r="HS5457">
            <v>0</v>
          </cell>
          <cell r="HT5457">
            <v>0</v>
          </cell>
          <cell r="HU5457">
            <v>0</v>
          </cell>
          <cell r="HV5457">
            <v>0</v>
          </cell>
        </row>
        <row r="5458">
          <cell r="HE5458">
            <v>0</v>
          </cell>
          <cell r="HF5458">
            <v>0</v>
          </cell>
          <cell r="HS5458">
            <v>0</v>
          </cell>
          <cell r="HT5458">
            <v>0</v>
          </cell>
          <cell r="HU5458">
            <v>0</v>
          </cell>
          <cell r="HV5458">
            <v>0</v>
          </cell>
        </row>
        <row r="5459">
          <cell r="HE5459">
            <v>0</v>
          </cell>
          <cell r="HF5459">
            <v>0</v>
          </cell>
          <cell r="HS5459">
            <v>0</v>
          </cell>
          <cell r="HT5459">
            <v>0</v>
          </cell>
          <cell r="HU5459">
            <v>0</v>
          </cell>
          <cell r="HV5459">
            <v>0</v>
          </cell>
        </row>
        <row r="5460">
          <cell r="HE5460">
            <v>0</v>
          </cell>
          <cell r="HF5460">
            <v>0</v>
          </cell>
          <cell r="HS5460">
            <v>0</v>
          </cell>
          <cell r="HT5460">
            <v>0</v>
          </cell>
          <cell r="HU5460">
            <v>0</v>
          </cell>
          <cell r="HV5460">
            <v>0</v>
          </cell>
        </row>
        <row r="5461">
          <cell r="HE5461">
            <v>0</v>
          </cell>
          <cell r="HF5461">
            <v>0</v>
          </cell>
          <cell r="HS5461">
            <v>0</v>
          </cell>
          <cell r="HT5461">
            <v>0</v>
          </cell>
          <cell r="HU5461">
            <v>0</v>
          </cell>
          <cell r="HV5461">
            <v>0</v>
          </cell>
        </row>
        <row r="5462">
          <cell r="HE5462">
            <v>0</v>
          </cell>
          <cell r="HF5462">
            <v>0</v>
          </cell>
          <cell r="HS5462">
            <v>0</v>
          </cell>
          <cell r="HT5462">
            <v>0</v>
          </cell>
          <cell r="HU5462">
            <v>0</v>
          </cell>
          <cell r="HV5462">
            <v>0</v>
          </cell>
        </row>
        <row r="5463">
          <cell r="HE5463">
            <v>0</v>
          </cell>
          <cell r="HF5463">
            <v>0</v>
          </cell>
          <cell r="HS5463">
            <v>0</v>
          </cell>
          <cell r="HT5463">
            <v>0</v>
          </cell>
          <cell r="HU5463">
            <v>0</v>
          </cell>
          <cell r="HV5463">
            <v>0</v>
          </cell>
        </row>
        <row r="5464">
          <cell r="HE5464">
            <v>0</v>
          </cell>
          <cell r="HF5464">
            <v>0</v>
          </cell>
          <cell r="HS5464">
            <v>0</v>
          </cell>
          <cell r="HT5464">
            <v>0</v>
          </cell>
          <cell r="HU5464">
            <v>0</v>
          </cell>
          <cell r="HV5464">
            <v>0</v>
          </cell>
        </row>
        <row r="5465">
          <cell r="HE5465">
            <v>0</v>
          </cell>
          <cell r="HF5465">
            <v>0</v>
          </cell>
          <cell r="HS5465">
            <v>0</v>
          </cell>
          <cell r="HT5465">
            <v>0</v>
          </cell>
          <cell r="HU5465">
            <v>0</v>
          </cell>
          <cell r="HV5465">
            <v>0</v>
          </cell>
        </row>
        <row r="5466">
          <cell r="HE5466">
            <v>0</v>
          </cell>
          <cell r="HF5466">
            <v>0</v>
          </cell>
          <cell r="HS5466">
            <v>0</v>
          </cell>
          <cell r="HT5466">
            <v>0</v>
          </cell>
          <cell r="HU5466">
            <v>0</v>
          </cell>
          <cell r="HV5466">
            <v>0</v>
          </cell>
        </row>
        <row r="5467">
          <cell r="HE5467">
            <v>0</v>
          </cell>
          <cell r="HF5467">
            <v>0</v>
          </cell>
          <cell r="HS5467">
            <v>0</v>
          </cell>
          <cell r="HT5467">
            <v>0</v>
          </cell>
          <cell r="HU5467">
            <v>0</v>
          </cell>
          <cell r="HV5467">
            <v>0</v>
          </cell>
        </row>
        <row r="5468">
          <cell r="HE5468">
            <v>0</v>
          </cell>
          <cell r="HF5468">
            <v>0</v>
          </cell>
          <cell r="HS5468">
            <v>0</v>
          </cell>
          <cell r="HT5468">
            <v>0</v>
          </cell>
          <cell r="HU5468">
            <v>0</v>
          </cell>
          <cell r="HV5468">
            <v>0</v>
          </cell>
        </row>
        <row r="5469">
          <cell r="HE5469">
            <v>0</v>
          </cell>
          <cell r="HF5469">
            <v>0</v>
          </cell>
          <cell r="HS5469">
            <v>0</v>
          </cell>
          <cell r="HT5469">
            <v>0</v>
          </cell>
          <cell r="HU5469">
            <v>0</v>
          </cell>
          <cell r="HV5469">
            <v>0</v>
          </cell>
        </row>
        <row r="5470">
          <cell r="HE5470">
            <v>0</v>
          </cell>
          <cell r="HF5470">
            <v>0</v>
          </cell>
          <cell r="HS5470">
            <v>0</v>
          </cell>
          <cell r="HT5470">
            <v>0</v>
          </cell>
          <cell r="HU5470">
            <v>0</v>
          </cell>
          <cell r="HV5470">
            <v>0</v>
          </cell>
        </row>
        <row r="5471">
          <cell r="HE5471">
            <v>0</v>
          </cell>
          <cell r="HF5471">
            <v>0</v>
          </cell>
          <cell r="HS5471">
            <v>0</v>
          </cell>
          <cell r="HT5471">
            <v>0</v>
          </cell>
          <cell r="HU5471">
            <v>0</v>
          </cell>
          <cell r="HV5471">
            <v>0</v>
          </cell>
        </row>
        <row r="5472">
          <cell r="HE5472">
            <v>0</v>
          </cell>
          <cell r="HF5472">
            <v>0</v>
          </cell>
          <cell r="HS5472">
            <v>0</v>
          </cell>
          <cell r="HT5472">
            <v>0</v>
          </cell>
          <cell r="HU5472">
            <v>0</v>
          </cell>
          <cell r="HV5472">
            <v>0</v>
          </cell>
        </row>
        <row r="5473">
          <cell r="HE5473">
            <v>0</v>
          </cell>
          <cell r="HF5473">
            <v>0</v>
          </cell>
          <cell r="HS5473">
            <v>0</v>
          </cell>
          <cell r="HT5473">
            <v>0</v>
          </cell>
          <cell r="HU5473">
            <v>0</v>
          </cell>
          <cell r="HV5473">
            <v>0</v>
          </cell>
        </row>
        <row r="5474">
          <cell r="HE5474">
            <v>0</v>
          </cell>
          <cell r="HF5474">
            <v>0</v>
          </cell>
          <cell r="HS5474">
            <v>0</v>
          </cell>
          <cell r="HT5474">
            <v>0</v>
          </cell>
          <cell r="HU5474">
            <v>0</v>
          </cell>
          <cell r="HV5474">
            <v>0</v>
          </cell>
        </row>
        <row r="5475">
          <cell r="HE5475">
            <v>0</v>
          </cell>
          <cell r="HF5475">
            <v>0</v>
          </cell>
          <cell r="HS5475">
            <v>0</v>
          </cell>
          <cell r="HT5475">
            <v>0</v>
          </cell>
          <cell r="HU5475">
            <v>0</v>
          </cell>
          <cell r="HV5475">
            <v>0</v>
          </cell>
        </row>
        <row r="5476">
          <cell r="HE5476">
            <v>0</v>
          </cell>
          <cell r="HF5476">
            <v>0</v>
          </cell>
          <cell r="HS5476">
            <v>0</v>
          </cell>
          <cell r="HT5476">
            <v>0</v>
          </cell>
          <cell r="HU5476">
            <v>0</v>
          </cell>
          <cell r="HV5476">
            <v>0</v>
          </cell>
        </row>
        <row r="5477">
          <cell r="HE5477">
            <v>0</v>
          </cell>
          <cell r="HF5477">
            <v>0</v>
          </cell>
          <cell r="HS5477">
            <v>0</v>
          </cell>
          <cell r="HT5477">
            <v>0</v>
          </cell>
          <cell r="HU5477">
            <v>0</v>
          </cell>
          <cell r="HV5477">
            <v>0</v>
          </cell>
        </row>
        <row r="5478">
          <cell r="HE5478">
            <v>0</v>
          </cell>
          <cell r="HF5478">
            <v>0</v>
          </cell>
          <cell r="HS5478">
            <v>0</v>
          </cell>
          <cell r="HT5478">
            <v>0</v>
          </cell>
          <cell r="HU5478">
            <v>0</v>
          </cell>
          <cell r="HV5478">
            <v>0</v>
          </cell>
        </row>
        <row r="5479">
          <cell r="HE5479">
            <v>0</v>
          </cell>
          <cell r="HF5479">
            <v>0</v>
          </cell>
          <cell r="HS5479">
            <v>0</v>
          </cell>
          <cell r="HT5479">
            <v>0</v>
          </cell>
          <cell r="HU5479">
            <v>0</v>
          </cell>
          <cell r="HV5479">
            <v>0</v>
          </cell>
        </row>
        <row r="5480">
          <cell r="HE5480">
            <v>0</v>
          </cell>
          <cell r="HF5480">
            <v>0</v>
          </cell>
          <cell r="HS5480">
            <v>0</v>
          </cell>
          <cell r="HT5480">
            <v>0</v>
          </cell>
          <cell r="HU5480">
            <v>0</v>
          </cell>
          <cell r="HV5480">
            <v>0</v>
          </cell>
        </row>
        <row r="5481">
          <cell r="HE5481">
            <v>0</v>
          </cell>
          <cell r="HF5481">
            <v>0</v>
          </cell>
          <cell r="HS5481">
            <v>0</v>
          </cell>
          <cell r="HT5481">
            <v>0</v>
          </cell>
          <cell r="HU5481">
            <v>0</v>
          </cell>
          <cell r="HV5481">
            <v>0</v>
          </cell>
        </row>
        <row r="5482">
          <cell r="HE5482">
            <v>0</v>
          </cell>
          <cell r="HF5482">
            <v>0</v>
          </cell>
          <cell r="HS5482">
            <v>0</v>
          </cell>
          <cell r="HT5482">
            <v>0</v>
          </cell>
          <cell r="HU5482">
            <v>0</v>
          </cell>
          <cell r="HV5482">
            <v>0</v>
          </cell>
        </row>
        <row r="5483">
          <cell r="HE5483">
            <v>0</v>
          </cell>
          <cell r="HF5483">
            <v>0</v>
          </cell>
          <cell r="HS5483">
            <v>0</v>
          </cell>
          <cell r="HT5483">
            <v>0</v>
          </cell>
          <cell r="HU5483">
            <v>0</v>
          </cell>
          <cell r="HV5483">
            <v>0</v>
          </cell>
        </row>
        <row r="5484">
          <cell r="HE5484">
            <v>0</v>
          </cell>
          <cell r="HF5484">
            <v>0</v>
          </cell>
          <cell r="HS5484">
            <v>0</v>
          </cell>
          <cell r="HT5484">
            <v>0</v>
          </cell>
          <cell r="HU5484">
            <v>0</v>
          </cell>
          <cell r="HV5484">
            <v>0</v>
          </cell>
        </row>
        <row r="5485">
          <cell r="HE5485">
            <v>0</v>
          </cell>
          <cell r="HF5485">
            <v>0</v>
          </cell>
          <cell r="HS5485">
            <v>0</v>
          </cell>
          <cell r="HT5485">
            <v>0</v>
          </cell>
          <cell r="HU5485">
            <v>0</v>
          </cell>
          <cell r="HV5485">
            <v>0</v>
          </cell>
        </row>
        <row r="5486">
          <cell r="HE5486">
            <v>0</v>
          </cell>
          <cell r="HF5486">
            <v>0</v>
          </cell>
          <cell r="HS5486">
            <v>0</v>
          </cell>
          <cell r="HT5486">
            <v>0</v>
          </cell>
          <cell r="HU5486">
            <v>0</v>
          </cell>
          <cell r="HV5486">
            <v>0</v>
          </cell>
        </row>
        <row r="5487">
          <cell r="HE5487">
            <v>0</v>
          </cell>
          <cell r="HF5487">
            <v>0</v>
          </cell>
          <cell r="HS5487">
            <v>0</v>
          </cell>
          <cell r="HT5487">
            <v>0</v>
          </cell>
          <cell r="HU5487">
            <v>0</v>
          </cell>
          <cell r="HV5487">
            <v>0</v>
          </cell>
        </row>
        <row r="5488">
          <cell r="HE5488">
            <v>0</v>
          </cell>
          <cell r="HF5488">
            <v>0</v>
          </cell>
          <cell r="HS5488">
            <v>0</v>
          </cell>
          <cell r="HT5488">
            <v>0</v>
          </cell>
          <cell r="HU5488">
            <v>0</v>
          </cell>
          <cell r="HV5488">
            <v>0</v>
          </cell>
        </row>
        <row r="5489">
          <cell r="HE5489">
            <v>0</v>
          </cell>
          <cell r="HF5489">
            <v>0</v>
          </cell>
          <cell r="HS5489">
            <v>0</v>
          </cell>
          <cell r="HT5489">
            <v>0</v>
          </cell>
          <cell r="HU5489">
            <v>0</v>
          </cell>
          <cell r="HV5489">
            <v>0</v>
          </cell>
        </row>
        <row r="5490">
          <cell r="HE5490">
            <v>0</v>
          </cell>
          <cell r="HF5490">
            <v>0</v>
          </cell>
          <cell r="HS5490">
            <v>0</v>
          </cell>
          <cell r="HT5490">
            <v>0</v>
          </cell>
          <cell r="HU5490">
            <v>0</v>
          </cell>
          <cell r="HV5490">
            <v>0</v>
          </cell>
        </row>
        <row r="5491">
          <cell r="HE5491">
            <v>0</v>
          </cell>
          <cell r="HF5491">
            <v>0</v>
          </cell>
          <cell r="HS5491">
            <v>0</v>
          </cell>
          <cell r="HT5491">
            <v>0</v>
          </cell>
          <cell r="HU5491">
            <v>0</v>
          </cell>
          <cell r="HV5491">
            <v>0</v>
          </cell>
        </row>
        <row r="5492">
          <cell r="HE5492">
            <v>0</v>
          </cell>
          <cell r="HF5492">
            <v>0</v>
          </cell>
          <cell r="HS5492">
            <v>0</v>
          </cell>
          <cell r="HT5492">
            <v>0</v>
          </cell>
          <cell r="HU5492">
            <v>0</v>
          </cell>
          <cell r="HV5492">
            <v>0</v>
          </cell>
        </row>
        <row r="5493">
          <cell r="HE5493">
            <v>0</v>
          </cell>
          <cell r="HF5493">
            <v>0</v>
          </cell>
          <cell r="HS5493">
            <v>0</v>
          </cell>
          <cell r="HT5493">
            <v>0</v>
          </cell>
          <cell r="HU5493">
            <v>0</v>
          </cell>
          <cell r="HV5493">
            <v>0</v>
          </cell>
        </row>
        <row r="5494">
          <cell r="HE5494">
            <v>0</v>
          </cell>
          <cell r="HF5494">
            <v>0</v>
          </cell>
          <cell r="HS5494">
            <v>0</v>
          </cell>
          <cell r="HT5494">
            <v>0</v>
          </cell>
          <cell r="HU5494">
            <v>0</v>
          </cell>
          <cell r="HV5494">
            <v>0</v>
          </cell>
        </row>
        <row r="5495">
          <cell r="HE5495">
            <v>0</v>
          </cell>
          <cell r="HF5495">
            <v>0</v>
          </cell>
          <cell r="HS5495">
            <v>0</v>
          </cell>
          <cell r="HT5495">
            <v>0</v>
          </cell>
          <cell r="HU5495">
            <v>0</v>
          </cell>
          <cell r="HV5495">
            <v>0</v>
          </cell>
        </row>
        <row r="5496">
          <cell r="HE5496">
            <v>0</v>
          </cell>
          <cell r="HF5496">
            <v>0</v>
          </cell>
          <cell r="HS5496">
            <v>0</v>
          </cell>
          <cell r="HT5496">
            <v>0</v>
          </cell>
          <cell r="HU5496">
            <v>0</v>
          </cell>
          <cell r="HV5496">
            <v>0</v>
          </cell>
        </row>
        <row r="5497">
          <cell r="HE5497">
            <v>0</v>
          </cell>
          <cell r="HF5497">
            <v>0</v>
          </cell>
          <cell r="HS5497">
            <v>0</v>
          </cell>
          <cell r="HT5497">
            <v>0</v>
          </cell>
          <cell r="HU5497">
            <v>0</v>
          </cell>
          <cell r="HV5497">
            <v>0</v>
          </cell>
        </row>
        <row r="5498">
          <cell r="HE5498">
            <v>0</v>
          </cell>
          <cell r="HF5498">
            <v>0</v>
          </cell>
          <cell r="HS5498">
            <v>0</v>
          </cell>
          <cell r="HT5498">
            <v>0</v>
          </cell>
          <cell r="HU5498">
            <v>0</v>
          </cell>
          <cell r="HV5498">
            <v>0</v>
          </cell>
        </row>
        <row r="5499">
          <cell r="HE5499">
            <v>0</v>
          </cell>
          <cell r="HF5499">
            <v>0</v>
          </cell>
          <cell r="HS5499">
            <v>0</v>
          </cell>
          <cell r="HT5499">
            <v>0</v>
          </cell>
          <cell r="HU5499">
            <v>0</v>
          </cell>
          <cell r="HV5499">
            <v>0</v>
          </cell>
        </row>
        <row r="5500">
          <cell r="HE5500">
            <v>0</v>
          </cell>
          <cell r="HF5500">
            <v>0</v>
          </cell>
          <cell r="HS5500">
            <v>0</v>
          </cell>
          <cell r="HT5500">
            <v>0</v>
          </cell>
          <cell r="HU5500">
            <v>0</v>
          </cell>
          <cell r="HV5500">
            <v>0</v>
          </cell>
        </row>
        <row r="5501">
          <cell r="HE5501">
            <v>0</v>
          </cell>
          <cell r="HF5501">
            <v>0</v>
          </cell>
          <cell r="HS5501">
            <v>0</v>
          </cell>
          <cell r="HT5501">
            <v>0</v>
          </cell>
          <cell r="HU5501">
            <v>0</v>
          </cell>
          <cell r="HV5501">
            <v>0</v>
          </cell>
        </row>
        <row r="5502">
          <cell r="HE5502">
            <v>0</v>
          </cell>
          <cell r="HF5502">
            <v>0</v>
          </cell>
          <cell r="HS5502">
            <v>0</v>
          </cell>
          <cell r="HT5502">
            <v>0</v>
          </cell>
          <cell r="HU5502">
            <v>0</v>
          </cell>
          <cell r="HV5502">
            <v>0</v>
          </cell>
        </row>
        <row r="5503">
          <cell r="HE5503">
            <v>0</v>
          </cell>
          <cell r="HF5503">
            <v>0</v>
          </cell>
          <cell r="HS5503">
            <v>0</v>
          </cell>
          <cell r="HT5503">
            <v>0</v>
          </cell>
          <cell r="HU5503">
            <v>0</v>
          </cell>
          <cell r="HV5503">
            <v>0</v>
          </cell>
        </row>
        <row r="5504">
          <cell r="HE5504">
            <v>0</v>
          </cell>
          <cell r="HF5504">
            <v>0</v>
          </cell>
          <cell r="HS5504">
            <v>0</v>
          </cell>
          <cell r="HT5504">
            <v>0</v>
          </cell>
          <cell r="HU5504">
            <v>0</v>
          </cell>
          <cell r="HV5504">
            <v>0</v>
          </cell>
        </row>
        <row r="5505">
          <cell r="HE5505">
            <v>0</v>
          </cell>
          <cell r="HF5505">
            <v>0</v>
          </cell>
          <cell r="HS5505">
            <v>0</v>
          </cell>
          <cell r="HT5505">
            <v>0</v>
          </cell>
          <cell r="HU5505">
            <v>0</v>
          </cell>
          <cell r="HV5505">
            <v>0</v>
          </cell>
        </row>
        <row r="5506">
          <cell r="HE5506">
            <v>0</v>
          </cell>
          <cell r="HF5506">
            <v>0</v>
          </cell>
          <cell r="HS5506">
            <v>0</v>
          </cell>
          <cell r="HT5506">
            <v>0</v>
          </cell>
          <cell r="HU5506">
            <v>0</v>
          </cell>
          <cell r="HV5506">
            <v>0</v>
          </cell>
        </row>
        <row r="5507">
          <cell r="HE5507">
            <v>0</v>
          </cell>
          <cell r="HF5507">
            <v>0</v>
          </cell>
          <cell r="HS5507">
            <v>0</v>
          </cell>
          <cell r="HT5507">
            <v>0</v>
          </cell>
          <cell r="HU5507">
            <v>0</v>
          </cell>
          <cell r="HV5507">
            <v>0</v>
          </cell>
        </row>
        <row r="5508">
          <cell r="HE5508">
            <v>0</v>
          </cell>
          <cell r="HF5508">
            <v>0</v>
          </cell>
          <cell r="HS5508">
            <v>0</v>
          </cell>
          <cell r="HT5508">
            <v>0</v>
          </cell>
          <cell r="HU5508">
            <v>0</v>
          </cell>
          <cell r="HV5508">
            <v>0</v>
          </cell>
        </row>
        <row r="5509">
          <cell r="HE5509">
            <v>0</v>
          </cell>
          <cell r="HF5509">
            <v>0</v>
          </cell>
          <cell r="HS5509">
            <v>0</v>
          </cell>
          <cell r="HT5509">
            <v>0</v>
          </cell>
          <cell r="HU5509">
            <v>0</v>
          </cell>
          <cell r="HV5509">
            <v>0</v>
          </cell>
        </row>
        <row r="5510">
          <cell r="HE5510">
            <v>0</v>
          </cell>
          <cell r="HF5510">
            <v>0</v>
          </cell>
          <cell r="HS5510">
            <v>0</v>
          </cell>
          <cell r="HT5510">
            <v>0</v>
          </cell>
          <cell r="HU5510">
            <v>0</v>
          </cell>
          <cell r="HV5510">
            <v>0</v>
          </cell>
        </row>
        <row r="5511">
          <cell r="HE5511">
            <v>0</v>
          </cell>
          <cell r="HF5511">
            <v>0</v>
          </cell>
          <cell r="HS5511">
            <v>0</v>
          </cell>
          <cell r="HT5511">
            <v>0</v>
          </cell>
          <cell r="HU5511">
            <v>0</v>
          </cell>
          <cell r="HV5511">
            <v>0</v>
          </cell>
        </row>
        <row r="5512">
          <cell r="HE5512">
            <v>0</v>
          </cell>
          <cell r="HF5512">
            <v>0</v>
          </cell>
          <cell r="HS5512">
            <v>0</v>
          </cell>
          <cell r="HT5512">
            <v>0</v>
          </cell>
          <cell r="HU5512">
            <v>0</v>
          </cell>
          <cell r="HV5512">
            <v>0</v>
          </cell>
        </row>
        <row r="5513">
          <cell r="HE5513">
            <v>0</v>
          </cell>
          <cell r="HF5513">
            <v>0</v>
          </cell>
          <cell r="HS5513">
            <v>0</v>
          </cell>
          <cell r="HT5513">
            <v>0</v>
          </cell>
          <cell r="HU5513">
            <v>0</v>
          </cell>
          <cell r="HV5513">
            <v>0</v>
          </cell>
        </row>
        <row r="5514">
          <cell r="HE5514">
            <v>0</v>
          </cell>
          <cell r="HF5514">
            <v>0</v>
          </cell>
          <cell r="HS5514">
            <v>0</v>
          </cell>
          <cell r="HT5514">
            <v>0</v>
          </cell>
          <cell r="HU5514">
            <v>0</v>
          </cell>
          <cell r="HV5514">
            <v>0</v>
          </cell>
        </row>
        <row r="5515">
          <cell r="HE5515">
            <v>0</v>
          </cell>
          <cell r="HF5515">
            <v>0</v>
          </cell>
          <cell r="HS5515">
            <v>0</v>
          </cell>
          <cell r="HT5515">
            <v>0</v>
          </cell>
          <cell r="HU5515">
            <v>0</v>
          </cell>
          <cell r="HV5515">
            <v>0</v>
          </cell>
        </row>
        <row r="5516">
          <cell r="HE5516">
            <v>0</v>
          </cell>
          <cell r="HF5516">
            <v>0</v>
          </cell>
          <cell r="HS5516">
            <v>0</v>
          </cell>
          <cell r="HT5516">
            <v>0</v>
          </cell>
          <cell r="HU5516">
            <v>0</v>
          </cell>
          <cell r="HV5516">
            <v>0</v>
          </cell>
        </row>
        <row r="5517">
          <cell r="HE5517">
            <v>0</v>
          </cell>
          <cell r="HF5517">
            <v>0</v>
          </cell>
          <cell r="HS5517">
            <v>0</v>
          </cell>
          <cell r="HT5517">
            <v>0</v>
          </cell>
          <cell r="HU5517">
            <v>0</v>
          </cell>
          <cell r="HV5517">
            <v>0</v>
          </cell>
        </row>
        <row r="5518">
          <cell r="HE5518">
            <v>0</v>
          </cell>
          <cell r="HF5518">
            <v>0</v>
          </cell>
          <cell r="HS5518">
            <v>0</v>
          </cell>
          <cell r="HT5518">
            <v>0</v>
          </cell>
          <cell r="HU5518">
            <v>0</v>
          </cell>
          <cell r="HV5518">
            <v>0</v>
          </cell>
        </row>
        <row r="5519">
          <cell r="HE5519">
            <v>0</v>
          </cell>
          <cell r="HF5519">
            <v>0</v>
          </cell>
          <cell r="HS5519">
            <v>0</v>
          </cell>
          <cell r="HT5519">
            <v>0</v>
          </cell>
          <cell r="HU5519">
            <v>0</v>
          </cell>
          <cell r="HV5519">
            <v>0</v>
          </cell>
        </row>
        <row r="5520">
          <cell r="HE5520">
            <v>0</v>
          </cell>
          <cell r="HF5520">
            <v>0</v>
          </cell>
          <cell r="HS5520">
            <v>0</v>
          </cell>
          <cell r="HT5520">
            <v>0</v>
          </cell>
          <cell r="HU5520">
            <v>0</v>
          </cell>
          <cell r="HV5520">
            <v>0</v>
          </cell>
        </row>
        <row r="5521">
          <cell r="HE5521">
            <v>0</v>
          </cell>
          <cell r="HF5521">
            <v>0</v>
          </cell>
          <cell r="HS5521">
            <v>0</v>
          </cell>
          <cell r="HT5521">
            <v>0</v>
          </cell>
          <cell r="HU5521">
            <v>0</v>
          </cell>
          <cell r="HV5521">
            <v>0</v>
          </cell>
        </row>
        <row r="5522">
          <cell r="HE5522">
            <v>0</v>
          </cell>
          <cell r="HF5522">
            <v>0</v>
          </cell>
          <cell r="HS5522">
            <v>0</v>
          </cell>
          <cell r="HT5522">
            <v>0</v>
          </cell>
          <cell r="HU5522">
            <v>0</v>
          </cell>
          <cell r="HV5522">
            <v>0</v>
          </cell>
        </row>
        <row r="5523">
          <cell r="HE5523">
            <v>0</v>
          </cell>
          <cell r="HF5523">
            <v>0</v>
          </cell>
          <cell r="HS5523">
            <v>0</v>
          </cell>
          <cell r="HT5523">
            <v>0</v>
          </cell>
          <cell r="HU5523">
            <v>0</v>
          </cell>
          <cell r="HV5523">
            <v>0</v>
          </cell>
        </row>
        <row r="5524">
          <cell r="HE5524">
            <v>0</v>
          </cell>
          <cell r="HF5524">
            <v>0</v>
          </cell>
          <cell r="HS5524">
            <v>0</v>
          </cell>
          <cell r="HT5524">
            <v>0</v>
          </cell>
          <cell r="HU5524">
            <v>0</v>
          </cell>
          <cell r="HV5524">
            <v>0</v>
          </cell>
        </row>
        <row r="5525">
          <cell r="HE5525">
            <v>0</v>
          </cell>
          <cell r="HF5525">
            <v>0</v>
          </cell>
          <cell r="HS5525">
            <v>0</v>
          </cell>
          <cell r="HT5525">
            <v>0</v>
          </cell>
          <cell r="HU5525">
            <v>0</v>
          </cell>
          <cell r="HV5525">
            <v>0</v>
          </cell>
        </row>
        <row r="5526">
          <cell r="HE5526">
            <v>0</v>
          </cell>
          <cell r="HF5526">
            <v>0</v>
          </cell>
          <cell r="HS5526">
            <v>0</v>
          </cell>
          <cell r="HT5526">
            <v>0</v>
          </cell>
          <cell r="HU5526">
            <v>0</v>
          </cell>
          <cell r="HV5526">
            <v>0</v>
          </cell>
        </row>
        <row r="5527">
          <cell r="HE5527">
            <v>0</v>
          </cell>
          <cell r="HF5527">
            <v>0</v>
          </cell>
          <cell r="HS5527">
            <v>0</v>
          </cell>
          <cell r="HT5527">
            <v>0</v>
          </cell>
          <cell r="HU5527">
            <v>0</v>
          </cell>
          <cell r="HV5527">
            <v>0</v>
          </cell>
        </row>
        <row r="5528">
          <cell r="HE5528">
            <v>0</v>
          </cell>
          <cell r="HF5528">
            <v>0</v>
          </cell>
          <cell r="HS5528">
            <v>0</v>
          </cell>
          <cell r="HT5528">
            <v>0</v>
          </cell>
          <cell r="HU5528">
            <v>0</v>
          </cell>
          <cell r="HV5528">
            <v>0</v>
          </cell>
        </row>
        <row r="5529">
          <cell r="HE5529">
            <v>0</v>
          </cell>
          <cell r="HF5529">
            <v>0</v>
          </cell>
          <cell r="HS5529">
            <v>0</v>
          </cell>
          <cell r="HT5529">
            <v>0</v>
          </cell>
          <cell r="HU5529">
            <v>0</v>
          </cell>
          <cell r="HV5529">
            <v>0</v>
          </cell>
        </row>
        <row r="5530">
          <cell r="HE5530">
            <v>0</v>
          </cell>
          <cell r="HF5530">
            <v>0</v>
          </cell>
          <cell r="HS5530">
            <v>0</v>
          </cell>
          <cell r="HT5530">
            <v>0</v>
          </cell>
          <cell r="HU5530">
            <v>0</v>
          </cell>
          <cell r="HV5530">
            <v>0</v>
          </cell>
        </row>
        <row r="5531">
          <cell r="HE5531">
            <v>0</v>
          </cell>
          <cell r="HF5531">
            <v>0</v>
          </cell>
          <cell r="HS5531">
            <v>0</v>
          </cell>
          <cell r="HT5531">
            <v>0</v>
          </cell>
          <cell r="HU5531">
            <v>0</v>
          </cell>
          <cell r="HV5531">
            <v>0</v>
          </cell>
        </row>
        <row r="5532">
          <cell r="HE5532">
            <v>0</v>
          </cell>
          <cell r="HF5532">
            <v>0</v>
          </cell>
          <cell r="HS5532">
            <v>0</v>
          </cell>
          <cell r="HT5532">
            <v>0</v>
          </cell>
          <cell r="HU5532">
            <v>0</v>
          </cell>
          <cell r="HV5532">
            <v>0</v>
          </cell>
        </row>
        <row r="5533">
          <cell r="HE5533">
            <v>0</v>
          </cell>
          <cell r="HF5533">
            <v>0</v>
          </cell>
          <cell r="HS5533">
            <v>0</v>
          </cell>
          <cell r="HT5533">
            <v>0</v>
          </cell>
          <cell r="HU5533">
            <v>0</v>
          </cell>
          <cell r="HV5533">
            <v>0</v>
          </cell>
        </row>
        <row r="5534">
          <cell r="HE5534">
            <v>0</v>
          </cell>
          <cell r="HF5534">
            <v>0</v>
          </cell>
          <cell r="HS5534">
            <v>0</v>
          </cell>
          <cell r="HT5534">
            <v>0</v>
          </cell>
          <cell r="HU5534">
            <v>0</v>
          </cell>
          <cell r="HV5534">
            <v>0</v>
          </cell>
        </row>
        <row r="5535">
          <cell r="HE5535">
            <v>0</v>
          </cell>
          <cell r="HF5535">
            <v>0</v>
          </cell>
          <cell r="HS5535">
            <v>0</v>
          </cell>
          <cell r="HT5535">
            <v>0</v>
          </cell>
          <cell r="HU5535">
            <v>0</v>
          </cell>
          <cell r="HV5535">
            <v>0</v>
          </cell>
        </row>
        <row r="5536">
          <cell r="HE5536">
            <v>0</v>
          </cell>
          <cell r="HF5536">
            <v>0</v>
          </cell>
          <cell r="HS5536">
            <v>0</v>
          </cell>
          <cell r="HT5536">
            <v>0</v>
          </cell>
          <cell r="HU5536">
            <v>0</v>
          </cell>
          <cell r="HV5536">
            <v>0</v>
          </cell>
        </row>
        <row r="5537">
          <cell r="HE5537">
            <v>0</v>
          </cell>
          <cell r="HF5537">
            <v>0</v>
          </cell>
          <cell r="HS5537">
            <v>0</v>
          </cell>
          <cell r="HT5537">
            <v>0</v>
          </cell>
          <cell r="HU5537">
            <v>0</v>
          </cell>
          <cell r="HV5537">
            <v>0</v>
          </cell>
        </row>
        <row r="5538">
          <cell r="HE5538">
            <v>0</v>
          </cell>
          <cell r="HF5538">
            <v>0</v>
          </cell>
          <cell r="HS5538">
            <v>0</v>
          </cell>
          <cell r="HT5538">
            <v>0</v>
          </cell>
          <cell r="HU5538">
            <v>0</v>
          </cell>
          <cell r="HV5538">
            <v>0</v>
          </cell>
        </row>
        <row r="5539">
          <cell r="HE5539">
            <v>0</v>
          </cell>
          <cell r="HF5539">
            <v>0</v>
          </cell>
          <cell r="HS5539">
            <v>0</v>
          </cell>
          <cell r="HT5539">
            <v>0</v>
          </cell>
          <cell r="HU5539">
            <v>0</v>
          </cell>
          <cell r="HV5539">
            <v>0</v>
          </cell>
        </row>
        <row r="5540">
          <cell r="HE5540">
            <v>0</v>
          </cell>
          <cell r="HF5540">
            <v>0</v>
          </cell>
          <cell r="HS5540">
            <v>0</v>
          </cell>
          <cell r="HT5540">
            <v>0</v>
          </cell>
          <cell r="HU5540">
            <v>0</v>
          </cell>
          <cell r="HV5540">
            <v>0</v>
          </cell>
        </row>
        <row r="5541">
          <cell r="HE5541">
            <v>0</v>
          </cell>
          <cell r="HF5541">
            <v>0</v>
          </cell>
          <cell r="HS5541">
            <v>0</v>
          </cell>
          <cell r="HT5541">
            <v>0</v>
          </cell>
          <cell r="HU5541">
            <v>0</v>
          </cell>
          <cell r="HV5541">
            <v>0</v>
          </cell>
        </row>
        <row r="5542">
          <cell r="HE5542">
            <v>0</v>
          </cell>
          <cell r="HF5542">
            <v>0</v>
          </cell>
          <cell r="HS5542">
            <v>0</v>
          </cell>
          <cell r="HT5542">
            <v>0</v>
          </cell>
          <cell r="HU5542">
            <v>0</v>
          </cell>
          <cell r="HV5542">
            <v>0</v>
          </cell>
        </row>
        <row r="5543">
          <cell r="HE5543">
            <v>0</v>
          </cell>
          <cell r="HF5543">
            <v>0</v>
          </cell>
          <cell r="HS5543">
            <v>0</v>
          </cell>
          <cell r="HT5543">
            <v>0</v>
          </cell>
          <cell r="HU5543">
            <v>0</v>
          </cell>
          <cell r="HV5543">
            <v>0</v>
          </cell>
        </row>
        <row r="5544">
          <cell r="HE5544">
            <v>0</v>
          </cell>
          <cell r="HF5544">
            <v>0</v>
          </cell>
          <cell r="HS5544">
            <v>0</v>
          </cell>
          <cell r="HT5544">
            <v>0</v>
          </cell>
          <cell r="HU5544">
            <v>0</v>
          </cell>
          <cell r="HV5544">
            <v>0</v>
          </cell>
        </row>
        <row r="5545">
          <cell r="HE5545">
            <v>0</v>
          </cell>
          <cell r="HF5545">
            <v>0</v>
          </cell>
          <cell r="HS5545">
            <v>0</v>
          </cell>
          <cell r="HT5545">
            <v>0</v>
          </cell>
          <cell r="HU5545">
            <v>0</v>
          </cell>
          <cell r="HV5545">
            <v>0</v>
          </cell>
        </row>
        <row r="5546">
          <cell r="HE5546">
            <v>0</v>
          </cell>
          <cell r="HF5546">
            <v>0</v>
          </cell>
          <cell r="HS5546">
            <v>0</v>
          </cell>
          <cell r="HT5546">
            <v>0</v>
          </cell>
          <cell r="HU5546">
            <v>0</v>
          </cell>
          <cell r="HV5546">
            <v>0</v>
          </cell>
        </row>
        <row r="5547">
          <cell r="HE5547">
            <v>0</v>
          </cell>
          <cell r="HF5547">
            <v>0</v>
          </cell>
          <cell r="HS5547">
            <v>0</v>
          </cell>
          <cell r="HT5547">
            <v>0</v>
          </cell>
          <cell r="HU5547">
            <v>0</v>
          </cell>
          <cell r="HV5547">
            <v>0</v>
          </cell>
        </row>
        <row r="5548">
          <cell r="HE5548">
            <v>0</v>
          </cell>
          <cell r="HF5548">
            <v>0</v>
          </cell>
          <cell r="HS5548">
            <v>0</v>
          </cell>
          <cell r="HT5548">
            <v>0</v>
          </cell>
          <cell r="HU5548">
            <v>0</v>
          </cell>
          <cell r="HV5548">
            <v>0</v>
          </cell>
        </row>
        <row r="5549">
          <cell r="HE5549">
            <v>0</v>
          </cell>
          <cell r="HF5549">
            <v>0</v>
          </cell>
          <cell r="HS5549">
            <v>0</v>
          </cell>
          <cell r="HT5549">
            <v>0</v>
          </cell>
          <cell r="HU5549">
            <v>0</v>
          </cell>
          <cell r="HV5549">
            <v>0</v>
          </cell>
        </row>
        <row r="5550">
          <cell r="HE5550">
            <v>0</v>
          </cell>
          <cell r="HF5550">
            <v>0</v>
          </cell>
          <cell r="HS5550">
            <v>0</v>
          </cell>
          <cell r="HT5550">
            <v>0</v>
          </cell>
          <cell r="HU5550">
            <v>0</v>
          </cell>
          <cell r="HV5550">
            <v>0</v>
          </cell>
        </row>
        <row r="5551">
          <cell r="HE5551">
            <v>0</v>
          </cell>
          <cell r="HF5551">
            <v>0</v>
          </cell>
          <cell r="HS5551">
            <v>0</v>
          </cell>
          <cell r="HT5551">
            <v>0</v>
          </cell>
          <cell r="HU5551">
            <v>0</v>
          </cell>
          <cell r="HV5551">
            <v>0</v>
          </cell>
        </row>
        <row r="5552">
          <cell r="HE5552">
            <v>0</v>
          </cell>
          <cell r="HF5552">
            <v>0</v>
          </cell>
          <cell r="HS5552">
            <v>0</v>
          </cell>
          <cell r="HT5552">
            <v>0</v>
          </cell>
          <cell r="HU5552">
            <v>0</v>
          </cell>
          <cell r="HV5552">
            <v>0</v>
          </cell>
        </row>
        <row r="5553">
          <cell r="HE5553">
            <v>0</v>
          </cell>
          <cell r="HF5553">
            <v>0</v>
          </cell>
          <cell r="HS5553">
            <v>0</v>
          </cell>
          <cell r="HT5553">
            <v>0</v>
          </cell>
          <cell r="HU5553">
            <v>0</v>
          </cell>
          <cell r="HV5553">
            <v>0</v>
          </cell>
        </row>
        <row r="5554">
          <cell r="HE5554">
            <v>0</v>
          </cell>
          <cell r="HF5554">
            <v>0</v>
          </cell>
          <cell r="HS5554">
            <v>0</v>
          </cell>
          <cell r="HT5554">
            <v>0</v>
          </cell>
          <cell r="HU5554">
            <v>0</v>
          </cell>
          <cell r="HV5554">
            <v>0</v>
          </cell>
        </row>
        <row r="5555">
          <cell r="HE5555">
            <v>0</v>
          </cell>
          <cell r="HF5555">
            <v>0</v>
          </cell>
          <cell r="HS5555">
            <v>0</v>
          </cell>
          <cell r="HT5555">
            <v>0</v>
          </cell>
          <cell r="HU5555">
            <v>0</v>
          </cell>
          <cell r="HV5555">
            <v>0</v>
          </cell>
        </row>
        <row r="5556">
          <cell r="HE5556">
            <v>0</v>
          </cell>
          <cell r="HF5556">
            <v>0</v>
          </cell>
          <cell r="HS5556">
            <v>0</v>
          </cell>
          <cell r="HT5556">
            <v>0</v>
          </cell>
          <cell r="HU5556">
            <v>0</v>
          </cell>
          <cell r="HV5556">
            <v>0</v>
          </cell>
        </row>
        <row r="5557">
          <cell r="HE5557">
            <v>0</v>
          </cell>
          <cell r="HF5557">
            <v>0</v>
          </cell>
          <cell r="HS5557">
            <v>0</v>
          </cell>
          <cell r="HT5557">
            <v>0</v>
          </cell>
          <cell r="HU5557">
            <v>0</v>
          </cell>
          <cell r="HV5557">
            <v>0</v>
          </cell>
        </row>
        <row r="5558">
          <cell r="HE5558">
            <v>0</v>
          </cell>
          <cell r="HF5558">
            <v>0</v>
          </cell>
          <cell r="HS5558">
            <v>0</v>
          </cell>
          <cell r="HT5558">
            <v>0</v>
          </cell>
          <cell r="HU5558">
            <v>0</v>
          </cell>
          <cell r="HV5558">
            <v>0</v>
          </cell>
        </row>
        <row r="5559">
          <cell r="HE5559">
            <v>0</v>
          </cell>
          <cell r="HF5559">
            <v>0</v>
          </cell>
          <cell r="HS5559">
            <v>0</v>
          </cell>
          <cell r="HT5559">
            <v>0</v>
          </cell>
          <cell r="HU5559">
            <v>0</v>
          </cell>
          <cell r="HV5559">
            <v>0</v>
          </cell>
        </row>
        <row r="5560">
          <cell r="HE5560">
            <v>0</v>
          </cell>
          <cell r="HF5560">
            <v>0</v>
          </cell>
          <cell r="HS5560">
            <v>0</v>
          </cell>
          <cell r="HT5560">
            <v>0</v>
          </cell>
          <cell r="HU5560">
            <v>0</v>
          </cell>
          <cell r="HV5560">
            <v>0</v>
          </cell>
        </row>
        <row r="5561">
          <cell r="HE5561">
            <v>0</v>
          </cell>
          <cell r="HF5561">
            <v>0</v>
          </cell>
          <cell r="HS5561">
            <v>0</v>
          </cell>
          <cell r="HT5561">
            <v>0</v>
          </cell>
          <cell r="HU5561">
            <v>0</v>
          </cell>
          <cell r="HV5561">
            <v>0</v>
          </cell>
        </row>
        <row r="5562">
          <cell r="HE5562">
            <v>0</v>
          </cell>
          <cell r="HF5562">
            <v>0</v>
          </cell>
          <cell r="HS5562">
            <v>0</v>
          </cell>
          <cell r="HT5562">
            <v>0</v>
          </cell>
          <cell r="HU5562">
            <v>0</v>
          </cell>
          <cell r="HV5562">
            <v>0</v>
          </cell>
        </row>
        <row r="5563">
          <cell r="HE5563">
            <v>0</v>
          </cell>
          <cell r="HF5563">
            <v>0</v>
          </cell>
          <cell r="HS5563">
            <v>0</v>
          </cell>
          <cell r="HT5563">
            <v>0</v>
          </cell>
          <cell r="HU5563">
            <v>0</v>
          </cell>
          <cell r="HV5563">
            <v>0</v>
          </cell>
        </row>
        <row r="5564">
          <cell r="HE5564">
            <v>0</v>
          </cell>
          <cell r="HF5564">
            <v>0</v>
          </cell>
          <cell r="HS5564">
            <v>0</v>
          </cell>
          <cell r="HT5564">
            <v>0</v>
          </cell>
          <cell r="HU5564">
            <v>0</v>
          </cell>
          <cell r="HV5564">
            <v>0</v>
          </cell>
        </row>
        <row r="5565">
          <cell r="HE5565">
            <v>0</v>
          </cell>
          <cell r="HF5565">
            <v>0</v>
          </cell>
          <cell r="HS5565">
            <v>0</v>
          </cell>
          <cell r="HT5565">
            <v>0</v>
          </cell>
          <cell r="HU5565">
            <v>0</v>
          </cell>
          <cell r="HV5565">
            <v>0</v>
          </cell>
        </row>
        <row r="5566">
          <cell r="HE5566">
            <v>0</v>
          </cell>
          <cell r="HF5566">
            <v>0</v>
          </cell>
          <cell r="HS5566">
            <v>0</v>
          </cell>
          <cell r="HT5566">
            <v>0</v>
          </cell>
          <cell r="HU5566">
            <v>0</v>
          </cell>
          <cell r="HV5566">
            <v>0</v>
          </cell>
        </row>
        <row r="5567">
          <cell r="HE5567">
            <v>0</v>
          </cell>
          <cell r="HF5567">
            <v>0</v>
          </cell>
          <cell r="HS5567">
            <v>0</v>
          </cell>
          <cell r="HT5567">
            <v>0</v>
          </cell>
          <cell r="HU5567">
            <v>0</v>
          </cell>
          <cell r="HV5567">
            <v>0</v>
          </cell>
        </row>
        <row r="5568">
          <cell r="HE5568">
            <v>0</v>
          </cell>
          <cell r="HF5568">
            <v>0</v>
          </cell>
          <cell r="HS5568">
            <v>0</v>
          </cell>
          <cell r="HT5568">
            <v>0</v>
          </cell>
          <cell r="HU5568">
            <v>0</v>
          </cell>
          <cell r="HV5568">
            <v>0</v>
          </cell>
        </row>
        <row r="5569">
          <cell r="HE5569">
            <v>0</v>
          </cell>
          <cell r="HF5569">
            <v>0</v>
          </cell>
          <cell r="HS5569">
            <v>0</v>
          </cell>
          <cell r="HT5569">
            <v>0</v>
          </cell>
          <cell r="HU5569">
            <v>0</v>
          </cell>
          <cell r="HV5569">
            <v>0</v>
          </cell>
        </row>
        <row r="5570">
          <cell r="HE5570">
            <v>0</v>
          </cell>
          <cell r="HF5570">
            <v>0</v>
          </cell>
          <cell r="HS5570">
            <v>0</v>
          </cell>
          <cell r="HT5570">
            <v>0</v>
          </cell>
          <cell r="HU5570">
            <v>0</v>
          </cell>
          <cell r="HV5570">
            <v>0</v>
          </cell>
        </row>
        <row r="5571">
          <cell r="HE5571">
            <v>0</v>
          </cell>
          <cell r="HF5571">
            <v>0</v>
          </cell>
          <cell r="HS5571">
            <v>0</v>
          </cell>
          <cell r="HT5571">
            <v>0</v>
          </cell>
          <cell r="HU5571">
            <v>0</v>
          </cell>
          <cell r="HV5571">
            <v>0</v>
          </cell>
        </row>
        <row r="5572">
          <cell r="HE5572">
            <v>0</v>
          </cell>
          <cell r="HF5572">
            <v>0</v>
          </cell>
          <cell r="HS5572">
            <v>0</v>
          </cell>
          <cell r="HT5572">
            <v>0</v>
          </cell>
          <cell r="HU5572">
            <v>0</v>
          </cell>
          <cell r="HV5572">
            <v>0</v>
          </cell>
        </row>
        <row r="5573">
          <cell r="HE5573">
            <v>0</v>
          </cell>
          <cell r="HF5573">
            <v>0</v>
          </cell>
          <cell r="HS5573">
            <v>0</v>
          </cell>
          <cell r="HT5573">
            <v>0</v>
          </cell>
          <cell r="HU5573">
            <v>0</v>
          </cell>
          <cell r="HV5573">
            <v>0</v>
          </cell>
        </row>
        <row r="5574">
          <cell r="HE5574">
            <v>0</v>
          </cell>
          <cell r="HF5574">
            <v>0</v>
          </cell>
          <cell r="HS5574">
            <v>0</v>
          </cell>
          <cell r="HT5574">
            <v>0</v>
          </cell>
          <cell r="HU5574">
            <v>0</v>
          </cell>
          <cell r="HV5574">
            <v>0</v>
          </cell>
        </row>
        <row r="5575">
          <cell r="HE5575">
            <v>0</v>
          </cell>
          <cell r="HF5575">
            <v>0</v>
          </cell>
          <cell r="HS5575">
            <v>0</v>
          </cell>
          <cell r="HT5575">
            <v>0</v>
          </cell>
          <cell r="HU5575">
            <v>0</v>
          </cell>
          <cell r="HV5575">
            <v>0</v>
          </cell>
        </row>
        <row r="5576">
          <cell r="HE5576">
            <v>0</v>
          </cell>
          <cell r="HF5576">
            <v>0</v>
          </cell>
          <cell r="HS5576">
            <v>0</v>
          </cell>
          <cell r="HT5576">
            <v>0</v>
          </cell>
          <cell r="HU5576">
            <v>0</v>
          </cell>
          <cell r="HV5576">
            <v>0</v>
          </cell>
        </row>
        <row r="5577">
          <cell r="HE5577">
            <v>0</v>
          </cell>
          <cell r="HF5577">
            <v>0</v>
          </cell>
          <cell r="HS5577">
            <v>0</v>
          </cell>
          <cell r="HT5577">
            <v>0</v>
          </cell>
          <cell r="HU5577">
            <v>0</v>
          </cell>
          <cell r="HV5577">
            <v>0</v>
          </cell>
        </row>
        <row r="5578">
          <cell r="HE5578">
            <v>0</v>
          </cell>
          <cell r="HF5578">
            <v>0</v>
          </cell>
          <cell r="HS5578">
            <v>0</v>
          </cell>
          <cell r="HT5578">
            <v>0</v>
          </cell>
          <cell r="HU5578">
            <v>0</v>
          </cell>
          <cell r="HV5578">
            <v>0</v>
          </cell>
        </row>
        <row r="5579">
          <cell r="HE5579">
            <v>0</v>
          </cell>
          <cell r="HF5579">
            <v>0</v>
          </cell>
          <cell r="HS5579">
            <v>0</v>
          </cell>
          <cell r="HT5579">
            <v>0</v>
          </cell>
          <cell r="HU5579">
            <v>0</v>
          </cell>
          <cell r="HV5579">
            <v>0</v>
          </cell>
        </row>
        <row r="5580">
          <cell r="HE5580">
            <v>0</v>
          </cell>
          <cell r="HF5580">
            <v>0</v>
          </cell>
          <cell r="HS5580">
            <v>0</v>
          </cell>
          <cell r="HT5580">
            <v>0</v>
          </cell>
          <cell r="HU5580">
            <v>0</v>
          </cell>
          <cell r="HV5580">
            <v>0</v>
          </cell>
        </row>
        <row r="5581">
          <cell r="HE5581">
            <v>0</v>
          </cell>
          <cell r="HF5581">
            <v>0</v>
          </cell>
          <cell r="HS5581">
            <v>0</v>
          </cell>
          <cell r="HT5581">
            <v>0</v>
          </cell>
          <cell r="HU5581">
            <v>0</v>
          </cell>
          <cell r="HV5581">
            <v>0</v>
          </cell>
        </row>
        <row r="5582">
          <cell r="HE5582">
            <v>0</v>
          </cell>
          <cell r="HF5582">
            <v>0</v>
          </cell>
          <cell r="HS5582">
            <v>0</v>
          </cell>
          <cell r="HT5582">
            <v>0</v>
          </cell>
          <cell r="HU5582">
            <v>0</v>
          </cell>
          <cell r="HV5582">
            <v>0</v>
          </cell>
        </row>
        <row r="5583">
          <cell r="HE5583">
            <v>0</v>
          </cell>
          <cell r="HF5583">
            <v>0</v>
          </cell>
          <cell r="HS5583">
            <v>0</v>
          </cell>
          <cell r="HT5583">
            <v>0</v>
          </cell>
          <cell r="HU5583">
            <v>0</v>
          </cell>
          <cell r="HV5583">
            <v>0</v>
          </cell>
        </row>
        <row r="5584">
          <cell r="HE5584">
            <v>0</v>
          </cell>
          <cell r="HF5584">
            <v>0</v>
          </cell>
          <cell r="HS5584">
            <v>0</v>
          </cell>
          <cell r="HT5584">
            <v>0</v>
          </cell>
          <cell r="HU5584">
            <v>0</v>
          </cell>
          <cell r="HV5584">
            <v>0</v>
          </cell>
        </row>
        <row r="5585">
          <cell r="HE5585">
            <v>0</v>
          </cell>
          <cell r="HF5585">
            <v>0</v>
          </cell>
          <cell r="HS5585">
            <v>0</v>
          </cell>
          <cell r="HT5585">
            <v>0</v>
          </cell>
          <cell r="HU5585">
            <v>0</v>
          </cell>
          <cell r="HV5585">
            <v>0</v>
          </cell>
        </row>
        <row r="5586">
          <cell r="HE5586">
            <v>0</v>
          </cell>
          <cell r="HF5586">
            <v>0</v>
          </cell>
          <cell r="HS5586">
            <v>0</v>
          </cell>
          <cell r="HT5586">
            <v>0</v>
          </cell>
          <cell r="HU5586">
            <v>0</v>
          </cell>
          <cell r="HV5586">
            <v>0</v>
          </cell>
        </row>
        <row r="5587">
          <cell r="HE5587">
            <v>0</v>
          </cell>
          <cell r="HF5587">
            <v>0</v>
          </cell>
          <cell r="HS5587">
            <v>0</v>
          </cell>
          <cell r="HT5587">
            <v>0</v>
          </cell>
          <cell r="HU5587">
            <v>0</v>
          </cell>
          <cell r="HV5587">
            <v>0</v>
          </cell>
        </row>
        <row r="5588">
          <cell r="HE5588">
            <v>0</v>
          </cell>
          <cell r="HF5588">
            <v>0</v>
          </cell>
          <cell r="HS5588">
            <v>0</v>
          </cell>
          <cell r="HT5588">
            <v>0</v>
          </cell>
          <cell r="HU5588">
            <v>0</v>
          </cell>
          <cell r="HV5588">
            <v>0</v>
          </cell>
        </row>
        <row r="5589">
          <cell r="HE5589">
            <v>0</v>
          </cell>
          <cell r="HF5589">
            <v>0</v>
          </cell>
          <cell r="HS5589">
            <v>0</v>
          </cell>
          <cell r="HT5589">
            <v>0</v>
          </cell>
          <cell r="HU5589">
            <v>0</v>
          </cell>
          <cell r="HV5589">
            <v>0</v>
          </cell>
        </row>
        <row r="5590">
          <cell r="HE5590">
            <v>0</v>
          </cell>
          <cell r="HF5590">
            <v>0</v>
          </cell>
          <cell r="HS5590">
            <v>0</v>
          </cell>
          <cell r="HT5590">
            <v>0</v>
          </cell>
          <cell r="HU5590">
            <v>0</v>
          </cell>
          <cell r="HV5590">
            <v>0</v>
          </cell>
        </row>
        <row r="5591">
          <cell r="HE5591">
            <v>0</v>
          </cell>
          <cell r="HF5591">
            <v>0</v>
          </cell>
          <cell r="HS5591">
            <v>0</v>
          </cell>
          <cell r="HT5591">
            <v>0</v>
          </cell>
          <cell r="HU5591">
            <v>0</v>
          </cell>
          <cell r="HV5591">
            <v>0</v>
          </cell>
        </row>
        <row r="5592">
          <cell r="HE5592">
            <v>0</v>
          </cell>
          <cell r="HF5592">
            <v>0</v>
          </cell>
          <cell r="HS5592">
            <v>0</v>
          </cell>
          <cell r="HT5592">
            <v>0</v>
          </cell>
          <cell r="HU5592">
            <v>0</v>
          </cell>
          <cell r="HV5592">
            <v>0</v>
          </cell>
        </row>
        <row r="5593">
          <cell r="HE5593">
            <v>0</v>
          </cell>
          <cell r="HF5593">
            <v>0</v>
          </cell>
          <cell r="HS5593">
            <v>0</v>
          </cell>
          <cell r="HT5593">
            <v>0</v>
          </cell>
          <cell r="HU5593">
            <v>0</v>
          </cell>
          <cell r="HV5593">
            <v>0</v>
          </cell>
        </row>
        <row r="5594">
          <cell r="HE5594">
            <v>0</v>
          </cell>
          <cell r="HF5594">
            <v>0</v>
          </cell>
          <cell r="HS5594">
            <v>0</v>
          </cell>
          <cell r="HT5594">
            <v>0</v>
          </cell>
          <cell r="HU5594">
            <v>0</v>
          </cell>
          <cell r="HV5594">
            <v>0</v>
          </cell>
        </row>
        <row r="5595">
          <cell r="HE5595">
            <v>0</v>
          </cell>
          <cell r="HF5595">
            <v>0</v>
          </cell>
          <cell r="HS5595">
            <v>0</v>
          </cell>
          <cell r="HT5595">
            <v>0</v>
          </cell>
          <cell r="HU5595">
            <v>0</v>
          </cell>
          <cell r="HV5595">
            <v>0</v>
          </cell>
        </row>
        <row r="5596">
          <cell r="HE5596">
            <v>0</v>
          </cell>
          <cell r="HF5596">
            <v>0</v>
          </cell>
          <cell r="HS5596">
            <v>0</v>
          </cell>
          <cell r="HT5596">
            <v>0</v>
          </cell>
          <cell r="HU5596">
            <v>0</v>
          </cell>
          <cell r="HV5596">
            <v>0</v>
          </cell>
        </row>
        <row r="5597">
          <cell r="HE5597">
            <v>0</v>
          </cell>
          <cell r="HF5597">
            <v>0</v>
          </cell>
          <cell r="HS5597">
            <v>0</v>
          </cell>
          <cell r="HT5597">
            <v>0</v>
          </cell>
          <cell r="HU5597">
            <v>0</v>
          </cell>
          <cell r="HV5597">
            <v>0</v>
          </cell>
        </row>
        <row r="5598">
          <cell r="HE5598">
            <v>0</v>
          </cell>
          <cell r="HF5598">
            <v>0</v>
          </cell>
          <cell r="HS5598">
            <v>0</v>
          </cell>
          <cell r="HT5598">
            <v>0</v>
          </cell>
          <cell r="HU5598">
            <v>0</v>
          </cell>
          <cell r="HV5598">
            <v>0</v>
          </cell>
        </row>
        <row r="5599">
          <cell r="HE5599">
            <v>0</v>
          </cell>
          <cell r="HF5599">
            <v>0</v>
          </cell>
          <cell r="HS5599">
            <v>0</v>
          </cell>
          <cell r="HT5599">
            <v>0</v>
          </cell>
          <cell r="HU5599">
            <v>0</v>
          </cell>
          <cell r="HV5599">
            <v>0</v>
          </cell>
        </row>
        <row r="5600">
          <cell r="HE5600">
            <v>0</v>
          </cell>
          <cell r="HF5600">
            <v>0</v>
          </cell>
          <cell r="HS5600">
            <v>0</v>
          </cell>
          <cell r="HT5600">
            <v>0</v>
          </cell>
          <cell r="HU5600">
            <v>0</v>
          </cell>
          <cell r="HV5600">
            <v>0</v>
          </cell>
        </row>
        <row r="5601">
          <cell r="HE5601">
            <v>0</v>
          </cell>
          <cell r="HF5601">
            <v>0</v>
          </cell>
          <cell r="HS5601">
            <v>0</v>
          </cell>
          <cell r="HT5601">
            <v>0</v>
          </cell>
          <cell r="HU5601">
            <v>0</v>
          </cell>
          <cell r="HV5601">
            <v>0</v>
          </cell>
        </row>
        <row r="5602">
          <cell r="HE5602">
            <v>0</v>
          </cell>
          <cell r="HF5602">
            <v>0</v>
          </cell>
          <cell r="HS5602">
            <v>0</v>
          </cell>
          <cell r="HT5602">
            <v>0</v>
          </cell>
          <cell r="HU5602">
            <v>0</v>
          </cell>
          <cell r="HV5602">
            <v>0</v>
          </cell>
        </row>
        <row r="5603">
          <cell r="HE5603">
            <v>0</v>
          </cell>
          <cell r="HF5603">
            <v>0</v>
          </cell>
          <cell r="HS5603">
            <v>0</v>
          </cell>
          <cell r="HT5603">
            <v>0</v>
          </cell>
          <cell r="HU5603">
            <v>0</v>
          </cell>
          <cell r="HV5603">
            <v>0</v>
          </cell>
        </row>
        <row r="5604">
          <cell r="HE5604">
            <v>0</v>
          </cell>
          <cell r="HF5604">
            <v>0</v>
          </cell>
          <cell r="HS5604">
            <v>0</v>
          </cell>
          <cell r="HT5604">
            <v>0</v>
          </cell>
          <cell r="HU5604">
            <v>0</v>
          </cell>
          <cell r="HV5604">
            <v>0</v>
          </cell>
        </row>
        <row r="5605">
          <cell r="HE5605">
            <v>0</v>
          </cell>
          <cell r="HF5605">
            <v>0</v>
          </cell>
          <cell r="HS5605">
            <v>0</v>
          </cell>
          <cell r="HT5605">
            <v>0</v>
          </cell>
          <cell r="HU5605">
            <v>0</v>
          </cell>
          <cell r="HV5605">
            <v>0</v>
          </cell>
        </row>
        <row r="5606">
          <cell r="HE5606">
            <v>0</v>
          </cell>
          <cell r="HF5606">
            <v>0</v>
          </cell>
          <cell r="HS5606">
            <v>0</v>
          </cell>
          <cell r="HT5606">
            <v>0</v>
          </cell>
          <cell r="HU5606">
            <v>0</v>
          </cell>
          <cell r="HV5606">
            <v>0</v>
          </cell>
        </row>
        <row r="5607">
          <cell r="HE5607">
            <v>0</v>
          </cell>
          <cell r="HF5607">
            <v>0</v>
          </cell>
          <cell r="HS5607">
            <v>0</v>
          </cell>
          <cell r="HT5607">
            <v>0</v>
          </cell>
          <cell r="HU5607">
            <v>0</v>
          </cell>
          <cell r="HV5607">
            <v>0</v>
          </cell>
        </row>
        <row r="5608">
          <cell r="HE5608">
            <v>0</v>
          </cell>
          <cell r="HF5608">
            <v>0</v>
          </cell>
          <cell r="HS5608">
            <v>0</v>
          </cell>
          <cell r="HT5608">
            <v>0</v>
          </cell>
          <cell r="HU5608">
            <v>0</v>
          </cell>
          <cell r="HV5608">
            <v>0</v>
          </cell>
        </row>
        <row r="5609">
          <cell r="HE5609">
            <v>0</v>
          </cell>
          <cell r="HF5609">
            <v>0</v>
          </cell>
          <cell r="HS5609">
            <v>0</v>
          </cell>
          <cell r="HT5609">
            <v>0</v>
          </cell>
          <cell r="HU5609">
            <v>0</v>
          </cell>
          <cell r="HV5609">
            <v>0</v>
          </cell>
        </row>
        <row r="5610">
          <cell r="HE5610">
            <v>0</v>
          </cell>
          <cell r="HF5610">
            <v>0</v>
          </cell>
          <cell r="HS5610">
            <v>0</v>
          </cell>
          <cell r="HT5610">
            <v>0</v>
          </cell>
          <cell r="HU5610">
            <v>0</v>
          </cell>
          <cell r="HV5610">
            <v>0</v>
          </cell>
        </row>
        <row r="5611">
          <cell r="HE5611">
            <v>0</v>
          </cell>
          <cell r="HF5611">
            <v>0</v>
          </cell>
          <cell r="HS5611">
            <v>0</v>
          </cell>
          <cell r="HT5611">
            <v>0</v>
          </cell>
          <cell r="HU5611">
            <v>0</v>
          </cell>
          <cell r="HV5611">
            <v>0</v>
          </cell>
        </row>
        <row r="5612">
          <cell r="HE5612">
            <v>0</v>
          </cell>
          <cell r="HF5612">
            <v>0</v>
          </cell>
          <cell r="HS5612">
            <v>0</v>
          </cell>
          <cell r="HT5612">
            <v>0</v>
          </cell>
          <cell r="HU5612">
            <v>0</v>
          </cell>
          <cell r="HV5612">
            <v>0</v>
          </cell>
        </row>
        <row r="5613">
          <cell r="HE5613">
            <v>0</v>
          </cell>
          <cell r="HF5613">
            <v>0</v>
          </cell>
          <cell r="HS5613">
            <v>0</v>
          </cell>
          <cell r="HT5613">
            <v>0</v>
          </cell>
          <cell r="HU5613">
            <v>0</v>
          </cell>
          <cell r="HV5613">
            <v>0</v>
          </cell>
        </row>
        <row r="5614">
          <cell r="HE5614">
            <v>0</v>
          </cell>
          <cell r="HF5614">
            <v>0</v>
          </cell>
          <cell r="HS5614">
            <v>0</v>
          </cell>
          <cell r="HT5614">
            <v>0</v>
          </cell>
          <cell r="HU5614">
            <v>0</v>
          </cell>
          <cell r="HV5614">
            <v>0</v>
          </cell>
        </row>
        <row r="5615">
          <cell r="HE5615">
            <v>0</v>
          </cell>
          <cell r="HF5615">
            <v>0</v>
          </cell>
          <cell r="HS5615">
            <v>0</v>
          </cell>
          <cell r="HT5615">
            <v>0</v>
          </cell>
          <cell r="HU5615">
            <v>0</v>
          </cell>
          <cell r="HV5615">
            <v>0</v>
          </cell>
        </row>
        <row r="5616">
          <cell r="HE5616">
            <v>0</v>
          </cell>
          <cell r="HF5616">
            <v>0</v>
          </cell>
          <cell r="HS5616">
            <v>0</v>
          </cell>
          <cell r="HT5616">
            <v>0</v>
          </cell>
          <cell r="HU5616">
            <v>0</v>
          </cell>
          <cell r="HV5616">
            <v>0</v>
          </cell>
        </row>
        <row r="5617">
          <cell r="HE5617">
            <v>0</v>
          </cell>
          <cell r="HF5617">
            <v>0</v>
          </cell>
          <cell r="HS5617">
            <v>0</v>
          </cell>
          <cell r="HT5617">
            <v>0</v>
          </cell>
          <cell r="HU5617">
            <v>0</v>
          </cell>
          <cell r="HV5617">
            <v>0</v>
          </cell>
        </row>
        <row r="5618">
          <cell r="HE5618">
            <v>0</v>
          </cell>
          <cell r="HF5618">
            <v>0</v>
          </cell>
          <cell r="HS5618">
            <v>0</v>
          </cell>
          <cell r="HT5618">
            <v>0</v>
          </cell>
          <cell r="HU5618">
            <v>0</v>
          </cell>
          <cell r="HV5618">
            <v>0</v>
          </cell>
        </row>
        <row r="5619">
          <cell r="HE5619">
            <v>0</v>
          </cell>
          <cell r="HF5619">
            <v>0</v>
          </cell>
          <cell r="HS5619">
            <v>0</v>
          </cell>
          <cell r="HT5619">
            <v>0</v>
          </cell>
          <cell r="HU5619">
            <v>0</v>
          </cell>
          <cell r="HV5619">
            <v>0</v>
          </cell>
        </row>
        <row r="5620">
          <cell r="HE5620">
            <v>0</v>
          </cell>
          <cell r="HF5620">
            <v>0</v>
          </cell>
          <cell r="HS5620">
            <v>0</v>
          </cell>
          <cell r="HT5620">
            <v>0</v>
          </cell>
          <cell r="HU5620">
            <v>0</v>
          </cell>
          <cell r="HV5620">
            <v>0</v>
          </cell>
        </row>
        <row r="5621">
          <cell r="HE5621">
            <v>0</v>
          </cell>
          <cell r="HF5621">
            <v>0</v>
          </cell>
          <cell r="HS5621">
            <v>0</v>
          </cell>
          <cell r="HT5621">
            <v>0</v>
          </cell>
          <cell r="HU5621">
            <v>0</v>
          </cell>
          <cell r="HV5621">
            <v>0</v>
          </cell>
        </row>
        <row r="5622">
          <cell r="HE5622">
            <v>0</v>
          </cell>
          <cell r="HF5622">
            <v>0</v>
          </cell>
          <cell r="HS5622">
            <v>0</v>
          </cell>
          <cell r="HT5622">
            <v>0</v>
          </cell>
          <cell r="HU5622">
            <v>0</v>
          </cell>
          <cell r="HV5622">
            <v>0</v>
          </cell>
        </row>
        <row r="5623">
          <cell r="HE5623">
            <v>0</v>
          </cell>
          <cell r="HF5623">
            <v>0</v>
          </cell>
          <cell r="HS5623">
            <v>0</v>
          </cell>
          <cell r="HT5623">
            <v>0</v>
          </cell>
          <cell r="HU5623">
            <v>0</v>
          </cell>
          <cell r="HV5623">
            <v>0</v>
          </cell>
        </row>
        <row r="5624">
          <cell r="HE5624">
            <v>0</v>
          </cell>
          <cell r="HF5624">
            <v>0</v>
          </cell>
          <cell r="HS5624">
            <v>0</v>
          </cell>
          <cell r="HT5624">
            <v>0</v>
          </cell>
          <cell r="HU5624">
            <v>0</v>
          </cell>
          <cell r="HV5624">
            <v>0</v>
          </cell>
        </row>
        <row r="5625">
          <cell r="HE5625">
            <v>0</v>
          </cell>
          <cell r="HF5625">
            <v>0</v>
          </cell>
          <cell r="HS5625">
            <v>0</v>
          </cell>
          <cell r="HT5625">
            <v>0</v>
          </cell>
          <cell r="HU5625">
            <v>0</v>
          </cell>
          <cell r="HV5625">
            <v>0</v>
          </cell>
        </row>
        <row r="5626">
          <cell r="HE5626">
            <v>0</v>
          </cell>
          <cell r="HF5626">
            <v>0</v>
          </cell>
          <cell r="HS5626">
            <v>0</v>
          </cell>
          <cell r="HT5626">
            <v>0</v>
          </cell>
          <cell r="HU5626">
            <v>0</v>
          </cell>
          <cell r="HV5626">
            <v>0</v>
          </cell>
        </row>
        <row r="5627">
          <cell r="HE5627">
            <v>0</v>
          </cell>
          <cell r="HF5627">
            <v>0</v>
          </cell>
          <cell r="HS5627">
            <v>0</v>
          </cell>
          <cell r="HT5627">
            <v>0</v>
          </cell>
          <cell r="HU5627">
            <v>0</v>
          </cell>
          <cell r="HV5627">
            <v>0</v>
          </cell>
        </row>
        <row r="5628">
          <cell r="HE5628">
            <v>0</v>
          </cell>
          <cell r="HF5628">
            <v>0</v>
          </cell>
          <cell r="HS5628">
            <v>0</v>
          </cell>
          <cell r="HT5628">
            <v>0</v>
          </cell>
          <cell r="HU5628">
            <v>0</v>
          </cell>
          <cell r="HV5628">
            <v>0</v>
          </cell>
        </row>
        <row r="5629">
          <cell r="HE5629">
            <v>0</v>
          </cell>
          <cell r="HF5629">
            <v>0</v>
          </cell>
          <cell r="HS5629">
            <v>0</v>
          </cell>
          <cell r="HT5629">
            <v>0</v>
          </cell>
          <cell r="HU5629">
            <v>0</v>
          </cell>
          <cell r="HV5629">
            <v>0</v>
          </cell>
        </row>
        <row r="5630">
          <cell r="HE5630">
            <v>0</v>
          </cell>
          <cell r="HF5630">
            <v>0</v>
          </cell>
          <cell r="HS5630">
            <v>0</v>
          </cell>
          <cell r="HT5630">
            <v>0</v>
          </cell>
          <cell r="HU5630">
            <v>0</v>
          </cell>
          <cell r="HV5630">
            <v>0</v>
          </cell>
        </row>
        <row r="5631">
          <cell r="HE5631">
            <v>0</v>
          </cell>
          <cell r="HF5631">
            <v>0</v>
          </cell>
          <cell r="HS5631">
            <v>0</v>
          </cell>
          <cell r="HT5631">
            <v>0</v>
          </cell>
          <cell r="HU5631">
            <v>0</v>
          </cell>
          <cell r="HV5631">
            <v>0</v>
          </cell>
        </row>
        <row r="5632">
          <cell r="HE5632">
            <v>0</v>
          </cell>
          <cell r="HF5632">
            <v>0</v>
          </cell>
          <cell r="HS5632">
            <v>0</v>
          </cell>
          <cell r="HT5632">
            <v>0</v>
          </cell>
          <cell r="HU5632">
            <v>0</v>
          </cell>
          <cell r="HV5632">
            <v>0</v>
          </cell>
        </row>
        <row r="5633">
          <cell r="HE5633">
            <v>0</v>
          </cell>
          <cell r="HF5633">
            <v>0</v>
          </cell>
          <cell r="HS5633">
            <v>0</v>
          </cell>
          <cell r="HT5633">
            <v>0</v>
          </cell>
          <cell r="HU5633">
            <v>0</v>
          </cell>
          <cell r="HV5633">
            <v>0</v>
          </cell>
        </row>
        <row r="5634">
          <cell r="HE5634">
            <v>0</v>
          </cell>
          <cell r="HF5634">
            <v>0</v>
          </cell>
          <cell r="HS5634">
            <v>0</v>
          </cell>
          <cell r="HT5634">
            <v>0</v>
          </cell>
          <cell r="HU5634">
            <v>0</v>
          </cell>
          <cell r="HV5634">
            <v>0</v>
          </cell>
        </row>
        <row r="5635">
          <cell r="HE5635">
            <v>0</v>
          </cell>
          <cell r="HF5635">
            <v>0</v>
          </cell>
          <cell r="HS5635">
            <v>0</v>
          </cell>
          <cell r="HT5635">
            <v>0</v>
          </cell>
          <cell r="HU5635">
            <v>0</v>
          </cell>
          <cell r="HV5635">
            <v>0</v>
          </cell>
        </row>
        <row r="5636">
          <cell r="HE5636">
            <v>0</v>
          </cell>
          <cell r="HF5636">
            <v>0</v>
          </cell>
          <cell r="HS5636">
            <v>0</v>
          </cell>
          <cell r="HT5636">
            <v>0</v>
          </cell>
          <cell r="HU5636">
            <v>0</v>
          </cell>
          <cell r="HV5636">
            <v>0</v>
          </cell>
        </row>
        <row r="5637">
          <cell r="HE5637">
            <v>0</v>
          </cell>
          <cell r="HF5637">
            <v>0</v>
          </cell>
          <cell r="HS5637">
            <v>0</v>
          </cell>
          <cell r="HT5637">
            <v>0</v>
          </cell>
          <cell r="HU5637">
            <v>0</v>
          </cell>
          <cell r="HV5637">
            <v>0</v>
          </cell>
        </row>
        <row r="5638">
          <cell r="HE5638">
            <v>0</v>
          </cell>
          <cell r="HF5638">
            <v>0</v>
          </cell>
          <cell r="HS5638">
            <v>0</v>
          </cell>
          <cell r="HT5638">
            <v>0</v>
          </cell>
          <cell r="HU5638">
            <v>0</v>
          </cell>
          <cell r="HV5638">
            <v>0</v>
          </cell>
        </row>
        <row r="5639">
          <cell r="HE5639">
            <v>0</v>
          </cell>
          <cell r="HF5639">
            <v>0</v>
          </cell>
          <cell r="HS5639">
            <v>0</v>
          </cell>
          <cell r="HT5639">
            <v>0</v>
          </cell>
          <cell r="HU5639">
            <v>0</v>
          </cell>
          <cell r="HV5639">
            <v>0</v>
          </cell>
        </row>
        <row r="5640">
          <cell r="HE5640">
            <v>0</v>
          </cell>
          <cell r="HF5640">
            <v>0</v>
          </cell>
          <cell r="HS5640">
            <v>0</v>
          </cell>
          <cell r="HT5640">
            <v>0</v>
          </cell>
          <cell r="HU5640">
            <v>0</v>
          </cell>
          <cell r="HV5640">
            <v>0</v>
          </cell>
        </row>
        <row r="5641">
          <cell r="HE5641">
            <v>0</v>
          </cell>
          <cell r="HF5641">
            <v>0</v>
          </cell>
          <cell r="HS5641">
            <v>0</v>
          </cell>
          <cell r="HT5641">
            <v>0</v>
          </cell>
          <cell r="HU5641">
            <v>0</v>
          </cell>
          <cell r="HV5641">
            <v>0</v>
          </cell>
        </row>
        <row r="5642">
          <cell r="HE5642">
            <v>0</v>
          </cell>
          <cell r="HF5642">
            <v>0</v>
          </cell>
          <cell r="HS5642">
            <v>0</v>
          </cell>
          <cell r="HT5642">
            <v>0</v>
          </cell>
          <cell r="HU5642">
            <v>0</v>
          </cell>
          <cell r="HV5642">
            <v>0</v>
          </cell>
        </row>
        <row r="5643">
          <cell r="HE5643">
            <v>0</v>
          </cell>
          <cell r="HF5643">
            <v>0</v>
          </cell>
          <cell r="HS5643">
            <v>0</v>
          </cell>
          <cell r="HT5643">
            <v>0</v>
          </cell>
          <cell r="HU5643">
            <v>0</v>
          </cell>
          <cell r="HV5643">
            <v>0</v>
          </cell>
        </row>
        <row r="5644">
          <cell r="HE5644">
            <v>0</v>
          </cell>
          <cell r="HF5644">
            <v>0</v>
          </cell>
          <cell r="HS5644">
            <v>0</v>
          </cell>
          <cell r="HT5644">
            <v>0</v>
          </cell>
          <cell r="HU5644">
            <v>0</v>
          </cell>
          <cell r="HV5644">
            <v>0</v>
          </cell>
        </row>
        <row r="5645">
          <cell r="HE5645">
            <v>0</v>
          </cell>
          <cell r="HF5645">
            <v>0</v>
          </cell>
          <cell r="HS5645">
            <v>0</v>
          </cell>
          <cell r="HT5645">
            <v>0</v>
          </cell>
          <cell r="HU5645">
            <v>0</v>
          </cell>
          <cell r="HV5645">
            <v>0</v>
          </cell>
        </row>
        <row r="5646">
          <cell r="HE5646">
            <v>0</v>
          </cell>
          <cell r="HF5646">
            <v>0</v>
          </cell>
          <cell r="HS5646">
            <v>0</v>
          </cell>
          <cell r="HT5646">
            <v>0</v>
          </cell>
          <cell r="HU5646">
            <v>0</v>
          </cell>
          <cell r="HV5646">
            <v>0</v>
          </cell>
        </row>
        <row r="5647">
          <cell r="HE5647">
            <v>0</v>
          </cell>
          <cell r="HF5647">
            <v>0</v>
          </cell>
          <cell r="HS5647">
            <v>0</v>
          </cell>
          <cell r="HT5647">
            <v>0</v>
          </cell>
          <cell r="HU5647">
            <v>0</v>
          </cell>
          <cell r="HV5647">
            <v>0</v>
          </cell>
        </row>
        <row r="5648">
          <cell r="HE5648">
            <v>0</v>
          </cell>
          <cell r="HF5648">
            <v>0</v>
          </cell>
          <cell r="HS5648">
            <v>0</v>
          </cell>
          <cell r="HT5648">
            <v>0</v>
          </cell>
          <cell r="HU5648">
            <v>0</v>
          </cell>
          <cell r="HV5648">
            <v>0</v>
          </cell>
        </row>
        <row r="5649">
          <cell r="HE5649">
            <v>0</v>
          </cell>
          <cell r="HF5649">
            <v>0</v>
          </cell>
          <cell r="HS5649">
            <v>0</v>
          </cell>
          <cell r="HT5649">
            <v>0</v>
          </cell>
          <cell r="HU5649">
            <v>0</v>
          </cell>
          <cell r="HV5649">
            <v>0</v>
          </cell>
        </row>
        <row r="5650">
          <cell r="HE5650">
            <v>0</v>
          </cell>
          <cell r="HF5650">
            <v>0</v>
          </cell>
          <cell r="HS5650">
            <v>0</v>
          </cell>
          <cell r="HT5650">
            <v>0</v>
          </cell>
          <cell r="HU5650">
            <v>0</v>
          </cell>
          <cell r="HV5650">
            <v>0</v>
          </cell>
        </row>
        <row r="5651">
          <cell r="HE5651">
            <v>0</v>
          </cell>
          <cell r="HF5651">
            <v>0</v>
          </cell>
          <cell r="HS5651">
            <v>0</v>
          </cell>
          <cell r="HT5651">
            <v>0</v>
          </cell>
          <cell r="HU5651">
            <v>0</v>
          </cell>
          <cell r="HV5651">
            <v>0</v>
          </cell>
        </row>
        <row r="5652">
          <cell r="HE5652">
            <v>0</v>
          </cell>
          <cell r="HF5652">
            <v>0</v>
          </cell>
          <cell r="HS5652">
            <v>0</v>
          </cell>
          <cell r="HT5652">
            <v>0</v>
          </cell>
          <cell r="HU5652">
            <v>0</v>
          </cell>
          <cell r="HV5652">
            <v>0</v>
          </cell>
        </row>
        <row r="5653">
          <cell r="HE5653">
            <v>0</v>
          </cell>
          <cell r="HF5653">
            <v>0</v>
          </cell>
          <cell r="HS5653">
            <v>0</v>
          </cell>
          <cell r="HT5653">
            <v>0</v>
          </cell>
          <cell r="HU5653">
            <v>0</v>
          </cell>
          <cell r="HV5653">
            <v>0</v>
          </cell>
        </row>
        <row r="5654">
          <cell r="HE5654">
            <v>0</v>
          </cell>
          <cell r="HF5654">
            <v>0</v>
          </cell>
          <cell r="HS5654">
            <v>0</v>
          </cell>
          <cell r="HT5654">
            <v>0</v>
          </cell>
          <cell r="HU5654">
            <v>0</v>
          </cell>
          <cell r="HV5654">
            <v>0</v>
          </cell>
        </row>
        <row r="5655">
          <cell r="HE5655">
            <v>0</v>
          </cell>
          <cell r="HF5655">
            <v>0</v>
          </cell>
          <cell r="HS5655">
            <v>0</v>
          </cell>
          <cell r="HT5655">
            <v>0</v>
          </cell>
          <cell r="HU5655">
            <v>0</v>
          </cell>
          <cell r="HV5655">
            <v>0</v>
          </cell>
        </row>
        <row r="5656">
          <cell r="HE5656">
            <v>0</v>
          </cell>
          <cell r="HF5656">
            <v>0</v>
          </cell>
          <cell r="HS5656">
            <v>0</v>
          </cell>
          <cell r="HT5656">
            <v>0</v>
          </cell>
          <cell r="HU5656">
            <v>0</v>
          </cell>
          <cell r="HV5656">
            <v>0</v>
          </cell>
        </row>
        <row r="5657">
          <cell r="HE5657">
            <v>0</v>
          </cell>
          <cell r="HF5657">
            <v>0</v>
          </cell>
          <cell r="HS5657">
            <v>0</v>
          </cell>
          <cell r="HT5657">
            <v>0</v>
          </cell>
          <cell r="HU5657">
            <v>0</v>
          </cell>
          <cell r="HV5657">
            <v>0</v>
          </cell>
        </row>
        <row r="5658">
          <cell r="HE5658">
            <v>0</v>
          </cell>
          <cell r="HF5658">
            <v>0</v>
          </cell>
          <cell r="HS5658">
            <v>0</v>
          </cell>
          <cell r="HT5658">
            <v>0</v>
          </cell>
          <cell r="HU5658">
            <v>0</v>
          </cell>
          <cell r="HV5658">
            <v>0</v>
          </cell>
        </row>
        <row r="5659">
          <cell r="HE5659">
            <v>0</v>
          </cell>
          <cell r="HF5659">
            <v>0</v>
          </cell>
          <cell r="HS5659">
            <v>0</v>
          </cell>
          <cell r="HT5659">
            <v>0</v>
          </cell>
          <cell r="HU5659">
            <v>0</v>
          </cell>
          <cell r="HV5659">
            <v>0</v>
          </cell>
        </row>
        <row r="5660">
          <cell r="HE5660">
            <v>0</v>
          </cell>
          <cell r="HF5660">
            <v>0</v>
          </cell>
          <cell r="HS5660">
            <v>0</v>
          </cell>
          <cell r="HT5660">
            <v>0</v>
          </cell>
          <cell r="HU5660">
            <v>0</v>
          </cell>
          <cell r="HV5660">
            <v>0</v>
          </cell>
        </row>
        <row r="5661">
          <cell r="HE5661">
            <v>0</v>
          </cell>
          <cell r="HF5661">
            <v>0</v>
          </cell>
          <cell r="HS5661">
            <v>0</v>
          </cell>
          <cell r="HT5661">
            <v>0</v>
          </cell>
          <cell r="HU5661">
            <v>0</v>
          </cell>
          <cell r="HV5661">
            <v>0</v>
          </cell>
        </row>
        <row r="5662">
          <cell r="HE5662">
            <v>0</v>
          </cell>
          <cell r="HF5662">
            <v>0</v>
          </cell>
          <cell r="HS5662">
            <v>0</v>
          </cell>
          <cell r="HT5662">
            <v>0</v>
          </cell>
          <cell r="HU5662">
            <v>0</v>
          </cell>
          <cell r="HV5662">
            <v>0</v>
          </cell>
        </row>
        <row r="5663">
          <cell r="HE5663">
            <v>0</v>
          </cell>
          <cell r="HF5663">
            <v>0</v>
          </cell>
          <cell r="HS5663">
            <v>0</v>
          </cell>
          <cell r="HT5663">
            <v>0</v>
          </cell>
          <cell r="HU5663">
            <v>0</v>
          </cell>
          <cell r="HV5663">
            <v>0</v>
          </cell>
        </row>
        <row r="5664">
          <cell r="HE5664">
            <v>0</v>
          </cell>
          <cell r="HF5664">
            <v>0</v>
          </cell>
          <cell r="HS5664">
            <v>0</v>
          </cell>
          <cell r="HT5664">
            <v>0</v>
          </cell>
          <cell r="HU5664">
            <v>0</v>
          </cell>
          <cell r="HV5664">
            <v>0</v>
          </cell>
        </row>
        <row r="5665">
          <cell r="HE5665">
            <v>0</v>
          </cell>
          <cell r="HF5665">
            <v>0</v>
          </cell>
          <cell r="HS5665">
            <v>0</v>
          </cell>
          <cell r="HT5665">
            <v>0</v>
          </cell>
          <cell r="HU5665">
            <v>0</v>
          </cell>
          <cell r="HV5665">
            <v>0</v>
          </cell>
        </row>
        <row r="5666">
          <cell r="HE5666">
            <v>0</v>
          </cell>
          <cell r="HF5666">
            <v>0</v>
          </cell>
          <cell r="HS5666">
            <v>0</v>
          </cell>
          <cell r="HT5666">
            <v>0</v>
          </cell>
          <cell r="HU5666">
            <v>0</v>
          </cell>
          <cell r="HV5666">
            <v>0</v>
          </cell>
        </row>
        <row r="5667">
          <cell r="HE5667">
            <v>0</v>
          </cell>
          <cell r="HF5667">
            <v>0</v>
          </cell>
          <cell r="HS5667">
            <v>0</v>
          </cell>
          <cell r="HT5667">
            <v>0</v>
          </cell>
          <cell r="HU5667">
            <v>0</v>
          </cell>
          <cell r="HV5667">
            <v>0</v>
          </cell>
        </row>
        <row r="5668">
          <cell r="HE5668">
            <v>0</v>
          </cell>
          <cell r="HF5668">
            <v>0</v>
          </cell>
          <cell r="HS5668">
            <v>0</v>
          </cell>
          <cell r="HT5668">
            <v>0</v>
          </cell>
          <cell r="HU5668">
            <v>0</v>
          </cell>
          <cell r="HV5668">
            <v>0</v>
          </cell>
        </row>
        <row r="5669">
          <cell r="HE5669">
            <v>0</v>
          </cell>
          <cell r="HF5669">
            <v>0</v>
          </cell>
          <cell r="HS5669">
            <v>0</v>
          </cell>
          <cell r="HT5669">
            <v>0</v>
          </cell>
          <cell r="HU5669">
            <v>0</v>
          </cell>
          <cell r="HV5669">
            <v>0</v>
          </cell>
        </row>
        <row r="5670">
          <cell r="HE5670">
            <v>0</v>
          </cell>
          <cell r="HF5670">
            <v>0</v>
          </cell>
          <cell r="HS5670">
            <v>0</v>
          </cell>
          <cell r="HT5670">
            <v>0</v>
          </cell>
          <cell r="HU5670">
            <v>0</v>
          </cell>
          <cell r="HV5670">
            <v>0</v>
          </cell>
        </row>
        <row r="5671">
          <cell r="HE5671">
            <v>0</v>
          </cell>
          <cell r="HF5671">
            <v>0</v>
          </cell>
          <cell r="HS5671">
            <v>0</v>
          </cell>
          <cell r="HT5671">
            <v>0</v>
          </cell>
          <cell r="HU5671">
            <v>0</v>
          </cell>
          <cell r="HV5671">
            <v>0</v>
          </cell>
        </row>
        <row r="5672">
          <cell r="HE5672">
            <v>0</v>
          </cell>
          <cell r="HF5672">
            <v>0</v>
          </cell>
          <cell r="HS5672">
            <v>0</v>
          </cell>
          <cell r="HT5672">
            <v>0</v>
          </cell>
          <cell r="HU5672">
            <v>0</v>
          </cell>
          <cell r="HV5672">
            <v>0</v>
          </cell>
        </row>
        <row r="5673">
          <cell r="HE5673">
            <v>0</v>
          </cell>
          <cell r="HF5673">
            <v>0</v>
          </cell>
          <cell r="HS5673">
            <v>0</v>
          </cell>
          <cell r="HT5673">
            <v>0</v>
          </cell>
          <cell r="HU5673">
            <v>0</v>
          </cell>
          <cell r="HV5673">
            <v>0</v>
          </cell>
        </row>
        <row r="5674">
          <cell r="HE5674">
            <v>0</v>
          </cell>
          <cell r="HF5674">
            <v>0</v>
          </cell>
          <cell r="HS5674">
            <v>0</v>
          </cell>
          <cell r="HT5674">
            <v>0</v>
          </cell>
          <cell r="HU5674">
            <v>0</v>
          </cell>
          <cell r="HV5674">
            <v>0</v>
          </cell>
        </row>
        <row r="5675">
          <cell r="HE5675">
            <v>0</v>
          </cell>
          <cell r="HF5675">
            <v>0</v>
          </cell>
          <cell r="HS5675">
            <v>0</v>
          </cell>
          <cell r="HT5675">
            <v>0</v>
          </cell>
          <cell r="HU5675">
            <v>0</v>
          </cell>
          <cell r="HV5675">
            <v>0</v>
          </cell>
        </row>
        <row r="5676">
          <cell r="HE5676">
            <v>0</v>
          </cell>
          <cell r="HF5676">
            <v>0</v>
          </cell>
          <cell r="HS5676">
            <v>0</v>
          </cell>
          <cell r="HT5676">
            <v>0</v>
          </cell>
          <cell r="HU5676">
            <v>0</v>
          </cell>
          <cell r="HV5676">
            <v>0</v>
          </cell>
        </row>
        <row r="5677">
          <cell r="HE5677">
            <v>0</v>
          </cell>
          <cell r="HF5677">
            <v>0</v>
          </cell>
          <cell r="HS5677">
            <v>0</v>
          </cell>
          <cell r="HT5677">
            <v>0</v>
          </cell>
          <cell r="HU5677">
            <v>0</v>
          </cell>
          <cell r="HV5677">
            <v>0</v>
          </cell>
        </row>
        <row r="5678">
          <cell r="HE5678">
            <v>0</v>
          </cell>
          <cell r="HF5678">
            <v>0</v>
          </cell>
          <cell r="HS5678">
            <v>0</v>
          </cell>
          <cell r="HT5678">
            <v>0</v>
          </cell>
          <cell r="HU5678">
            <v>0</v>
          </cell>
          <cell r="HV5678">
            <v>0</v>
          </cell>
        </row>
        <row r="5679">
          <cell r="HE5679">
            <v>0</v>
          </cell>
          <cell r="HF5679">
            <v>0</v>
          </cell>
          <cell r="HS5679">
            <v>0</v>
          </cell>
          <cell r="HT5679">
            <v>0</v>
          </cell>
          <cell r="HU5679">
            <v>0</v>
          </cell>
          <cell r="HV5679">
            <v>0</v>
          </cell>
        </row>
        <row r="5680">
          <cell r="HE5680">
            <v>0</v>
          </cell>
          <cell r="HF5680">
            <v>0</v>
          </cell>
          <cell r="HS5680">
            <v>0</v>
          </cell>
          <cell r="HT5680">
            <v>0</v>
          </cell>
          <cell r="HU5680">
            <v>0</v>
          </cell>
          <cell r="HV5680">
            <v>0</v>
          </cell>
        </row>
        <row r="5681">
          <cell r="HE5681">
            <v>0</v>
          </cell>
          <cell r="HF5681">
            <v>0</v>
          </cell>
          <cell r="HS5681">
            <v>0</v>
          </cell>
          <cell r="HT5681">
            <v>0</v>
          </cell>
          <cell r="HU5681">
            <v>0</v>
          </cell>
          <cell r="HV5681">
            <v>0</v>
          </cell>
        </row>
        <row r="5682">
          <cell r="HE5682">
            <v>0</v>
          </cell>
          <cell r="HF5682">
            <v>0</v>
          </cell>
          <cell r="HS5682">
            <v>0</v>
          </cell>
          <cell r="HT5682">
            <v>0</v>
          </cell>
          <cell r="HU5682">
            <v>0</v>
          </cell>
          <cell r="HV5682">
            <v>0</v>
          </cell>
        </row>
        <row r="5683">
          <cell r="HE5683">
            <v>0</v>
          </cell>
          <cell r="HF5683">
            <v>0</v>
          </cell>
          <cell r="HS5683">
            <v>0</v>
          </cell>
          <cell r="HT5683">
            <v>0</v>
          </cell>
          <cell r="HU5683">
            <v>0</v>
          </cell>
          <cell r="HV5683">
            <v>0</v>
          </cell>
        </row>
        <row r="5684">
          <cell r="HE5684">
            <v>0</v>
          </cell>
          <cell r="HF5684">
            <v>0</v>
          </cell>
          <cell r="HS5684">
            <v>0</v>
          </cell>
          <cell r="HT5684">
            <v>0</v>
          </cell>
          <cell r="HU5684">
            <v>0</v>
          </cell>
          <cell r="HV5684">
            <v>0</v>
          </cell>
        </row>
        <row r="5685">
          <cell r="HE5685">
            <v>0</v>
          </cell>
          <cell r="HF5685">
            <v>0</v>
          </cell>
          <cell r="HS5685">
            <v>0</v>
          </cell>
          <cell r="HT5685">
            <v>0</v>
          </cell>
          <cell r="HU5685">
            <v>0</v>
          </cell>
          <cell r="HV5685">
            <v>0</v>
          </cell>
        </row>
        <row r="5686">
          <cell r="HE5686">
            <v>0</v>
          </cell>
          <cell r="HF5686">
            <v>0</v>
          </cell>
          <cell r="HS5686">
            <v>0</v>
          </cell>
          <cell r="HT5686">
            <v>0</v>
          </cell>
          <cell r="HU5686">
            <v>0</v>
          </cell>
          <cell r="HV5686">
            <v>0</v>
          </cell>
        </row>
        <row r="5687">
          <cell r="HE5687">
            <v>0</v>
          </cell>
          <cell r="HF5687">
            <v>0</v>
          </cell>
          <cell r="HS5687">
            <v>0</v>
          </cell>
          <cell r="HT5687">
            <v>0</v>
          </cell>
          <cell r="HU5687">
            <v>0</v>
          </cell>
          <cell r="HV5687">
            <v>0</v>
          </cell>
        </row>
        <row r="5688">
          <cell r="HE5688">
            <v>0</v>
          </cell>
          <cell r="HF5688">
            <v>0</v>
          </cell>
          <cell r="HS5688">
            <v>0</v>
          </cell>
          <cell r="HT5688">
            <v>0</v>
          </cell>
          <cell r="HU5688">
            <v>0</v>
          </cell>
          <cell r="HV5688">
            <v>0</v>
          </cell>
        </row>
        <row r="5689">
          <cell r="HE5689">
            <v>0</v>
          </cell>
          <cell r="HF5689">
            <v>0</v>
          </cell>
          <cell r="HS5689">
            <v>0</v>
          </cell>
          <cell r="HT5689">
            <v>0</v>
          </cell>
          <cell r="HU5689">
            <v>0</v>
          </cell>
          <cell r="HV5689">
            <v>0</v>
          </cell>
        </row>
        <row r="5690">
          <cell r="HE5690">
            <v>0</v>
          </cell>
          <cell r="HF5690">
            <v>0</v>
          </cell>
          <cell r="HS5690">
            <v>0</v>
          </cell>
          <cell r="HT5690">
            <v>0</v>
          </cell>
          <cell r="HU5690">
            <v>0</v>
          </cell>
          <cell r="HV5690">
            <v>0</v>
          </cell>
        </row>
        <row r="5691">
          <cell r="HE5691">
            <v>0</v>
          </cell>
          <cell r="HF5691">
            <v>0</v>
          </cell>
          <cell r="HS5691">
            <v>0</v>
          </cell>
          <cell r="HT5691">
            <v>0</v>
          </cell>
          <cell r="HU5691">
            <v>0</v>
          </cell>
          <cell r="HV5691">
            <v>0</v>
          </cell>
        </row>
        <row r="5692">
          <cell r="HE5692">
            <v>0</v>
          </cell>
          <cell r="HF5692">
            <v>0</v>
          </cell>
          <cell r="HS5692">
            <v>0</v>
          </cell>
          <cell r="HT5692">
            <v>0</v>
          </cell>
          <cell r="HU5692">
            <v>0</v>
          </cell>
          <cell r="HV5692">
            <v>0</v>
          </cell>
        </row>
        <row r="5693">
          <cell r="HE5693">
            <v>0</v>
          </cell>
          <cell r="HF5693">
            <v>0</v>
          </cell>
          <cell r="HS5693">
            <v>0</v>
          </cell>
          <cell r="HT5693">
            <v>0</v>
          </cell>
          <cell r="HU5693">
            <v>0</v>
          </cell>
          <cell r="HV5693">
            <v>0</v>
          </cell>
        </row>
        <row r="5694">
          <cell r="HE5694">
            <v>0</v>
          </cell>
          <cell r="HF5694">
            <v>0</v>
          </cell>
          <cell r="HS5694">
            <v>0</v>
          </cell>
          <cell r="HT5694">
            <v>0</v>
          </cell>
          <cell r="HU5694">
            <v>0</v>
          </cell>
          <cell r="HV5694">
            <v>0</v>
          </cell>
        </row>
        <row r="5695">
          <cell r="HE5695">
            <v>0</v>
          </cell>
          <cell r="HF5695">
            <v>0</v>
          </cell>
          <cell r="HS5695">
            <v>0</v>
          </cell>
          <cell r="HT5695">
            <v>0</v>
          </cell>
          <cell r="HU5695">
            <v>0</v>
          </cell>
          <cell r="HV5695">
            <v>0</v>
          </cell>
        </row>
        <row r="5696">
          <cell r="HE5696">
            <v>0</v>
          </cell>
          <cell r="HF5696">
            <v>0</v>
          </cell>
          <cell r="HS5696">
            <v>0</v>
          </cell>
          <cell r="HT5696">
            <v>0</v>
          </cell>
          <cell r="HU5696">
            <v>0</v>
          </cell>
          <cell r="HV5696">
            <v>0</v>
          </cell>
        </row>
        <row r="5697">
          <cell r="HE5697">
            <v>0</v>
          </cell>
          <cell r="HF5697">
            <v>0</v>
          </cell>
          <cell r="HS5697">
            <v>0</v>
          </cell>
          <cell r="HT5697">
            <v>0</v>
          </cell>
          <cell r="HU5697">
            <v>0</v>
          </cell>
          <cell r="HV5697">
            <v>0</v>
          </cell>
        </row>
        <row r="5698">
          <cell r="HE5698">
            <v>0</v>
          </cell>
          <cell r="HF5698">
            <v>0</v>
          </cell>
          <cell r="HS5698">
            <v>0</v>
          </cell>
          <cell r="HT5698">
            <v>0</v>
          </cell>
          <cell r="HU5698">
            <v>0</v>
          </cell>
          <cell r="HV5698">
            <v>0</v>
          </cell>
        </row>
        <row r="5699">
          <cell r="HE5699">
            <v>0</v>
          </cell>
          <cell r="HF5699">
            <v>0</v>
          </cell>
          <cell r="HS5699">
            <v>0</v>
          </cell>
          <cell r="HT5699">
            <v>0</v>
          </cell>
          <cell r="HU5699">
            <v>0</v>
          </cell>
          <cell r="HV5699">
            <v>0</v>
          </cell>
        </row>
        <row r="5700">
          <cell r="HE5700">
            <v>0</v>
          </cell>
          <cell r="HF5700">
            <v>0</v>
          </cell>
          <cell r="HS5700">
            <v>0</v>
          </cell>
          <cell r="HT5700">
            <v>0</v>
          </cell>
          <cell r="HU5700">
            <v>0</v>
          </cell>
          <cell r="HV5700">
            <v>0</v>
          </cell>
        </row>
        <row r="5701">
          <cell r="HE5701">
            <v>0</v>
          </cell>
          <cell r="HF5701">
            <v>0</v>
          </cell>
          <cell r="HS5701">
            <v>0</v>
          </cell>
          <cell r="HT5701">
            <v>0</v>
          </cell>
          <cell r="HU5701">
            <v>0</v>
          </cell>
          <cell r="HV5701">
            <v>0</v>
          </cell>
        </row>
        <row r="5702">
          <cell r="HE5702">
            <v>0</v>
          </cell>
          <cell r="HF5702">
            <v>0</v>
          </cell>
          <cell r="HS5702">
            <v>0</v>
          </cell>
          <cell r="HT5702">
            <v>0</v>
          </cell>
          <cell r="HU5702">
            <v>0</v>
          </cell>
          <cell r="HV5702">
            <v>0</v>
          </cell>
        </row>
        <row r="5703">
          <cell r="HE5703">
            <v>0</v>
          </cell>
          <cell r="HF5703">
            <v>0</v>
          </cell>
          <cell r="HS5703">
            <v>0</v>
          </cell>
          <cell r="HT5703">
            <v>0</v>
          </cell>
          <cell r="HU5703">
            <v>0</v>
          </cell>
          <cell r="HV5703">
            <v>0</v>
          </cell>
        </row>
        <row r="5704">
          <cell r="HE5704">
            <v>0</v>
          </cell>
          <cell r="HF5704">
            <v>0</v>
          </cell>
          <cell r="HS5704">
            <v>0</v>
          </cell>
          <cell r="HT5704">
            <v>0</v>
          </cell>
          <cell r="HU5704">
            <v>0</v>
          </cell>
          <cell r="HV5704">
            <v>0</v>
          </cell>
        </row>
        <row r="5705">
          <cell r="HE5705">
            <v>0</v>
          </cell>
          <cell r="HF5705">
            <v>0</v>
          </cell>
          <cell r="HS5705">
            <v>0</v>
          </cell>
          <cell r="HT5705">
            <v>0</v>
          </cell>
          <cell r="HU5705">
            <v>0</v>
          </cell>
          <cell r="HV5705">
            <v>0</v>
          </cell>
        </row>
        <row r="5706">
          <cell r="HE5706">
            <v>0</v>
          </cell>
          <cell r="HF5706">
            <v>0</v>
          </cell>
          <cell r="HS5706">
            <v>0</v>
          </cell>
          <cell r="HT5706">
            <v>0</v>
          </cell>
          <cell r="HU5706">
            <v>0</v>
          </cell>
          <cell r="HV5706">
            <v>0</v>
          </cell>
        </row>
        <row r="5707">
          <cell r="HE5707">
            <v>0</v>
          </cell>
          <cell r="HF5707">
            <v>0</v>
          </cell>
        </row>
        <row r="5708">
          <cell r="HE5708">
            <v>0</v>
          </cell>
          <cell r="HF5708">
            <v>0</v>
          </cell>
        </row>
        <row r="5709">
          <cell r="HE5709">
            <v>0</v>
          </cell>
          <cell r="HF5709">
            <v>0</v>
          </cell>
        </row>
        <row r="5710">
          <cell r="HE5710">
            <v>0</v>
          </cell>
          <cell r="HF5710">
            <v>0</v>
          </cell>
        </row>
        <row r="5711">
          <cell r="HE5711">
            <v>0</v>
          </cell>
          <cell r="HF5711">
            <v>0</v>
          </cell>
        </row>
        <row r="5712">
          <cell r="HE5712">
            <v>0</v>
          </cell>
          <cell r="HF5712">
            <v>0</v>
          </cell>
        </row>
        <row r="5713">
          <cell r="HE5713">
            <v>0</v>
          </cell>
          <cell r="HF5713">
            <v>0</v>
          </cell>
        </row>
        <row r="5714">
          <cell r="HE5714">
            <v>0</v>
          </cell>
          <cell r="HF5714">
            <v>0</v>
          </cell>
        </row>
        <row r="5715">
          <cell r="HE5715">
            <v>0</v>
          </cell>
          <cell r="HF5715">
            <v>0</v>
          </cell>
        </row>
        <row r="5716">
          <cell r="HE5716">
            <v>0</v>
          </cell>
          <cell r="HF5716">
            <v>0</v>
          </cell>
        </row>
        <row r="5717">
          <cell r="HE5717">
            <v>0</v>
          </cell>
          <cell r="HF5717">
            <v>0</v>
          </cell>
        </row>
        <row r="5718">
          <cell r="HE5718">
            <v>0</v>
          </cell>
          <cell r="HF5718">
            <v>0</v>
          </cell>
        </row>
        <row r="5719">
          <cell r="HE5719">
            <v>0</v>
          </cell>
          <cell r="HF5719">
            <v>0</v>
          </cell>
        </row>
        <row r="5720">
          <cell r="HE5720">
            <v>0</v>
          </cell>
          <cell r="HF5720">
            <v>0</v>
          </cell>
        </row>
        <row r="5721">
          <cell r="HE5721">
            <v>0</v>
          </cell>
          <cell r="HF5721">
            <v>0</v>
          </cell>
        </row>
        <row r="5722">
          <cell r="HE5722">
            <v>0</v>
          </cell>
          <cell r="HF5722">
            <v>0</v>
          </cell>
        </row>
        <row r="5723">
          <cell r="HE5723">
            <v>0</v>
          </cell>
          <cell r="HF5723">
            <v>0</v>
          </cell>
        </row>
        <row r="5724">
          <cell r="HE5724">
            <v>0</v>
          </cell>
          <cell r="HF5724">
            <v>0</v>
          </cell>
        </row>
        <row r="5725">
          <cell r="HE5725">
            <v>0</v>
          </cell>
          <cell r="HF5725">
            <v>0</v>
          </cell>
        </row>
        <row r="5726">
          <cell r="HE5726">
            <v>0</v>
          </cell>
          <cell r="HF5726">
            <v>0</v>
          </cell>
        </row>
        <row r="5727">
          <cell r="HE5727">
            <v>0</v>
          </cell>
          <cell r="HF5727">
            <v>0</v>
          </cell>
        </row>
        <row r="5728">
          <cell r="HE5728">
            <v>0</v>
          </cell>
          <cell r="HF5728">
            <v>0</v>
          </cell>
        </row>
        <row r="5729">
          <cell r="HE5729">
            <v>0</v>
          </cell>
          <cell r="HF5729">
            <v>0</v>
          </cell>
        </row>
        <row r="5730">
          <cell r="HE5730">
            <v>0</v>
          </cell>
          <cell r="HF5730">
            <v>0</v>
          </cell>
        </row>
        <row r="5731">
          <cell r="HE5731">
            <v>0</v>
          </cell>
          <cell r="HF5731">
            <v>0</v>
          </cell>
        </row>
        <row r="5732">
          <cell r="HE5732">
            <v>0</v>
          </cell>
          <cell r="HF5732">
            <v>0</v>
          </cell>
        </row>
        <row r="5733">
          <cell r="HE5733">
            <v>0</v>
          </cell>
          <cell r="HF5733">
            <v>0</v>
          </cell>
        </row>
        <row r="5734">
          <cell r="HE5734">
            <v>0</v>
          </cell>
          <cell r="HF5734">
            <v>0</v>
          </cell>
        </row>
        <row r="5735">
          <cell r="HE5735">
            <v>0</v>
          </cell>
          <cell r="HF5735">
            <v>0</v>
          </cell>
        </row>
        <row r="5736">
          <cell r="HE5736">
            <v>0</v>
          </cell>
          <cell r="HF5736">
            <v>0</v>
          </cell>
        </row>
        <row r="5737">
          <cell r="HE5737">
            <v>0</v>
          </cell>
          <cell r="HF5737">
            <v>0</v>
          </cell>
        </row>
        <row r="5738">
          <cell r="HE5738">
            <v>0</v>
          </cell>
          <cell r="HF5738">
            <v>0</v>
          </cell>
        </row>
        <row r="5739">
          <cell r="HE5739">
            <v>0</v>
          </cell>
          <cell r="HF5739">
            <v>0</v>
          </cell>
        </row>
        <row r="5740">
          <cell r="HE5740">
            <v>0</v>
          </cell>
          <cell r="HF5740">
            <v>0</v>
          </cell>
        </row>
        <row r="5741">
          <cell r="HE5741">
            <v>0</v>
          </cell>
          <cell r="HF5741">
            <v>0</v>
          </cell>
        </row>
        <row r="5742">
          <cell r="HE5742">
            <v>0</v>
          </cell>
          <cell r="HF5742">
            <v>0</v>
          </cell>
        </row>
        <row r="5743">
          <cell r="HE5743">
            <v>0</v>
          </cell>
          <cell r="HF5743">
            <v>0</v>
          </cell>
        </row>
        <row r="5744">
          <cell r="HE5744">
            <v>0</v>
          </cell>
          <cell r="HF5744">
            <v>0</v>
          </cell>
        </row>
        <row r="5745">
          <cell r="HE5745">
            <v>0</v>
          </cell>
          <cell r="HF5745">
            <v>0</v>
          </cell>
        </row>
        <row r="5746">
          <cell r="HE5746">
            <v>0</v>
          </cell>
          <cell r="HF5746">
            <v>0</v>
          </cell>
        </row>
        <row r="5747">
          <cell r="HE5747">
            <v>0</v>
          </cell>
          <cell r="HF5747">
            <v>0</v>
          </cell>
        </row>
        <row r="5748">
          <cell r="HE5748">
            <v>0</v>
          </cell>
          <cell r="HF5748">
            <v>0</v>
          </cell>
        </row>
        <row r="5749">
          <cell r="HE5749">
            <v>0</v>
          </cell>
          <cell r="HF5749">
            <v>0</v>
          </cell>
        </row>
        <row r="5750">
          <cell r="HE5750">
            <v>0</v>
          </cell>
          <cell r="HF5750">
            <v>0</v>
          </cell>
        </row>
        <row r="5751">
          <cell r="HE5751">
            <v>0</v>
          </cell>
          <cell r="HF5751">
            <v>0</v>
          </cell>
        </row>
        <row r="5752">
          <cell r="HE5752">
            <v>0</v>
          </cell>
          <cell r="HF5752">
            <v>0</v>
          </cell>
        </row>
        <row r="5753">
          <cell r="HE5753">
            <v>0</v>
          </cell>
          <cell r="HF5753">
            <v>0</v>
          </cell>
        </row>
        <row r="5754">
          <cell r="HE5754">
            <v>0</v>
          </cell>
          <cell r="HF5754">
            <v>0</v>
          </cell>
        </row>
        <row r="5755">
          <cell r="HE5755">
            <v>0</v>
          </cell>
          <cell r="HF5755">
            <v>0</v>
          </cell>
        </row>
        <row r="5756">
          <cell r="HE5756">
            <v>0</v>
          </cell>
          <cell r="HF5756">
            <v>0</v>
          </cell>
        </row>
        <row r="5757">
          <cell r="HE5757">
            <v>0</v>
          </cell>
          <cell r="HF5757">
            <v>0</v>
          </cell>
        </row>
        <row r="5758">
          <cell r="HE5758">
            <v>0</v>
          </cell>
          <cell r="HF5758">
            <v>0</v>
          </cell>
        </row>
        <row r="5759">
          <cell r="HE5759">
            <v>0</v>
          </cell>
          <cell r="HF5759">
            <v>0</v>
          </cell>
        </row>
        <row r="5760">
          <cell r="HE5760">
            <v>0</v>
          </cell>
          <cell r="HF5760">
            <v>0</v>
          </cell>
        </row>
        <row r="5761">
          <cell r="HE5761">
            <v>0</v>
          </cell>
          <cell r="HF5761">
            <v>0</v>
          </cell>
        </row>
        <row r="5762">
          <cell r="HE5762">
            <v>0</v>
          </cell>
          <cell r="HF5762">
            <v>0</v>
          </cell>
        </row>
        <row r="5763">
          <cell r="HE5763">
            <v>0</v>
          </cell>
          <cell r="HF5763">
            <v>0</v>
          </cell>
        </row>
        <row r="5764">
          <cell r="HE5764">
            <v>0</v>
          </cell>
          <cell r="HF5764">
            <v>0</v>
          </cell>
        </row>
        <row r="5765">
          <cell r="HE5765">
            <v>0</v>
          </cell>
          <cell r="HF5765">
            <v>0</v>
          </cell>
        </row>
        <row r="5766">
          <cell r="HE5766">
            <v>0</v>
          </cell>
          <cell r="HF5766">
            <v>0</v>
          </cell>
        </row>
        <row r="5767">
          <cell r="HE5767">
            <v>0</v>
          </cell>
          <cell r="HF5767">
            <v>0</v>
          </cell>
        </row>
        <row r="5768">
          <cell r="HE5768">
            <v>0</v>
          </cell>
          <cell r="HF5768">
            <v>0</v>
          </cell>
        </row>
        <row r="5769">
          <cell r="HE5769">
            <v>0</v>
          </cell>
          <cell r="HF5769">
            <v>0</v>
          </cell>
        </row>
        <row r="5770">
          <cell r="HE5770">
            <v>0</v>
          </cell>
          <cell r="HF5770">
            <v>0</v>
          </cell>
        </row>
        <row r="5771">
          <cell r="HE5771">
            <v>0</v>
          </cell>
          <cell r="HF5771">
            <v>0</v>
          </cell>
        </row>
        <row r="5772">
          <cell r="HE5772">
            <v>0</v>
          </cell>
          <cell r="HF5772">
            <v>0</v>
          </cell>
        </row>
        <row r="5773">
          <cell r="HE5773">
            <v>0</v>
          </cell>
          <cell r="HF5773">
            <v>0</v>
          </cell>
        </row>
        <row r="5774">
          <cell r="HE5774">
            <v>0</v>
          </cell>
          <cell r="HF5774">
            <v>0</v>
          </cell>
        </row>
        <row r="5775">
          <cell r="HE5775">
            <v>0</v>
          </cell>
          <cell r="HF5775">
            <v>0</v>
          </cell>
        </row>
        <row r="5776">
          <cell r="HE5776">
            <v>0</v>
          </cell>
          <cell r="HF5776">
            <v>0</v>
          </cell>
        </row>
        <row r="5777">
          <cell r="HE5777">
            <v>0</v>
          </cell>
          <cell r="HF5777">
            <v>0</v>
          </cell>
        </row>
        <row r="5778">
          <cell r="HE5778">
            <v>0</v>
          </cell>
          <cell r="HF5778">
            <v>0</v>
          </cell>
        </row>
        <row r="5779">
          <cell r="HE5779">
            <v>0</v>
          </cell>
          <cell r="HF5779">
            <v>0</v>
          </cell>
        </row>
        <row r="5780">
          <cell r="HE5780">
            <v>0</v>
          </cell>
          <cell r="HF5780">
            <v>0</v>
          </cell>
        </row>
        <row r="5781">
          <cell r="HE5781">
            <v>0</v>
          </cell>
          <cell r="HF5781">
            <v>0</v>
          </cell>
        </row>
        <row r="5782">
          <cell r="HE5782">
            <v>0</v>
          </cell>
          <cell r="HF5782">
            <v>0</v>
          </cell>
        </row>
        <row r="5783">
          <cell r="HE5783">
            <v>0</v>
          </cell>
          <cell r="HF5783">
            <v>0</v>
          </cell>
        </row>
        <row r="5784">
          <cell r="HE5784">
            <v>0</v>
          </cell>
          <cell r="HF5784">
            <v>0</v>
          </cell>
        </row>
        <row r="5785">
          <cell r="HE5785">
            <v>0</v>
          </cell>
          <cell r="HF5785">
            <v>0</v>
          </cell>
        </row>
        <row r="5786">
          <cell r="HE5786">
            <v>0</v>
          </cell>
          <cell r="HF5786">
            <v>0</v>
          </cell>
        </row>
        <row r="5787">
          <cell r="HE5787">
            <v>0</v>
          </cell>
          <cell r="HF5787">
            <v>0</v>
          </cell>
        </row>
        <row r="5788">
          <cell r="HE5788">
            <v>0</v>
          </cell>
          <cell r="HF5788">
            <v>0</v>
          </cell>
        </row>
        <row r="5789">
          <cell r="HE5789">
            <v>0</v>
          </cell>
          <cell r="HF5789">
            <v>0</v>
          </cell>
        </row>
        <row r="5790">
          <cell r="HE5790">
            <v>0</v>
          </cell>
          <cell r="HF5790">
            <v>0</v>
          </cell>
        </row>
        <row r="5791">
          <cell r="HE5791">
            <v>0</v>
          </cell>
          <cell r="HF5791">
            <v>0</v>
          </cell>
        </row>
        <row r="5792">
          <cell r="HE5792">
            <v>0</v>
          </cell>
          <cell r="HF5792">
            <v>0</v>
          </cell>
        </row>
        <row r="5793">
          <cell r="HE5793">
            <v>0</v>
          </cell>
          <cell r="HF5793">
            <v>0</v>
          </cell>
        </row>
        <row r="5794">
          <cell r="HE5794">
            <v>0</v>
          </cell>
          <cell r="HF5794">
            <v>0</v>
          </cell>
        </row>
        <row r="5795">
          <cell r="HE5795">
            <v>0</v>
          </cell>
          <cell r="HF5795">
            <v>0</v>
          </cell>
        </row>
        <row r="5796">
          <cell r="HE5796">
            <v>0</v>
          </cell>
          <cell r="HF5796">
            <v>0</v>
          </cell>
        </row>
        <row r="5797">
          <cell r="HE5797">
            <v>0</v>
          </cell>
          <cell r="HF5797">
            <v>0</v>
          </cell>
        </row>
        <row r="5798">
          <cell r="HE5798">
            <v>0</v>
          </cell>
          <cell r="HF5798">
            <v>0</v>
          </cell>
        </row>
        <row r="5799">
          <cell r="HE5799">
            <v>0</v>
          </cell>
          <cell r="HF5799">
            <v>0</v>
          </cell>
        </row>
        <row r="5800">
          <cell r="HE5800">
            <v>0</v>
          </cell>
          <cell r="HF5800">
            <v>0</v>
          </cell>
        </row>
        <row r="5801">
          <cell r="HE5801">
            <v>0</v>
          </cell>
          <cell r="HF5801">
            <v>0</v>
          </cell>
        </row>
        <row r="5802">
          <cell r="HE5802">
            <v>0</v>
          </cell>
          <cell r="HF5802">
            <v>0</v>
          </cell>
        </row>
        <row r="5803">
          <cell r="HE5803">
            <v>0</v>
          </cell>
          <cell r="HF5803">
            <v>0</v>
          </cell>
        </row>
        <row r="5804">
          <cell r="HE5804">
            <v>0</v>
          </cell>
          <cell r="HF5804">
            <v>0</v>
          </cell>
        </row>
        <row r="5805">
          <cell r="HE5805">
            <v>0</v>
          </cell>
          <cell r="HF5805">
            <v>0</v>
          </cell>
        </row>
        <row r="5806">
          <cell r="HE5806">
            <v>0</v>
          </cell>
          <cell r="HF5806">
            <v>0</v>
          </cell>
        </row>
        <row r="5807">
          <cell r="HE5807">
            <v>0</v>
          </cell>
          <cell r="HF5807">
            <v>0</v>
          </cell>
        </row>
        <row r="5808">
          <cell r="HE5808">
            <v>0</v>
          </cell>
          <cell r="HF5808">
            <v>0</v>
          </cell>
        </row>
        <row r="5809">
          <cell r="HE5809">
            <v>0</v>
          </cell>
          <cell r="HF5809">
            <v>0</v>
          </cell>
        </row>
        <row r="5810">
          <cell r="HE5810">
            <v>0</v>
          </cell>
          <cell r="HF5810">
            <v>0</v>
          </cell>
        </row>
        <row r="5811">
          <cell r="HE5811">
            <v>0</v>
          </cell>
          <cell r="HF5811">
            <v>0</v>
          </cell>
        </row>
        <row r="5812">
          <cell r="HE5812">
            <v>0</v>
          </cell>
          <cell r="HF5812">
            <v>0</v>
          </cell>
        </row>
        <row r="5813">
          <cell r="HE5813">
            <v>0</v>
          </cell>
          <cell r="HF5813">
            <v>0</v>
          </cell>
        </row>
        <row r="5814">
          <cell r="HE5814">
            <v>0</v>
          </cell>
          <cell r="HF5814">
            <v>0</v>
          </cell>
        </row>
        <row r="5815">
          <cell r="HE5815">
            <v>0</v>
          </cell>
          <cell r="HF5815">
            <v>0</v>
          </cell>
        </row>
        <row r="5816">
          <cell r="HE5816">
            <v>0</v>
          </cell>
          <cell r="HF5816">
            <v>0</v>
          </cell>
        </row>
        <row r="5817">
          <cell r="HE5817">
            <v>0</v>
          </cell>
          <cell r="HF5817">
            <v>0</v>
          </cell>
        </row>
        <row r="5818">
          <cell r="HE5818">
            <v>0</v>
          </cell>
          <cell r="HF5818">
            <v>0</v>
          </cell>
        </row>
        <row r="5819">
          <cell r="HE5819">
            <v>0</v>
          </cell>
          <cell r="HF5819">
            <v>0</v>
          </cell>
        </row>
        <row r="5820">
          <cell r="HE5820">
            <v>0</v>
          </cell>
          <cell r="HF5820">
            <v>0</v>
          </cell>
        </row>
        <row r="5821">
          <cell r="HE5821">
            <v>0</v>
          </cell>
          <cell r="HF5821">
            <v>0</v>
          </cell>
        </row>
        <row r="5822">
          <cell r="HE5822">
            <v>0</v>
          </cell>
          <cell r="HF5822">
            <v>0</v>
          </cell>
        </row>
        <row r="5823">
          <cell r="HE5823">
            <v>0</v>
          </cell>
          <cell r="HF5823">
            <v>0</v>
          </cell>
        </row>
        <row r="5824">
          <cell r="HE5824">
            <v>0</v>
          </cell>
          <cell r="HF5824">
            <v>0</v>
          </cell>
        </row>
        <row r="5825">
          <cell r="HE5825">
            <v>0</v>
          </cell>
          <cell r="HF5825">
            <v>0</v>
          </cell>
        </row>
        <row r="5826">
          <cell r="HE5826">
            <v>0</v>
          </cell>
          <cell r="HF5826">
            <v>0</v>
          </cell>
        </row>
        <row r="5827">
          <cell r="HE5827">
            <v>0</v>
          </cell>
          <cell r="HF5827">
            <v>0</v>
          </cell>
        </row>
        <row r="5828">
          <cell r="HE5828">
            <v>0</v>
          </cell>
          <cell r="HF5828">
            <v>0</v>
          </cell>
        </row>
        <row r="5829">
          <cell r="HE5829">
            <v>0</v>
          </cell>
          <cell r="HF5829">
            <v>0</v>
          </cell>
        </row>
        <row r="5830">
          <cell r="HE5830">
            <v>0</v>
          </cell>
          <cell r="HF5830">
            <v>0</v>
          </cell>
        </row>
        <row r="5831">
          <cell r="HE5831">
            <v>0</v>
          </cell>
          <cell r="HF5831">
            <v>0</v>
          </cell>
        </row>
        <row r="5832">
          <cell r="HE5832">
            <v>0</v>
          </cell>
          <cell r="HF5832">
            <v>0</v>
          </cell>
        </row>
        <row r="5833">
          <cell r="HE5833">
            <v>0</v>
          </cell>
          <cell r="HF5833">
            <v>0</v>
          </cell>
        </row>
        <row r="5834">
          <cell r="HE5834">
            <v>0</v>
          </cell>
          <cell r="HF5834">
            <v>0</v>
          </cell>
        </row>
        <row r="5835">
          <cell r="HE5835">
            <v>0</v>
          </cell>
          <cell r="HF5835">
            <v>0</v>
          </cell>
        </row>
        <row r="5836">
          <cell r="HE5836">
            <v>0</v>
          </cell>
          <cell r="HF5836">
            <v>0</v>
          </cell>
        </row>
        <row r="5837">
          <cell r="HE5837">
            <v>0</v>
          </cell>
          <cell r="HF5837">
            <v>0</v>
          </cell>
        </row>
        <row r="5838">
          <cell r="HE5838">
            <v>0</v>
          </cell>
          <cell r="HF5838">
            <v>0</v>
          </cell>
        </row>
        <row r="5839">
          <cell r="HE5839">
            <v>0</v>
          </cell>
          <cell r="HF5839">
            <v>0</v>
          </cell>
        </row>
        <row r="5840">
          <cell r="HE5840">
            <v>0</v>
          </cell>
          <cell r="HF5840">
            <v>0</v>
          </cell>
        </row>
        <row r="5841">
          <cell r="HE5841">
            <v>0</v>
          </cell>
          <cell r="HF5841">
            <v>0</v>
          </cell>
        </row>
        <row r="5842">
          <cell r="HE5842">
            <v>0</v>
          </cell>
          <cell r="HF5842">
            <v>0</v>
          </cell>
        </row>
        <row r="5843">
          <cell r="HE5843">
            <v>0</v>
          </cell>
          <cell r="HF5843">
            <v>0</v>
          </cell>
        </row>
        <row r="5844">
          <cell r="HE5844">
            <v>0</v>
          </cell>
          <cell r="HF5844">
            <v>0</v>
          </cell>
        </row>
        <row r="5845">
          <cell r="HE5845">
            <v>0</v>
          </cell>
          <cell r="HF5845">
            <v>0</v>
          </cell>
        </row>
        <row r="5846">
          <cell r="HE5846">
            <v>0</v>
          </cell>
          <cell r="HF5846">
            <v>0</v>
          </cell>
        </row>
        <row r="5847">
          <cell r="HE5847">
            <v>0</v>
          </cell>
          <cell r="HF5847">
            <v>0</v>
          </cell>
        </row>
        <row r="5848">
          <cell r="HE5848">
            <v>0</v>
          </cell>
          <cell r="HF5848">
            <v>0</v>
          </cell>
        </row>
        <row r="5849">
          <cell r="HE5849">
            <v>0</v>
          </cell>
          <cell r="HF5849">
            <v>0</v>
          </cell>
        </row>
        <row r="5850">
          <cell r="HE5850">
            <v>0</v>
          </cell>
          <cell r="HF5850">
            <v>0</v>
          </cell>
        </row>
        <row r="5851">
          <cell r="HE5851">
            <v>0</v>
          </cell>
          <cell r="HF5851">
            <v>0</v>
          </cell>
        </row>
        <row r="5852">
          <cell r="HE5852">
            <v>0</v>
          </cell>
          <cell r="HF5852">
            <v>0</v>
          </cell>
        </row>
        <row r="5853">
          <cell r="HE5853">
            <v>0</v>
          </cell>
          <cell r="HF5853">
            <v>0</v>
          </cell>
        </row>
        <row r="5854">
          <cell r="HE5854">
            <v>0</v>
          </cell>
          <cell r="HF5854">
            <v>0</v>
          </cell>
        </row>
        <row r="5855">
          <cell r="HE5855">
            <v>0</v>
          </cell>
          <cell r="HF5855">
            <v>0</v>
          </cell>
        </row>
        <row r="5856">
          <cell r="HE5856">
            <v>0</v>
          </cell>
          <cell r="HF5856">
            <v>0</v>
          </cell>
        </row>
        <row r="5857">
          <cell r="HE5857">
            <v>0</v>
          </cell>
          <cell r="HF5857">
            <v>0</v>
          </cell>
        </row>
        <row r="5858">
          <cell r="HE5858">
            <v>0</v>
          </cell>
          <cell r="HF5858">
            <v>0</v>
          </cell>
        </row>
        <row r="5859">
          <cell r="HE5859">
            <v>0</v>
          </cell>
          <cell r="HF5859">
            <v>0</v>
          </cell>
        </row>
        <row r="5860">
          <cell r="HE5860">
            <v>0</v>
          </cell>
          <cell r="HF5860">
            <v>0</v>
          </cell>
        </row>
        <row r="5861">
          <cell r="HE5861">
            <v>0</v>
          </cell>
          <cell r="HF5861">
            <v>0</v>
          </cell>
        </row>
        <row r="5862">
          <cell r="HE5862">
            <v>0</v>
          </cell>
          <cell r="HF5862">
            <v>0</v>
          </cell>
        </row>
        <row r="5863">
          <cell r="HE5863">
            <v>0</v>
          </cell>
          <cell r="HF5863">
            <v>0</v>
          </cell>
        </row>
        <row r="5864">
          <cell r="HE5864">
            <v>0</v>
          </cell>
          <cell r="HF5864">
            <v>0</v>
          </cell>
        </row>
        <row r="5865">
          <cell r="HE5865">
            <v>0</v>
          </cell>
          <cell r="HF5865">
            <v>0</v>
          </cell>
        </row>
        <row r="5866">
          <cell r="HE5866">
            <v>0</v>
          </cell>
          <cell r="HF5866">
            <v>0</v>
          </cell>
        </row>
        <row r="5867">
          <cell r="HE5867">
            <v>0</v>
          </cell>
          <cell r="HF5867">
            <v>0</v>
          </cell>
        </row>
        <row r="5868">
          <cell r="HE5868">
            <v>0</v>
          </cell>
          <cell r="HF5868">
            <v>0</v>
          </cell>
        </row>
        <row r="5869">
          <cell r="HE5869">
            <v>0</v>
          </cell>
          <cell r="HF5869">
            <v>0</v>
          </cell>
        </row>
        <row r="5870">
          <cell r="HE5870">
            <v>0</v>
          </cell>
          <cell r="HF5870">
            <v>0</v>
          </cell>
        </row>
        <row r="5871">
          <cell r="HE5871">
            <v>0</v>
          </cell>
          <cell r="HF5871">
            <v>0</v>
          </cell>
        </row>
        <row r="5872">
          <cell r="HE5872">
            <v>0</v>
          </cell>
          <cell r="HF5872">
            <v>0</v>
          </cell>
        </row>
        <row r="5873">
          <cell r="HE5873">
            <v>0</v>
          </cell>
          <cell r="HF5873">
            <v>0</v>
          </cell>
        </row>
        <row r="5874">
          <cell r="HE5874">
            <v>0</v>
          </cell>
          <cell r="HF5874">
            <v>0</v>
          </cell>
        </row>
        <row r="5875">
          <cell r="HE5875">
            <v>0</v>
          </cell>
          <cell r="HF5875">
            <v>0</v>
          </cell>
        </row>
        <row r="5876">
          <cell r="HE5876">
            <v>0</v>
          </cell>
          <cell r="HF5876">
            <v>0</v>
          </cell>
        </row>
        <row r="5877">
          <cell r="HE5877">
            <v>0</v>
          </cell>
          <cell r="HF5877">
            <v>0</v>
          </cell>
        </row>
        <row r="5878">
          <cell r="HE5878">
            <v>0</v>
          </cell>
          <cell r="HF5878">
            <v>0</v>
          </cell>
        </row>
        <row r="5879">
          <cell r="HE5879">
            <v>0</v>
          </cell>
          <cell r="HF5879">
            <v>0</v>
          </cell>
        </row>
        <row r="5880">
          <cell r="HE5880">
            <v>0</v>
          </cell>
          <cell r="HF5880">
            <v>0</v>
          </cell>
        </row>
        <row r="5881">
          <cell r="HE5881">
            <v>0</v>
          </cell>
          <cell r="HF5881">
            <v>0</v>
          </cell>
        </row>
        <row r="5882">
          <cell r="HE5882">
            <v>0</v>
          </cell>
          <cell r="HF5882">
            <v>0</v>
          </cell>
        </row>
        <row r="5883">
          <cell r="HE5883">
            <v>0</v>
          </cell>
          <cell r="HF5883">
            <v>0</v>
          </cell>
        </row>
        <row r="5884">
          <cell r="HE5884">
            <v>0</v>
          </cell>
          <cell r="HF5884">
            <v>0</v>
          </cell>
        </row>
        <row r="5885">
          <cell r="HE5885">
            <v>0</v>
          </cell>
          <cell r="HF5885">
            <v>0</v>
          </cell>
        </row>
        <row r="5886">
          <cell r="HE5886">
            <v>0</v>
          </cell>
          <cell r="HF5886">
            <v>0</v>
          </cell>
        </row>
        <row r="5887">
          <cell r="HE5887">
            <v>0</v>
          </cell>
          <cell r="HF5887">
            <v>0</v>
          </cell>
        </row>
        <row r="5888">
          <cell r="HE5888">
            <v>0</v>
          </cell>
          <cell r="HF5888">
            <v>0</v>
          </cell>
        </row>
        <row r="5889">
          <cell r="HE5889">
            <v>0</v>
          </cell>
          <cell r="HF5889">
            <v>0</v>
          </cell>
        </row>
        <row r="5890">
          <cell r="HE5890">
            <v>0</v>
          </cell>
          <cell r="HF5890">
            <v>0</v>
          </cell>
        </row>
        <row r="5891">
          <cell r="HE5891">
            <v>0</v>
          </cell>
          <cell r="HF5891">
            <v>0</v>
          </cell>
        </row>
        <row r="5892">
          <cell r="HE5892">
            <v>0</v>
          </cell>
          <cell r="HF5892">
            <v>0</v>
          </cell>
        </row>
        <row r="5893">
          <cell r="HE5893">
            <v>0</v>
          </cell>
          <cell r="HF5893">
            <v>0</v>
          </cell>
        </row>
        <row r="5894">
          <cell r="HE5894">
            <v>0</v>
          </cell>
          <cell r="HF5894">
            <v>0</v>
          </cell>
        </row>
        <row r="5895">
          <cell r="HE5895">
            <v>0</v>
          </cell>
          <cell r="HF5895">
            <v>0</v>
          </cell>
        </row>
        <row r="5896">
          <cell r="HE5896">
            <v>0</v>
          </cell>
          <cell r="HF5896">
            <v>0</v>
          </cell>
        </row>
        <row r="5897">
          <cell r="HE5897">
            <v>0</v>
          </cell>
          <cell r="HF5897">
            <v>0</v>
          </cell>
        </row>
        <row r="5898">
          <cell r="HE5898">
            <v>0</v>
          </cell>
          <cell r="HF5898">
            <v>0</v>
          </cell>
        </row>
        <row r="5899">
          <cell r="HE5899">
            <v>0</v>
          </cell>
          <cell r="HF5899">
            <v>0</v>
          </cell>
        </row>
        <row r="5900">
          <cell r="HE5900">
            <v>0</v>
          </cell>
          <cell r="HF5900">
            <v>0</v>
          </cell>
        </row>
        <row r="5901">
          <cell r="HE5901">
            <v>0</v>
          </cell>
          <cell r="HF5901">
            <v>0</v>
          </cell>
        </row>
        <row r="5902">
          <cell r="HE5902">
            <v>0</v>
          </cell>
          <cell r="HF5902">
            <v>0</v>
          </cell>
        </row>
        <row r="5903">
          <cell r="HE5903">
            <v>0</v>
          </cell>
          <cell r="HF5903">
            <v>0</v>
          </cell>
        </row>
        <row r="5904">
          <cell r="HE5904">
            <v>0</v>
          </cell>
          <cell r="HF5904">
            <v>0</v>
          </cell>
        </row>
        <row r="5905">
          <cell r="HE5905">
            <v>0</v>
          </cell>
          <cell r="HF5905">
            <v>0</v>
          </cell>
        </row>
        <row r="5906">
          <cell r="HE5906">
            <v>0</v>
          </cell>
          <cell r="HF5906">
            <v>0</v>
          </cell>
        </row>
        <row r="5907">
          <cell r="HE5907">
            <v>0</v>
          </cell>
          <cell r="HF5907">
            <v>0</v>
          </cell>
        </row>
        <row r="5908">
          <cell r="HE5908">
            <v>0</v>
          </cell>
          <cell r="HF5908">
            <v>0</v>
          </cell>
        </row>
        <row r="5909">
          <cell r="HE5909">
            <v>0</v>
          </cell>
          <cell r="HF5909">
            <v>0</v>
          </cell>
        </row>
        <row r="5910">
          <cell r="HE5910">
            <v>0</v>
          </cell>
          <cell r="HF5910">
            <v>0</v>
          </cell>
        </row>
        <row r="5911">
          <cell r="HE5911">
            <v>0</v>
          </cell>
          <cell r="HF5911">
            <v>0</v>
          </cell>
        </row>
        <row r="5912">
          <cell r="HE5912">
            <v>0</v>
          </cell>
          <cell r="HF5912">
            <v>0</v>
          </cell>
        </row>
        <row r="5913">
          <cell r="HE5913">
            <v>0</v>
          </cell>
          <cell r="HF5913">
            <v>0</v>
          </cell>
        </row>
        <row r="5914">
          <cell r="HE5914">
            <v>0</v>
          </cell>
          <cell r="HF5914">
            <v>0</v>
          </cell>
        </row>
        <row r="5915">
          <cell r="HE5915">
            <v>0</v>
          </cell>
          <cell r="HF5915">
            <v>0</v>
          </cell>
        </row>
        <row r="5916">
          <cell r="HE5916">
            <v>0</v>
          </cell>
          <cell r="HF5916">
            <v>0</v>
          </cell>
        </row>
        <row r="5917">
          <cell r="HE5917">
            <v>0</v>
          </cell>
          <cell r="HF5917">
            <v>0</v>
          </cell>
        </row>
        <row r="5918">
          <cell r="HE5918">
            <v>0</v>
          </cell>
          <cell r="HF5918">
            <v>0</v>
          </cell>
        </row>
        <row r="5919">
          <cell r="HE5919">
            <v>0</v>
          </cell>
          <cell r="HF5919">
            <v>0</v>
          </cell>
        </row>
        <row r="5920">
          <cell r="HE5920">
            <v>0</v>
          </cell>
          <cell r="HF5920">
            <v>0</v>
          </cell>
        </row>
        <row r="5921">
          <cell r="HE5921">
            <v>0</v>
          </cell>
          <cell r="HF5921">
            <v>0</v>
          </cell>
        </row>
        <row r="5922">
          <cell r="HE5922">
            <v>0</v>
          </cell>
          <cell r="HF5922">
            <v>0</v>
          </cell>
        </row>
        <row r="5923">
          <cell r="HE5923">
            <v>0</v>
          </cell>
          <cell r="HF5923">
            <v>0</v>
          </cell>
        </row>
        <row r="5924">
          <cell r="HE5924">
            <v>0</v>
          </cell>
          <cell r="HF5924">
            <v>0</v>
          </cell>
        </row>
        <row r="5925">
          <cell r="HE5925">
            <v>0</v>
          </cell>
          <cell r="HF5925">
            <v>0</v>
          </cell>
        </row>
        <row r="5926">
          <cell r="HE5926">
            <v>0</v>
          </cell>
          <cell r="HF5926">
            <v>0</v>
          </cell>
        </row>
        <row r="5927">
          <cell r="HE5927">
            <v>0</v>
          </cell>
          <cell r="HF5927">
            <v>0</v>
          </cell>
        </row>
        <row r="5928">
          <cell r="HE5928">
            <v>0</v>
          </cell>
          <cell r="HF5928">
            <v>0</v>
          </cell>
        </row>
        <row r="5929">
          <cell r="HE5929">
            <v>0</v>
          </cell>
          <cell r="HF5929">
            <v>0</v>
          </cell>
        </row>
        <row r="5930">
          <cell r="HE5930">
            <v>0</v>
          </cell>
          <cell r="HF5930">
            <v>0</v>
          </cell>
        </row>
        <row r="5931">
          <cell r="HE5931">
            <v>0</v>
          </cell>
          <cell r="HF5931">
            <v>0</v>
          </cell>
        </row>
        <row r="5932">
          <cell r="HE5932">
            <v>0</v>
          </cell>
          <cell r="HF5932">
            <v>0</v>
          </cell>
        </row>
        <row r="5933">
          <cell r="HE5933">
            <v>0</v>
          </cell>
          <cell r="HF5933">
            <v>0</v>
          </cell>
        </row>
        <row r="5934">
          <cell r="HE5934">
            <v>0</v>
          </cell>
          <cell r="HF5934">
            <v>0</v>
          </cell>
        </row>
        <row r="5935">
          <cell r="HE5935">
            <v>0</v>
          </cell>
          <cell r="HF5935">
            <v>0</v>
          </cell>
        </row>
        <row r="5936">
          <cell r="HE5936">
            <v>0</v>
          </cell>
          <cell r="HF5936">
            <v>0</v>
          </cell>
        </row>
        <row r="5937">
          <cell r="HE5937">
            <v>0</v>
          </cell>
          <cell r="HF5937">
            <v>0</v>
          </cell>
        </row>
        <row r="5938">
          <cell r="HE5938">
            <v>0</v>
          </cell>
          <cell r="HF5938">
            <v>0</v>
          </cell>
        </row>
        <row r="5939">
          <cell r="HE5939">
            <v>0</v>
          </cell>
          <cell r="HF5939">
            <v>0</v>
          </cell>
        </row>
        <row r="5940">
          <cell r="HE5940">
            <v>0</v>
          </cell>
          <cell r="HF5940">
            <v>0</v>
          </cell>
        </row>
        <row r="5941">
          <cell r="HE5941">
            <v>0</v>
          </cell>
          <cell r="HF5941">
            <v>0</v>
          </cell>
        </row>
        <row r="5942">
          <cell r="HE5942">
            <v>0</v>
          </cell>
          <cell r="HF5942">
            <v>0</v>
          </cell>
        </row>
        <row r="5943">
          <cell r="HE5943">
            <v>0</v>
          </cell>
          <cell r="HF5943">
            <v>0</v>
          </cell>
        </row>
        <row r="5944">
          <cell r="HE5944">
            <v>0</v>
          </cell>
          <cell r="HF5944">
            <v>0</v>
          </cell>
        </row>
        <row r="5945">
          <cell r="HE5945">
            <v>0</v>
          </cell>
          <cell r="HF5945">
            <v>0</v>
          </cell>
        </row>
        <row r="5946">
          <cell r="HE5946">
            <v>0</v>
          </cell>
          <cell r="HF5946">
            <v>0</v>
          </cell>
        </row>
        <row r="5947">
          <cell r="HE5947">
            <v>0</v>
          </cell>
          <cell r="HF5947">
            <v>0</v>
          </cell>
        </row>
        <row r="5948">
          <cell r="HE5948">
            <v>0</v>
          </cell>
          <cell r="HF5948">
            <v>0</v>
          </cell>
        </row>
        <row r="5949">
          <cell r="HE5949">
            <v>0</v>
          </cell>
          <cell r="HF5949">
            <v>0</v>
          </cell>
        </row>
        <row r="5950">
          <cell r="HE5950">
            <v>0</v>
          </cell>
          <cell r="HF5950">
            <v>0</v>
          </cell>
        </row>
        <row r="5951">
          <cell r="HE5951">
            <v>0</v>
          </cell>
          <cell r="HF5951">
            <v>0</v>
          </cell>
        </row>
        <row r="5952">
          <cell r="HE5952">
            <v>0</v>
          </cell>
          <cell r="HF5952">
            <v>0</v>
          </cell>
        </row>
        <row r="5953">
          <cell r="HE5953">
            <v>0</v>
          </cell>
          <cell r="HF5953">
            <v>0</v>
          </cell>
        </row>
        <row r="5954">
          <cell r="HE5954">
            <v>0</v>
          </cell>
          <cell r="HF5954">
            <v>0</v>
          </cell>
        </row>
        <row r="5955">
          <cell r="HE5955">
            <v>0</v>
          </cell>
          <cell r="HF5955">
            <v>0</v>
          </cell>
        </row>
        <row r="5956">
          <cell r="HE5956">
            <v>0</v>
          </cell>
          <cell r="HF5956">
            <v>0</v>
          </cell>
        </row>
        <row r="5957">
          <cell r="HE5957">
            <v>0</v>
          </cell>
          <cell r="HF5957">
            <v>0</v>
          </cell>
        </row>
        <row r="5958">
          <cell r="HE5958">
            <v>0</v>
          </cell>
          <cell r="HF5958">
            <v>0</v>
          </cell>
        </row>
        <row r="5959">
          <cell r="HE5959">
            <v>0</v>
          </cell>
          <cell r="HF5959">
            <v>0</v>
          </cell>
        </row>
        <row r="5960">
          <cell r="HE5960">
            <v>0</v>
          </cell>
          <cell r="HF5960">
            <v>0</v>
          </cell>
        </row>
        <row r="5961">
          <cell r="HE5961">
            <v>0</v>
          </cell>
          <cell r="HF5961">
            <v>0</v>
          </cell>
        </row>
        <row r="5962">
          <cell r="HE5962">
            <v>0</v>
          </cell>
          <cell r="HF5962">
            <v>0</v>
          </cell>
        </row>
        <row r="5963">
          <cell r="HE5963">
            <v>0</v>
          </cell>
          <cell r="HF5963">
            <v>0</v>
          </cell>
        </row>
        <row r="5964">
          <cell r="HE5964">
            <v>0</v>
          </cell>
          <cell r="HF5964">
            <v>0</v>
          </cell>
        </row>
        <row r="5965">
          <cell r="HE5965">
            <v>0</v>
          </cell>
          <cell r="HF5965">
            <v>0</v>
          </cell>
        </row>
        <row r="5966">
          <cell r="HE5966">
            <v>0</v>
          </cell>
          <cell r="HF5966">
            <v>0</v>
          </cell>
        </row>
        <row r="5967">
          <cell r="HE5967">
            <v>0</v>
          </cell>
          <cell r="HF5967">
            <v>0</v>
          </cell>
        </row>
        <row r="5968">
          <cell r="HE5968">
            <v>0</v>
          </cell>
          <cell r="HF5968">
            <v>0</v>
          </cell>
        </row>
        <row r="5969">
          <cell r="HE5969">
            <v>0</v>
          </cell>
          <cell r="HF5969">
            <v>0</v>
          </cell>
        </row>
        <row r="5970">
          <cell r="HE5970">
            <v>0</v>
          </cell>
          <cell r="HF5970">
            <v>0</v>
          </cell>
        </row>
        <row r="5971">
          <cell r="HE5971">
            <v>0</v>
          </cell>
          <cell r="HF5971">
            <v>0</v>
          </cell>
        </row>
        <row r="5972">
          <cell r="HE5972">
            <v>0</v>
          </cell>
          <cell r="HF5972">
            <v>0</v>
          </cell>
        </row>
        <row r="5973">
          <cell r="HE5973">
            <v>0</v>
          </cell>
          <cell r="HF5973">
            <v>0</v>
          </cell>
        </row>
        <row r="5974">
          <cell r="HE5974">
            <v>0</v>
          </cell>
          <cell r="HF5974">
            <v>0</v>
          </cell>
        </row>
        <row r="5975">
          <cell r="HE5975">
            <v>0</v>
          </cell>
          <cell r="HF5975">
            <v>0</v>
          </cell>
        </row>
        <row r="5976">
          <cell r="HE5976">
            <v>0</v>
          </cell>
          <cell r="HF5976">
            <v>0</v>
          </cell>
        </row>
        <row r="5977">
          <cell r="HE5977">
            <v>0</v>
          </cell>
          <cell r="HF5977">
            <v>0</v>
          </cell>
        </row>
        <row r="5978">
          <cell r="HE5978">
            <v>0</v>
          </cell>
          <cell r="HF5978">
            <v>0</v>
          </cell>
        </row>
        <row r="5979">
          <cell r="HE5979">
            <v>0</v>
          </cell>
          <cell r="HF5979">
            <v>0</v>
          </cell>
        </row>
        <row r="5980">
          <cell r="HE5980">
            <v>0</v>
          </cell>
          <cell r="HF5980">
            <v>0</v>
          </cell>
        </row>
        <row r="5981">
          <cell r="HE5981">
            <v>0</v>
          </cell>
          <cell r="HF5981">
            <v>0</v>
          </cell>
        </row>
        <row r="5982">
          <cell r="HE5982">
            <v>0</v>
          </cell>
          <cell r="HF5982">
            <v>0</v>
          </cell>
        </row>
        <row r="5983">
          <cell r="HE5983">
            <v>0</v>
          </cell>
          <cell r="HF5983">
            <v>0</v>
          </cell>
        </row>
        <row r="5984">
          <cell r="HE5984">
            <v>0</v>
          </cell>
          <cell r="HF5984">
            <v>0</v>
          </cell>
        </row>
        <row r="5985">
          <cell r="HE5985">
            <v>0</v>
          </cell>
          <cell r="HF5985">
            <v>0</v>
          </cell>
        </row>
        <row r="5986">
          <cell r="HE5986">
            <v>0</v>
          </cell>
          <cell r="HF5986">
            <v>0</v>
          </cell>
        </row>
        <row r="5987">
          <cell r="HE5987">
            <v>0</v>
          </cell>
          <cell r="HF5987">
            <v>0</v>
          </cell>
        </row>
        <row r="5988">
          <cell r="HE5988">
            <v>0</v>
          </cell>
          <cell r="HF5988">
            <v>0</v>
          </cell>
        </row>
        <row r="5989">
          <cell r="HE5989">
            <v>0</v>
          </cell>
          <cell r="HF5989">
            <v>0</v>
          </cell>
        </row>
        <row r="5990">
          <cell r="HE5990">
            <v>0</v>
          </cell>
          <cell r="HF5990">
            <v>0</v>
          </cell>
        </row>
        <row r="5991">
          <cell r="HE5991">
            <v>0</v>
          </cell>
          <cell r="HF5991">
            <v>0</v>
          </cell>
        </row>
        <row r="5992">
          <cell r="HE5992">
            <v>0</v>
          </cell>
          <cell r="HF5992">
            <v>0</v>
          </cell>
        </row>
        <row r="5993">
          <cell r="HE5993">
            <v>0</v>
          </cell>
          <cell r="HF5993">
            <v>0</v>
          </cell>
        </row>
        <row r="5994">
          <cell r="HE5994">
            <v>0</v>
          </cell>
          <cell r="HF5994">
            <v>0</v>
          </cell>
        </row>
        <row r="5995">
          <cell r="HE5995">
            <v>0</v>
          </cell>
          <cell r="HF5995">
            <v>0</v>
          </cell>
        </row>
        <row r="5996">
          <cell r="HE5996">
            <v>0</v>
          </cell>
          <cell r="HF5996">
            <v>0</v>
          </cell>
        </row>
        <row r="5997">
          <cell r="HE5997">
            <v>0</v>
          </cell>
          <cell r="HF5997">
            <v>0</v>
          </cell>
        </row>
        <row r="5998">
          <cell r="HE5998">
            <v>0</v>
          </cell>
          <cell r="HF5998">
            <v>0</v>
          </cell>
        </row>
        <row r="5999">
          <cell r="HE5999">
            <v>0</v>
          </cell>
          <cell r="HF5999">
            <v>0</v>
          </cell>
        </row>
        <row r="6000">
          <cell r="HE6000">
            <v>0</v>
          </cell>
          <cell r="HF6000">
            <v>0</v>
          </cell>
        </row>
        <row r="6001">
          <cell r="HE6001">
            <v>0</v>
          </cell>
          <cell r="HF6001">
            <v>0</v>
          </cell>
        </row>
        <row r="6002">
          <cell r="HE6002">
            <v>0</v>
          </cell>
          <cell r="HF6002">
            <v>0</v>
          </cell>
        </row>
        <row r="6003">
          <cell r="HE6003">
            <v>0</v>
          </cell>
          <cell r="HF6003">
            <v>0</v>
          </cell>
        </row>
        <row r="6004">
          <cell r="HE6004">
            <v>0</v>
          </cell>
          <cell r="HF6004">
            <v>0</v>
          </cell>
        </row>
        <row r="6005">
          <cell r="HE6005">
            <v>0</v>
          </cell>
          <cell r="HF6005">
            <v>0</v>
          </cell>
        </row>
        <row r="6006">
          <cell r="HE6006">
            <v>0</v>
          </cell>
          <cell r="HF6006">
            <v>0</v>
          </cell>
        </row>
        <row r="6007">
          <cell r="HE6007">
            <v>0</v>
          </cell>
          <cell r="HF6007">
            <v>0</v>
          </cell>
        </row>
        <row r="6008">
          <cell r="HE6008">
            <v>0</v>
          </cell>
          <cell r="HF6008">
            <v>0</v>
          </cell>
        </row>
        <row r="6009">
          <cell r="HE6009">
            <v>0</v>
          </cell>
          <cell r="HF6009">
            <v>0</v>
          </cell>
        </row>
        <row r="6010">
          <cell r="HE6010">
            <v>0</v>
          </cell>
          <cell r="HF6010">
            <v>0</v>
          </cell>
        </row>
        <row r="6011">
          <cell r="HE6011">
            <v>0</v>
          </cell>
          <cell r="HF6011">
            <v>0</v>
          </cell>
        </row>
        <row r="6012">
          <cell r="HE6012">
            <v>0</v>
          </cell>
          <cell r="HF6012">
            <v>0</v>
          </cell>
        </row>
        <row r="6013">
          <cell r="HE6013">
            <v>0</v>
          </cell>
          <cell r="HF6013">
            <v>0</v>
          </cell>
        </row>
        <row r="6014">
          <cell r="HE6014">
            <v>0</v>
          </cell>
          <cell r="HF6014">
            <v>0</v>
          </cell>
        </row>
        <row r="6015">
          <cell r="HE6015">
            <v>0</v>
          </cell>
          <cell r="HF6015">
            <v>0</v>
          </cell>
        </row>
        <row r="6016">
          <cell r="HE6016">
            <v>0</v>
          </cell>
          <cell r="HF6016">
            <v>0</v>
          </cell>
        </row>
        <row r="6017">
          <cell r="HE6017">
            <v>0</v>
          </cell>
          <cell r="HF6017">
            <v>0</v>
          </cell>
        </row>
        <row r="6018">
          <cell r="HE6018">
            <v>0</v>
          </cell>
          <cell r="HF6018">
            <v>0</v>
          </cell>
        </row>
        <row r="6019">
          <cell r="HE6019">
            <v>0</v>
          </cell>
          <cell r="HF6019">
            <v>0</v>
          </cell>
        </row>
        <row r="6020">
          <cell r="HE6020">
            <v>0</v>
          </cell>
          <cell r="HF6020">
            <v>0</v>
          </cell>
        </row>
        <row r="6021">
          <cell r="HE6021">
            <v>0</v>
          </cell>
          <cell r="HF6021">
            <v>0</v>
          </cell>
        </row>
        <row r="6022">
          <cell r="HE6022">
            <v>0</v>
          </cell>
          <cell r="HF6022">
            <v>0</v>
          </cell>
        </row>
        <row r="6023">
          <cell r="HE6023">
            <v>0</v>
          </cell>
          <cell r="HF6023">
            <v>0</v>
          </cell>
        </row>
        <row r="6024">
          <cell r="HE6024">
            <v>0</v>
          </cell>
          <cell r="HF6024">
            <v>0</v>
          </cell>
        </row>
        <row r="6025">
          <cell r="HE6025">
            <v>0</v>
          </cell>
          <cell r="HF6025">
            <v>0</v>
          </cell>
        </row>
        <row r="6026">
          <cell r="HE6026">
            <v>0</v>
          </cell>
          <cell r="HF6026">
            <v>0</v>
          </cell>
        </row>
        <row r="6027">
          <cell r="HE6027">
            <v>0</v>
          </cell>
          <cell r="HF6027">
            <v>0</v>
          </cell>
        </row>
        <row r="6028">
          <cell r="HE6028">
            <v>0</v>
          </cell>
          <cell r="HF6028">
            <v>0</v>
          </cell>
        </row>
        <row r="6029">
          <cell r="HE6029">
            <v>0</v>
          </cell>
          <cell r="HF6029">
            <v>0</v>
          </cell>
        </row>
        <row r="6030">
          <cell r="HE6030">
            <v>0</v>
          </cell>
          <cell r="HF6030">
            <v>0</v>
          </cell>
        </row>
        <row r="6031">
          <cell r="HE6031">
            <v>0</v>
          </cell>
          <cell r="HF6031">
            <v>0</v>
          </cell>
        </row>
        <row r="6032">
          <cell r="HE6032">
            <v>0</v>
          </cell>
          <cell r="HF6032">
            <v>0</v>
          </cell>
        </row>
        <row r="6033">
          <cell r="HE6033">
            <v>0</v>
          </cell>
          <cell r="HF6033">
            <v>0</v>
          </cell>
        </row>
        <row r="6034">
          <cell r="HE6034">
            <v>0</v>
          </cell>
          <cell r="HF6034">
            <v>0</v>
          </cell>
        </row>
        <row r="6035">
          <cell r="HE6035">
            <v>0</v>
          </cell>
          <cell r="HF6035">
            <v>0</v>
          </cell>
        </row>
        <row r="6036">
          <cell r="HE6036">
            <v>0</v>
          </cell>
          <cell r="HF6036">
            <v>0</v>
          </cell>
        </row>
        <row r="6037">
          <cell r="HE6037">
            <v>0</v>
          </cell>
          <cell r="HF6037">
            <v>0</v>
          </cell>
        </row>
        <row r="6038">
          <cell r="HE6038">
            <v>0</v>
          </cell>
          <cell r="HF6038">
            <v>0</v>
          </cell>
        </row>
        <row r="6039">
          <cell r="HE6039">
            <v>0</v>
          </cell>
          <cell r="HF6039">
            <v>0</v>
          </cell>
        </row>
        <row r="6040">
          <cell r="HE6040">
            <v>0</v>
          </cell>
          <cell r="HF6040">
            <v>0</v>
          </cell>
        </row>
        <row r="6041">
          <cell r="HE6041">
            <v>0</v>
          </cell>
          <cell r="HF6041">
            <v>0</v>
          </cell>
        </row>
        <row r="6042">
          <cell r="HE6042">
            <v>0</v>
          </cell>
          <cell r="HF6042">
            <v>0</v>
          </cell>
        </row>
        <row r="6043">
          <cell r="HE6043">
            <v>0</v>
          </cell>
          <cell r="HF6043">
            <v>0</v>
          </cell>
        </row>
        <row r="6044">
          <cell r="HE6044">
            <v>0</v>
          </cell>
          <cell r="HF6044">
            <v>0</v>
          </cell>
        </row>
        <row r="6045">
          <cell r="HE6045">
            <v>0</v>
          </cell>
          <cell r="HF6045">
            <v>0</v>
          </cell>
        </row>
        <row r="6046">
          <cell r="HE6046">
            <v>0</v>
          </cell>
          <cell r="HF6046">
            <v>0</v>
          </cell>
        </row>
        <row r="6047">
          <cell r="HE6047">
            <v>0</v>
          </cell>
          <cell r="HF6047">
            <v>0</v>
          </cell>
        </row>
        <row r="6048">
          <cell r="HE6048">
            <v>0</v>
          </cell>
          <cell r="HF6048">
            <v>0</v>
          </cell>
        </row>
        <row r="6049">
          <cell r="HE6049">
            <v>0</v>
          </cell>
          <cell r="HF6049">
            <v>0</v>
          </cell>
        </row>
        <row r="6050">
          <cell r="HE6050">
            <v>0</v>
          </cell>
          <cell r="HF6050">
            <v>0</v>
          </cell>
        </row>
        <row r="6051">
          <cell r="HE6051">
            <v>0</v>
          </cell>
          <cell r="HF6051">
            <v>0</v>
          </cell>
        </row>
        <row r="6052">
          <cell r="HE6052">
            <v>0</v>
          </cell>
          <cell r="HF6052">
            <v>0</v>
          </cell>
        </row>
        <row r="6053">
          <cell r="HE6053">
            <v>0</v>
          </cell>
          <cell r="HF6053">
            <v>0</v>
          </cell>
        </row>
        <row r="6054">
          <cell r="HE6054">
            <v>0</v>
          </cell>
          <cell r="HF6054">
            <v>0</v>
          </cell>
        </row>
        <row r="6055">
          <cell r="HE6055">
            <v>0</v>
          </cell>
          <cell r="HF6055">
            <v>0</v>
          </cell>
        </row>
        <row r="6056">
          <cell r="HE6056">
            <v>0</v>
          </cell>
          <cell r="HF6056">
            <v>0</v>
          </cell>
        </row>
        <row r="6057">
          <cell r="HE6057">
            <v>0</v>
          </cell>
          <cell r="HF6057">
            <v>0</v>
          </cell>
        </row>
        <row r="6058">
          <cell r="HE6058">
            <v>0</v>
          </cell>
          <cell r="HF6058">
            <v>0</v>
          </cell>
        </row>
        <row r="6059">
          <cell r="HE6059">
            <v>0</v>
          </cell>
          <cell r="HF6059">
            <v>0</v>
          </cell>
        </row>
        <row r="6060">
          <cell r="HE6060">
            <v>0</v>
          </cell>
          <cell r="HF6060">
            <v>0</v>
          </cell>
        </row>
        <row r="6061">
          <cell r="HE6061">
            <v>0</v>
          </cell>
          <cell r="HF6061">
            <v>0</v>
          </cell>
        </row>
        <row r="6062">
          <cell r="HE6062">
            <v>0</v>
          </cell>
          <cell r="HF6062">
            <v>0</v>
          </cell>
        </row>
        <row r="6063">
          <cell r="HE6063">
            <v>0</v>
          </cell>
          <cell r="HF6063">
            <v>0</v>
          </cell>
        </row>
        <row r="6064">
          <cell r="HE6064">
            <v>0</v>
          </cell>
          <cell r="HF6064">
            <v>0</v>
          </cell>
        </row>
        <row r="6065">
          <cell r="HE6065">
            <v>0</v>
          </cell>
          <cell r="HF6065">
            <v>0</v>
          </cell>
        </row>
        <row r="6066">
          <cell r="HE6066">
            <v>0</v>
          </cell>
          <cell r="HF6066">
            <v>0</v>
          </cell>
        </row>
        <row r="6067">
          <cell r="HE6067">
            <v>0</v>
          </cell>
          <cell r="HF6067">
            <v>0</v>
          </cell>
        </row>
        <row r="6068">
          <cell r="HE6068">
            <v>0</v>
          </cell>
          <cell r="HF6068">
            <v>0</v>
          </cell>
        </row>
        <row r="6069">
          <cell r="HE6069">
            <v>0</v>
          </cell>
          <cell r="HF6069">
            <v>0</v>
          </cell>
        </row>
        <row r="6070">
          <cell r="HE6070">
            <v>0</v>
          </cell>
          <cell r="HF6070">
            <v>0</v>
          </cell>
        </row>
        <row r="6071">
          <cell r="HE6071">
            <v>0</v>
          </cell>
          <cell r="HF6071">
            <v>0</v>
          </cell>
        </row>
        <row r="6072">
          <cell r="HE6072">
            <v>0</v>
          </cell>
          <cell r="HF6072">
            <v>0</v>
          </cell>
        </row>
        <row r="6073">
          <cell r="HE6073">
            <v>0</v>
          </cell>
          <cell r="HF6073">
            <v>0</v>
          </cell>
        </row>
        <row r="6074">
          <cell r="HE6074">
            <v>0</v>
          </cell>
          <cell r="HF6074">
            <v>0</v>
          </cell>
        </row>
        <row r="6075">
          <cell r="HE6075">
            <v>0</v>
          </cell>
          <cell r="HF6075">
            <v>0</v>
          </cell>
        </row>
        <row r="6076">
          <cell r="HE6076">
            <v>0</v>
          </cell>
          <cell r="HF6076">
            <v>0</v>
          </cell>
        </row>
        <row r="6077">
          <cell r="HE6077">
            <v>0</v>
          </cell>
          <cell r="HF6077">
            <v>0</v>
          </cell>
        </row>
        <row r="6078">
          <cell r="HE6078">
            <v>0</v>
          </cell>
          <cell r="HF6078">
            <v>0</v>
          </cell>
        </row>
        <row r="6079">
          <cell r="HE6079">
            <v>0</v>
          </cell>
          <cell r="HF6079">
            <v>0</v>
          </cell>
        </row>
        <row r="6080">
          <cell r="HE6080">
            <v>0</v>
          </cell>
          <cell r="HF6080">
            <v>0</v>
          </cell>
        </row>
        <row r="6081">
          <cell r="HE6081">
            <v>0</v>
          </cell>
          <cell r="HF6081">
            <v>0</v>
          </cell>
        </row>
        <row r="6082">
          <cell r="HE6082">
            <v>0</v>
          </cell>
          <cell r="HF6082">
            <v>0</v>
          </cell>
        </row>
        <row r="6083">
          <cell r="HE6083">
            <v>0</v>
          </cell>
          <cell r="HF6083">
            <v>0</v>
          </cell>
        </row>
        <row r="6084">
          <cell r="HE6084">
            <v>0</v>
          </cell>
          <cell r="HF6084">
            <v>0</v>
          </cell>
        </row>
        <row r="6085">
          <cell r="HE6085">
            <v>0</v>
          </cell>
          <cell r="HF6085">
            <v>0</v>
          </cell>
        </row>
        <row r="6086">
          <cell r="HE6086">
            <v>0</v>
          </cell>
          <cell r="HF6086">
            <v>0</v>
          </cell>
        </row>
        <row r="6087">
          <cell r="HE6087">
            <v>0</v>
          </cell>
          <cell r="HF6087">
            <v>0</v>
          </cell>
        </row>
        <row r="6088">
          <cell r="HE6088">
            <v>0</v>
          </cell>
          <cell r="HF6088">
            <v>0</v>
          </cell>
        </row>
        <row r="6089">
          <cell r="HE6089">
            <v>0</v>
          </cell>
          <cell r="HF6089">
            <v>0</v>
          </cell>
        </row>
        <row r="6090">
          <cell r="HE6090">
            <v>0</v>
          </cell>
          <cell r="HF6090">
            <v>0</v>
          </cell>
        </row>
        <row r="6091">
          <cell r="HE6091">
            <v>0</v>
          </cell>
          <cell r="HF6091">
            <v>0</v>
          </cell>
        </row>
        <row r="6092">
          <cell r="HE6092">
            <v>0</v>
          </cell>
          <cell r="HF6092">
            <v>0</v>
          </cell>
        </row>
        <row r="6093">
          <cell r="HE6093">
            <v>0</v>
          </cell>
          <cell r="HF6093">
            <v>0</v>
          </cell>
        </row>
        <row r="6094">
          <cell r="HE6094">
            <v>0</v>
          </cell>
          <cell r="HF6094">
            <v>0</v>
          </cell>
        </row>
        <row r="6095">
          <cell r="HE6095">
            <v>0</v>
          </cell>
          <cell r="HF6095">
            <v>0</v>
          </cell>
        </row>
        <row r="6096">
          <cell r="HE6096">
            <v>0</v>
          </cell>
          <cell r="HF6096">
            <v>0</v>
          </cell>
        </row>
        <row r="6097">
          <cell r="HE6097">
            <v>0</v>
          </cell>
          <cell r="HF6097">
            <v>0</v>
          </cell>
        </row>
        <row r="6098">
          <cell r="HE6098">
            <v>0</v>
          </cell>
          <cell r="HF6098">
            <v>0</v>
          </cell>
        </row>
        <row r="6099">
          <cell r="HE6099">
            <v>0</v>
          </cell>
          <cell r="HF6099">
            <v>0</v>
          </cell>
        </row>
        <row r="6100">
          <cell r="HE6100">
            <v>0</v>
          </cell>
          <cell r="HF6100">
            <v>0</v>
          </cell>
        </row>
        <row r="6101">
          <cell r="HE6101">
            <v>0</v>
          </cell>
          <cell r="HF6101">
            <v>0</v>
          </cell>
        </row>
        <row r="6102">
          <cell r="HE6102">
            <v>0</v>
          </cell>
          <cell r="HF6102">
            <v>0</v>
          </cell>
        </row>
        <row r="6103">
          <cell r="HE6103">
            <v>0</v>
          </cell>
          <cell r="HF6103">
            <v>0</v>
          </cell>
        </row>
        <row r="6104">
          <cell r="HE6104">
            <v>0</v>
          </cell>
          <cell r="HF6104">
            <v>0</v>
          </cell>
        </row>
        <row r="6105">
          <cell r="HE6105">
            <v>0</v>
          </cell>
          <cell r="HF6105">
            <v>0</v>
          </cell>
        </row>
        <row r="6106">
          <cell r="HE6106">
            <v>0</v>
          </cell>
          <cell r="HF6106">
            <v>0</v>
          </cell>
        </row>
        <row r="6107">
          <cell r="HE6107">
            <v>0</v>
          </cell>
          <cell r="HF6107">
            <v>0</v>
          </cell>
        </row>
        <row r="6108">
          <cell r="HE6108">
            <v>0</v>
          </cell>
          <cell r="HF6108">
            <v>0</v>
          </cell>
        </row>
        <row r="6109">
          <cell r="HE6109">
            <v>0</v>
          </cell>
          <cell r="HF6109">
            <v>0</v>
          </cell>
        </row>
        <row r="6110">
          <cell r="HE6110">
            <v>0</v>
          </cell>
          <cell r="HF6110">
            <v>0</v>
          </cell>
        </row>
        <row r="6111">
          <cell r="HE6111">
            <v>0</v>
          </cell>
          <cell r="HF6111">
            <v>0</v>
          </cell>
        </row>
        <row r="6112">
          <cell r="HE6112">
            <v>0</v>
          </cell>
          <cell r="HF6112">
            <v>0</v>
          </cell>
        </row>
        <row r="6113">
          <cell r="HE6113">
            <v>0</v>
          </cell>
          <cell r="HF6113">
            <v>0</v>
          </cell>
        </row>
        <row r="6114">
          <cell r="HE6114">
            <v>0</v>
          </cell>
          <cell r="HF6114">
            <v>0</v>
          </cell>
        </row>
        <row r="6115">
          <cell r="HE6115">
            <v>0</v>
          </cell>
          <cell r="HF6115">
            <v>0</v>
          </cell>
        </row>
        <row r="6116">
          <cell r="HE6116">
            <v>0</v>
          </cell>
          <cell r="HF6116">
            <v>0</v>
          </cell>
        </row>
        <row r="6117">
          <cell r="HE6117">
            <v>0</v>
          </cell>
          <cell r="HF6117">
            <v>0</v>
          </cell>
        </row>
        <row r="6118">
          <cell r="HE6118">
            <v>0</v>
          </cell>
          <cell r="HF6118">
            <v>0</v>
          </cell>
        </row>
        <row r="6119">
          <cell r="HE6119">
            <v>0</v>
          </cell>
          <cell r="HF6119">
            <v>0</v>
          </cell>
        </row>
        <row r="6120">
          <cell r="HE6120">
            <v>0</v>
          </cell>
          <cell r="HF6120">
            <v>0</v>
          </cell>
        </row>
        <row r="6121">
          <cell r="HE6121">
            <v>0</v>
          </cell>
          <cell r="HF6121">
            <v>0</v>
          </cell>
        </row>
        <row r="6122">
          <cell r="HE6122">
            <v>0</v>
          </cell>
          <cell r="HF6122">
            <v>0</v>
          </cell>
        </row>
        <row r="6123">
          <cell r="HE6123">
            <v>0</v>
          </cell>
          <cell r="HF6123">
            <v>0</v>
          </cell>
        </row>
        <row r="6124">
          <cell r="HE6124">
            <v>0</v>
          </cell>
          <cell r="HF6124">
            <v>0</v>
          </cell>
        </row>
        <row r="6125">
          <cell r="HE6125">
            <v>0</v>
          </cell>
          <cell r="HF6125">
            <v>0</v>
          </cell>
        </row>
        <row r="6126">
          <cell r="HE6126">
            <v>0</v>
          </cell>
          <cell r="HF6126">
            <v>0</v>
          </cell>
        </row>
        <row r="6127">
          <cell r="HE6127">
            <v>0</v>
          </cell>
          <cell r="HF6127">
            <v>0</v>
          </cell>
        </row>
        <row r="6128">
          <cell r="HE6128">
            <v>0</v>
          </cell>
          <cell r="HF6128">
            <v>0</v>
          </cell>
        </row>
        <row r="6129">
          <cell r="HE6129">
            <v>0</v>
          </cell>
          <cell r="HF6129">
            <v>0</v>
          </cell>
        </row>
        <row r="6130">
          <cell r="HE6130">
            <v>0</v>
          </cell>
          <cell r="HF6130">
            <v>0</v>
          </cell>
        </row>
        <row r="6131">
          <cell r="HE6131">
            <v>0</v>
          </cell>
          <cell r="HF6131">
            <v>0</v>
          </cell>
        </row>
        <row r="6132">
          <cell r="HE6132">
            <v>0</v>
          </cell>
          <cell r="HF6132">
            <v>0</v>
          </cell>
        </row>
        <row r="6133">
          <cell r="HE6133">
            <v>0</v>
          </cell>
          <cell r="HF6133">
            <v>0</v>
          </cell>
        </row>
        <row r="6134">
          <cell r="HE6134">
            <v>0</v>
          </cell>
          <cell r="HF6134">
            <v>0</v>
          </cell>
        </row>
        <row r="6135">
          <cell r="HE6135">
            <v>0</v>
          </cell>
          <cell r="HF6135">
            <v>0</v>
          </cell>
        </row>
        <row r="6136">
          <cell r="HE6136">
            <v>0</v>
          </cell>
          <cell r="HF6136">
            <v>0</v>
          </cell>
        </row>
        <row r="6137">
          <cell r="HE6137">
            <v>0</v>
          </cell>
          <cell r="HF6137">
            <v>0</v>
          </cell>
        </row>
        <row r="6138">
          <cell r="HE6138">
            <v>0</v>
          </cell>
          <cell r="HF6138">
            <v>0</v>
          </cell>
        </row>
        <row r="6139">
          <cell r="HE6139">
            <v>0</v>
          </cell>
          <cell r="HF6139">
            <v>0</v>
          </cell>
        </row>
        <row r="6140">
          <cell r="HE6140">
            <v>0</v>
          </cell>
          <cell r="HF6140">
            <v>0</v>
          </cell>
        </row>
        <row r="6141">
          <cell r="HE6141">
            <v>0</v>
          </cell>
          <cell r="HF6141">
            <v>0</v>
          </cell>
        </row>
        <row r="6142">
          <cell r="HE6142">
            <v>0</v>
          </cell>
          <cell r="HF6142">
            <v>0</v>
          </cell>
        </row>
        <row r="6143">
          <cell r="HE6143">
            <v>0</v>
          </cell>
          <cell r="HF6143">
            <v>0</v>
          </cell>
        </row>
        <row r="6144">
          <cell r="HE6144">
            <v>0</v>
          </cell>
          <cell r="HF6144">
            <v>0</v>
          </cell>
        </row>
        <row r="6145">
          <cell r="HE6145">
            <v>0</v>
          </cell>
          <cell r="HF6145">
            <v>0</v>
          </cell>
        </row>
        <row r="6146">
          <cell r="HE6146">
            <v>0</v>
          </cell>
          <cell r="HF6146">
            <v>0</v>
          </cell>
        </row>
        <row r="6147">
          <cell r="HE6147">
            <v>0</v>
          </cell>
          <cell r="HF6147">
            <v>0</v>
          </cell>
        </row>
        <row r="6148">
          <cell r="HE6148">
            <v>0</v>
          </cell>
          <cell r="HF6148">
            <v>0</v>
          </cell>
        </row>
        <row r="6149">
          <cell r="HE6149">
            <v>0</v>
          </cell>
          <cell r="HF6149">
            <v>0</v>
          </cell>
        </row>
        <row r="6150">
          <cell r="HE6150">
            <v>0</v>
          </cell>
          <cell r="HF6150">
            <v>0</v>
          </cell>
        </row>
        <row r="6151">
          <cell r="HE6151">
            <v>0</v>
          </cell>
          <cell r="HF6151">
            <v>0</v>
          </cell>
        </row>
        <row r="6152">
          <cell r="HE6152">
            <v>0</v>
          </cell>
          <cell r="HF6152">
            <v>0</v>
          </cell>
        </row>
        <row r="6153">
          <cell r="HE6153">
            <v>0</v>
          </cell>
          <cell r="HF6153">
            <v>0</v>
          </cell>
        </row>
        <row r="6154">
          <cell r="HE6154">
            <v>0</v>
          </cell>
          <cell r="HF6154">
            <v>0</v>
          </cell>
        </row>
        <row r="6155">
          <cell r="HE6155">
            <v>0</v>
          </cell>
          <cell r="HF6155">
            <v>0</v>
          </cell>
        </row>
        <row r="6156">
          <cell r="HE6156">
            <v>0</v>
          </cell>
          <cell r="HF6156">
            <v>0</v>
          </cell>
        </row>
        <row r="6157">
          <cell r="HE6157">
            <v>0</v>
          </cell>
          <cell r="HF6157">
            <v>0</v>
          </cell>
        </row>
        <row r="6158">
          <cell r="HE6158">
            <v>0</v>
          </cell>
          <cell r="HF6158">
            <v>0</v>
          </cell>
        </row>
        <row r="6159">
          <cell r="HE6159">
            <v>0</v>
          </cell>
          <cell r="HF6159">
            <v>0</v>
          </cell>
        </row>
        <row r="6160">
          <cell r="HE6160">
            <v>0</v>
          </cell>
          <cell r="HF6160">
            <v>0</v>
          </cell>
        </row>
        <row r="6161">
          <cell r="HE6161">
            <v>0</v>
          </cell>
          <cell r="HF6161">
            <v>0</v>
          </cell>
        </row>
        <row r="6162">
          <cell r="HE6162">
            <v>0</v>
          </cell>
          <cell r="HF6162">
            <v>0</v>
          </cell>
        </row>
        <row r="6163">
          <cell r="HE6163">
            <v>0</v>
          </cell>
          <cell r="HF6163">
            <v>0</v>
          </cell>
        </row>
        <row r="6164">
          <cell r="HE6164">
            <v>0</v>
          </cell>
          <cell r="HF6164">
            <v>0</v>
          </cell>
        </row>
        <row r="6165">
          <cell r="HE6165">
            <v>0</v>
          </cell>
          <cell r="HF6165">
            <v>0</v>
          </cell>
        </row>
        <row r="6166">
          <cell r="HE6166">
            <v>0</v>
          </cell>
          <cell r="HF6166">
            <v>0</v>
          </cell>
        </row>
        <row r="6167">
          <cell r="HE6167">
            <v>0</v>
          </cell>
          <cell r="HF6167">
            <v>0</v>
          </cell>
        </row>
        <row r="6168">
          <cell r="HE6168">
            <v>0</v>
          </cell>
          <cell r="HF6168">
            <v>0</v>
          </cell>
        </row>
        <row r="6169">
          <cell r="HE6169">
            <v>0</v>
          </cell>
          <cell r="HF6169">
            <v>0</v>
          </cell>
        </row>
        <row r="6170">
          <cell r="HE6170">
            <v>0</v>
          </cell>
          <cell r="HF6170">
            <v>0</v>
          </cell>
        </row>
        <row r="6171">
          <cell r="HE6171">
            <v>0</v>
          </cell>
          <cell r="HF6171">
            <v>0</v>
          </cell>
        </row>
        <row r="6172">
          <cell r="HE6172">
            <v>0</v>
          </cell>
          <cell r="HF6172">
            <v>0</v>
          </cell>
        </row>
        <row r="6173">
          <cell r="HE6173">
            <v>0</v>
          </cell>
          <cell r="HF6173">
            <v>0</v>
          </cell>
        </row>
        <row r="6174">
          <cell r="HE6174">
            <v>0</v>
          </cell>
          <cell r="HF6174">
            <v>0</v>
          </cell>
        </row>
        <row r="6175">
          <cell r="HE6175">
            <v>0</v>
          </cell>
          <cell r="HF6175">
            <v>0</v>
          </cell>
        </row>
        <row r="6176">
          <cell r="HE6176">
            <v>0</v>
          </cell>
          <cell r="HF6176">
            <v>0</v>
          </cell>
        </row>
        <row r="6177">
          <cell r="HE6177">
            <v>0</v>
          </cell>
          <cell r="HF6177">
            <v>0</v>
          </cell>
        </row>
        <row r="6178">
          <cell r="HE6178">
            <v>0</v>
          </cell>
          <cell r="HF6178">
            <v>0</v>
          </cell>
        </row>
        <row r="6179">
          <cell r="HE6179">
            <v>0</v>
          </cell>
          <cell r="HF6179">
            <v>0</v>
          </cell>
        </row>
        <row r="6180">
          <cell r="HE6180">
            <v>0</v>
          </cell>
          <cell r="HF6180">
            <v>0</v>
          </cell>
        </row>
        <row r="6181">
          <cell r="HE6181">
            <v>0</v>
          </cell>
          <cell r="HF6181">
            <v>0</v>
          </cell>
        </row>
        <row r="6182">
          <cell r="HE6182">
            <v>0</v>
          </cell>
          <cell r="HF6182">
            <v>0</v>
          </cell>
        </row>
        <row r="6183">
          <cell r="HE6183">
            <v>0</v>
          </cell>
          <cell r="HF6183">
            <v>0</v>
          </cell>
        </row>
        <row r="6184">
          <cell r="HE6184">
            <v>0</v>
          </cell>
          <cell r="HF6184">
            <v>0</v>
          </cell>
        </row>
        <row r="6185">
          <cell r="HE6185">
            <v>0</v>
          </cell>
          <cell r="HF6185">
            <v>0</v>
          </cell>
        </row>
        <row r="6186">
          <cell r="HE6186">
            <v>0</v>
          </cell>
          <cell r="HF6186">
            <v>0</v>
          </cell>
        </row>
        <row r="6187">
          <cell r="HE6187">
            <v>0</v>
          </cell>
          <cell r="HF6187">
            <v>0</v>
          </cell>
        </row>
        <row r="6188">
          <cell r="HE6188">
            <v>0</v>
          </cell>
          <cell r="HF6188">
            <v>0</v>
          </cell>
        </row>
        <row r="6189">
          <cell r="HE6189">
            <v>0</v>
          </cell>
          <cell r="HF6189">
            <v>0</v>
          </cell>
        </row>
        <row r="6190">
          <cell r="HE6190">
            <v>0</v>
          </cell>
          <cell r="HF6190">
            <v>0</v>
          </cell>
        </row>
        <row r="6191">
          <cell r="HE6191">
            <v>0</v>
          </cell>
          <cell r="HF6191">
            <v>0</v>
          </cell>
        </row>
        <row r="6192">
          <cell r="HE6192">
            <v>0</v>
          </cell>
          <cell r="HF6192">
            <v>0</v>
          </cell>
        </row>
        <row r="6193">
          <cell r="HE6193">
            <v>0</v>
          </cell>
          <cell r="HF6193">
            <v>0</v>
          </cell>
        </row>
        <row r="6194">
          <cell r="HE6194">
            <v>0</v>
          </cell>
          <cell r="HF6194">
            <v>0</v>
          </cell>
        </row>
        <row r="6195">
          <cell r="HE6195">
            <v>0</v>
          </cell>
          <cell r="HF6195">
            <v>0</v>
          </cell>
        </row>
        <row r="6196">
          <cell r="HE6196">
            <v>0</v>
          </cell>
          <cell r="HF6196">
            <v>0</v>
          </cell>
        </row>
        <row r="6197">
          <cell r="HE6197">
            <v>0</v>
          </cell>
          <cell r="HF6197">
            <v>0</v>
          </cell>
        </row>
        <row r="6198">
          <cell r="HE6198">
            <v>0</v>
          </cell>
          <cell r="HF6198">
            <v>0</v>
          </cell>
        </row>
        <row r="6199">
          <cell r="HE6199">
            <v>0</v>
          </cell>
          <cell r="HF6199">
            <v>0</v>
          </cell>
        </row>
        <row r="6200">
          <cell r="HE6200">
            <v>0</v>
          </cell>
          <cell r="HF6200">
            <v>0</v>
          </cell>
        </row>
        <row r="6201">
          <cell r="HE6201">
            <v>0</v>
          </cell>
          <cell r="HF6201">
            <v>0</v>
          </cell>
        </row>
        <row r="6202">
          <cell r="HE6202">
            <v>0</v>
          </cell>
          <cell r="HF6202">
            <v>0</v>
          </cell>
        </row>
        <row r="6203">
          <cell r="HE6203">
            <v>0</v>
          </cell>
          <cell r="HF6203">
            <v>0</v>
          </cell>
        </row>
        <row r="6204">
          <cell r="HE6204">
            <v>0</v>
          </cell>
          <cell r="HF6204">
            <v>0</v>
          </cell>
        </row>
        <row r="6205">
          <cell r="HE6205">
            <v>0</v>
          </cell>
          <cell r="HF6205">
            <v>0</v>
          </cell>
        </row>
        <row r="6206">
          <cell r="HE6206">
            <v>0</v>
          </cell>
          <cell r="HF6206">
            <v>0</v>
          </cell>
        </row>
        <row r="6207">
          <cell r="HE6207">
            <v>0</v>
          </cell>
          <cell r="HF6207">
            <v>0</v>
          </cell>
        </row>
        <row r="6208">
          <cell r="HE6208">
            <v>0</v>
          </cell>
          <cell r="HF6208">
            <v>0</v>
          </cell>
        </row>
        <row r="6209">
          <cell r="HE6209">
            <v>0</v>
          </cell>
          <cell r="HF6209">
            <v>0</v>
          </cell>
        </row>
        <row r="6210">
          <cell r="HE6210">
            <v>0</v>
          </cell>
          <cell r="HF6210">
            <v>0</v>
          </cell>
        </row>
        <row r="6211">
          <cell r="HE6211">
            <v>0</v>
          </cell>
          <cell r="HF6211">
            <v>0</v>
          </cell>
        </row>
        <row r="6212">
          <cell r="HE6212">
            <v>0</v>
          </cell>
          <cell r="HF6212">
            <v>0</v>
          </cell>
        </row>
        <row r="6213">
          <cell r="HE6213">
            <v>0</v>
          </cell>
          <cell r="HF6213">
            <v>0</v>
          </cell>
        </row>
        <row r="6214">
          <cell r="HE6214">
            <v>0</v>
          </cell>
          <cell r="HF6214">
            <v>0</v>
          </cell>
        </row>
        <row r="6215">
          <cell r="HE6215">
            <v>0</v>
          </cell>
          <cell r="HF6215">
            <v>0</v>
          </cell>
        </row>
        <row r="6216">
          <cell r="HE6216">
            <v>0</v>
          </cell>
          <cell r="HF6216">
            <v>0</v>
          </cell>
        </row>
        <row r="6217">
          <cell r="HE6217">
            <v>0</v>
          </cell>
          <cell r="HF6217">
            <v>0</v>
          </cell>
        </row>
        <row r="6218">
          <cell r="HE6218">
            <v>0</v>
          </cell>
          <cell r="HF6218">
            <v>0</v>
          </cell>
        </row>
        <row r="6219">
          <cell r="HE6219">
            <v>0</v>
          </cell>
          <cell r="HF6219">
            <v>0</v>
          </cell>
        </row>
        <row r="6220">
          <cell r="HE6220">
            <v>0</v>
          </cell>
          <cell r="HF6220">
            <v>0</v>
          </cell>
        </row>
        <row r="6221">
          <cell r="HE6221">
            <v>0</v>
          </cell>
          <cell r="HF6221">
            <v>0</v>
          </cell>
        </row>
        <row r="6222">
          <cell r="HE6222">
            <v>0</v>
          </cell>
          <cell r="HF6222">
            <v>0</v>
          </cell>
        </row>
        <row r="6223">
          <cell r="HE6223">
            <v>0</v>
          </cell>
          <cell r="HF6223">
            <v>0</v>
          </cell>
        </row>
        <row r="6224">
          <cell r="HE6224">
            <v>0</v>
          </cell>
          <cell r="HF6224">
            <v>0</v>
          </cell>
        </row>
        <row r="6225">
          <cell r="HE6225">
            <v>0</v>
          </cell>
          <cell r="HF6225">
            <v>0</v>
          </cell>
        </row>
        <row r="6226">
          <cell r="HE6226">
            <v>0</v>
          </cell>
          <cell r="HF6226">
            <v>0</v>
          </cell>
        </row>
        <row r="6227">
          <cell r="HE6227">
            <v>0</v>
          </cell>
          <cell r="HF6227">
            <v>0</v>
          </cell>
        </row>
        <row r="6228">
          <cell r="HE6228">
            <v>0</v>
          </cell>
          <cell r="HF6228">
            <v>0</v>
          </cell>
        </row>
        <row r="6229">
          <cell r="HE6229">
            <v>0</v>
          </cell>
          <cell r="HF6229">
            <v>0</v>
          </cell>
        </row>
        <row r="6230">
          <cell r="HE6230">
            <v>0</v>
          </cell>
          <cell r="HF6230">
            <v>0</v>
          </cell>
        </row>
        <row r="6231">
          <cell r="HE6231">
            <v>0</v>
          </cell>
          <cell r="HF6231">
            <v>0</v>
          </cell>
        </row>
        <row r="6232">
          <cell r="HE6232">
            <v>0</v>
          </cell>
          <cell r="HF6232">
            <v>0</v>
          </cell>
        </row>
        <row r="6233">
          <cell r="HE6233">
            <v>0</v>
          </cell>
          <cell r="HF6233">
            <v>0</v>
          </cell>
        </row>
        <row r="6234">
          <cell r="HE6234">
            <v>0</v>
          </cell>
          <cell r="HF6234">
            <v>0</v>
          </cell>
        </row>
        <row r="6235">
          <cell r="HE6235">
            <v>0</v>
          </cell>
          <cell r="HF6235">
            <v>0</v>
          </cell>
        </row>
        <row r="6236">
          <cell r="HE6236">
            <v>0</v>
          </cell>
          <cell r="HF6236">
            <v>0</v>
          </cell>
        </row>
        <row r="6237">
          <cell r="HE6237">
            <v>0</v>
          </cell>
          <cell r="HF6237">
            <v>0</v>
          </cell>
        </row>
        <row r="6238">
          <cell r="HE6238">
            <v>0</v>
          </cell>
          <cell r="HF6238">
            <v>0</v>
          </cell>
        </row>
        <row r="6239">
          <cell r="HE6239">
            <v>0</v>
          </cell>
          <cell r="HF6239">
            <v>0</v>
          </cell>
        </row>
        <row r="6240">
          <cell r="HE6240">
            <v>0</v>
          </cell>
          <cell r="HF6240">
            <v>0</v>
          </cell>
        </row>
        <row r="6241">
          <cell r="HE6241">
            <v>0</v>
          </cell>
          <cell r="HF6241">
            <v>0</v>
          </cell>
        </row>
        <row r="6242">
          <cell r="HE6242">
            <v>0</v>
          </cell>
          <cell r="HF6242">
            <v>0</v>
          </cell>
        </row>
        <row r="6243">
          <cell r="HE6243">
            <v>0</v>
          </cell>
          <cell r="HF6243">
            <v>0</v>
          </cell>
        </row>
        <row r="6244">
          <cell r="HE6244">
            <v>0</v>
          </cell>
          <cell r="HF6244">
            <v>0</v>
          </cell>
        </row>
        <row r="6245">
          <cell r="HE6245">
            <v>0</v>
          </cell>
          <cell r="HF6245">
            <v>0</v>
          </cell>
        </row>
        <row r="6246">
          <cell r="HE6246">
            <v>0</v>
          </cell>
          <cell r="HF6246">
            <v>0</v>
          </cell>
        </row>
        <row r="6247">
          <cell r="HE6247">
            <v>0</v>
          </cell>
          <cell r="HF6247">
            <v>0</v>
          </cell>
        </row>
        <row r="6248">
          <cell r="HE6248">
            <v>0</v>
          </cell>
          <cell r="HF6248">
            <v>0</v>
          </cell>
        </row>
        <row r="6249">
          <cell r="HE6249">
            <v>0</v>
          </cell>
          <cell r="HF6249">
            <v>0</v>
          </cell>
        </row>
        <row r="6250">
          <cell r="HE6250">
            <v>0</v>
          </cell>
          <cell r="HF6250">
            <v>0</v>
          </cell>
        </row>
        <row r="6251">
          <cell r="HE6251">
            <v>0</v>
          </cell>
          <cell r="HF6251">
            <v>0</v>
          </cell>
        </row>
        <row r="6252">
          <cell r="HE6252">
            <v>0</v>
          </cell>
          <cell r="HF6252">
            <v>0</v>
          </cell>
        </row>
        <row r="6253">
          <cell r="HE6253">
            <v>0</v>
          </cell>
          <cell r="HF6253">
            <v>0</v>
          </cell>
        </row>
        <row r="6254">
          <cell r="HE6254">
            <v>0</v>
          </cell>
          <cell r="HF6254">
            <v>0</v>
          </cell>
        </row>
        <row r="6255">
          <cell r="HE6255">
            <v>0</v>
          </cell>
          <cell r="HF6255">
            <v>0</v>
          </cell>
        </row>
        <row r="6256">
          <cell r="HE6256">
            <v>0</v>
          </cell>
          <cell r="HF6256">
            <v>0</v>
          </cell>
        </row>
        <row r="6257">
          <cell r="HE6257">
            <v>0</v>
          </cell>
          <cell r="HF6257">
            <v>0</v>
          </cell>
        </row>
        <row r="6258">
          <cell r="HE6258">
            <v>0</v>
          </cell>
          <cell r="HF6258">
            <v>0</v>
          </cell>
        </row>
        <row r="6259">
          <cell r="HE6259">
            <v>0</v>
          </cell>
          <cell r="HF6259">
            <v>0</v>
          </cell>
        </row>
        <row r="6260">
          <cell r="HE6260">
            <v>0</v>
          </cell>
          <cell r="HF6260">
            <v>0</v>
          </cell>
        </row>
        <row r="6261">
          <cell r="HE6261">
            <v>0</v>
          </cell>
          <cell r="HF6261">
            <v>0</v>
          </cell>
        </row>
        <row r="6262">
          <cell r="HE6262">
            <v>0</v>
          </cell>
          <cell r="HF6262">
            <v>0</v>
          </cell>
        </row>
        <row r="6263">
          <cell r="HE6263">
            <v>0</v>
          </cell>
          <cell r="HF6263">
            <v>0</v>
          </cell>
        </row>
        <row r="6264">
          <cell r="HE6264">
            <v>0</v>
          </cell>
          <cell r="HF6264">
            <v>0</v>
          </cell>
        </row>
        <row r="6265">
          <cell r="HE6265">
            <v>0</v>
          </cell>
          <cell r="HF6265">
            <v>0</v>
          </cell>
        </row>
        <row r="6266">
          <cell r="HE6266">
            <v>0</v>
          </cell>
          <cell r="HF6266">
            <v>0</v>
          </cell>
        </row>
        <row r="6267">
          <cell r="HE6267">
            <v>0</v>
          </cell>
          <cell r="HF6267">
            <v>0</v>
          </cell>
        </row>
        <row r="6268">
          <cell r="HE6268">
            <v>0</v>
          </cell>
          <cell r="HF6268">
            <v>0</v>
          </cell>
        </row>
        <row r="6269">
          <cell r="HE6269">
            <v>0</v>
          </cell>
          <cell r="HF6269">
            <v>0</v>
          </cell>
        </row>
        <row r="6270">
          <cell r="HE6270">
            <v>0</v>
          </cell>
          <cell r="HF6270">
            <v>0</v>
          </cell>
        </row>
        <row r="6271">
          <cell r="HE6271">
            <v>0</v>
          </cell>
          <cell r="HF6271">
            <v>0</v>
          </cell>
        </row>
        <row r="6272">
          <cell r="HE6272">
            <v>0</v>
          </cell>
          <cell r="HF6272">
            <v>0</v>
          </cell>
        </row>
        <row r="6273">
          <cell r="HE6273">
            <v>0</v>
          </cell>
          <cell r="HF6273">
            <v>0</v>
          </cell>
        </row>
        <row r="6274">
          <cell r="HE6274">
            <v>0</v>
          </cell>
          <cell r="HF6274">
            <v>0</v>
          </cell>
        </row>
        <row r="6275">
          <cell r="HE6275">
            <v>0</v>
          </cell>
          <cell r="HF6275">
            <v>0</v>
          </cell>
        </row>
        <row r="6276">
          <cell r="HE6276">
            <v>0</v>
          </cell>
          <cell r="HF6276">
            <v>0</v>
          </cell>
        </row>
        <row r="6277">
          <cell r="HE6277">
            <v>0</v>
          </cell>
          <cell r="HF6277">
            <v>0</v>
          </cell>
        </row>
        <row r="6278">
          <cell r="HE6278">
            <v>0</v>
          </cell>
          <cell r="HF6278">
            <v>0</v>
          </cell>
        </row>
        <row r="6279">
          <cell r="HE6279">
            <v>0</v>
          </cell>
          <cell r="HF6279">
            <v>0</v>
          </cell>
        </row>
        <row r="6280">
          <cell r="HE6280">
            <v>0</v>
          </cell>
          <cell r="HF6280">
            <v>0</v>
          </cell>
        </row>
        <row r="6281">
          <cell r="HE6281">
            <v>0</v>
          </cell>
          <cell r="HF6281">
            <v>0</v>
          </cell>
        </row>
        <row r="6282">
          <cell r="HE6282">
            <v>0</v>
          </cell>
          <cell r="HF6282">
            <v>0</v>
          </cell>
        </row>
        <row r="6283">
          <cell r="HE6283">
            <v>0</v>
          </cell>
          <cell r="HF6283">
            <v>0</v>
          </cell>
        </row>
        <row r="6284">
          <cell r="HE6284">
            <v>0</v>
          </cell>
          <cell r="HF6284">
            <v>0</v>
          </cell>
        </row>
        <row r="6285">
          <cell r="HE6285">
            <v>0</v>
          </cell>
          <cell r="HF6285">
            <v>0</v>
          </cell>
        </row>
        <row r="6286">
          <cell r="HE6286">
            <v>0</v>
          </cell>
          <cell r="HF6286">
            <v>0</v>
          </cell>
        </row>
        <row r="6287">
          <cell r="HE6287">
            <v>0</v>
          </cell>
          <cell r="HF6287">
            <v>0</v>
          </cell>
        </row>
        <row r="6288">
          <cell r="HE6288">
            <v>0</v>
          </cell>
          <cell r="HF6288">
            <v>0</v>
          </cell>
        </row>
        <row r="6289">
          <cell r="HE6289">
            <v>0</v>
          </cell>
          <cell r="HF6289">
            <v>0</v>
          </cell>
        </row>
        <row r="6290">
          <cell r="HE6290">
            <v>0</v>
          </cell>
          <cell r="HF6290">
            <v>0</v>
          </cell>
        </row>
        <row r="6291">
          <cell r="HE6291">
            <v>0</v>
          </cell>
          <cell r="HF6291">
            <v>0</v>
          </cell>
        </row>
        <row r="6292">
          <cell r="HE6292">
            <v>0</v>
          </cell>
          <cell r="HF6292">
            <v>0</v>
          </cell>
        </row>
        <row r="6293">
          <cell r="HE6293">
            <v>0</v>
          </cell>
          <cell r="HF6293">
            <v>0</v>
          </cell>
        </row>
        <row r="6294">
          <cell r="HE6294">
            <v>0</v>
          </cell>
          <cell r="HF6294">
            <v>0</v>
          </cell>
        </row>
        <row r="6295">
          <cell r="HE6295">
            <v>0</v>
          </cell>
          <cell r="HF6295">
            <v>0</v>
          </cell>
        </row>
        <row r="6296">
          <cell r="HE6296">
            <v>0</v>
          </cell>
          <cell r="HF6296">
            <v>0</v>
          </cell>
        </row>
        <row r="6297">
          <cell r="HE6297">
            <v>0</v>
          </cell>
          <cell r="HF6297">
            <v>0</v>
          </cell>
        </row>
        <row r="6298">
          <cell r="HE6298">
            <v>0</v>
          </cell>
          <cell r="HF6298">
            <v>0</v>
          </cell>
        </row>
        <row r="6299">
          <cell r="HE6299">
            <v>0</v>
          </cell>
          <cell r="HF6299">
            <v>0</v>
          </cell>
        </row>
        <row r="6300">
          <cell r="HE6300">
            <v>0</v>
          </cell>
          <cell r="HF6300">
            <v>0</v>
          </cell>
        </row>
        <row r="6301">
          <cell r="HE6301">
            <v>0</v>
          </cell>
          <cell r="HF6301">
            <v>0</v>
          </cell>
        </row>
        <row r="6302">
          <cell r="HE6302">
            <v>0</v>
          </cell>
          <cell r="HF6302">
            <v>0</v>
          </cell>
        </row>
        <row r="6303">
          <cell r="HE6303">
            <v>0</v>
          </cell>
          <cell r="HF6303">
            <v>0</v>
          </cell>
        </row>
        <row r="6304">
          <cell r="HE6304">
            <v>0</v>
          </cell>
          <cell r="HF6304">
            <v>0</v>
          </cell>
        </row>
        <row r="6305">
          <cell r="HE6305">
            <v>0</v>
          </cell>
          <cell r="HF6305">
            <v>0</v>
          </cell>
        </row>
        <row r="6306">
          <cell r="HE6306">
            <v>0</v>
          </cell>
          <cell r="HF6306">
            <v>0</v>
          </cell>
        </row>
        <row r="6307">
          <cell r="HE6307">
            <v>0</v>
          </cell>
          <cell r="HF6307">
            <v>0</v>
          </cell>
        </row>
        <row r="6308">
          <cell r="HE6308">
            <v>0</v>
          </cell>
          <cell r="HF6308">
            <v>0</v>
          </cell>
        </row>
        <row r="6309">
          <cell r="HE6309">
            <v>0</v>
          </cell>
          <cell r="HF6309">
            <v>0</v>
          </cell>
        </row>
        <row r="6310">
          <cell r="HE6310">
            <v>0</v>
          </cell>
          <cell r="HF6310">
            <v>0</v>
          </cell>
        </row>
        <row r="6311">
          <cell r="HE6311">
            <v>0</v>
          </cell>
          <cell r="HF6311">
            <v>0</v>
          </cell>
        </row>
        <row r="6312">
          <cell r="HE6312">
            <v>0</v>
          </cell>
          <cell r="HF6312">
            <v>0</v>
          </cell>
        </row>
        <row r="6313">
          <cell r="HE6313">
            <v>0</v>
          </cell>
          <cell r="HF6313">
            <v>0</v>
          </cell>
        </row>
        <row r="6314">
          <cell r="HE6314">
            <v>0</v>
          </cell>
          <cell r="HF6314">
            <v>0</v>
          </cell>
        </row>
        <row r="6315">
          <cell r="HE6315">
            <v>0</v>
          </cell>
          <cell r="HF6315">
            <v>0</v>
          </cell>
        </row>
        <row r="6316">
          <cell r="HE6316">
            <v>0</v>
          </cell>
          <cell r="HF6316">
            <v>0</v>
          </cell>
        </row>
        <row r="6317">
          <cell r="HE6317">
            <v>0</v>
          </cell>
          <cell r="HF6317">
            <v>0</v>
          </cell>
        </row>
        <row r="6318">
          <cell r="HE6318">
            <v>0</v>
          </cell>
          <cell r="HF6318">
            <v>0</v>
          </cell>
        </row>
        <row r="6319">
          <cell r="HE6319">
            <v>0</v>
          </cell>
          <cell r="HF6319">
            <v>0</v>
          </cell>
        </row>
        <row r="6320">
          <cell r="HE6320">
            <v>0</v>
          </cell>
          <cell r="HF6320">
            <v>0</v>
          </cell>
        </row>
        <row r="6321">
          <cell r="HE6321">
            <v>0</v>
          </cell>
          <cell r="HF6321">
            <v>0</v>
          </cell>
        </row>
        <row r="6322">
          <cell r="HE6322">
            <v>0</v>
          </cell>
          <cell r="HF6322">
            <v>0</v>
          </cell>
        </row>
        <row r="6323">
          <cell r="HE6323">
            <v>0</v>
          </cell>
          <cell r="HF6323">
            <v>0</v>
          </cell>
        </row>
        <row r="6324">
          <cell r="HE6324">
            <v>0</v>
          </cell>
          <cell r="HF6324">
            <v>0</v>
          </cell>
        </row>
        <row r="6325">
          <cell r="HE6325">
            <v>0</v>
          </cell>
          <cell r="HF6325">
            <v>0</v>
          </cell>
        </row>
        <row r="6326">
          <cell r="HE6326">
            <v>0</v>
          </cell>
          <cell r="HF6326">
            <v>0</v>
          </cell>
        </row>
        <row r="6327">
          <cell r="HE6327">
            <v>0</v>
          </cell>
          <cell r="HF6327">
            <v>0</v>
          </cell>
        </row>
        <row r="6328">
          <cell r="HE6328">
            <v>0</v>
          </cell>
          <cell r="HF6328">
            <v>0</v>
          </cell>
        </row>
        <row r="6329">
          <cell r="HE6329">
            <v>0</v>
          </cell>
          <cell r="HF6329">
            <v>0</v>
          </cell>
        </row>
        <row r="6330">
          <cell r="HE6330">
            <v>0</v>
          </cell>
          <cell r="HF6330">
            <v>0</v>
          </cell>
        </row>
        <row r="6331">
          <cell r="HE6331">
            <v>0</v>
          </cell>
          <cell r="HF6331">
            <v>0</v>
          </cell>
        </row>
        <row r="6332">
          <cell r="HE6332">
            <v>0</v>
          </cell>
          <cell r="HF6332">
            <v>0</v>
          </cell>
        </row>
        <row r="6333">
          <cell r="HE6333">
            <v>0</v>
          </cell>
          <cell r="HF6333">
            <v>0</v>
          </cell>
        </row>
        <row r="6334">
          <cell r="HE6334">
            <v>0</v>
          </cell>
          <cell r="HF6334">
            <v>0</v>
          </cell>
        </row>
        <row r="6335">
          <cell r="HE6335">
            <v>0</v>
          </cell>
          <cell r="HF6335">
            <v>0</v>
          </cell>
        </row>
        <row r="6336">
          <cell r="HE6336">
            <v>0</v>
          </cell>
          <cell r="HF6336">
            <v>0</v>
          </cell>
        </row>
        <row r="6337">
          <cell r="HE6337">
            <v>0</v>
          </cell>
          <cell r="HF6337">
            <v>0</v>
          </cell>
        </row>
        <row r="6338">
          <cell r="HE6338">
            <v>0</v>
          </cell>
          <cell r="HF6338">
            <v>0</v>
          </cell>
        </row>
        <row r="6339">
          <cell r="HE6339">
            <v>0</v>
          </cell>
          <cell r="HF6339">
            <v>0</v>
          </cell>
        </row>
        <row r="6340">
          <cell r="HE6340">
            <v>0</v>
          </cell>
          <cell r="HF6340">
            <v>0</v>
          </cell>
        </row>
        <row r="6341">
          <cell r="HE6341">
            <v>0</v>
          </cell>
          <cell r="HF6341">
            <v>0</v>
          </cell>
        </row>
        <row r="6342">
          <cell r="HE6342">
            <v>0</v>
          </cell>
          <cell r="HF6342">
            <v>0</v>
          </cell>
        </row>
        <row r="6343">
          <cell r="HE6343">
            <v>0</v>
          </cell>
          <cell r="HF6343">
            <v>0</v>
          </cell>
        </row>
        <row r="6344">
          <cell r="HE6344">
            <v>0</v>
          </cell>
          <cell r="HF6344">
            <v>0</v>
          </cell>
        </row>
        <row r="6345">
          <cell r="HE6345">
            <v>0</v>
          </cell>
          <cell r="HF6345">
            <v>0</v>
          </cell>
        </row>
        <row r="6346">
          <cell r="HE6346">
            <v>0</v>
          </cell>
          <cell r="HF6346">
            <v>0</v>
          </cell>
        </row>
        <row r="6347">
          <cell r="HE6347">
            <v>0</v>
          </cell>
          <cell r="HF6347">
            <v>0</v>
          </cell>
        </row>
        <row r="6348">
          <cell r="HE6348">
            <v>0</v>
          </cell>
          <cell r="HF6348">
            <v>0</v>
          </cell>
        </row>
        <row r="6349">
          <cell r="HE6349">
            <v>0</v>
          </cell>
          <cell r="HF6349">
            <v>0</v>
          </cell>
        </row>
        <row r="6350">
          <cell r="HE6350">
            <v>0</v>
          </cell>
          <cell r="HF6350">
            <v>0</v>
          </cell>
        </row>
        <row r="6351">
          <cell r="HE6351">
            <v>0</v>
          </cell>
          <cell r="HF6351">
            <v>0</v>
          </cell>
        </row>
        <row r="6352">
          <cell r="HE6352">
            <v>0</v>
          </cell>
          <cell r="HF6352">
            <v>0</v>
          </cell>
        </row>
        <row r="6353">
          <cell r="HE6353">
            <v>0</v>
          </cell>
          <cell r="HF6353">
            <v>0</v>
          </cell>
        </row>
        <row r="6354">
          <cell r="HE6354">
            <v>0</v>
          </cell>
          <cell r="HF6354">
            <v>0</v>
          </cell>
        </row>
        <row r="6355">
          <cell r="HE6355">
            <v>0</v>
          </cell>
          <cell r="HF6355">
            <v>0</v>
          </cell>
        </row>
        <row r="6356">
          <cell r="HE6356">
            <v>0</v>
          </cell>
          <cell r="HF6356">
            <v>0</v>
          </cell>
        </row>
        <row r="6357">
          <cell r="HE6357">
            <v>0</v>
          </cell>
          <cell r="HF6357">
            <v>0</v>
          </cell>
        </row>
        <row r="6358">
          <cell r="HE6358">
            <v>0</v>
          </cell>
          <cell r="HF6358">
            <v>0</v>
          </cell>
        </row>
        <row r="6359">
          <cell r="HE6359">
            <v>0</v>
          </cell>
          <cell r="HF6359">
            <v>0</v>
          </cell>
        </row>
        <row r="6360">
          <cell r="HE6360">
            <v>0</v>
          </cell>
          <cell r="HF6360">
            <v>0</v>
          </cell>
        </row>
        <row r="6361">
          <cell r="HE6361">
            <v>0</v>
          </cell>
          <cell r="HF6361">
            <v>0</v>
          </cell>
        </row>
        <row r="6362">
          <cell r="HE6362">
            <v>0</v>
          </cell>
          <cell r="HF6362">
            <v>0</v>
          </cell>
        </row>
        <row r="6363">
          <cell r="HE6363">
            <v>0</v>
          </cell>
          <cell r="HF6363">
            <v>0</v>
          </cell>
        </row>
        <row r="6364">
          <cell r="HE6364">
            <v>0</v>
          </cell>
          <cell r="HF6364">
            <v>0</v>
          </cell>
        </row>
        <row r="6365">
          <cell r="HE6365">
            <v>0</v>
          </cell>
          <cell r="HF6365">
            <v>0</v>
          </cell>
        </row>
        <row r="6366">
          <cell r="HE6366">
            <v>0</v>
          </cell>
          <cell r="HF6366">
            <v>0</v>
          </cell>
        </row>
        <row r="6367">
          <cell r="HE6367">
            <v>0</v>
          </cell>
          <cell r="HF6367">
            <v>0</v>
          </cell>
        </row>
        <row r="6368">
          <cell r="HE6368">
            <v>0</v>
          </cell>
          <cell r="HF6368">
            <v>0</v>
          </cell>
        </row>
        <row r="6369">
          <cell r="HE6369">
            <v>0</v>
          </cell>
          <cell r="HF6369">
            <v>0</v>
          </cell>
        </row>
        <row r="6370">
          <cell r="HE6370">
            <v>0</v>
          </cell>
          <cell r="HF6370">
            <v>0</v>
          </cell>
        </row>
        <row r="6371">
          <cell r="HE6371">
            <v>0</v>
          </cell>
          <cell r="HF6371">
            <v>0</v>
          </cell>
        </row>
        <row r="6372">
          <cell r="HE6372">
            <v>0</v>
          </cell>
          <cell r="HF6372">
            <v>0</v>
          </cell>
        </row>
        <row r="6373">
          <cell r="HE6373">
            <v>0</v>
          </cell>
          <cell r="HF6373">
            <v>0</v>
          </cell>
        </row>
        <row r="6374">
          <cell r="HE6374">
            <v>0</v>
          </cell>
          <cell r="HF6374">
            <v>0</v>
          </cell>
        </row>
        <row r="6375">
          <cell r="HE6375">
            <v>0</v>
          </cell>
          <cell r="HF6375">
            <v>0</v>
          </cell>
        </row>
        <row r="6376">
          <cell r="HE6376">
            <v>0</v>
          </cell>
          <cell r="HF6376">
            <v>0</v>
          </cell>
        </row>
        <row r="6377">
          <cell r="HE6377">
            <v>0</v>
          </cell>
          <cell r="HF6377">
            <v>0</v>
          </cell>
        </row>
        <row r="6378">
          <cell r="HE6378">
            <v>0</v>
          </cell>
          <cell r="HF6378">
            <v>0</v>
          </cell>
        </row>
        <row r="6379">
          <cell r="HE6379">
            <v>0</v>
          </cell>
          <cell r="HF6379">
            <v>0</v>
          </cell>
        </row>
        <row r="6380">
          <cell r="HE6380">
            <v>0</v>
          </cell>
          <cell r="HF6380">
            <v>0</v>
          </cell>
        </row>
        <row r="6381">
          <cell r="HE6381">
            <v>0</v>
          </cell>
          <cell r="HF6381">
            <v>0</v>
          </cell>
        </row>
        <row r="6382">
          <cell r="HE6382">
            <v>0</v>
          </cell>
          <cell r="HF6382">
            <v>0</v>
          </cell>
        </row>
        <row r="6383">
          <cell r="HE6383">
            <v>0</v>
          </cell>
          <cell r="HF6383">
            <v>0</v>
          </cell>
        </row>
        <row r="6384">
          <cell r="HE6384">
            <v>0</v>
          </cell>
          <cell r="HF6384">
            <v>0</v>
          </cell>
        </row>
        <row r="6385">
          <cell r="HE6385">
            <v>0</v>
          </cell>
          <cell r="HF6385">
            <v>0</v>
          </cell>
        </row>
        <row r="6386">
          <cell r="HE6386">
            <v>0</v>
          </cell>
          <cell r="HF6386">
            <v>0</v>
          </cell>
        </row>
        <row r="6387">
          <cell r="HE6387">
            <v>0</v>
          </cell>
          <cell r="HF6387">
            <v>0</v>
          </cell>
        </row>
        <row r="6388">
          <cell r="HE6388">
            <v>0</v>
          </cell>
          <cell r="HF6388">
            <v>0</v>
          </cell>
        </row>
        <row r="6389">
          <cell r="HE6389">
            <v>0</v>
          </cell>
          <cell r="HF6389">
            <v>0</v>
          </cell>
        </row>
        <row r="6390">
          <cell r="HE6390">
            <v>0</v>
          </cell>
          <cell r="HF6390">
            <v>0</v>
          </cell>
        </row>
        <row r="6391">
          <cell r="HE6391">
            <v>0</v>
          </cell>
          <cell r="HF6391">
            <v>0</v>
          </cell>
        </row>
        <row r="6392">
          <cell r="HE6392">
            <v>0</v>
          </cell>
          <cell r="HF6392">
            <v>0</v>
          </cell>
        </row>
        <row r="6393">
          <cell r="HE6393">
            <v>0</v>
          </cell>
          <cell r="HF6393">
            <v>0</v>
          </cell>
        </row>
        <row r="6394">
          <cell r="HE6394">
            <v>0</v>
          </cell>
          <cell r="HF6394">
            <v>0</v>
          </cell>
        </row>
        <row r="6395">
          <cell r="HE6395">
            <v>0</v>
          </cell>
          <cell r="HF6395">
            <v>0</v>
          </cell>
        </row>
        <row r="6396">
          <cell r="HE6396">
            <v>0</v>
          </cell>
          <cell r="HF6396">
            <v>0</v>
          </cell>
        </row>
        <row r="6397">
          <cell r="HE6397">
            <v>0</v>
          </cell>
          <cell r="HF6397">
            <v>0</v>
          </cell>
        </row>
        <row r="6398">
          <cell r="HE6398">
            <v>0</v>
          </cell>
          <cell r="HF6398">
            <v>0</v>
          </cell>
        </row>
        <row r="6399">
          <cell r="HE6399">
            <v>0</v>
          </cell>
          <cell r="HF6399">
            <v>0</v>
          </cell>
        </row>
        <row r="6400">
          <cell r="HE6400">
            <v>0</v>
          </cell>
          <cell r="HF6400">
            <v>0</v>
          </cell>
        </row>
        <row r="6401">
          <cell r="HE6401">
            <v>0</v>
          </cell>
          <cell r="HF6401">
            <v>0</v>
          </cell>
        </row>
        <row r="6402">
          <cell r="HE6402">
            <v>0</v>
          </cell>
          <cell r="HF6402">
            <v>0</v>
          </cell>
        </row>
        <row r="6403">
          <cell r="HE6403">
            <v>0</v>
          </cell>
          <cell r="HF6403">
            <v>0</v>
          </cell>
        </row>
        <row r="6404">
          <cell r="HE6404">
            <v>0</v>
          </cell>
          <cell r="HF6404">
            <v>0</v>
          </cell>
        </row>
        <row r="6405">
          <cell r="HE6405">
            <v>0</v>
          </cell>
          <cell r="HF6405">
            <v>0</v>
          </cell>
        </row>
        <row r="6406">
          <cell r="HE6406">
            <v>0</v>
          </cell>
          <cell r="HF6406">
            <v>0</v>
          </cell>
        </row>
        <row r="6407">
          <cell r="HE6407">
            <v>0</v>
          </cell>
          <cell r="HF6407">
            <v>0</v>
          </cell>
        </row>
        <row r="6408">
          <cell r="HE6408">
            <v>0</v>
          </cell>
          <cell r="HF6408">
            <v>0</v>
          </cell>
        </row>
        <row r="6409">
          <cell r="HE6409">
            <v>0</v>
          </cell>
          <cell r="HF6409">
            <v>0</v>
          </cell>
        </row>
        <row r="6410">
          <cell r="HE6410">
            <v>0</v>
          </cell>
          <cell r="HF6410">
            <v>0</v>
          </cell>
        </row>
        <row r="6411">
          <cell r="HE6411">
            <v>0</v>
          </cell>
          <cell r="HF6411">
            <v>0</v>
          </cell>
        </row>
        <row r="6412">
          <cell r="HE6412">
            <v>0</v>
          </cell>
          <cell r="HF6412">
            <v>0</v>
          </cell>
        </row>
        <row r="6413">
          <cell r="HE6413">
            <v>0</v>
          </cell>
          <cell r="HF6413">
            <v>0</v>
          </cell>
        </row>
        <row r="6414">
          <cell r="HE6414">
            <v>0</v>
          </cell>
          <cell r="HF6414">
            <v>0</v>
          </cell>
        </row>
        <row r="6415">
          <cell r="HE6415">
            <v>0</v>
          </cell>
          <cell r="HF6415">
            <v>0</v>
          </cell>
        </row>
        <row r="6416">
          <cell r="HE6416">
            <v>0</v>
          </cell>
          <cell r="HF6416">
            <v>0</v>
          </cell>
        </row>
        <row r="6417">
          <cell r="HE6417">
            <v>0</v>
          </cell>
          <cell r="HF6417">
            <v>0</v>
          </cell>
        </row>
        <row r="6418">
          <cell r="HE6418">
            <v>0</v>
          </cell>
          <cell r="HF6418">
            <v>0</v>
          </cell>
        </row>
        <row r="6419">
          <cell r="HE6419">
            <v>0</v>
          </cell>
          <cell r="HF6419">
            <v>0</v>
          </cell>
        </row>
        <row r="6420">
          <cell r="HE6420">
            <v>0</v>
          </cell>
          <cell r="HF6420">
            <v>0</v>
          </cell>
        </row>
        <row r="6421">
          <cell r="HE6421">
            <v>0</v>
          </cell>
          <cell r="HF6421">
            <v>0</v>
          </cell>
        </row>
        <row r="6422">
          <cell r="HE6422">
            <v>0</v>
          </cell>
          <cell r="HF6422">
            <v>0</v>
          </cell>
        </row>
        <row r="6423">
          <cell r="HE6423">
            <v>0</v>
          </cell>
          <cell r="HF6423">
            <v>0</v>
          </cell>
        </row>
        <row r="6424">
          <cell r="HE6424">
            <v>0</v>
          </cell>
          <cell r="HF6424">
            <v>0</v>
          </cell>
        </row>
        <row r="6425">
          <cell r="HE6425">
            <v>0</v>
          </cell>
          <cell r="HF6425">
            <v>0</v>
          </cell>
        </row>
        <row r="6426">
          <cell r="HE6426">
            <v>0</v>
          </cell>
          <cell r="HF6426">
            <v>0</v>
          </cell>
        </row>
        <row r="6427">
          <cell r="HE6427">
            <v>0</v>
          </cell>
          <cell r="HF6427">
            <v>0</v>
          </cell>
        </row>
        <row r="6428">
          <cell r="HE6428">
            <v>0</v>
          </cell>
          <cell r="HF6428">
            <v>0</v>
          </cell>
        </row>
        <row r="6429">
          <cell r="HE6429">
            <v>0</v>
          </cell>
          <cell r="HF6429">
            <v>0</v>
          </cell>
        </row>
        <row r="6430">
          <cell r="HE6430">
            <v>0</v>
          </cell>
          <cell r="HF6430">
            <v>0</v>
          </cell>
        </row>
        <row r="6431">
          <cell r="HE6431">
            <v>0</v>
          </cell>
          <cell r="HF6431">
            <v>0</v>
          </cell>
        </row>
        <row r="6432">
          <cell r="HE6432">
            <v>0</v>
          </cell>
          <cell r="HF6432">
            <v>0</v>
          </cell>
        </row>
        <row r="6433">
          <cell r="HE6433">
            <v>0</v>
          </cell>
          <cell r="HF6433">
            <v>0</v>
          </cell>
        </row>
        <row r="6434">
          <cell r="HE6434">
            <v>0</v>
          </cell>
          <cell r="HF6434">
            <v>0</v>
          </cell>
        </row>
        <row r="6435">
          <cell r="HE6435">
            <v>0</v>
          </cell>
          <cell r="HF6435">
            <v>0</v>
          </cell>
        </row>
        <row r="6436">
          <cell r="HE6436">
            <v>0</v>
          </cell>
          <cell r="HF6436">
            <v>0</v>
          </cell>
        </row>
        <row r="6437">
          <cell r="HE6437">
            <v>0</v>
          </cell>
          <cell r="HF6437">
            <v>0</v>
          </cell>
        </row>
        <row r="6438">
          <cell r="HE6438">
            <v>0</v>
          </cell>
          <cell r="HF6438">
            <v>0</v>
          </cell>
        </row>
        <row r="6439">
          <cell r="HE6439">
            <v>0</v>
          </cell>
          <cell r="HF6439">
            <v>0</v>
          </cell>
        </row>
        <row r="6440">
          <cell r="HE6440">
            <v>0</v>
          </cell>
          <cell r="HF6440">
            <v>0</v>
          </cell>
        </row>
        <row r="6441">
          <cell r="HE6441">
            <v>0</v>
          </cell>
          <cell r="HF6441">
            <v>0</v>
          </cell>
        </row>
        <row r="6442">
          <cell r="HE6442">
            <v>0</v>
          </cell>
          <cell r="HF6442">
            <v>0</v>
          </cell>
        </row>
        <row r="6443">
          <cell r="HE6443">
            <v>0</v>
          </cell>
          <cell r="HF6443">
            <v>0</v>
          </cell>
        </row>
        <row r="6444">
          <cell r="HE6444">
            <v>0</v>
          </cell>
          <cell r="HF6444">
            <v>0</v>
          </cell>
        </row>
        <row r="6445">
          <cell r="HE6445">
            <v>0</v>
          </cell>
          <cell r="HF6445">
            <v>0</v>
          </cell>
        </row>
        <row r="6446">
          <cell r="HE6446">
            <v>0</v>
          </cell>
          <cell r="HF6446">
            <v>0</v>
          </cell>
        </row>
        <row r="6447">
          <cell r="HE6447">
            <v>0</v>
          </cell>
          <cell r="HF6447">
            <v>0</v>
          </cell>
        </row>
        <row r="6448">
          <cell r="HE6448">
            <v>0</v>
          </cell>
          <cell r="HF6448">
            <v>0</v>
          </cell>
        </row>
        <row r="6449">
          <cell r="HE6449">
            <v>0</v>
          </cell>
          <cell r="HF6449">
            <v>0</v>
          </cell>
        </row>
        <row r="6450">
          <cell r="HE6450">
            <v>0</v>
          </cell>
          <cell r="HF6450">
            <v>0</v>
          </cell>
        </row>
        <row r="6451">
          <cell r="HE6451">
            <v>0</v>
          </cell>
          <cell r="HF6451">
            <v>0</v>
          </cell>
        </row>
        <row r="6452">
          <cell r="HE6452">
            <v>0</v>
          </cell>
          <cell r="HF6452">
            <v>0</v>
          </cell>
        </row>
        <row r="6453">
          <cell r="HE6453">
            <v>0</v>
          </cell>
          <cell r="HF6453">
            <v>0</v>
          </cell>
        </row>
        <row r="6454">
          <cell r="HE6454">
            <v>0</v>
          </cell>
          <cell r="HF6454">
            <v>0</v>
          </cell>
        </row>
        <row r="6455">
          <cell r="HE6455">
            <v>0</v>
          </cell>
          <cell r="HF6455">
            <v>0</v>
          </cell>
        </row>
        <row r="6456">
          <cell r="HE6456">
            <v>0</v>
          </cell>
          <cell r="HF6456">
            <v>0</v>
          </cell>
        </row>
        <row r="6457">
          <cell r="HE6457">
            <v>0</v>
          </cell>
          <cell r="HF6457">
            <v>0</v>
          </cell>
        </row>
        <row r="6458">
          <cell r="HE6458">
            <v>0</v>
          </cell>
          <cell r="HF6458">
            <v>0</v>
          </cell>
        </row>
        <row r="6459">
          <cell r="HE6459">
            <v>0</v>
          </cell>
          <cell r="HF6459">
            <v>0</v>
          </cell>
        </row>
        <row r="6460">
          <cell r="HE6460">
            <v>0</v>
          </cell>
          <cell r="HF6460">
            <v>0</v>
          </cell>
        </row>
        <row r="6461">
          <cell r="HE6461">
            <v>0</v>
          </cell>
          <cell r="HF6461">
            <v>0</v>
          </cell>
        </row>
        <row r="6462">
          <cell r="HE6462">
            <v>0</v>
          </cell>
          <cell r="HF6462">
            <v>0</v>
          </cell>
        </row>
        <row r="6463">
          <cell r="HE6463">
            <v>0</v>
          </cell>
          <cell r="HF6463">
            <v>0</v>
          </cell>
        </row>
        <row r="6464">
          <cell r="HE6464">
            <v>0</v>
          </cell>
          <cell r="HF6464">
            <v>0</v>
          </cell>
        </row>
        <row r="6465">
          <cell r="HE6465">
            <v>0</v>
          </cell>
          <cell r="HF6465">
            <v>0</v>
          </cell>
        </row>
        <row r="6466">
          <cell r="HE6466">
            <v>0</v>
          </cell>
          <cell r="HF6466">
            <v>0</v>
          </cell>
        </row>
        <row r="6467">
          <cell r="HE6467">
            <v>0</v>
          </cell>
          <cell r="HF6467">
            <v>0</v>
          </cell>
        </row>
        <row r="6468">
          <cell r="HE6468">
            <v>0</v>
          </cell>
          <cell r="HF6468">
            <v>0</v>
          </cell>
        </row>
        <row r="6469">
          <cell r="HE6469">
            <v>0</v>
          </cell>
          <cell r="HF6469">
            <v>0</v>
          </cell>
        </row>
        <row r="6470">
          <cell r="HE6470">
            <v>0</v>
          </cell>
          <cell r="HF6470">
            <v>0</v>
          </cell>
        </row>
        <row r="6471">
          <cell r="HE6471">
            <v>0</v>
          </cell>
          <cell r="HF6471">
            <v>0</v>
          </cell>
        </row>
        <row r="6472">
          <cell r="HE6472">
            <v>0</v>
          </cell>
          <cell r="HF6472">
            <v>0</v>
          </cell>
        </row>
        <row r="6473">
          <cell r="HE6473">
            <v>0</v>
          </cell>
          <cell r="HF6473">
            <v>0</v>
          </cell>
        </row>
        <row r="6474">
          <cell r="HE6474">
            <v>0</v>
          </cell>
          <cell r="HF6474">
            <v>0</v>
          </cell>
        </row>
        <row r="6475">
          <cell r="HE6475">
            <v>0</v>
          </cell>
          <cell r="HF6475">
            <v>0</v>
          </cell>
        </row>
        <row r="6476">
          <cell r="HE6476">
            <v>0</v>
          </cell>
          <cell r="HF6476">
            <v>0</v>
          </cell>
        </row>
        <row r="6477">
          <cell r="HE6477">
            <v>0</v>
          </cell>
          <cell r="HF6477">
            <v>0</v>
          </cell>
        </row>
        <row r="6478">
          <cell r="HE6478">
            <v>0</v>
          </cell>
          <cell r="HF6478">
            <v>0</v>
          </cell>
        </row>
        <row r="6479">
          <cell r="HE6479">
            <v>0</v>
          </cell>
          <cell r="HF6479">
            <v>0</v>
          </cell>
        </row>
        <row r="6480">
          <cell r="HE6480">
            <v>0</v>
          </cell>
          <cell r="HF6480">
            <v>0</v>
          </cell>
        </row>
        <row r="6481">
          <cell r="HE6481">
            <v>0</v>
          </cell>
          <cell r="HF6481">
            <v>0</v>
          </cell>
        </row>
        <row r="6482">
          <cell r="HE6482">
            <v>0</v>
          </cell>
          <cell r="HF6482">
            <v>0</v>
          </cell>
        </row>
        <row r="6483">
          <cell r="HE6483">
            <v>0</v>
          </cell>
          <cell r="HF6483">
            <v>0</v>
          </cell>
        </row>
        <row r="6484">
          <cell r="HE6484">
            <v>0</v>
          </cell>
          <cell r="HF6484">
            <v>0</v>
          </cell>
        </row>
        <row r="6485">
          <cell r="HE6485">
            <v>0</v>
          </cell>
          <cell r="HF6485">
            <v>0</v>
          </cell>
        </row>
        <row r="6486">
          <cell r="HE6486">
            <v>0</v>
          </cell>
          <cell r="HF6486">
            <v>0</v>
          </cell>
        </row>
        <row r="6487">
          <cell r="HE6487">
            <v>0</v>
          </cell>
          <cell r="HF6487">
            <v>0</v>
          </cell>
        </row>
        <row r="6488">
          <cell r="HE6488">
            <v>0</v>
          </cell>
          <cell r="HF6488">
            <v>0</v>
          </cell>
        </row>
        <row r="6489">
          <cell r="HE6489">
            <v>0</v>
          </cell>
          <cell r="HF6489">
            <v>0</v>
          </cell>
        </row>
        <row r="6490">
          <cell r="HE6490">
            <v>0</v>
          </cell>
          <cell r="HF6490">
            <v>0</v>
          </cell>
        </row>
        <row r="6491">
          <cell r="HE6491">
            <v>0</v>
          </cell>
          <cell r="HF6491">
            <v>0</v>
          </cell>
        </row>
        <row r="6492">
          <cell r="HE6492">
            <v>0</v>
          </cell>
          <cell r="HF6492">
            <v>0</v>
          </cell>
        </row>
        <row r="6493">
          <cell r="HE6493">
            <v>0</v>
          </cell>
          <cell r="HF6493">
            <v>0</v>
          </cell>
        </row>
        <row r="6494">
          <cell r="HE6494">
            <v>0</v>
          </cell>
          <cell r="HF6494">
            <v>0</v>
          </cell>
        </row>
        <row r="6495">
          <cell r="HE6495">
            <v>0</v>
          </cell>
          <cell r="HF6495">
            <v>0</v>
          </cell>
        </row>
        <row r="6496">
          <cell r="HE6496">
            <v>0</v>
          </cell>
          <cell r="HF6496">
            <v>0</v>
          </cell>
        </row>
        <row r="6497">
          <cell r="HE6497">
            <v>0</v>
          </cell>
          <cell r="HF6497">
            <v>0</v>
          </cell>
        </row>
        <row r="6498">
          <cell r="HE6498">
            <v>0</v>
          </cell>
          <cell r="HF6498">
            <v>0</v>
          </cell>
        </row>
        <row r="6499">
          <cell r="HE6499">
            <v>0</v>
          </cell>
          <cell r="HF6499">
            <v>0</v>
          </cell>
        </row>
        <row r="6500">
          <cell r="HE6500">
            <v>0</v>
          </cell>
          <cell r="HF6500">
            <v>0</v>
          </cell>
        </row>
        <row r="6501">
          <cell r="HE6501">
            <v>0</v>
          </cell>
          <cell r="HF6501">
            <v>0</v>
          </cell>
        </row>
        <row r="6502">
          <cell r="HE6502">
            <v>0</v>
          </cell>
          <cell r="HF6502">
            <v>0</v>
          </cell>
        </row>
        <row r="6503">
          <cell r="HE6503">
            <v>0</v>
          </cell>
          <cell r="HF6503">
            <v>0</v>
          </cell>
        </row>
        <row r="6504">
          <cell r="HE6504">
            <v>0</v>
          </cell>
          <cell r="HF6504">
            <v>0</v>
          </cell>
        </row>
        <row r="6505">
          <cell r="HE6505">
            <v>0</v>
          </cell>
          <cell r="HF6505">
            <v>0</v>
          </cell>
        </row>
        <row r="6506">
          <cell r="HE6506">
            <v>0</v>
          </cell>
          <cell r="HF6506">
            <v>0</v>
          </cell>
        </row>
        <row r="6507">
          <cell r="HE6507">
            <v>0</v>
          </cell>
          <cell r="HF6507">
            <v>0</v>
          </cell>
        </row>
        <row r="6508">
          <cell r="HE6508">
            <v>0</v>
          </cell>
          <cell r="HF6508">
            <v>0</v>
          </cell>
        </row>
        <row r="6509">
          <cell r="HE6509">
            <v>0</v>
          </cell>
          <cell r="HF6509">
            <v>0</v>
          </cell>
        </row>
        <row r="6510">
          <cell r="HE6510">
            <v>0</v>
          </cell>
          <cell r="HF6510">
            <v>0</v>
          </cell>
        </row>
        <row r="6511">
          <cell r="HE6511">
            <v>0</v>
          </cell>
          <cell r="HF6511">
            <v>0</v>
          </cell>
        </row>
        <row r="6512">
          <cell r="HE6512">
            <v>0</v>
          </cell>
          <cell r="HF6512">
            <v>0</v>
          </cell>
        </row>
        <row r="6513">
          <cell r="HE6513">
            <v>0</v>
          </cell>
          <cell r="HF6513">
            <v>0</v>
          </cell>
        </row>
        <row r="6514">
          <cell r="HE6514">
            <v>0</v>
          </cell>
          <cell r="HF6514">
            <v>0</v>
          </cell>
        </row>
        <row r="6515">
          <cell r="HE6515">
            <v>0</v>
          </cell>
          <cell r="HF6515">
            <v>0</v>
          </cell>
        </row>
        <row r="6516">
          <cell r="HE6516">
            <v>0</v>
          </cell>
          <cell r="HF6516">
            <v>0</v>
          </cell>
        </row>
        <row r="6517">
          <cell r="HE6517">
            <v>0</v>
          </cell>
          <cell r="HF6517">
            <v>0</v>
          </cell>
        </row>
        <row r="6518">
          <cell r="HE6518">
            <v>0</v>
          </cell>
          <cell r="HF6518">
            <v>0</v>
          </cell>
        </row>
        <row r="6519">
          <cell r="HE6519">
            <v>0</v>
          </cell>
          <cell r="HF6519">
            <v>0</v>
          </cell>
        </row>
        <row r="6520">
          <cell r="HE6520">
            <v>0</v>
          </cell>
          <cell r="HF6520">
            <v>0</v>
          </cell>
        </row>
        <row r="6521">
          <cell r="HE6521">
            <v>0</v>
          </cell>
          <cell r="HF6521">
            <v>0</v>
          </cell>
        </row>
        <row r="6522">
          <cell r="HE6522">
            <v>0</v>
          </cell>
          <cell r="HF6522">
            <v>0</v>
          </cell>
        </row>
        <row r="6523">
          <cell r="HE6523">
            <v>0</v>
          </cell>
          <cell r="HF6523">
            <v>0</v>
          </cell>
        </row>
        <row r="6524">
          <cell r="HE6524">
            <v>0</v>
          </cell>
          <cell r="HF6524">
            <v>0</v>
          </cell>
        </row>
        <row r="6525">
          <cell r="HE6525">
            <v>0</v>
          </cell>
          <cell r="HF6525">
            <v>0</v>
          </cell>
        </row>
        <row r="6526">
          <cell r="HE6526">
            <v>0</v>
          </cell>
          <cell r="HF6526">
            <v>0</v>
          </cell>
        </row>
        <row r="6527">
          <cell r="HE6527">
            <v>0</v>
          </cell>
          <cell r="HF6527">
            <v>0</v>
          </cell>
        </row>
        <row r="6528">
          <cell r="HE6528">
            <v>0</v>
          </cell>
          <cell r="HF6528">
            <v>0</v>
          </cell>
        </row>
        <row r="6529">
          <cell r="HE6529">
            <v>0</v>
          </cell>
          <cell r="HF6529">
            <v>0</v>
          </cell>
        </row>
        <row r="6530">
          <cell r="HE6530">
            <v>0</v>
          </cell>
          <cell r="HF6530">
            <v>0</v>
          </cell>
        </row>
        <row r="6531">
          <cell r="HE6531">
            <v>0</v>
          </cell>
          <cell r="HF6531">
            <v>0</v>
          </cell>
        </row>
        <row r="6532">
          <cell r="HE6532">
            <v>0</v>
          </cell>
          <cell r="HF6532">
            <v>0</v>
          </cell>
        </row>
        <row r="6533">
          <cell r="HE6533">
            <v>0</v>
          </cell>
          <cell r="HF6533">
            <v>0</v>
          </cell>
        </row>
        <row r="6534">
          <cell r="HE6534">
            <v>0</v>
          </cell>
          <cell r="HF6534">
            <v>0</v>
          </cell>
        </row>
        <row r="6535">
          <cell r="HE6535">
            <v>0</v>
          </cell>
          <cell r="HF6535">
            <v>0</v>
          </cell>
        </row>
        <row r="6536">
          <cell r="HE6536">
            <v>0</v>
          </cell>
          <cell r="HF6536">
            <v>0</v>
          </cell>
        </row>
        <row r="6537">
          <cell r="HE6537">
            <v>0</v>
          </cell>
          <cell r="HF6537">
            <v>0</v>
          </cell>
        </row>
        <row r="6538">
          <cell r="HE6538">
            <v>0</v>
          </cell>
          <cell r="HF6538">
            <v>0</v>
          </cell>
        </row>
        <row r="6539">
          <cell r="HE6539">
            <v>0</v>
          </cell>
          <cell r="HF6539">
            <v>0</v>
          </cell>
        </row>
        <row r="6540">
          <cell r="HE6540">
            <v>0</v>
          </cell>
          <cell r="HF6540">
            <v>0</v>
          </cell>
        </row>
        <row r="6541">
          <cell r="HE6541">
            <v>0</v>
          </cell>
          <cell r="HF6541">
            <v>0</v>
          </cell>
        </row>
        <row r="6542">
          <cell r="HE6542">
            <v>0</v>
          </cell>
          <cell r="HF6542">
            <v>0</v>
          </cell>
        </row>
        <row r="6543">
          <cell r="HE6543">
            <v>0</v>
          </cell>
          <cell r="HF6543">
            <v>0</v>
          </cell>
        </row>
        <row r="6544">
          <cell r="HE6544">
            <v>0</v>
          </cell>
          <cell r="HF6544">
            <v>0</v>
          </cell>
        </row>
        <row r="6545">
          <cell r="HE6545">
            <v>0</v>
          </cell>
          <cell r="HF6545">
            <v>0</v>
          </cell>
        </row>
        <row r="6546">
          <cell r="HE6546">
            <v>0</v>
          </cell>
          <cell r="HF6546">
            <v>0</v>
          </cell>
        </row>
        <row r="6547">
          <cell r="HE6547">
            <v>0</v>
          </cell>
          <cell r="HF6547">
            <v>0</v>
          </cell>
        </row>
        <row r="6548">
          <cell r="HE6548">
            <v>0</v>
          </cell>
          <cell r="HF6548">
            <v>0</v>
          </cell>
        </row>
        <row r="6549">
          <cell r="HE6549">
            <v>0</v>
          </cell>
          <cell r="HF6549">
            <v>0</v>
          </cell>
        </row>
        <row r="6550">
          <cell r="HE6550">
            <v>0</v>
          </cell>
          <cell r="HF6550">
            <v>0</v>
          </cell>
        </row>
        <row r="6551">
          <cell r="HE6551">
            <v>0</v>
          </cell>
          <cell r="HF6551">
            <v>0</v>
          </cell>
        </row>
        <row r="6552">
          <cell r="HE6552">
            <v>0</v>
          </cell>
          <cell r="HF6552">
            <v>0</v>
          </cell>
        </row>
        <row r="6553">
          <cell r="HE6553">
            <v>0</v>
          </cell>
          <cell r="HF6553">
            <v>0</v>
          </cell>
        </row>
        <row r="6554">
          <cell r="HE6554">
            <v>0</v>
          </cell>
          <cell r="HF6554">
            <v>0</v>
          </cell>
        </row>
        <row r="6555">
          <cell r="HE6555">
            <v>0</v>
          </cell>
          <cell r="HF6555">
            <v>0</v>
          </cell>
        </row>
        <row r="6556">
          <cell r="HE6556">
            <v>0</v>
          </cell>
          <cell r="HF6556">
            <v>0</v>
          </cell>
        </row>
        <row r="6557">
          <cell r="HE6557">
            <v>0</v>
          </cell>
          <cell r="HF6557">
            <v>0</v>
          </cell>
        </row>
        <row r="6558">
          <cell r="HE6558">
            <v>0</v>
          </cell>
          <cell r="HF6558">
            <v>0</v>
          </cell>
        </row>
        <row r="6559">
          <cell r="HE6559">
            <v>0</v>
          </cell>
          <cell r="HF6559">
            <v>0</v>
          </cell>
        </row>
        <row r="6560">
          <cell r="HE6560">
            <v>0</v>
          </cell>
          <cell r="HF6560">
            <v>0</v>
          </cell>
        </row>
        <row r="6561">
          <cell r="HE6561">
            <v>0</v>
          </cell>
          <cell r="HF6561">
            <v>0</v>
          </cell>
        </row>
        <row r="6562">
          <cell r="HE6562">
            <v>0</v>
          </cell>
          <cell r="HF6562">
            <v>0</v>
          </cell>
        </row>
        <row r="6563">
          <cell r="HE6563">
            <v>0</v>
          </cell>
          <cell r="HF6563">
            <v>0</v>
          </cell>
        </row>
        <row r="6564">
          <cell r="HE6564">
            <v>0</v>
          </cell>
          <cell r="HF6564">
            <v>0</v>
          </cell>
        </row>
        <row r="6565">
          <cell r="HE6565">
            <v>0</v>
          </cell>
          <cell r="HF6565">
            <v>0</v>
          </cell>
        </row>
        <row r="6566">
          <cell r="HE6566">
            <v>0</v>
          </cell>
          <cell r="HF6566">
            <v>0</v>
          </cell>
        </row>
        <row r="6567">
          <cell r="HE6567">
            <v>0</v>
          </cell>
          <cell r="HF6567">
            <v>0</v>
          </cell>
        </row>
        <row r="6568">
          <cell r="HE6568">
            <v>0</v>
          </cell>
          <cell r="HF6568">
            <v>0</v>
          </cell>
        </row>
        <row r="6569">
          <cell r="HE6569">
            <v>0</v>
          </cell>
          <cell r="HF6569">
            <v>0</v>
          </cell>
        </row>
        <row r="6570">
          <cell r="HE6570">
            <v>0</v>
          </cell>
          <cell r="HF6570">
            <v>0</v>
          </cell>
        </row>
        <row r="6571">
          <cell r="HE6571">
            <v>0</v>
          </cell>
          <cell r="HF6571">
            <v>0</v>
          </cell>
        </row>
        <row r="6572">
          <cell r="HE6572">
            <v>0</v>
          </cell>
          <cell r="HF6572">
            <v>0</v>
          </cell>
        </row>
        <row r="6573">
          <cell r="HE6573">
            <v>0</v>
          </cell>
          <cell r="HF6573">
            <v>0</v>
          </cell>
        </row>
        <row r="6574">
          <cell r="HE6574">
            <v>0</v>
          </cell>
          <cell r="HF6574">
            <v>0</v>
          </cell>
        </row>
        <row r="6575">
          <cell r="HE6575">
            <v>0</v>
          </cell>
          <cell r="HF6575">
            <v>0</v>
          </cell>
        </row>
        <row r="6576">
          <cell r="HE6576">
            <v>0</v>
          </cell>
          <cell r="HF6576">
            <v>0</v>
          </cell>
        </row>
        <row r="6577">
          <cell r="HE6577">
            <v>0</v>
          </cell>
          <cell r="HF6577">
            <v>0</v>
          </cell>
        </row>
        <row r="6578">
          <cell r="HE6578">
            <v>0</v>
          </cell>
          <cell r="HF6578">
            <v>0</v>
          </cell>
        </row>
        <row r="6579">
          <cell r="HE6579">
            <v>0</v>
          </cell>
          <cell r="HF6579">
            <v>0</v>
          </cell>
        </row>
        <row r="6580">
          <cell r="HE6580">
            <v>0</v>
          </cell>
          <cell r="HF6580">
            <v>0</v>
          </cell>
        </row>
        <row r="6581">
          <cell r="HE6581">
            <v>0</v>
          </cell>
          <cell r="HF6581">
            <v>0</v>
          </cell>
        </row>
        <row r="6582">
          <cell r="HE6582">
            <v>0</v>
          </cell>
          <cell r="HF6582">
            <v>0</v>
          </cell>
        </row>
        <row r="6583">
          <cell r="HE6583">
            <v>0</v>
          </cell>
          <cell r="HF6583">
            <v>0</v>
          </cell>
        </row>
        <row r="6584">
          <cell r="HE6584">
            <v>0</v>
          </cell>
          <cell r="HF6584">
            <v>0</v>
          </cell>
        </row>
        <row r="6585">
          <cell r="HE6585">
            <v>0</v>
          </cell>
          <cell r="HF6585">
            <v>0</v>
          </cell>
        </row>
        <row r="6586">
          <cell r="HE6586">
            <v>0</v>
          </cell>
          <cell r="HF6586">
            <v>0</v>
          </cell>
        </row>
        <row r="6587">
          <cell r="HE6587">
            <v>0</v>
          </cell>
          <cell r="HF6587">
            <v>0</v>
          </cell>
        </row>
        <row r="6588">
          <cell r="HE6588">
            <v>0</v>
          </cell>
          <cell r="HF6588">
            <v>0</v>
          </cell>
        </row>
        <row r="6589">
          <cell r="HE6589">
            <v>0</v>
          </cell>
          <cell r="HF6589">
            <v>0</v>
          </cell>
        </row>
        <row r="6590">
          <cell r="HE6590">
            <v>0</v>
          </cell>
          <cell r="HF6590">
            <v>0</v>
          </cell>
        </row>
        <row r="6591">
          <cell r="HE6591">
            <v>0</v>
          </cell>
          <cell r="HF6591">
            <v>0</v>
          </cell>
        </row>
        <row r="6592">
          <cell r="HE6592">
            <v>0</v>
          </cell>
          <cell r="HF6592">
            <v>0</v>
          </cell>
        </row>
        <row r="6593">
          <cell r="HE6593">
            <v>0</v>
          </cell>
          <cell r="HF6593">
            <v>0</v>
          </cell>
        </row>
        <row r="6594">
          <cell r="HE6594">
            <v>0</v>
          </cell>
          <cell r="HF6594">
            <v>0</v>
          </cell>
        </row>
        <row r="6595">
          <cell r="HE6595">
            <v>0</v>
          </cell>
          <cell r="HF6595">
            <v>0</v>
          </cell>
        </row>
        <row r="6596">
          <cell r="HE6596">
            <v>0</v>
          </cell>
          <cell r="HF6596">
            <v>0</v>
          </cell>
        </row>
        <row r="6597">
          <cell r="HE6597">
            <v>0</v>
          </cell>
          <cell r="HF6597">
            <v>0</v>
          </cell>
        </row>
        <row r="6598">
          <cell r="HE6598">
            <v>0</v>
          </cell>
          <cell r="HF6598">
            <v>0</v>
          </cell>
        </row>
        <row r="6599">
          <cell r="HE6599">
            <v>0</v>
          </cell>
          <cell r="HF6599">
            <v>0</v>
          </cell>
        </row>
        <row r="6600">
          <cell r="HE6600">
            <v>0</v>
          </cell>
          <cell r="HF6600">
            <v>0</v>
          </cell>
        </row>
        <row r="6601">
          <cell r="HE6601">
            <v>0</v>
          </cell>
          <cell r="HF6601">
            <v>0</v>
          </cell>
        </row>
        <row r="6602">
          <cell r="HE6602">
            <v>0</v>
          </cell>
          <cell r="HF6602">
            <v>0</v>
          </cell>
        </row>
        <row r="6603">
          <cell r="HE6603">
            <v>0</v>
          </cell>
          <cell r="HF6603">
            <v>0</v>
          </cell>
        </row>
        <row r="6604">
          <cell r="HE6604">
            <v>0</v>
          </cell>
          <cell r="HF6604">
            <v>0</v>
          </cell>
        </row>
        <row r="6605">
          <cell r="HE6605">
            <v>0</v>
          </cell>
          <cell r="HF6605">
            <v>0</v>
          </cell>
        </row>
        <row r="6606">
          <cell r="HE6606">
            <v>0</v>
          </cell>
          <cell r="HF6606">
            <v>0</v>
          </cell>
        </row>
        <row r="6607">
          <cell r="HE6607">
            <v>0</v>
          </cell>
          <cell r="HF6607">
            <v>0</v>
          </cell>
        </row>
        <row r="6608">
          <cell r="HE6608">
            <v>0</v>
          </cell>
          <cell r="HF6608">
            <v>0</v>
          </cell>
        </row>
        <row r="6609">
          <cell r="HE6609">
            <v>0</v>
          </cell>
          <cell r="HF6609">
            <v>0</v>
          </cell>
        </row>
        <row r="6610">
          <cell r="HE6610">
            <v>0</v>
          </cell>
          <cell r="HF6610">
            <v>0</v>
          </cell>
        </row>
        <row r="6611">
          <cell r="HE6611">
            <v>0</v>
          </cell>
          <cell r="HF6611">
            <v>0</v>
          </cell>
        </row>
        <row r="6612">
          <cell r="HE6612">
            <v>0</v>
          </cell>
          <cell r="HF6612">
            <v>0</v>
          </cell>
        </row>
        <row r="6613">
          <cell r="HE6613">
            <v>0</v>
          </cell>
          <cell r="HF6613">
            <v>0</v>
          </cell>
        </row>
        <row r="6614">
          <cell r="HE6614">
            <v>0</v>
          </cell>
          <cell r="HF6614">
            <v>0</v>
          </cell>
        </row>
        <row r="6615">
          <cell r="HE6615">
            <v>0</v>
          </cell>
          <cell r="HF6615">
            <v>0</v>
          </cell>
        </row>
        <row r="6616">
          <cell r="HE6616">
            <v>0</v>
          </cell>
          <cell r="HF6616">
            <v>0</v>
          </cell>
        </row>
        <row r="6617">
          <cell r="HE6617">
            <v>0</v>
          </cell>
          <cell r="HF6617">
            <v>0</v>
          </cell>
        </row>
        <row r="6618">
          <cell r="HE6618">
            <v>0</v>
          </cell>
          <cell r="HF6618">
            <v>0</v>
          </cell>
        </row>
        <row r="6619">
          <cell r="HE6619">
            <v>0</v>
          </cell>
          <cell r="HF6619">
            <v>0</v>
          </cell>
        </row>
        <row r="6620">
          <cell r="HE6620">
            <v>0</v>
          </cell>
          <cell r="HF6620">
            <v>0</v>
          </cell>
        </row>
        <row r="6621">
          <cell r="HE6621">
            <v>0</v>
          </cell>
          <cell r="HF6621">
            <v>0</v>
          </cell>
        </row>
        <row r="6622">
          <cell r="HE6622">
            <v>0</v>
          </cell>
          <cell r="HF6622">
            <v>0</v>
          </cell>
        </row>
        <row r="6623">
          <cell r="HE6623">
            <v>0</v>
          </cell>
          <cell r="HF6623">
            <v>0</v>
          </cell>
        </row>
        <row r="6624">
          <cell r="HE6624">
            <v>0</v>
          </cell>
          <cell r="HF6624">
            <v>0</v>
          </cell>
        </row>
        <row r="6625">
          <cell r="HE6625">
            <v>0</v>
          </cell>
          <cell r="HF6625">
            <v>0</v>
          </cell>
        </row>
        <row r="6626">
          <cell r="HE6626">
            <v>0</v>
          </cell>
          <cell r="HF6626">
            <v>0</v>
          </cell>
        </row>
        <row r="6627">
          <cell r="HE6627">
            <v>0</v>
          </cell>
          <cell r="HF6627">
            <v>0</v>
          </cell>
        </row>
        <row r="6628">
          <cell r="HE6628">
            <v>0</v>
          </cell>
          <cell r="HF6628">
            <v>0</v>
          </cell>
        </row>
        <row r="6629">
          <cell r="HE6629">
            <v>0</v>
          </cell>
          <cell r="HF6629">
            <v>0</v>
          </cell>
        </row>
        <row r="6630">
          <cell r="HE6630">
            <v>0</v>
          </cell>
          <cell r="HF6630">
            <v>0</v>
          </cell>
        </row>
        <row r="6631">
          <cell r="HE6631">
            <v>0</v>
          </cell>
          <cell r="HF6631">
            <v>0</v>
          </cell>
        </row>
        <row r="6632">
          <cell r="HE6632">
            <v>0</v>
          </cell>
          <cell r="HF6632">
            <v>0</v>
          </cell>
        </row>
        <row r="6633">
          <cell r="HE6633">
            <v>0</v>
          </cell>
          <cell r="HF6633">
            <v>0</v>
          </cell>
        </row>
        <row r="6634">
          <cell r="HE6634">
            <v>0</v>
          </cell>
          <cell r="HF6634">
            <v>0</v>
          </cell>
        </row>
        <row r="6635">
          <cell r="HE6635">
            <v>0</v>
          </cell>
          <cell r="HF6635">
            <v>0</v>
          </cell>
        </row>
        <row r="6636">
          <cell r="HE6636">
            <v>0</v>
          </cell>
          <cell r="HF6636">
            <v>0</v>
          </cell>
        </row>
        <row r="6637">
          <cell r="HE6637">
            <v>0</v>
          </cell>
          <cell r="HF6637">
            <v>0</v>
          </cell>
        </row>
        <row r="6638">
          <cell r="HE6638">
            <v>0</v>
          </cell>
          <cell r="HF6638">
            <v>0</v>
          </cell>
        </row>
        <row r="6639">
          <cell r="HE6639">
            <v>0</v>
          </cell>
          <cell r="HF6639">
            <v>0</v>
          </cell>
        </row>
        <row r="6640">
          <cell r="HE6640">
            <v>0</v>
          </cell>
          <cell r="HF6640">
            <v>0</v>
          </cell>
        </row>
        <row r="6641">
          <cell r="HE6641">
            <v>0</v>
          </cell>
          <cell r="HF6641">
            <v>0</v>
          </cell>
        </row>
        <row r="6642">
          <cell r="HE6642">
            <v>0</v>
          </cell>
          <cell r="HF6642">
            <v>0</v>
          </cell>
        </row>
        <row r="6643">
          <cell r="HE6643">
            <v>0</v>
          </cell>
          <cell r="HF6643">
            <v>0</v>
          </cell>
        </row>
        <row r="6644">
          <cell r="HE6644">
            <v>0</v>
          </cell>
          <cell r="HF6644">
            <v>0</v>
          </cell>
        </row>
        <row r="6645">
          <cell r="HE6645">
            <v>0</v>
          </cell>
          <cell r="HF6645">
            <v>0</v>
          </cell>
        </row>
        <row r="6646">
          <cell r="HE6646">
            <v>0</v>
          </cell>
          <cell r="HF6646">
            <v>0</v>
          </cell>
        </row>
        <row r="6647">
          <cell r="HE6647">
            <v>0</v>
          </cell>
          <cell r="HF6647">
            <v>0</v>
          </cell>
        </row>
        <row r="6648">
          <cell r="HE6648">
            <v>0</v>
          </cell>
          <cell r="HF6648">
            <v>0</v>
          </cell>
        </row>
        <row r="6649">
          <cell r="HE6649">
            <v>0</v>
          </cell>
          <cell r="HF6649">
            <v>0</v>
          </cell>
        </row>
        <row r="6650">
          <cell r="HE6650">
            <v>0</v>
          </cell>
          <cell r="HF6650">
            <v>0</v>
          </cell>
        </row>
        <row r="6651">
          <cell r="HE6651">
            <v>0</v>
          </cell>
          <cell r="HF6651">
            <v>0</v>
          </cell>
        </row>
        <row r="6652">
          <cell r="HE6652">
            <v>0</v>
          </cell>
          <cell r="HF6652">
            <v>0</v>
          </cell>
        </row>
        <row r="6653">
          <cell r="HE6653">
            <v>0</v>
          </cell>
          <cell r="HF6653">
            <v>0</v>
          </cell>
        </row>
        <row r="6654">
          <cell r="HE6654">
            <v>0</v>
          </cell>
          <cell r="HF6654">
            <v>0</v>
          </cell>
        </row>
        <row r="6655">
          <cell r="HE6655">
            <v>0</v>
          </cell>
          <cell r="HF6655">
            <v>0</v>
          </cell>
        </row>
        <row r="6656">
          <cell r="HE6656">
            <v>0</v>
          </cell>
          <cell r="HF6656">
            <v>0</v>
          </cell>
        </row>
        <row r="6657">
          <cell r="HE6657">
            <v>0</v>
          </cell>
          <cell r="HF6657">
            <v>0</v>
          </cell>
        </row>
        <row r="6658">
          <cell r="HE6658">
            <v>0</v>
          </cell>
          <cell r="HF6658">
            <v>0</v>
          </cell>
        </row>
        <row r="6659">
          <cell r="HE6659">
            <v>0</v>
          </cell>
          <cell r="HF6659">
            <v>0</v>
          </cell>
        </row>
        <row r="6660">
          <cell r="HE6660">
            <v>0</v>
          </cell>
          <cell r="HF6660">
            <v>0</v>
          </cell>
        </row>
        <row r="6661">
          <cell r="HE6661">
            <v>0</v>
          </cell>
          <cell r="HF6661">
            <v>0</v>
          </cell>
        </row>
        <row r="6662">
          <cell r="HE6662">
            <v>0</v>
          </cell>
          <cell r="HF6662">
            <v>0</v>
          </cell>
        </row>
        <row r="6663">
          <cell r="HE6663">
            <v>0</v>
          </cell>
          <cell r="HF6663">
            <v>0</v>
          </cell>
        </row>
        <row r="6664">
          <cell r="HE6664">
            <v>0</v>
          </cell>
          <cell r="HF6664">
            <v>0</v>
          </cell>
        </row>
        <row r="6665">
          <cell r="HE6665">
            <v>0</v>
          </cell>
          <cell r="HF6665">
            <v>0</v>
          </cell>
        </row>
        <row r="6666">
          <cell r="HE6666">
            <v>0</v>
          </cell>
          <cell r="HF6666">
            <v>0</v>
          </cell>
        </row>
        <row r="6667">
          <cell r="HE6667">
            <v>0</v>
          </cell>
          <cell r="HF6667">
            <v>0</v>
          </cell>
        </row>
        <row r="6668">
          <cell r="HE6668">
            <v>0</v>
          </cell>
          <cell r="HF6668">
            <v>0</v>
          </cell>
        </row>
        <row r="6669">
          <cell r="HE6669">
            <v>0</v>
          </cell>
          <cell r="HF6669">
            <v>0</v>
          </cell>
        </row>
        <row r="6670">
          <cell r="HE6670">
            <v>0</v>
          </cell>
          <cell r="HF6670">
            <v>0</v>
          </cell>
        </row>
        <row r="6671">
          <cell r="HE6671">
            <v>0</v>
          </cell>
          <cell r="HF6671">
            <v>0</v>
          </cell>
        </row>
        <row r="6672">
          <cell r="HE6672">
            <v>0</v>
          </cell>
          <cell r="HF6672">
            <v>0</v>
          </cell>
        </row>
        <row r="6673">
          <cell r="HE6673">
            <v>0</v>
          </cell>
          <cell r="HF6673">
            <v>0</v>
          </cell>
        </row>
        <row r="6674">
          <cell r="HE6674">
            <v>0</v>
          </cell>
          <cell r="HF6674">
            <v>0</v>
          </cell>
        </row>
        <row r="6675">
          <cell r="HE6675">
            <v>0</v>
          </cell>
          <cell r="HF6675">
            <v>0</v>
          </cell>
        </row>
        <row r="6676">
          <cell r="HE6676">
            <v>0</v>
          </cell>
          <cell r="HF6676">
            <v>0</v>
          </cell>
        </row>
        <row r="6677">
          <cell r="HE6677">
            <v>0</v>
          </cell>
          <cell r="HF6677">
            <v>0</v>
          </cell>
        </row>
        <row r="6678">
          <cell r="HE6678">
            <v>0</v>
          </cell>
          <cell r="HF6678">
            <v>0</v>
          </cell>
        </row>
        <row r="6679">
          <cell r="HE6679">
            <v>0</v>
          </cell>
          <cell r="HF6679">
            <v>0</v>
          </cell>
        </row>
        <row r="6680">
          <cell r="HE6680">
            <v>0</v>
          </cell>
          <cell r="HF6680">
            <v>0</v>
          </cell>
        </row>
        <row r="6681">
          <cell r="HE6681">
            <v>0</v>
          </cell>
          <cell r="HF6681">
            <v>0</v>
          </cell>
        </row>
        <row r="6682">
          <cell r="HE6682">
            <v>0</v>
          </cell>
          <cell r="HF6682">
            <v>0</v>
          </cell>
        </row>
        <row r="6683">
          <cell r="HE6683">
            <v>0</v>
          </cell>
          <cell r="HF6683">
            <v>0</v>
          </cell>
        </row>
        <row r="6684">
          <cell r="HE6684">
            <v>0</v>
          </cell>
          <cell r="HF6684">
            <v>0</v>
          </cell>
        </row>
        <row r="6685">
          <cell r="HE6685">
            <v>0</v>
          </cell>
          <cell r="HF6685">
            <v>0</v>
          </cell>
        </row>
        <row r="6686">
          <cell r="HE6686">
            <v>0</v>
          </cell>
          <cell r="HF6686">
            <v>0</v>
          </cell>
        </row>
        <row r="6687">
          <cell r="HE6687">
            <v>0</v>
          </cell>
          <cell r="HF6687">
            <v>0</v>
          </cell>
        </row>
        <row r="6688">
          <cell r="HE6688">
            <v>0</v>
          </cell>
          <cell r="HF6688">
            <v>0</v>
          </cell>
        </row>
        <row r="6689">
          <cell r="HE6689">
            <v>0</v>
          </cell>
          <cell r="HF6689">
            <v>0</v>
          </cell>
        </row>
        <row r="6690">
          <cell r="HE6690">
            <v>0</v>
          </cell>
          <cell r="HF6690">
            <v>0</v>
          </cell>
        </row>
        <row r="6691">
          <cell r="HE6691">
            <v>0</v>
          </cell>
          <cell r="HF6691">
            <v>0</v>
          </cell>
        </row>
        <row r="6692">
          <cell r="HE6692">
            <v>0</v>
          </cell>
          <cell r="HF6692">
            <v>0</v>
          </cell>
        </row>
        <row r="6693">
          <cell r="HE6693">
            <v>0</v>
          </cell>
          <cell r="HF6693">
            <v>0</v>
          </cell>
        </row>
        <row r="6694">
          <cell r="HE6694">
            <v>0</v>
          </cell>
          <cell r="HF6694">
            <v>0</v>
          </cell>
        </row>
        <row r="6695">
          <cell r="HE6695">
            <v>0</v>
          </cell>
          <cell r="HF6695">
            <v>0</v>
          </cell>
        </row>
        <row r="6696">
          <cell r="HE6696">
            <v>0</v>
          </cell>
          <cell r="HF6696">
            <v>0</v>
          </cell>
        </row>
        <row r="6697">
          <cell r="HE6697">
            <v>0</v>
          </cell>
          <cell r="HF6697">
            <v>0</v>
          </cell>
        </row>
        <row r="6698">
          <cell r="HE6698">
            <v>0</v>
          </cell>
          <cell r="HF6698">
            <v>0</v>
          </cell>
        </row>
        <row r="6699">
          <cell r="HE6699">
            <v>0</v>
          </cell>
          <cell r="HF6699">
            <v>0</v>
          </cell>
        </row>
        <row r="6700">
          <cell r="HE6700">
            <v>0</v>
          </cell>
          <cell r="HF6700">
            <v>0</v>
          </cell>
        </row>
        <row r="6701">
          <cell r="HE6701">
            <v>0</v>
          </cell>
          <cell r="HF6701">
            <v>0</v>
          </cell>
        </row>
        <row r="6702">
          <cell r="HE6702">
            <v>0</v>
          </cell>
          <cell r="HF6702">
            <v>0</v>
          </cell>
        </row>
        <row r="6703">
          <cell r="HE6703">
            <v>0</v>
          </cell>
          <cell r="HF6703">
            <v>0</v>
          </cell>
        </row>
        <row r="6704">
          <cell r="HE6704">
            <v>0</v>
          </cell>
          <cell r="HF6704">
            <v>0</v>
          </cell>
        </row>
        <row r="6705">
          <cell r="HE6705">
            <v>0</v>
          </cell>
          <cell r="HF6705">
            <v>0</v>
          </cell>
        </row>
        <row r="6706">
          <cell r="HE6706">
            <v>0</v>
          </cell>
          <cell r="HF6706">
            <v>0</v>
          </cell>
        </row>
        <row r="6707">
          <cell r="HE6707">
            <v>0</v>
          </cell>
          <cell r="HF6707">
            <v>0</v>
          </cell>
        </row>
        <row r="6708">
          <cell r="HE6708">
            <v>0</v>
          </cell>
          <cell r="HF6708">
            <v>0</v>
          </cell>
        </row>
        <row r="6709">
          <cell r="HE6709">
            <v>0</v>
          </cell>
          <cell r="HF6709">
            <v>0</v>
          </cell>
        </row>
        <row r="6710">
          <cell r="HE6710">
            <v>0</v>
          </cell>
          <cell r="HF6710">
            <v>0</v>
          </cell>
        </row>
        <row r="6711">
          <cell r="HE6711">
            <v>0</v>
          </cell>
          <cell r="HF6711">
            <v>0</v>
          </cell>
        </row>
        <row r="6712">
          <cell r="HE6712">
            <v>0</v>
          </cell>
          <cell r="HF6712">
            <v>0</v>
          </cell>
        </row>
        <row r="6713">
          <cell r="HE6713">
            <v>0</v>
          </cell>
          <cell r="HF6713">
            <v>0</v>
          </cell>
        </row>
        <row r="6714">
          <cell r="HE6714">
            <v>0</v>
          </cell>
          <cell r="HF6714">
            <v>0</v>
          </cell>
        </row>
        <row r="6715">
          <cell r="HE6715">
            <v>0</v>
          </cell>
          <cell r="HF6715">
            <v>0</v>
          </cell>
        </row>
        <row r="6716">
          <cell r="HE6716">
            <v>0</v>
          </cell>
          <cell r="HF6716">
            <v>0</v>
          </cell>
        </row>
        <row r="6717">
          <cell r="HE6717">
            <v>0</v>
          </cell>
          <cell r="HF6717">
            <v>0</v>
          </cell>
        </row>
        <row r="6718">
          <cell r="HE6718">
            <v>0</v>
          </cell>
          <cell r="HF6718">
            <v>0</v>
          </cell>
        </row>
        <row r="6719">
          <cell r="HE6719">
            <v>0</v>
          </cell>
          <cell r="HF6719">
            <v>0</v>
          </cell>
        </row>
        <row r="6720">
          <cell r="HE6720">
            <v>0</v>
          </cell>
          <cell r="HF6720">
            <v>0</v>
          </cell>
        </row>
        <row r="6721">
          <cell r="HE6721">
            <v>0</v>
          </cell>
          <cell r="HF6721">
            <v>0</v>
          </cell>
        </row>
        <row r="6722">
          <cell r="HE6722">
            <v>0</v>
          </cell>
          <cell r="HF6722">
            <v>0</v>
          </cell>
        </row>
        <row r="6723">
          <cell r="HE6723">
            <v>0</v>
          </cell>
          <cell r="HF6723">
            <v>0</v>
          </cell>
        </row>
        <row r="6724">
          <cell r="HE6724">
            <v>0</v>
          </cell>
          <cell r="HF6724">
            <v>0</v>
          </cell>
        </row>
        <row r="6725">
          <cell r="HE6725">
            <v>0</v>
          </cell>
          <cell r="HF6725">
            <v>0</v>
          </cell>
        </row>
        <row r="6726">
          <cell r="HE6726">
            <v>0</v>
          </cell>
          <cell r="HF6726">
            <v>0</v>
          </cell>
        </row>
        <row r="6727">
          <cell r="HE6727">
            <v>0</v>
          </cell>
          <cell r="HF6727">
            <v>0</v>
          </cell>
        </row>
        <row r="6728">
          <cell r="HE6728">
            <v>0</v>
          </cell>
          <cell r="HF6728">
            <v>0</v>
          </cell>
        </row>
        <row r="6729">
          <cell r="HE6729">
            <v>0</v>
          </cell>
          <cell r="HF6729">
            <v>0</v>
          </cell>
        </row>
        <row r="6730">
          <cell r="HE6730">
            <v>0</v>
          </cell>
          <cell r="HF6730">
            <v>0</v>
          </cell>
        </row>
        <row r="6731">
          <cell r="HE6731">
            <v>0</v>
          </cell>
          <cell r="HF6731">
            <v>0</v>
          </cell>
        </row>
        <row r="6732">
          <cell r="HE6732">
            <v>0</v>
          </cell>
          <cell r="HF6732">
            <v>0</v>
          </cell>
        </row>
        <row r="6733">
          <cell r="HE6733">
            <v>0</v>
          </cell>
          <cell r="HF6733">
            <v>0</v>
          </cell>
        </row>
        <row r="6734">
          <cell r="HE6734">
            <v>0</v>
          </cell>
          <cell r="HF6734">
            <v>0</v>
          </cell>
        </row>
        <row r="6735">
          <cell r="HE6735">
            <v>0</v>
          </cell>
          <cell r="HF6735">
            <v>0</v>
          </cell>
        </row>
        <row r="6736">
          <cell r="HE6736">
            <v>0</v>
          </cell>
          <cell r="HF6736">
            <v>0</v>
          </cell>
        </row>
        <row r="6737">
          <cell r="HE6737">
            <v>0</v>
          </cell>
          <cell r="HF6737">
            <v>0</v>
          </cell>
        </row>
        <row r="6738">
          <cell r="HE6738">
            <v>0</v>
          </cell>
          <cell r="HF6738">
            <v>0</v>
          </cell>
        </row>
        <row r="6739">
          <cell r="HE6739">
            <v>0</v>
          </cell>
          <cell r="HF6739">
            <v>0</v>
          </cell>
        </row>
        <row r="6740">
          <cell r="HE6740">
            <v>0</v>
          </cell>
          <cell r="HF6740">
            <v>0</v>
          </cell>
        </row>
        <row r="6741">
          <cell r="HE6741">
            <v>0</v>
          </cell>
          <cell r="HF6741">
            <v>0</v>
          </cell>
        </row>
        <row r="6742">
          <cell r="HE6742">
            <v>0</v>
          </cell>
          <cell r="HF6742">
            <v>0</v>
          </cell>
        </row>
        <row r="6743">
          <cell r="HE6743">
            <v>0</v>
          </cell>
          <cell r="HF6743">
            <v>0</v>
          </cell>
        </row>
        <row r="6744">
          <cell r="HE6744">
            <v>0</v>
          </cell>
          <cell r="HF6744">
            <v>0</v>
          </cell>
        </row>
        <row r="6745">
          <cell r="HE6745">
            <v>0</v>
          </cell>
          <cell r="HF6745">
            <v>0</v>
          </cell>
        </row>
        <row r="6746">
          <cell r="HE6746">
            <v>0</v>
          </cell>
          <cell r="HF6746">
            <v>0</v>
          </cell>
        </row>
        <row r="6747">
          <cell r="HE6747">
            <v>0</v>
          </cell>
          <cell r="HF6747">
            <v>0</v>
          </cell>
        </row>
        <row r="6748">
          <cell r="HE6748">
            <v>0</v>
          </cell>
          <cell r="HF6748">
            <v>0</v>
          </cell>
        </row>
        <row r="6749">
          <cell r="HE6749">
            <v>0</v>
          </cell>
          <cell r="HF6749">
            <v>0</v>
          </cell>
        </row>
        <row r="6750">
          <cell r="HE6750">
            <v>0</v>
          </cell>
          <cell r="HF6750">
            <v>0</v>
          </cell>
        </row>
        <row r="6751">
          <cell r="HE6751">
            <v>0</v>
          </cell>
          <cell r="HF6751">
            <v>0</v>
          </cell>
        </row>
        <row r="6752">
          <cell r="HE6752">
            <v>0</v>
          </cell>
          <cell r="HF6752">
            <v>0</v>
          </cell>
        </row>
        <row r="6753">
          <cell r="HE6753">
            <v>0</v>
          </cell>
          <cell r="HF6753">
            <v>0</v>
          </cell>
        </row>
        <row r="6754">
          <cell r="HE6754">
            <v>0</v>
          </cell>
          <cell r="HF6754">
            <v>0</v>
          </cell>
        </row>
        <row r="6755">
          <cell r="HE6755">
            <v>0</v>
          </cell>
          <cell r="HF6755">
            <v>0</v>
          </cell>
        </row>
        <row r="6756">
          <cell r="HE6756">
            <v>0</v>
          </cell>
          <cell r="HF6756">
            <v>0</v>
          </cell>
        </row>
        <row r="6757">
          <cell r="HE6757">
            <v>0</v>
          </cell>
          <cell r="HF6757">
            <v>0</v>
          </cell>
        </row>
        <row r="6758">
          <cell r="HE6758">
            <v>0</v>
          </cell>
          <cell r="HF6758">
            <v>0</v>
          </cell>
        </row>
        <row r="6759">
          <cell r="HE6759">
            <v>0</v>
          </cell>
          <cell r="HF6759">
            <v>0</v>
          </cell>
        </row>
        <row r="6760">
          <cell r="HE6760">
            <v>0</v>
          </cell>
          <cell r="HF6760">
            <v>0</v>
          </cell>
        </row>
        <row r="6761">
          <cell r="HE6761">
            <v>0</v>
          </cell>
          <cell r="HF6761">
            <v>0</v>
          </cell>
        </row>
        <row r="6762">
          <cell r="HE6762">
            <v>0</v>
          </cell>
          <cell r="HF6762">
            <v>0</v>
          </cell>
        </row>
        <row r="6763">
          <cell r="HE6763">
            <v>0</v>
          </cell>
          <cell r="HF6763">
            <v>0</v>
          </cell>
        </row>
        <row r="6764">
          <cell r="HE6764">
            <v>0</v>
          </cell>
          <cell r="HF6764">
            <v>0</v>
          </cell>
        </row>
        <row r="6765">
          <cell r="HE6765">
            <v>0</v>
          </cell>
          <cell r="HF6765">
            <v>0</v>
          </cell>
        </row>
        <row r="6766">
          <cell r="HE6766">
            <v>0</v>
          </cell>
          <cell r="HF6766">
            <v>0</v>
          </cell>
        </row>
        <row r="6767">
          <cell r="HE6767">
            <v>0</v>
          </cell>
          <cell r="HF6767">
            <v>0</v>
          </cell>
        </row>
        <row r="6768">
          <cell r="HE6768">
            <v>0</v>
          </cell>
          <cell r="HF6768">
            <v>0</v>
          </cell>
        </row>
        <row r="6769">
          <cell r="HE6769">
            <v>0</v>
          </cell>
          <cell r="HF6769">
            <v>0</v>
          </cell>
        </row>
        <row r="6770">
          <cell r="HE6770">
            <v>0</v>
          </cell>
          <cell r="HF6770">
            <v>0</v>
          </cell>
        </row>
        <row r="6771">
          <cell r="HE6771">
            <v>0</v>
          </cell>
          <cell r="HF6771">
            <v>0</v>
          </cell>
        </row>
        <row r="6772">
          <cell r="HE6772">
            <v>0</v>
          </cell>
          <cell r="HF6772">
            <v>0</v>
          </cell>
        </row>
        <row r="6773">
          <cell r="HE6773">
            <v>0</v>
          </cell>
          <cell r="HF6773">
            <v>0</v>
          </cell>
        </row>
        <row r="6774">
          <cell r="HE6774">
            <v>0</v>
          </cell>
          <cell r="HF6774">
            <v>0</v>
          </cell>
        </row>
        <row r="6775">
          <cell r="HE6775">
            <v>0</v>
          </cell>
          <cell r="HF6775">
            <v>0</v>
          </cell>
        </row>
        <row r="6776">
          <cell r="HE6776">
            <v>0</v>
          </cell>
          <cell r="HF6776">
            <v>0</v>
          </cell>
        </row>
        <row r="6777">
          <cell r="HE6777">
            <v>0</v>
          </cell>
          <cell r="HF6777">
            <v>0</v>
          </cell>
        </row>
        <row r="6778">
          <cell r="HE6778">
            <v>0</v>
          </cell>
          <cell r="HF6778">
            <v>0</v>
          </cell>
        </row>
        <row r="6779">
          <cell r="HE6779">
            <v>0</v>
          </cell>
          <cell r="HF6779">
            <v>0</v>
          </cell>
        </row>
        <row r="6780">
          <cell r="HE6780">
            <v>0</v>
          </cell>
          <cell r="HF6780">
            <v>0</v>
          </cell>
        </row>
        <row r="6781">
          <cell r="HE6781">
            <v>0</v>
          </cell>
          <cell r="HF6781">
            <v>0</v>
          </cell>
        </row>
        <row r="6782">
          <cell r="HE6782">
            <v>0</v>
          </cell>
          <cell r="HF6782">
            <v>0</v>
          </cell>
        </row>
        <row r="6783">
          <cell r="HE6783">
            <v>0</v>
          </cell>
          <cell r="HF6783">
            <v>0</v>
          </cell>
        </row>
        <row r="6784">
          <cell r="HE6784">
            <v>0</v>
          </cell>
          <cell r="HF6784">
            <v>0</v>
          </cell>
        </row>
        <row r="6785">
          <cell r="HE6785">
            <v>0</v>
          </cell>
          <cell r="HF6785">
            <v>0</v>
          </cell>
        </row>
        <row r="6786">
          <cell r="HE6786">
            <v>0</v>
          </cell>
          <cell r="HF6786">
            <v>0</v>
          </cell>
        </row>
        <row r="6787">
          <cell r="HE6787">
            <v>0</v>
          </cell>
          <cell r="HF6787">
            <v>0</v>
          </cell>
        </row>
        <row r="6788">
          <cell r="HE6788">
            <v>0</v>
          </cell>
          <cell r="HF6788">
            <v>0</v>
          </cell>
        </row>
        <row r="6789">
          <cell r="HE6789">
            <v>0</v>
          </cell>
          <cell r="HF6789">
            <v>0</v>
          </cell>
        </row>
        <row r="6790">
          <cell r="HE6790">
            <v>0</v>
          </cell>
          <cell r="HF6790">
            <v>0</v>
          </cell>
        </row>
        <row r="6791">
          <cell r="HE6791">
            <v>0</v>
          </cell>
          <cell r="HF6791">
            <v>0</v>
          </cell>
        </row>
        <row r="6792">
          <cell r="HE6792">
            <v>0</v>
          </cell>
          <cell r="HF6792">
            <v>0</v>
          </cell>
        </row>
        <row r="6793">
          <cell r="HE6793">
            <v>0</v>
          </cell>
          <cell r="HF6793">
            <v>0</v>
          </cell>
        </row>
        <row r="6794">
          <cell r="HE6794">
            <v>0</v>
          </cell>
          <cell r="HF6794">
            <v>0</v>
          </cell>
        </row>
        <row r="6795">
          <cell r="HE6795">
            <v>0</v>
          </cell>
          <cell r="HF6795">
            <v>0</v>
          </cell>
        </row>
        <row r="6796">
          <cell r="HE6796">
            <v>0</v>
          </cell>
          <cell r="HF6796">
            <v>0</v>
          </cell>
        </row>
        <row r="6797">
          <cell r="HE6797">
            <v>0</v>
          </cell>
          <cell r="HF6797">
            <v>0</v>
          </cell>
        </row>
        <row r="6798">
          <cell r="HE6798">
            <v>0</v>
          </cell>
          <cell r="HF6798">
            <v>0</v>
          </cell>
        </row>
        <row r="6799">
          <cell r="HE6799">
            <v>0</v>
          </cell>
          <cell r="HF6799">
            <v>0</v>
          </cell>
        </row>
        <row r="6800">
          <cell r="HE6800">
            <v>0</v>
          </cell>
          <cell r="HF6800">
            <v>0</v>
          </cell>
        </row>
        <row r="6801">
          <cell r="HE6801">
            <v>0</v>
          </cell>
          <cell r="HF6801">
            <v>0</v>
          </cell>
        </row>
        <row r="6802">
          <cell r="HE6802">
            <v>0</v>
          </cell>
          <cell r="HF6802">
            <v>0</v>
          </cell>
        </row>
        <row r="6803">
          <cell r="HE6803">
            <v>0</v>
          </cell>
          <cell r="HF6803">
            <v>0</v>
          </cell>
        </row>
        <row r="6804">
          <cell r="HE6804">
            <v>0</v>
          </cell>
          <cell r="HF6804">
            <v>0</v>
          </cell>
        </row>
        <row r="6805">
          <cell r="HE6805">
            <v>0</v>
          </cell>
          <cell r="HF6805">
            <v>0</v>
          </cell>
        </row>
        <row r="6806">
          <cell r="HE6806">
            <v>0</v>
          </cell>
          <cell r="HF6806">
            <v>0</v>
          </cell>
        </row>
        <row r="6807">
          <cell r="HE6807">
            <v>0</v>
          </cell>
          <cell r="HF6807">
            <v>0</v>
          </cell>
        </row>
        <row r="6808">
          <cell r="HE6808">
            <v>0</v>
          </cell>
          <cell r="HF6808">
            <v>0</v>
          </cell>
        </row>
        <row r="6809">
          <cell r="HE6809">
            <v>0</v>
          </cell>
          <cell r="HF6809">
            <v>0</v>
          </cell>
        </row>
        <row r="6810">
          <cell r="HE6810">
            <v>0</v>
          </cell>
          <cell r="HF6810">
            <v>0</v>
          </cell>
        </row>
        <row r="6811">
          <cell r="HE6811">
            <v>0</v>
          </cell>
          <cell r="HF6811">
            <v>0</v>
          </cell>
        </row>
        <row r="6812">
          <cell r="HE6812">
            <v>0</v>
          </cell>
          <cell r="HF6812">
            <v>0</v>
          </cell>
        </row>
        <row r="6813">
          <cell r="HE6813">
            <v>0</v>
          </cell>
          <cell r="HF6813">
            <v>0</v>
          </cell>
        </row>
        <row r="6814">
          <cell r="HE6814">
            <v>0</v>
          </cell>
          <cell r="HF6814">
            <v>0</v>
          </cell>
        </row>
        <row r="6815">
          <cell r="HE6815">
            <v>0</v>
          </cell>
          <cell r="HF6815">
            <v>0</v>
          </cell>
        </row>
        <row r="6816">
          <cell r="HE6816">
            <v>0</v>
          </cell>
          <cell r="HF6816">
            <v>0</v>
          </cell>
        </row>
        <row r="6817">
          <cell r="HE6817">
            <v>0</v>
          </cell>
          <cell r="HF6817">
            <v>0</v>
          </cell>
        </row>
        <row r="6818">
          <cell r="HE6818">
            <v>0</v>
          </cell>
          <cell r="HF6818">
            <v>0</v>
          </cell>
        </row>
        <row r="6819">
          <cell r="HE6819">
            <v>0</v>
          </cell>
          <cell r="HF6819">
            <v>0</v>
          </cell>
        </row>
        <row r="6820">
          <cell r="HE6820">
            <v>0</v>
          </cell>
          <cell r="HF6820">
            <v>0</v>
          </cell>
        </row>
        <row r="6821">
          <cell r="HE6821">
            <v>0</v>
          </cell>
          <cell r="HF6821">
            <v>0</v>
          </cell>
        </row>
        <row r="6822">
          <cell r="HE6822">
            <v>0</v>
          </cell>
          <cell r="HF6822">
            <v>0</v>
          </cell>
        </row>
        <row r="6823">
          <cell r="HE6823">
            <v>0</v>
          </cell>
          <cell r="HF6823">
            <v>0</v>
          </cell>
        </row>
        <row r="6824">
          <cell r="HE6824">
            <v>0</v>
          </cell>
          <cell r="HF6824">
            <v>0</v>
          </cell>
        </row>
        <row r="6825">
          <cell r="HE6825">
            <v>0</v>
          </cell>
          <cell r="HF6825">
            <v>0</v>
          </cell>
        </row>
        <row r="6826">
          <cell r="HE6826">
            <v>0</v>
          </cell>
          <cell r="HF6826">
            <v>0</v>
          </cell>
        </row>
        <row r="6827">
          <cell r="HE6827">
            <v>0</v>
          </cell>
          <cell r="HF6827">
            <v>0</v>
          </cell>
        </row>
        <row r="6828">
          <cell r="HE6828">
            <v>0</v>
          </cell>
          <cell r="HF6828">
            <v>0</v>
          </cell>
        </row>
        <row r="6829">
          <cell r="HE6829">
            <v>0</v>
          </cell>
          <cell r="HF6829">
            <v>0</v>
          </cell>
        </row>
        <row r="6830">
          <cell r="HE6830">
            <v>0</v>
          </cell>
          <cell r="HF6830">
            <v>0</v>
          </cell>
        </row>
        <row r="6831">
          <cell r="HE6831">
            <v>0</v>
          </cell>
          <cell r="HF6831">
            <v>0</v>
          </cell>
        </row>
        <row r="6832">
          <cell r="HE6832">
            <v>0</v>
          </cell>
          <cell r="HF6832">
            <v>0</v>
          </cell>
        </row>
        <row r="6833">
          <cell r="HE6833">
            <v>0</v>
          </cell>
          <cell r="HF6833">
            <v>0</v>
          </cell>
        </row>
        <row r="6834">
          <cell r="HE6834">
            <v>0</v>
          </cell>
          <cell r="HF6834">
            <v>0</v>
          </cell>
        </row>
        <row r="6835">
          <cell r="HE6835">
            <v>0</v>
          </cell>
          <cell r="HF6835">
            <v>0</v>
          </cell>
        </row>
        <row r="6836">
          <cell r="HE6836">
            <v>0</v>
          </cell>
          <cell r="HF6836">
            <v>0</v>
          </cell>
        </row>
        <row r="6837">
          <cell r="HE6837">
            <v>0</v>
          </cell>
          <cell r="HF6837">
            <v>0</v>
          </cell>
        </row>
        <row r="6838">
          <cell r="HE6838">
            <v>0</v>
          </cell>
          <cell r="HF6838">
            <v>0</v>
          </cell>
        </row>
        <row r="6839">
          <cell r="HE6839">
            <v>0</v>
          </cell>
          <cell r="HF6839">
            <v>0</v>
          </cell>
        </row>
        <row r="6840">
          <cell r="HE6840">
            <v>0</v>
          </cell>
          <cell r="HF6840">
            <v>0</v>
          </cell>
        </row>
        <row r="6841">
          <cell r="HE6841">
            <v>0</v>
          </cell>
          <cell r="HF6841">
            <v>0</v>
          </cell>
        </row>
        <row r="6842">
          <cell r="HE6842">
            <v>0</v>
          </cell>
          <cell r="HF6842">
            <v>0</v>
          </cell>
        </row>
        <row r="6843">
          <cell r="HE6843">
            <v>0</v>
          </cell>
          <cell r="HF6843">
            <v>0</v>
          </cell>
        </row>
        <row r="6844">
          <cell r="HE6844">
            <v>0</v>
          </cell>
          <cell r="HF6844">
            <v>0</v>
          </cell>
        </row>
        <row r="6845">
          <cell r="HE6845">
            <v>0</v>
          </cell>
          <cell r="HF6845">
            <v>0</v>
          </cell>
        </row>
        <row r="6846">
          <cell r="HE6846">
            <v>0</v>
          </cell>
          <cell r="HF6846">
            <v>0</v>
          </cell>
        </row>
        <row r="6847">
          <cell r="HE6847">
            <v>0</v>
          </cell>
          <cell r="HF6847">
            <v>0</v>
          </cell>
        </row>
        <row r="6848">
          <cell r="HE6848">
            <v>0</v>
          </cell>
          <cell r="HF6848">
            <v>0</v>
          </cell>
        </row>
        <row r="6849">
          <cell r="HE6849">
            <v>0</v>
          </cell>
          <cell r="HF6849">
            <v>0</v>
          </cell>
        </row>
        <row r="6850">
          <cell r="HE6850">
            <v>0</v>
          </cell>
          <cell r="HF6850">
            <v>0</v>
          </cell>
        </row>
        <row r="6851">
          <cell r="HE6851">
            <v>0</v>
          </cell>
          <cell r="HF6851">
            <v>0</v>
          </cell>
        </row>
        <row r="6852">
          <cell r="HE6852">
            <v>0</v>
          </cell>
          <cell r="HF6852">
            <v>0</v>
          </cell>
        </row>
        <row r="6853">
          <cell r="HE6853">
            <v>0</v>
          </cell>
          <cell r="HF6853">
            <v>0</v>
          </cell>
        </row>
        <row r="6854">
          <cell r="HE6854">
            <v>0</v>
          </cell>
          <cell r="HF6854">
            <v>0</v>
          </cell>
        </row>
        <row r="6855">
          <cell r="HE6855">
            <v>0</v>
          </cell>
          <cell r="HF6855">
            <v>0</v>
          </cell>
        </row>
        <row r="6856">
          <cell r="HE6856">
            <v>0</v>
          </cell>
          <cell r="HF6856">
            <v>0</v>
          </cell>
        </row>
        <row r="6857">
          <cell r="HE6857">
            <v>0</v>
          </cell>
          <cell r="HF6857">
            <v>0</v>
          </cell>
        </row>
        <row r="6858">
          <cell r="HE6858">
            <v>0</v>
          </cell>
          <cell r="HF6858">
            <v>0</v>
          </cell>
        </row>
        <row r="6859">
          <cell r="HE6859">
            <v>0</v>
          </cell>
          <cell r="HF6859">
            <v>0</v>
          </cell>
        </row>
        <row r="6860">
          <cell r="HE6860">
            <v>0</v>
          </cell>
          <cell r="HF6860">
            <v>0</v>
          </cell>
        </row>
        <row r="6861">
          <cell r="HE6861">
            <v>0</v>
          </cell>
          <cell r="HF6861">
            <v>0</v>
          </cell>
        </row>
        <row r="6862">
          <cell r="HE6862">
            <v>0</v>
          </cell>
          <cell r="HF6862">
            <v>0</v>
          </cell>
        </row>
        <row r="6863">
          <cell r="HE6863">
            <v>0</v>
          </cell>
          <cell r="HF6863">
            <v>0</v>
          </cell>
        </row>
        <row r="6864">
          <cell r="HE6864">
            <v>0</v>
          </cell>
          <cell r="HF6864">
            <v>0</v>
          </cell>
        </row>
        <row r="6865">
          <cell r="HE6865">
            <v>0</v>
          </cell>
          <cell r="HF6865">
            <v>0</v>
          </cell>
        </row>
        <row r="6866">
          <cell r="HE6866">
            <v>0</v>
          </cell>
          <cell r="HF6866">
            <v>0</v>
          </cell>
        </row>
        <row r="6867">
          <cell r="HE6867">
            <v>0</v>
          </cell>
          <cell r="HF6867">
            <v>0</v>
          </cell>
        </row>
        <row r="6868">
          <cell r="HE6868">
            <v>0</v>
          </cell>
          <cell r="HF6868">
            <v>0</v>
          </cell>
        </row>
        <row r="6869">
          <cell r="HE6869">
            <v>0</v>
          </cell>
          <cell r="HF6869">
            <v>0</v>
          </cell>
        </row>
        <row r="6870">
          <cell r="HE6870">
            <v>0</v>
          </cell>
          <cell r="HF6870">
            <v>0</v>
          </cell>
        </row>
        <row r="6871">
          <cell r="HE6871">
            <v>0</v>
          </cell>
          <cell r="HF6871">
            <v>0</v>
          </cell>
        </row>
        <row r="6872">
          <cell r="HE6872">
            <v>0</v>
          </cell>
          <cell r="HF6872">
            <v>0</v>
          </cell>
        </row>
        <row r="6873">
          <cell r="HE6873">
            <v>0</v>
          </cell>
          <cell r="HF6873">
            <v>0</v>
          </cell>
        </row>
        <row r="6874">
          <cell r="HE6874">
            <v>0</v>
          </cell>
          <cell r="HF6874">
            <v>0</v>
          </cell>
        </row>
        <row r="6875">
          <cell r="HE6875">
            <v>0</v>
          </cell>
          <cell r="HF6875">
            <v>0</v>
          </cell>
        </row>
        <row r="6876">
          <cell r="HE6876">
            <v>0</v>
          </cell>
          <cell r="HF6876">
            <v>0</v>
          </cell>
        </row>
        <row r="6877">
          <cell r="HE6877">
            <v>0</v>
          </cell>
          <cell r="HF6877">
            <v>0</v>
          </cell>
        </row>
        <row r="6878">
          <cell r="HE6878">
            <v>0</v>
          </cell>
          <cell r="HF6878">
            <v>0</v>
          </cell>
        </row>
        <row r="6879">
          <cell r="HE6879">
            <v>0</v>
          </cell>
          <cell r="HF6879">
            <v>0</v>
          </cell>
        </row>
        <row r="6880">
          <cell r="HE6880">
            <v>0</v>
          </cell>
          <cell r="HF6880">
            <v>0</v>
          </cell>
        </row>
        <row r="6881">
          <cell r="HE6881">
            <v>0</v>
          </cell>
          <cell r="HF6881">
            <v>0</v>
          </cell>
        </row>
        <row r="6882">
          <cell r="HE6882">
            <v>0</v>
          </cell>
          <cell r="HF6882">
            <v>0</v>
          </cell>
        </row>
        <row r="6883">
          <cell r="HE6883">
            <v>0</v>
          </cell>
          <cell r="HF6883">
            <v>0</v>
          </cell>
        </row>
        <row r="6884">
          <cell r="HE6884">
            <v>0</v>
          </cell>
          <cell r="HF6884">
            <v>0</v>
          </cell>
        </row>
        <row r="6885">
          <cell r="HE6885">
            <v>0</v>
          </cell>
          <cell r="HF6885">
            <v>0</v>
          </cell>
        </row>
        <row r="6886">
          <cell r="HE6886">
            <v>0</v>
          </cell>
          <cell r="HF6886">
            <v>0</v>
          </cell>
        </row>
        <row r="6887">
          <cell r="HE6887">
            <v>0</v>
          </cell>
          <cell r="HF6887">
            <v>0</v>
          </cell>
        </row>
        <row r="6888">
          <cell r="HE6888">
            <v>0</v>
          </cell>
          <cell r="HF6888">
            <v>0</v>
          </cell>
        </row>
        <row r="6889">
          <cell r="HE6889">
            <v>0</v>
          </cell>
          <cell r="HF6889">
            <v>0</v>
          </cell>
        </row>
        <row r="6890">
          <cell r="HE6890">
            <v>0</v>
          </cell>
          <cell r="HF6890">
            <v>0</v>
          </cell>
        </row>
        <row r="6891">
          <cell r="HE6891">
            <v>0</v>
          </cell>
          <cell r="HF6891">
            <v>0</v>
          </cell>
        </row>
        <row r="6892">
          <cell r="HE6892">
            <v>0</v>
          </cell>
          <cell r="HF6892">
            <v>0</v>
          </cell>
        </row>
        <row r="6893">
          <cell r="HE6893">
            <v>0</v>
          </cell>
          <cell r="HF6893">
            <v>0</v>
          </cell>
        </row>
        <row r="6894">
          <cell r="HE6894">
            <v>0</v>
          </cell>
          <cell r="HF6894">
            <v>0</v>
          </cell>
        </row>
        <row r="6895">
          <cell r="HE6895">
            <v>0</v>
          </cell>
          <cell r="HF6895">
            <v>0</v>
          </cell>
        </row>
        <row r="6896">
          <cell r="HE6896">
            <v>0</v>
          </cell>
          <cell r="HF6896">
            <v>0</v>
          </cell>
        </row>
        <row r="6897">
          <cell r="HE6897">
            <v>0</v>
          </cell>
          <cell r="HF6897">
            <v>0</v>
          </cell>
        </row>
        <row r="6898">
          <cell r="HE6898">
            <v>0</v>
          </cell>
          <cell r="HF6898">
            <v>0</v>
          </cell>
        </row>
        <row r="6899">
          <cell r="HE6899">
            <v>0</v>
          </cell>
          <cell r="HF6899">
            <v>0</v>
          </cell>
        </row>
        <row r="6900">
          <cell r="HE6900">
            <v>0</v>
          </cell>
          <cell r="HF6900">
            <v>0</v>
          </cell>
        </row>
        <row r="6901">
          <cell r="HE6901">
            <v>0</v>
          </cell>
          <cell r="HF6901">
            <v>0</v>
          </cell>
        </row>
        <row r="6902">
          <cell r="HE6902">
            <v>0</v>
          </cell>
          <cell r="HF6902">
            <v>0</v>
          </cell>
        </row>
        <row r="6903">
          <cell r="HE6903">
            <v>0</v>
          </cell>
          <cell r="HF6903">
            <v>0</v>
          </cell>
        </row>
        <row r="6904">
          <cell r="HE6904">
            <v>0</v>
          </cell>
          <cell r="HF6904">
            <v>0</v>
          </cell>
        </row>
        <row r="6905">
          <cell r="HE6905">
            <v>0</v>
          </cell>
          <cell r="HF6905">
            <v>0</v>
          </cell>
        </row>
        <row r="6906">
          <cell r="HE6906">
            <v>0</v>
          </cell>
          <cell r="HF6906">
            <v>0</v>
          </cell>
        </row>
        <row r="6907">
          <cell r="HE6907">
            <v>0</v>
          </cell>
          <cell r="HF6907">
            <v>0</v>
          </cell>
        </row>
        <row r="6908">
          <cell r="HE6908">
            <v>0</v>
          </cell>
          <cell r="HF6908">
            <v>0</v>
          </cell>
        </row>
        <row r="6909">
          <cell r="HE6909">
            <v>0</v>
          </cell>
          <cell r="HF6909">
            <v>0</v>
          </cell>
        </row>
        <row r="6910">
          <cell r="HE6910">
            <v>0</v>
          </cell>
          <cell r="HF6910">
            <v>0</v>
          </cell>
        </row>
        <row r="6911">
          <cell r="HE6911">
            <v>0</v>
          </cell>
          <cell r="HF6911">
            <v>0</v>
          </cell>
        </row>
        <row r="6912">
          <cell r="HE6912">
            <v>0</v>
          </cell>
          <cell r="HF6912">
            <v>0</v>
          </cell>
        </row>
        <row r="6913">
          <cell r="HE6913">
            <v>0</v>
          </cell>
          <cell r="HF6913">
            <v>0</v>
          </cell>
        </row>
        <row r="6914">
          <cell r="HE6914">
            <v>0</v>
          </cell>
          <cell r="HF6914">
            <v>0</v>
          </cell>
        </row>
        <row r="6915">
          <cell r="HE6915">
            <v>0</v>
          </cell>
          <cell r="HF6915">
            <v>0</v>
          </cell>
        </row>
        <row r="6916">
          <cell r="HE6916">
            <v>0</v>
          </cell>
          <cell r="HF6916">
            <v>0</v>
          </cell>
        </row>
        <row r="6917">
          <cell r="HE6917">
            <v>0</v>
          </cell>
          <cell r="HF6917">
            <v>0</v>
          </cell>
        </row>
        <row r="6918">
          <cell r="HE6918">
            <v>0</v>
          </cell>
          <cell r="HF6918">
            <v>0</v>
          </cell>
        </row>
        <row r="6919">
          <cell r="HE6919">
            <v>0</v>
          </cell>
          <cell r="HF6919">
            <v>0</v>
          </cell>
        </row>
        <row r="6920">
          <cell r="HE6920">
            <v>0</v>
          </cell>
          <cell r="HF6920">
            <v>0</v>
          </cell>
        </row>
        <row r="6921">
          <cell r="HE6921">
            <v>0</v>
          </cell>
          <cell r="HF6921">
            <v>0</v>
          </cell>
        </row>
        <row r="6922">
          <cell r="HE6922">
            <v>0</v>
          </cell>
          <cell r="HF6922">
            <v>0</v>
          </cell>
        </row>
        <row r="6923">
          <cell r="HE6923">
            <v>0</v>
          </cell>
          <cell r="HF6923">
            <v>0</v>
          </cell>
        </row>
        <row r="6924">
          <cell r="HE6924">
            <v>0</v>
          </cell>
          <cell r="HF6924">
            <v>0</v>
          </cell>
        </row>
        <row r="6925">
          <cell r="HE6925">
            <v>0</v>
          </cell>
          <cell r="HF6925">
            <v>0</v>
          </cell>
        </row>
        <row r="6926">
          <cell r="HE6926">
            <v>0</v>
          </cell>
          <cell r="HF6926">
            <v>0</v>
          </cell>
        </row>
        <row r="6927">
          <cell r="HE6927">
            <v>0</v>
          </cell>
          <cell r="HF6927">
            <v>0</v>
          </cell>
        </row>
        <row r="6928">
          <cell r="HE6928">
            <v>0</v>
          </cell>
          <cell r="HF6928">
            <v>0</v>
          </cell>
        </row>
        <row r="6929">
          <cell r="HE6929">
            <v>0</v>
          </cell>
          <cell r="HF6929">
            <v>0</v>
          </cell>
        </row>
        <row r="6930">
          <cell r="HE6930">
            <v>0</v>
          </cell>
          <cell r="HF6930">
            <v>0</v>
          </cell>
        </row>
        <row r="6931">
          <cell r="HE6931">
            <v>0</v>
          </cell>
          <cell r="HF6931">
            <v>0</v>
          </cell>
        </row>
        <row r="6932">
          <cell r="HE6932">
            <v>0</v>
          </cell>
          <cell r="HF6932">
            <v>0</v>
          </cell>
        </row>
        <row r="6933">
          <cell r="HE6933">
            <v>0</v>
          </cell>
          <cell r="HF6933">
            <v>0</v>
          </cell>
        </row>
        <row r="6934">
          <cell r="HE6934">
            <v>0</v>
          </cell>
          <cell r="HF6934">
            <v>0</v>
          </cell>
        </row>
        <row r="6935">
          <cell r="HE6935">
            <v>0</v>
          </cell>
          <cell r="HF6935">
            <v>0</v>
          </cell>
        </row>
        <row r="6936">
          <cell r="HE6936">
            <v>0</v>
          </cell>
          <cell r="HF6936">
            <v>0</v>
          </cell>
        </row>
        <row r="6937">
          <cell r="HE6937">
            <v>0</v>
          </cell>
          <cell r="HF6937">
            <v>0</v>
          </cell>
        </row>
        <row r="6938">
          <cell r="HE6938">
            <v>0</v>
          </cell>
          <cell r="HF6938">
            <v>0</v>
          </cell>
        </row>
        <row r="6939">
          <cell r="HE6939">
            <v>0</v>
          </cell>
          <cell r="HF6939">
            <v>0</v>
          </cell>
        </row>
        <row r="6940">
          <cell r="HE6940">
            <v>0</v>
          </cell>
          <cell r="HF6940">
            <v>0</v>
          </cell>
        </row>
        <row r="6941">
          <cell r="HE6941">
            <v>0</v>
          </cell>
          <cell r="HF6941">
            <v>0</v>
          </cell>
        </row>
        <row r="6942">
          <cell r="HE6942">
            <v>0</v>
          </cell>
          <cell r="HF6942">
            <v>0</v>
          </cell>
        </row>
        <row r="6943">
          <cell r="HE6943">
            <v>0</v>
          </cell>
          <cell r="HF6943">
            <v>0</v>
          </cell>
        </row>
        <row r="6944">
          <cell r="HE6944">
            <v>0</v>
          </cell>
          <cell r="HF6944">
            <v>0</v>
          </cell>
        </row>
        <row r="6945">
          <cell r="HE6945">
            <v>0</v>
          </cell>
          <cell r="HF6945">
            <v>0</v>
          </cell>
        </row>
        <row r="6946">
          <cell r="HE6946">
            <v>0</v>
          </cell>
          <cell r="HF6946">
            <v>0</v>
          </cell>
        </row>
        <row r="6947">
          <cell r="HE6947">
            <v>0</v>
          </cell>
          <cell r="HF6947">
            <v>0</v>
          </cell>
        </row>
        <row r="6948">
          <cell r="HE6948">
            <v>0</v>
          </cell>
          <cell r="HF6948">
            <v>0</v>
          </cell>
        </row>
        <row r="6949">
          <cell r="HE6949">
            <v>0</v>
          </cell>
          <cell r="HF6949">
            <v>0</v>
          </cell>
        </row>
        <row r="6950">
          <cell r="HE6950">
            <v>0</v>
          </cell>
          <cell r="HF6950">
            <v>0</v>
          </cell>
        </row>
        <row r="6951">
          <cell r="HE6951">
            <v>0</v>
          </cell>
          <cell r="HF6951">
            <v>0</v>
          </cell>
        </row>
        <row r="6952">
          <cell r="HE6952">
            <v>0</v>
          </cell>
          <cell r="HF6952">
            <v>0</v>
          </cell>
        </row>
        <row r="6953">
          <cell r="HE6953">
            <v>0</v>
          </cell>
          <cell r="HF6953">
            <v>0</v>
          </cell>
        </row>
        <row r="6954">
          <cell r="HE6954">
            <v>0</v>
          </cell>
          <cell r="HF6954">
            <v>0</v>
          </cell>
        </row>
        <row r="6955">
          <cell r="HE6955">
            <v>0</v>
          </cell>
          <cell r="HF6955">
            <v>0</v>
          </cell>
        </row>
        <row r="6956">
          <cell r="HE6956">
            <v>0</v>
          </cell>
          <cell r="HF6956">
            <v>0</v>
          </cell>
        </row>
        <row r="6957">
          <cell r="HE6957">
            <v>0</v>
          </cell>
          <cell r="HF6957">
            <v>0</v>
          </cell>
        </row>
        <row r="6958">
          <cell r="HE6958">
            <v>0</v>
          </cell>
          <cell r="HF6958">
            <v>0</v>
          </cell>
        </row>
        <row r="6959">
          <cell r="HE6959">
            <v>0</v>
          </cell>
          <cell r="HF6959">
            <v>0</v>
          </cell>
        </row>
        <row r="6960">
          <cell r="HE6960">
            <v>0</v>
          </cell>
          <cell r="HF6960">
            <v>0</v>
          </cell>
        </row>
        <row r="6961">
          <cell r="HE6961">
            <v>0</v>
          </cell>
          <cell r="HF6961">
            <v>0</v>
          </cell>
        </row>
        <row r="6962">
          <cell r="HE6962">
            <v>0</v>
          </cell>
          <cell r="HF6962">
            <v>0</v>
          </cell>
        </row>
        <row r="6963">
          <cell r="HE6963">
            <v>0</v>
          </cell>
          <cell r="HF6963">
            <v>0</v>
          </cell>
        </row>
        <row r="6964">
          <cell r="HE6964">
            <v>0</v>
          </cell>
          <cell r="HF6964">
            <v>0</v>
          </cell>
        </row>
        <row r="6965">
          <cell r="HE6965">
            <v>0</v>
          </cell>
          <cell r="HF6965">
            <v>0</v>
          </cell>
        </row>
        <row r="6966">
          <cell r="HE6966">
            <v>0</v>
          </cell>
          <cell r="HF6966">
            <v>0</v>
          </cell>
        </row>
        <row r="6967">
          <cell r="HE6967">
            <v>0</v>
          </cell>
          <cell r="HF6967">
            <v>0</v>
          </cell>
        </row>
        <row r="6968">
          <cell r="HE6968">
            <v>0</v>
          </cell>
          <cell r="HF6968">
            <v>0</v>
          </cell>
        </row>
        <row r="6969">
          <cell r="HE6969">
            <v>0</v>
          </cell>
          <cell r="HF6969">
            <v>0</v>
          </cell>
        </row>
        <row r="6970">
          <cell r="HE6970">
            <v>0</v>
          </cell>
          <cell r="HF6970">
            <v>0</v>
          </cell>
        </row>
        <row r="6971">
          <cell r="HE6971">
            <v>0</v>
          </cell>
          <cell r="HF6971">
            <v>0</v>
          </cell>
        </row>
        <row r="6972">
          <cell r="HE6972">
            <v>0</v>
          </cell>
          <cell r="HF6972">
            <v>0</v>
          </cell>
        </row>
        <row r="6973">
          <cell r="HE6973">
            <v>0</v>
          </cell>
          <cell r="HF6973">
            <v>0</v>
          </cell>
        </row>
        <row r="6974">
          <cell r="HE6974">
            <v>0</v>
          </cell>
          <cell r="HF6974">
            <v>0</v>
          </cell>
        </row>
        <row r="6975">
          <cell r="HE6975">
            <v>0</v>
          </cell>
          <cell r="HF6975">
            <v>0</v>
          </cell>
        </row>
        <row r="6976">
          <cell r="HE6976">
            <v>0</v>
          </cell>
          <cell r="HF6976">
            <v>0</v>
          </cell>
        </row>
        <row r="6977">
          <cell r="HE6977">
            <v>0</v>
          </cell>
          <cell r="HF6977">
            <v>0</v>
          </cell>
        </row>
        <row r="6978">
          <cell r="HE6978">
            <v>0</v>
          </cell>
          <cell r="HF6978">
            <v>0</v>
          </cell>
        </row>
        <row r="6979">
          <cell r="HE6979">
            <v>0</v>
          </cell>
          <cell r="HF6979">
            <v>0</v>
          </cell>
        </row>
        <row r="6980">
          <cell r="HE6980">
            <v>0</v>
          </cell>
          <cell r="HF6980">
            <v>0</v>
          </cell>
        </row>
        <row r="6981">
          <cell r="HE6981">
            <v>0</v>
          </cell>
          <cell r="HF6981">
            <v>0</v>
          </cell>
        </row>
        <row r="6982">
          <cell r="HE6982">
            <v>0</v>
          </cell>
          <cell r="HF6982">
            <v>0</v>
          </cell>
        </row>
        <row r="6983">
          <cell r="HE6983">
            <v>0</v>
          </cell>
          <cell r="HF6983">
            <v>0</v>
          </cell>
        </row>
        <row r="6984">
          <cell r="HE6984">
            <v>0</v>
          </cell>
          <cell r="HF6984">
            <v>0</v>
          </cell>
        </row>
        <row r="6985">
          <cell r="HE6985">
            <v>0</v>
          </cell>
          <cell r="HF6985">
            <v>0</v>
          </cell>
        </row>
        <row r="6986">
          <cell r="HE6986">
            <v>0</v>
          </cell>
          <cell r="HF6986">
            <v>0</v>
          </cell>
        </row>
        <row r="6987">
          <cell r="HE6987">
            <v>0</v>
          </cell>
          <cell r="HF6987">
            <v>0</v>
          </cell>
        </row>
        <row r="6988">
          <cell r="HE6988">
            <v>0</v>
          </cell>
          <cell r="HF6988">
            <v>0</v>
          </cell>
        </row>
        <row r="6989">
          <cell r="HE6989">
            <v>0</v>
          </cell>
          <cell r="HF6989">
            <v>0</v>
          </cell>
        </row>
        <row r="6990">
          <cell r="HE6990">
            <v>0</v>
          </cell>
          <cell r="HF6990">
            <v>0</v>
          </cell>
        </row>
        <row r="6991">
          <cell r="HE6991">
            <v>0</v>
          </cell>
          <cell r="HF6991">
            <v>0</v>
          </cell>
        </row>
        <row r="6992">
          <cell r="HE6992">
            <v>0</v>
          </cell>
          <cell r="HF6992">
            <v>0</v>
          </cell>
        </row>
        <row r="6993">
          <cell r="HE6993">
            <v>0</v>
          </cell>
          <cell r="HF6993">
            <v>0</v>
          </cell>
        </row>
        <row r="6994">
          <cell r="HE6994">
            <v>0</v>
          </cell>
          <cell r="HF6994">
            <v>0</v>
          </cell>
        </row>
        <row r="6995">
          <cell r="HE6995">
            <v>0</v>
          </cell>
          <cell r="HF6995">
            <v>0</v>
          </cell>
        </row>
        <row r="6996">
          <cell r="HE6996">
            <v>0</v>
          </cell>
          <cell r="HF6996">
            <v>0</v>
          </cell>
        </row>
        <row r="6997">
          <cell r="HE6997">
            <v>0</v>
          </cell>
          <cell r="HF6997">
            <v>0</v>
          </cell>
        </row>
        <row r="6998">
          <cell r="HE6998">
            <v>0</v>
          </cell>
          <cell r="HF6998">
            <v>0</v>
          </cell>
        </row>
        <row r="6999">
          <cell r="HE6999">
            <v>0</v>
          </cell>
          <cell r="HF6999">
            <v>0</v>
          </cell>
        </row>
        <row r="7000">
          <cell r="HE7000">
            <v>0</v>
          </cell>
          <cell r="HF7000">
            <v>0</v>
          </cell>
        </row>
        <row r="7001">
          <cell r="HE7001">
            <v>0</v>
          </cell>
          <cell r="HF7001">
            <v>0</v>
          </cell>
        </row>
        <row r="7002">
          <cell r="HE7002">
            <v>0</v>
          </cell>
          <cell r="HF7002">
            <v>0</v>
          </cell>
        </row>
        <row r="7003">
          <cell r="HE7003">
            <v>0</v>
          </cell>
          <cell r="HF7003">
            <v>0</v>
          </cell>
        </row>
        <row r="7004">
          <cell r="HE7004">
            <v>0</v>
          </cell>
          <cell r="HF7004">
            <v>0</v>
          </cell>
        </row>
        <row r="7005">
          <cell r="HE7005">
            <v>0</v>
          </cell>
          <cell r="HF7005">
            <v>0</v>
          </cell>
        </row>
        <row r="7006">
          <cell r="HE7006">
            <v>0</v>
          </cell>
          <cell r="HF7006">
            <v>0</v>
          </cell>
        </row>
        <row r="7007">
          <cell r="HE7007">
            <v>0</v>
          </cell>
          <cell r="HF7007">
            <v>0</v>
          </cell>
        </row>
        <row r="7008">
          <cell r="HE7008">
            <v>0</v>
          </cell>
          <cell r="HF7008">
            <v>0</v>
          </cell>
        </row>
        <row r="7009">
          <cell r="HE7009">
            <v>0</v>
          </cell>
          <cell r="HF7009">
            <v>0</v>
          </cell>
        </row>
        <row r="7010">
          <cell r="HE7010">
            <v>0</v>
          </cell>
          <cell r="HF7010">
            <v>0</v>
          </cell>
        </row>
        <row r="7011">
          <cell r="HE7011">
            <v>0</v>
          </cell>
          <cell r="HF7011">
            <v>0</v>
          </cell>
        </row>
        <row r="7012">
          <cell r="HE7012">
            <v>0</v>
          </cell>
          <cell r="HF7012">
            <v>0</v>
          </cell>
        </row>
        <row r="7013">
          <cell r="HE7013">
            <v>0</v>
          </cell>
          <cell r="HF7013">
            <v>0</v>
          </cell>
        </row>
        <row r="7014">
          <cell r="HE7014">
            <v>0</v>
          </cell>
          <cell r="HF7014">
            <v>0</v>
          </cell>
        </row>
        <row r="7015">
          <cell r="HE7015">
            <v>0</v>
          </cell>
          <cell r="HF7015">
            <v>0</v>
          </cell>
        </row>
        <row r="7016">
          <cell r="HE7016">
            <v>0</v>
          </cell>
          <cell r="HF7016">
            <v>0</v>
          </cell>
        </row>
        <row r="7017">
          <cell r="HE7017">
            <v>0</v>
          </cell>
          <cell r="HF7017">
            <v>0</v>
          </cell>
        </row>
        <row r="7018">
          <cell r="HE7018">
            <v>0</v>
          </cell>
          <cell r="HF7018">
            <v>0</v>
          </cell>
        </row>
        <row r="7019">
          <cell r="HE7019">
            <v>0</v>
          </cell>
          <cell r="HF7019">
            <v>0</v>
          </cell>
        </row>
        <row r="7020">
          <cell r="HE7020">
            <v>0</v>
          </cell>
          <cell r="HF7020">
            <v>0</v>
          </cell>
        </row>
        <row r="7021">
          <cell r="HE7021">
            <v>0</v>
          </cell>
          <cell r="HF7021">
            <v>0</v>
          </cell>
        </row>
        <row r="7022">
          <cell r="HE7022">
            <v>0</v>
          </cell>
          <cell r="HF7022">
            <v>0</v>
          </cell>
        </row>
        <row r="7023">
          <cell r="HE7023">
            <v>0</v>
          </cell>
          <cell r="HF7023">
            <v>0</v>
          </cell>
        </row>
        <row r="7024">
          <cell r="HE7024">
            <v>0</v>
          </cell>
          <cell r="HF7024">
            <v>0</v>
          </cell>
        </row>
        <row r="7025">
          <cell r="HE7025">
            <v>0</v>
          </cell>
          <cell r="HF7025">
            <v>0</v>
          </cell>
        </row>
        <row r="7026">
          <cell r="HE7026">
            <v>0</v>
          </cell>
          <cell r="HF7026">
            <v>0</v>
          </cell>
        </row>
        <row r="7027">
          <cell r="HE7027">
            <v>0</v>
          </cell>
          <cell r="HF7027">
            <v>0</v>
          </cell>
        </row>
        <row r="7028">
          <cell r="HE7028">
            <v>0</v>
          </cell>
          <cell r="HF7028">
            <v>0</v>
          </cell>
        </row>
        <row r="7029">
          <cell r="HE7029">
            <v>0</v>
          </cell>
          <cell r="HF7029">
            <v>0</v>
          </cell>
        </row>
        <row r="7030">
          <cell r="HE7030">
            <v>0</v>
          </cell>
          <cell r="HF7030">
            <v>0</v>
          </cell>
        </row>
        <row r="7031">
          <cell r="HE7031">
            <v>0</v>
          </cell>
          <cell r="HF7031">
            <v>0</v>
          </cell>
        </row>
        <row r="7032">
          <cell r="HE7032">
            <v>0</v>
          </cell>
          <cell r="HF7032">
            <v>0</v>
          </cell>
        </row>
        <row r="7033">
          <cell r="HE7033">
            <v>0</v>
          </cell>
          <cell r="HF7033">
            <v>0</v>
          </cell>
        </row>
        <row r="7034">
          <cell r="HE7034">
            <v>0</v>
          </cell>
          <cell r="HF7034">
            <v>0</v>
          </cell>
        </row>
        <row r="7035">
          <cell r="HE7035">
            <v>0</v>
          </cell>
          <cell r="HF7035">
            <v>0</v>
          </cell>
        </row>
        <row r="7036">
          <cell r="HE7036">
            <v>0</v>
          </cell>
          <cell r="HF7036">
            <v>0</v>
          </cell>
        </row>
        <row r="7037">
          <cell r="HE7037">
            <v>0</v>
          </cell>
          <cell r="HF7037">
            <v>0</v>
          </cell>
        </row>
        <row r="7038">
          <cell r="HE7038">
            <v>0</v>
          </cell>
          <cell r="HF7038">
            <v>0</v>
          </cell>
        </row>
        <row r="7039">
          <cell r="HE7039">
            <v>0</v>
          </cell>
          <cell r="HF7039">
            <v>0</v>
          </cell>
        </row>
        <row r="7040">
          <cell r="HE7040">
            <v>0</v>
          </cell>
          <cell r="HF7040">
            <v>0</v>
          </cell>
        </row>
        <row r="7041">
          <cell r="HE7041">
            <v>0</v>
          </cell>
          <cell r="HF7041">
            <v>0</v>
          </cell>
        </row>
        <row r="7042">
          <cell r="HE7042">
            <v>0</v>
          </cell>
          <cell r="HF7042">
            <v>0</v>
          </cell>
        </row>
        <row r="7043">
          <cell r="HE7043">
            <v>0</v>
          </cell>
          <cell r="HF7043">
            <v>0</v>
          </cell>
        </row>
        <row r="7044">
          <cell r="HE7044">
            <v>0</v>
          </cell>
          <cell r="HF7044">
            <v>0</v>
          </cell>
        </row>
        <row r="7045">
          <cell r="HE7045">
            <v>0</v>
          </cell>
          <cell r="HF7045">
            <v>0</v>
          </cell>
        </row>
        <row r="7046">
          <cell r="HE7046">
            <v>0</v>
          </cell>
          <cell r="HF7046">
            <v>0</v>
          </cell>
        </row>
        <row r="7047">
          <cell r="HE7047">
            <v>0</v>
          </cell>
          <cell r="HF7047">
            <v>0</v>
          </cell>
        </row>
        <row r="7048">
          <cell r="HE7048">
            <v>0</v>
          </cell>
          <cell r="HF7048">
            <v>0</v>
          </cell>
        </row>
        <row r="7049">
          <cell r="HE7049">
            <v>0</v>
          </cell>
          <cell r="HF7049">
            <v>0</v>
          </cell>
        </row>
        <row r="7050">
          <cell r="HE7050">
            <v>0</v>
          </cell>
          <cell r="HF7050">
            <v>0</v>
          </cell>
        </row>
        <row r="7051">
          <cell r="HE7051">
            <v>0</v>
          </cell>
          <cell r="HF7051">
            <v>0</v>
          </cell>
        </row>
        <row r="7052">
          <cell r="HE7052">
            <v>0</v>
          </cell>
          <cell r="HF7052">
            <v>0</v>
          </cell>
        </row>
        <row r="7053">
          <cell r="HE7053">
            <v>0</v>
          </cell>
          <cell r="HF7053">
            <v>0</v>
          </cell>
        </row>
        <row r="7054">
          <cell r="HE7054">
            <v>0</v>
          </cell>
          <cell r="HF7054">
            <v>0</v>
          </cell>
        </row>
        <row r="7055">
          <cell r="HE7055">
            <v>0</v>
          </cell>
          <cell r="HF7055">
            <v>0</v>
          </cell>
        </row>
        <row r="7056">
          <cell r="HE7056">
            <v>0</v>
          </cell>
          <cell r="HF7056">
            <v>0</v>
          </cell>
        </row>
        <row r="7057">
          <cell r="HE7057">
            <v>0</v>
          </cell>
          <cell r="HF7057">
            <v>0</v>
          </cell>
        </row>
        <row r="7058">
          <cell r="HE7058">
            <v>0</v>
          </cell>
          <cell r="HF7058">
            <v>0</v>
          </cell>
        </row>
        <row r="7059">
          <cell r="HE7059">
            <v>0</v>
          </cell>
          <cell r="HF7059">
            <v>0</v>
          </cell>
        </row>
        <row r="7060">
          <cell r="HE7060">
            <v>0</v>
          </cell>
          <cell r="HF7060">
            <v>0</v>
          </cell>
        </row>
        <row r="7061">
          <cell r="HE7061">
            <v>0</v>
          </cell>
          <cell r="HF7061">
            <v>0</v>
          </cell>
        </row>
        <row r="7062">
          <cell r="HE7062">
            <v>0</v>
          </cell>
          <cell r="HF7062">
            <v>0</v>
          </cell>
        </row>
        <row r="7063">
          <cell r="HE7063">
            <v>0</v>
          </cell>
          <cell r="HF7063">
            <v>0</v>
          </cell>
        </row>
        <row r="7064">
          <cell r="HE7064">
            <v>0</v>
          </cell>
          <cell r="HF7064">
            <v>0</v>
          </cell>
        </row>
        <row r="7065">
          <cell r="HE7065">
            <v>0</v>
          </cell>
          <cell r="HF7065">
            <v>0</v>
          </cell>
        </row>
        <row r="7066">
          <cell r="HE7066">
            <v>0</v>
          </cell>
          <cell r="HF7066">
            <v>0</v>
          </cell>
        </row>
        <row r="7067">
          <cell r="HE7067">
            <v>0</v>
          </cell>
          <cell r="HF7067">
            <v>0</v>
          </cell>
        </row>
        <row r="7068">
          <cell r="HE7068">
            <v>0</v>
          </cell>
          <cell r="HF7068">
            <v>0</v>
          </cell>
        </row>
        <row r="7069">
          <cell r="HE7069">
            <v>0</v>
          </cell>
          <cell r="HF7069">
            <v>0</v>
          </cell>
        </row>
        <row r="7070">
          <cell r="HE7070">
            <v>0</v>
          </cell>
          <cell r="HF7070">
            <v>0</v>
          </cell>
        </row>
        <row r="7071">
          <cell r="HE7071">
            <v>0</v>
          </cell>
          <cell r="HF7071">
            <v>0</v>
          </cell>
        </row>
        <row r="7072">
          <cell r="HE7072">
            <v>0</v>
          </cell>
          <cell r="HF7072">
            <v>0</v>
          </cell>
        </row>
        <row r="7073">
          <cell r="HE7073">
            <v>0</v>
          </cell>
          <cell r="HF7073">
            <v>0</v>
          </cell>
        </row>
        <row r="7074">
          <cell r="HE7074">
            <v>0</v>
          </cell>
          <cell r="HF7074">
            <v>0</v>
          </cell>
        </row>
        <row r="7075">
          <cell r="HE7075">
            <v>0</v>
          </cell>
          <cell r="HF7075">
            <v>0</v>
          </cell>
        </row>
        <row r="7076">
          <cell r="HE7076">
            <v>0</v>
          </cell>
          <cell r="HF7076">
            <v>0</v>
          </cell>
        </row>
        <row r="7077">
          <cell r="HE7077">
            <v>0</v>
          </cell>
          <cell r="HF7077">
            <v>0</v>
          </cell>
        </row>
        <row r="7078">
          <cell r="HE7078">
            <v>0</v>
          </cell>
          <cell r="HF7078">
            <v>0</v>
          </cell>
        </row>
        <row r="7079">
          <cell r="HE7079">
            <v>0</v>
          </cell>
          <cell r="HF7079">
            <v>0</v>
          </cell>
        </row>
        <row r="7080">
          <cell r="HE7080">
            <v>0</v>
          </cell>
          <cell r="HF7080">
            <v>0</v>
          </cell>
        </row>
        <row r="7081">
          <cell r="HE7081">
            <v>0</v>
          </cell>
          <cell r="HF7081">
            <v>0</v>
          </cell>
        </row>
        <row r="7082">
          <cell r="HE7082">
            <v>0</v>
          </cell>
          <cell r="HF7082">
            <v>0</v>
          </cell>
        </row>
        <row r="7083">
          <cell r="HE7083">
            <v>0</v>
          </cell>
          <cell r="HF7083">
            <v>0</v>
          </cell>
        </row>
        <row r="7084">
          <cell r="HE7084">
            <v>0</v>
          </cell>
          <cell r="HF7084">
            <v>0</v>
          </cell>
        </row>
        <row r="7085">
          <cell r="HE7085">
            <v>0</v>
          </cell>
          <cell r="HF7085">
            <v>0</v>
          </cell>
        </row>
        <row r="7086">
          <cell r="HE7086">
            <v>0</v>
          </cell>
          <cell r="HF7086">
            <v>0</v>
          </cell>
        </row>
        <row r="7087">
          <cell r="HE7087">
            <v>0</v>
          </cell>
          <cell r="HF7087">
            <v>0</v>
          </cell>
        </row>
        <row r="7088">
          <cell r="HE7088">
            <v>0</v>
          </cell>
          <cell r="HF7088">
            <v>0</v>
          </cell>
        </row>
        <row r="7089">
          <cell r="HE7089">
            <v>0</v>
          </cell>
          <cell r="HF7089">
            <v>0</v>
          </cell>
        </row>
        <row r="7090">
          <cell r="HE7090">
            <v>0</v>
          </cell>
          <cell r="HF7090">
            <v>0</v>
          </cell>
        </row>
        <row r="7091">
          <cell r="HE7091">
            <v>0</v>
          </cell>
          <cell r="HF7091">
            <v>0</v>
          </cell>
        </row>
        <row r="7092">
          <cell r="HE7092">
            <v>0</v>
          </cell>
          <cell r="HF7092">
            <v>0</v>
          </cell>
        </row>
        <row r="7093">
          <cell r="HE7093">
            <v>0</v>
          </cell>
          <cell r="HF7093">
            <v>0</v>
          </cell>
        </row>
        <row r="7094">
          <cell r="HE7094">
            <v>0</v>
          </cell>
          <cell r="HF7094">
            <v>0</v>
          </cell>
        </row>
        <row r="7095">
          <cell r="HE7095">
            <v>0</v>
          </cell>
          <cell r="HF7095">
            <v>0</v>
          </cell>
        </row>
        <row r="7096">
          <cell r="HE7096">
            <v>0</v>
          </cell>
          <cell r="HF7096">
            <v>0</v>
          </cell>
        </row>
        <row r="7097">
          <cell r="HE7097">
            <v>0</v>
          </cell>
          <cell r="HF7097">
            <v>0</v>
          </cell>
        </row>
        <row r="7098">
          <cell r="HE7098">
            <v>0</v>
          </cell>
          <cell r="HF7098">
            <v>0</v>
          </cell>
        </row>
        <row r="7099">
          <cell r="HE7099">
            <v>0</v>
          </cell>
          <cell r="HF7099">
            <v>0</v>
          </cell>
        </row>
        <row r="7100">
          <cell r="HE7100">
            <v>0</v>
          </cell>
          <cell r="HF7100">
            <v>0</v>
          </cell>
        </row>
        <row r="7101">
          <cell r="HE7101">
            <v>0</v>
          </cell>
          <cell r="HF7101">
            <v>0</v>
          </cell>
        </row>
        <row r="7102">
          <cell r="HE7102">
            <v>0</v>
          </cell>
          <cell r="HF7102">
            <v>0</v>
          </cell>
        </row>
        <row r="7103">
          <cell r="HE7103">
            <v>0</v>
          </cell>
          <cell r="HF7103">
            <v>0</v>
          </cell>
        </row>
        <row r="7104">
          <cell r="HE7104">
            <v>0</v>
          </cell>
          <cell r="HF7104">
            <v>0</v>
          </cell>
        </row>
        <row r="7105">
          <cell r="HE7105">
            <v>0</v>
          </cell>
          <cell r="HF7105">
            <v>0</v>
          </cell>
        </row>
        <row r="7106">
          <cell r="HE7106">
            <v>0</v>
          </cell>
          <cell r="HF7106">
            <v>0</v>
          </cell>
        </row>
        <row r="7107">
          <cell r="HE7107">
            <v>0</v>
          </cell>
          <cell r="HF7107">
            <v>0</v>
          </cell>
        </row>
        <row r="7108">
          <cell r="HE7108">
            <v>0</v>
          </cell>
          <cell r="HF7108">
            <v>0</v>
          </cell>
        </row>
        <row r="7109">
          <cell r="HE7109">
            <v>0</v>
          </cell>
          <cell r="HF7109">
            <v>0</v>
          </cell>
        </row>
        <row r="7110">
          <cell r="HE7110">
            <v>0</v>
          </cell>
          <cell r="HF7110">
            <v>0</v>
          </cell>
        </row>
        <row r="7111">
          <cell r="HE7111">
            <v>0</v>
          </cell>
          <cell r="HF7111">
            <v>0</v>
          </cell>
        </row>
        <row r="7112">
          <cell r="HE7112">
            <v>0</v>
          </cell>
          <cell r="HF7112">
            <v>0</v>
          </cell>
        </row>
        <row r="7113">
          <cell r="HE7113">
            <v>0</v>
          </cell>
          <cell r="HF7113">
            <v>0</v>
          </cell>
        </row>
        <row r="7114">
          <cell r="HE7114">
            <v>0</v>
          </cell>
          <cell r="HF7114">
            <v>0</v>
          </cell>
        </row>
        <row r="7115">
          <cell r="HE7115">
            <v>0</v>
          </cell>
          <cell r="HF7115">
            <v>0</v>
          </cell>
        </row>
        <row r="7116">
          <cell r="HE7116">
            <v>0</v>
          </cell>
          <cell r="HF7116">
            <v>0</v>
          </cell>
        </row>
        <row r="7117">
          <cell r="HE7117">
            <v>0</v>
          </cell>
          <cell r="HF7117">
            <v>0</v>
          </cell>
        </row>
        <row r="7118">
          <cell r="HE7118">
            <v>0</v>
          </cell>
          <cell r="HF7118">
            <v>0</v>
          </cell>
        </row>
        <row r="7119">
          <cell r="HE7119">
            <v>0</v>
          </cell>
          <cell r="HF7119">
            <v>0</v>
          </cell>
        </row>
        <row r="7120">
          <cell r="HE7120">
            <v>0</v>
          </cell>
          <cell r="HF7120">
            <v>0</v>
          </cell>
        </row>
        <row r="7121">
          <cell r="HE7121">
            <v>0</v>
          </cell>
          <cell r="HF7121">
            <v>0</v>
          </cell>
        </row>
        <row r="7122">
          <cell r="HE7122">
            <v>0</v>
          </cell>
          <cell r="HF7122">
            <v>0</v>
          </cell>
        </row>
        <row r="7123">
          <cell r="HE7123">
            <v>0</v>
          </cell>
          <cell r="HF7123">
            <v>0</v>
          </cell>
        </row>
        <row r="7124">
          <cell r="HE7124">
            <v>0</v>
          </cell>
          <cell r="HF7124">
            <v>0</v>
          </cell>
        </row>
        <row r="7125">
          <cell r="HE7125">
            <v>0</v>
          </cell>
          <cell r="HF7125">
            <v>0</v>
          </cell>
        </row>
        <row r="7126">
          <cell r="HE7126">
            <v>0</v>
          </cell>
          <cell r="HF7126">
            <v>0</v>
          </cell>
        </row>
        <row r="7127">
          <cell r="HE7127">
            <v>0</v>
          </cell>
          <cell r="HF7127">
            <v>0</v>
          </cell>
        </row>
        <row r="7128">
          <cell r="HE7128">
            <v>0</v>
          </cell>
          <cell r="HF7128">
            <v>0</v>
          </cell>
        </row>
        <row r="7129">
          <cell r="HE7129">
            <v>0</v>
          </cell>
          <cell r="HF7129">
            <v>0</v>
          </cell>
        </row>
        <row r="7130">
          <cell r="HE7130">
            <v>0</v>
          </cell>
          <cell r="HF7130">
            <v>0</v>
          </cell>
        </row>
        <row r="7131">
          <cell r="HE7131">
            <v>0</v>
          </cell>
          <cell r="HF7131">
            <v>0</v>
          </cell>
        </row>
        <row r="7132">
          <cell r="HE7132">
            <v>0</v>
          </cell>
          <cell r="HF7132">
            <v>0</v>
          </cell>
        </row>
        <row r="7133">
          <cell r="HE7133">
            <v>0</v>
          </cell>
          <cell r="HF7133">
            <v>0</v>
          </cell>
        </row>
        <row r="7134">
          <cell r="HE7134">
            <v>0</v>
          </cell>
          <cell r="HF7134">
            <v>0</v>
          </cell>
        </row>
        <row r="7135">
          <cell r="HE7135">
            <v>0</v>
          </cell>
          <cell r="HF7135">
            <v>0</v>
          </cell>
        </row>
        <row r="7136">
          <cell r="HE7136">
            <v>0</v>
          </cell>
          <cell r="HF7136">
            <v>0</v>
          </cell>
        </row>
        <row r="7137">
          <cell r="HE7137">
            <v>0</v>
          </cell>
          <cell r="HF7137">
            <v>0</v>
          </cell>
        </row>
        <row r="7138">
          <cell r="HE7138">
            <v>0</v>
          </cell>
          <cell r="HF7138">
            <v>0</v>
          </cell>
        </row>
        <row r="7139">
          <cell r="HE7139">
            <v>0</v>
          </cell>
          <cell r="HF7139">
            <v>0</v>
          </cell>
        </row>
        <row r="7140">
          <cell r="HE7140">
            <v>0</v>
          </cell>
          <cell r="HF7140">
            <v>0</v>
          </cell>
        </row>
        <row r="7141">
          <cell r="HE7141">
            <v>0</v>
          </cell>
          <cell r="HF7141">
            <v>0</v>
          </cell>
        </row>
        <row r="7142">
          <cell r="HE7142">
            <v>0</v>
          </cell>
          <cell r="HF7142">
            <v>0</v>
          </cell>
        </row>
        <row r="7143">
          <cell r="HE7143">
            <v>0</v>
          </cell>
          <cell r="HF7143">
            <v>0</v>
          </cell>
        </row>
        <row r="7144">
          <cell r="HE7144">
            <v>0</v>
          </cell>
          <cell r="HF7144">
            <v>0</v>
          </cell>
        </row>
        <row r="7145">
          <cell r="HE7145">
            <v>0</v>
          </cell>
          <cell r="HF7145">
            <v>0</v>
          </cell>
        </row>
        <row r="7146">
          <cell r="HE7146">
            <v>0</v>
          </cell>
          <cell r="HF7146">
            <v>0</v>
          </cell>
        </row>
        <row r="7147">
          <cell r="HE7147">
            <v>0</v>
          </cell>
          <cell r="HF7147">
            <v>0</v>
          </cell>
        </row>
        <row r="7148">
          <cell r="HE7148">
            <v>0</v>
          </cell>
          <cell r="HF7148">
            <v>0</v>
          </cell>
        </row>
        <row r="7149">
          <cell r="HE7149">
            <v>0</v>
          </cell>
          <cell r="HF7149">
            <v>0</v>
          </cell>
        </row>
        <row r="7150">
          <cell r="HE7150">
            <v>0</v>
          </cell>
          <cell r="HF7150">
            <v>0</v>
          </cell>
        </row>
        <row r="7151">
          <cell r="HE7151">
            <v>0</v>
          </cell>
          <cell r="HF7151">
            <v>0</v>
          </cell>
        </row>
        <row r="7152">
          <cell r="HE7152">
            <v>0</v>
          </cell>
          <cell r="HF7152">
            <v>0</v>
          </cell>
        </row>
        <row r="7153">
          <cell r="HE7153">
            <v>0</v>
          </cell>
          <cell r="HF7153">
            <v>0</v>
          </cell>
        </row>
        <row r="7154">
          <cell r="HE7154">
            <v>0</v>
          </cell>
          <cell r="HF7154">
            <v>0</v>
          </cell>
        </row>
        <row r="7155">
          <cell r="HE7155">
            <v>0</v>
          </cell>
          <cell r="HF7155">
            <v>0</v>
          </cell>
        </row>
        <row r="7156">
          <cell r="HE7156">
            <v>0</v>
          </cell>
          <cell r="HF7156">
            <v>0</v>
          </cell>
        </row>
        <row r="7157">
          <cell r="HE7157">
            <v>0</v>
          </cell>
          <cell r="HF7157">
            <v>0</v>
          </cell>
        </row>
        <row r="7158">
          <cell r="HE7158">
            <v>0</v>
          </cell>
          <cell r="HF7158">
            <v>0</v>
          </cell>
        </row>
        <row r="7159">
          <cell r="HE7159">
            <v>0</v>
          </cell>
          <cell r="HF7159">
            <v>0</v>
          </cell>
        </row>
        <row r="7160">
          <cell r="HE7160">
            <v>0</v>
          </cell>
          <cell r="HF7160">
            <v>0</v>
          </cell>
        </row>
        <row r="7161">
          <cell r="HE7161">
            <v>0</v>
          </cell>
          <cell r="HF7161">
            <v>0</v>
          </cell>
        </row>
        <row r="7162">
          <cell r="HE7162">
            <v>0</v>
          </cell>
          <cell r="HF7162">
            <v>0</v>
          </cell>
        </row>
        <row r="7163">
          <cell r="HE7163">
            <v>0</v>
          </cell>
          <cell r="HF7163">
            <v>0</v>
          </cell>
        </row>
        <row r="7164">
          <cell r="HE7164">
            <v>0</v>
          </cell>
          <cell r="HF7164">
            <v>0</v>
          </cell>
        </row>
        <row r="7165">
          <cell r="HE7165">
            <v>0</v>
          </cell>
          <cell r="HF7165">
            <v>0</v>
          </cell>
        </row>
        <row r="7166">
          <cell r="HE7166">
            <v>0</v>
          </cell>
          <cell r="HF7166">
            <v>0</v>
          </cell>
        </row>
        <row r="7167">
          <cell r="HE7167">
            <v>0</v>
          </cell>
          <cell r="HF7167">
            <v>0</v>
          </cell>
        </row>
        <row r="7168">
          <cell r="HE7168">
            <v>0</v>
          </cell>
          <cell r="HF7168">
            <v>0</v>
          </cell>
        </row>
        <row r="7169">
          <cell r="HE7169">
            <v>0</v>
          </cell>
          <cell r="HF7169">
            <v>0</v>
          </cell>
        </row>
        <row r="7170">
          <cell r="HE7170">
            <v>0</v>
          </cell>
          <cell r="HF7170">
            <v>0</v>
          </cell>
        </row>
        <row r="7171">
          <cell r="HE7171">
            <v>0</v>
          </cell>
          <cell r="HF7171">
            <v>0</v>
          </cell>
        </row>
        <row r="7172">
          <cell r="HE7172">
            <v>0</v>
          </cell>
          <cell r="HF7172">
            <v>0</v>
          </cell>
        </row>
        <row r="7173">
          <cell r="HE7173">
            <v>0</v>
          </cell>
          <cell r="HF7173">
            <v>0</v>
          </cell>
        </row>
        <row r="7174">
          <cell r="HE7174">
            <v>0</v>
          </cell>
          <cell r="HF7174">
            <v>0</v>
          </cell>
        </row>
        <row r="7175">
          <cell r="HE7175">
            <v>0</v>
          </cell>
          <cell r="HF7175">
            <v>0</v>
          </cell>
        </row>
        <row r="7176">
          <cell r="HE7176">
            <v>0</v>
          </cell>
          <cell r="HF7176">
            <v>0</v>
          </cell>
        </row>
        <row r="7177">
          <cell r="HE7177">
            <v>0</v>
          </cell>
          <cell r="HF7177">
            <v>0</v>
          </cell>
        </row>
        <row r="7178">
          <cell r="HE7178">
            <v>0</v>
          </cell>
          <cell r="HF7178">
            <v>0</v>
          </cell>
        </row>
        <row r="7179">
          <cell r="HE7179">
            <v>0</v>
          </cell>
          <cell r="HF7179">
            <v>0</v>
          </cell>
        </row>
        <row r="7180">
          <cell r="HE7180">
            <v>0</v>
          </cell>
          <cell r="HF7180">
            <v>0</v>
          </cell>
        </row>
        <row r="7181">
          <cell r="HE7181">
            <v>0</v>
          </cell>
          <cell r="HF7181">
            <v>0</v>
          </cell>
        </row>
        <row r="7182">
          <cell r="HE7182">
            <v>0</v>
          </cell>
          <cell r="HF7182">
            <v>0</v>
          </cell>
        </row>
        <row r="7183">
          <cell r="HE7183">
            <v>0</v>
          </cell>
          <cell r="HF7183">
            <v>0</v>
          </cell>
        </row>
        <row r="7184">
          <cell r="HE7184">
            <v>0</v>
          </cell>
          <cell r="HF7184">
            <v>0</v>
          </cell>
        </row>
        <row r="7185">
          <cell r="HE7185">
            <v>0</v>
          </cell>
          <cell r="HF7185">
            <v>0</v>
          </cell>
        </row>
        <row r="7186">
          <cell r="HE7186">
            <v>0</v>
          </cell>
          <cell r="HF7186">
            <v>0</v>
          </cell>
        </row>
        <row r="7187">
          <cell r="HE7187">
            <v>0</v>
          </cell>
          <cell r="HF7187">
            <v>0</v>
          </cell>
        </row>
        <row r="7188">
          <cell r="HE7188">
            <v>0</v>
          </cell>
          <cell r="HF7188">
            <v>0</v>
          </cell>
        </row>
        <row r="7189">
          <cell r="HE7189">
            <v>0</v>
          </cell>
          <cell r="HF7189">
            <v>0</v>
          </cell>
        </row>
        <row r="7190">
          <cell r="HE7190">
            <v>0</v>
          </cell>
          <cell r="HF7190">
            <v>0</v>
          </cell>
        </row>
        <row r="7191">
          <cell r="HE7191">
            <v>0</v>
          </cell>
          <cell r="HF7191">
            <v>0</v>
          </cell>
        </row>
        <row r="7192">
          <cell r="HE7192">
            <v>0</v>
          </cell>
          <cell r="HF7192">
            <v>0</v>
          </cell>
        </row>
        <row r="7193">
          <cell r="HE7193">
            <v>0</v>
          </cell>
          <cell r="HF7193">
            <v>0</v>
          </cell>
        </row>
        <row r="7194">
          <cell r="HE7194">
            <v>0</v>
          </cell>
          <cell r="HF7194">
            <v>0</v>
          </cell>
        </row>
        <row r="7195">
          <cell r="HE7195">
            <v>0</v>
          </cell>
          <cell r="HF7195">
            <v>0</v>
          </cell>
        </row>
        <row r="7196">
          <cell r="HE7196">
            <v>0</v>
          </cell>
          <cell r="HF7196">
            <v>0</v>
          </cell>
        </row>
        <row r="7197">
          <cell r="HE7197">
            <v>0</v>
          </cell>
          <cell r="HF7197">
            <v>0</v>
          </cell>
        </row>
        <row r="7198">
          <cell r="HE7198">
            <v>0</v>
          </cell>
          <cell r="HF7198">
            <v>0</v>
          </cell>
        </row>
        <row r="7199">
          <cell r="HE7199">
            <v>0</v>
          </cell>
          <cell r="HF7199">
            <v>0</v>
          </cell>
        </row>
        <row r="7200">
          <cell r="HE7200">
            <v>0</v>
          </cell>
          <cell r="HF7200">
            <v>0</v>
          </cell>
        </row>
        <row r="7201">
          <cell r="HE7201">
            <v>0</v>
          </cell>
          <cell r="HF7201">
            <v>0</v>
          </cell>
        </row>
        <row r="7202">
          <cell r="HE7202">
            <v>0</v>
          </cell>
          <cell r="HF7202">
            <v>0</v>
          </cell>
        </row>
        <row r="7203">
          <cell r="HE7203">
            <v>0</v>
          </cell>
          <cell r="HF7203">
            <v>0</v>
          </cell>
        </row>
        <row r="7204">
          <cell r="HE7204">
            <v>0</v>
          </cell>
          <cell r="HF7204">
            <v>0</v>
          </cell>
        </row>
        <row r="7205">
          <cell r="HE7205">
            <v>0</v>
          </cell>
          <cell r="HF7205">
            <v>0</v>
          </cell>
        </row>
        <row r="7206">
          <cell r="HE7206">
            <v>0</v>
          </cell>
          <cell r="HF7206">
            <v>0</v>
          </cell>
        </row>
        <row r="7207">
          <cell r="HE7207">
            <v>0</v>
          </cell>
          <cell r="HF7207">
            <v>0</v>
          </cell>
        </row>
        <row r="7208">
          <cell r="HE7208">
            <v>0</v>
          </cell>
          <cell r="HF7208">
            <v>0</v>
          </cell>
        </row>
        <row r="7209">
          <cell r="HE7209">
            <v>0</v>
          </cell>
          <cell r="HF7209">
            <v>0</v>
          </cell>
        </row>
        <row r="7210">
          <cell r="HE7210">
            <v>0</v>
          </cell>
          <cell r="HF7210">
            <v>0</v>
          </cell>
        </row>
        <row r="7211">
          <cell r="HE7211">
            <v>0</v>
          </cell>
          <cell r="HF7211">
            <v>0</v>
          </cell>
        </row>
        <row r="7212">
          <cell r="HE7212">
            <v>0</v>
          </cell>
          <cell r="HF7212">
            <v>0</v>
          </cell>
        </row>
        <row r="7213">
          <cell r="HE7213">
            <v>0</v>
          </cell>
          <cell r="HF7213">
            <v>0</v>
          </cell>
        </row>
        <row r="7214">
          <cell r="HE7214">
            <v>0</v>
          </cell>
          <cell r="HF7214">
            <v>0</v>
          </cell>
        </row>
        <row r="7215">
          <cell r="HE7215">
            <v>0</v>
          </cell>
          <cell r="HF7215">
            <v>0</v>
          </cell>
        </row>
        <row r="7216">
          <cell r="HE7216">
            <v>0</v>
          </cell>
          <cell r="HF7216">
            <v>0</v>
          </cell>
        </row>
        <row r="7217">
          <cell r="HE7217">
            <v>0</v>
          </cell>
          <cell r="HF7217">
            <v>0</v>
          </cell>
        </row>
        <row r="7218">
          <cell r="HE7218">
            <v>0</v>
          </cell>
          <cell r="HF7218">
            <v>0</v>
          </cell>
        </row>
        <row r="7219">
          <cell r="HE7219">
            <v>0</v>
          </cell>
          <cell r="HF7219">
            <v>0</v>
          </cell>
        </row>
        <row r="7220">
          <cell r="HE7220">
            <v>0</v>
          </cell>
          <cell r="HF7220">
            <v>0</v>
          </cell>
        </row>
        <row r="7221">
          <cell r="HE7221">
            <v>0</v>
          </cell>
          <cell r="HF7221">
            <v>0</v>
          </cell>
        </row>
        <row r="7222">
          <cell r="HE7222">
            <v>0</v>
          </cell>
          <cell r="HF7222">
            <v>0</v>
          </cell>
        </row>
        <row r="7223">
          <cell r="HE7223">
            <v>0</v>
          </cell>
          <cell r="HF7223">
            <v>0</v>
          </cell>
        </row>
        <row r="7224">
          <cell r="HE7224">
            <v>0</v>
          </cell>
          <cell r="HF7224">
            <v>0</v>
          </cell>
        </row>
        <row r="7225">
          <cell r="HE7225">
            <v>0</v>
          </cell>
          <cell r="HF7225">
            <v>0</v>
          </cell>
        </row>
        <row r="7226">
          <cell r="HE7226">
            <v>0</v>
          </cell>
          <cell r="HF7226">
            <v>0</v>
          </cell>
        </row>
        <row r="7227">
          <cell r="HE7227">
            <v>0</v>
          </cell>
          <cell r="HF7227">
            <v>0</v>
          </cell>
        </row>
        <row r="7228">
          <cell r="HE7228">
            <v>0</v>
          </cell>
          <cell r="HF7228">
            <v>0</v>
          </cell>
        </row>
        <row r="7229">
          <cell r="HE7229">
            <v>0</v>
          </cell>
          <cell r="HF7229">
            <v>0</v>
          </cell>
        </row>
        <row r="7230">
          <cell r="HE7230">
            <v>0</v>
          </cell>
          <cell r="HF7230">
            <v>0</v>
          </cell>
        </row>
        <row r="7231">
          <cell r="HE7231">
            <v>0</v>
          </cell>
          <cell r="HF7231">
            <v>0</v>
          </cell>
        </row>
        <row r="7232">
          <cell r="HE7232">
            <v>0</v>
          </cell>
          <cell r="HF7232">
            <v>0</v>
          </cell>
        </row>
        <row r="7233">
          <cell r="HE7233">
            <v>0</v>
          </cell>
          <cell r="HF7233">
            <v>0</v>
          </cell>
        </row>
        <row r="7234">
          <cell r="HE7234">
            <v>0</v>
          </cell>
          <cell r="HF7234">
            <v>0</v>
          </cell>
        </row>
        <row r="7235">
          <cell r="HE7235">
            <v>0</v>
          </cell>
          <cell r="HF7235">
            <v>0</v>
          </cell>
        </row>
        <row r="7236">
          <cell r="HE7236">
            <v>0</v>
          </cell>
          <cell r="HF7236">
            <v>0</v>
          </cell>
        </row>
        <row r="7237">
          <cell r="HE7237">
            <v>0</v>
          </cell>
          <cell r="HF7237">
            <v>0</v>
          </cell>
        </row>
        <row r="7238">
          <cell r="HE7238">
            <v>0</v>
          </cell>
          <cell r="HF7238">
            <v>0</v>
          </cell>
        </row>
        <row r="7239">
          <cell r="HE7239">
            <v>0</v>
          </cell>
          <cell r="HF7239">
            <v>0</v>
          </cell>
        </row>
        <row r="7240">
          <cell r="HE7240">
            <v>0</v>
          </cell>
          <cell r="HF7240">
            <v>0</v>
          </cell>
        </row>
        <row r="7241">
          <cell r="HE7241">
            <v>0</v>
          </cell>
          <cell r="HF7241">
            <v>0</v>
          </cell>
        </row>
        <row r="7242">
          <cell r="HE7242">
            <v>0</v>
          </cell>
          <cell r="HF7242">
            <v>0</v>
          </cell>
        </row>
        <row r="7243">
          <cell r="HE7243">
            <v>0</v>
          </cell>
          <cell r="HF7243">
            <v>0</v>
          </cell>
        </row>
        <row r="7244">
          <cell r="HE7244">
            <v>0</v>
          </cell>
          <cell r="HF7244">
            <v>0</v>
          </cell>
        </row>
        <row r="7245">
          <cell r="HE7245">
            <v>0</v>
          </cell>
          <cell r="HF7245">
            <v>0</v>
          </cell>
        </row>
        <row r="7246">
          <cell r="HE7246">
            <v>0</v>
          </cell>
          <cell r="HF7246">
            <v>0</v>
          </cell>
        </row>
        <row r="7247">
          <cell r="HE7247">
            <v>0</v>
          </cell>
          <cell r="HF7247">
            <v>0</v>
          </cell>
        </row>
        <row r="7248">
          <cell r="HE7248">
            <v>0</v>
          </cell>
          <cell r="HF7248">
            <v>0</v>
          </cell>
        </row>
        <row r="7249">
          <cell r="HE7249">
            <v>0</v>
          </cell>
          <cell r="HF7249">
            <v>0</v>
          </cell>
        </row>
        <row r="7250">
          <cell r="HE7250">
            <v>0</v>
          </cell>
          <cell r="HF7250">
            <v>0</v>
          </cell>
        </row>
        <row r="7251">
          <cell r="HE7251">
            <v>0</v>
          </cell>
          <cell r="HF7251">
            <v>0</v>
          </cell>
        </row>
        <row r="7252">
          <cell r="HE7252">
            <v>0</v>
          </cell>
          <cell r="HF7252">
            <v>0</v>
          </cell>
        </row>
        <row r="7253">
          <cell r="HE7253">
            <v>0</v>
          </cell>
          <cell r="HF7253">
            <v>0</v>
          </cell>
        </row>
        <row r="7254">
          <cell r="HE7254">
            <v>0</v>
          </cell>
          <cell r="HF7254">
            <v>0</v>
          </cell>
        </row>
        <row r="7255">
          <cell r="HE7255">
            <v>0</v>
          </cell>
          <cell r="HF7255">
            <v>0</v>
          </cell>
        </row>
        <row r="7256">
          <cell r="HE7256">
            <v>0</v>
          </cell>
          <cell r="HF7256">
            <v>0</v>
          </cell>
        </row>
        <row r="7257">
          <cell r="HE7257">
            <v>0</v>
          </cell>
          <cell r="HF7257">
            <v>0</v>
          </cell>
        </row>
        <row r="7258">
          <cell r="HE7258">
            <v>0</v>
          </cell>
          <cell r="HF7258">
            <v>0</v>
          </cell>
        </row>
        <row r="7259">
          <cell r="HE7259">
            <v>0</v>
          </cell>
          <cell r="HF7259">
            <v>0</v>
          </cell>
        </row>
        <row r="7260">
          <cell r="HE7260">
            <v>0</v>
          </cell>
          <cell r="HF7260">
            <v>0</v>
          </cell>
        </row>
        <row r="7261">
          <cell r="HE7261">
            <v>0</v>
          </cell>
          <cell r="HF7261">
            <v>0</v>
          </cell>
        </row>
        <row r="7262">
          <cell r="HE7262">
            <v>0</v>
          </cell>
          <cell r="HF7262">
            <v>0</v>
          </cell>
        </row>
        <row r="7263">
          <cell r="HE7263">
            <v>0</v>
          </cell>
          <cell r="HF7263">
            <v>0</v>
          </cell>
        </row>
        <row r="7264">
          <cell r="HE7264">
            <v>0</v>
          </cell>
          <cell r="HF7264">
            <v>0</v>
          </cell>
        </row>
        <row r="7265">
          <cell r="HE7265">
            <v>0</v>
          </cell>
          <cell r="HF7265">
            <v>0</v>
          </cell>
        </row>
        <row r="7266">
          <cell r="HE7266">
            <v>0</v>
          </cell>
          <cell r="HF7266">
            <v>0</v>
          </cell>
        </row>
        <row r="7267">
          <cell r="HE7267">
            <v>0</v>
          </cell>
          <cell r="HF7267">
            <v>0</v>
          </cell>
        </row>
        <row r="7268">
          <cell r="HE7268">
            <v>0</v>
          </cell>
          <cell r="HF7268">
            <v>0</v>
          </cell>
        </row>
        <row r="7269">
          <cell r="HE7269">
            <v>0</v>
          </cell>
          <cell r="HF7269">
            <v>0</v>
          </cell>
        </row>
        <row r="7270">
          <cell r="HE7270">
            <v>0</v>
          </cell>
          <cell r="HF7270">
            <v>0</v>
          </cell>
        </row>
        <row r="7271">
          <cell r="HE7271">
            <v>0</v>
          </cell>
          <cell r="HF7271">
            <v>0</v>
          </cell>
        </row>
        <row r="7272">
          <cell r="HE7272">
            <v>0</v>
          </cell>
          <cell r="HF7272">
            <v>0</v>
          </cell>
        </row>
        <row r="7273">
          <cell r="HE7273">
            <v>0</v>
          </cell>
          <cell r="HF7273">
            <v>0</v>
          </cell>
        </row>
        <row r="7274">
          <cell r="HE7274">
            <v>0</v>
          </cell>
          <cell r="HF7274">
            <v>0</v>
          </cell>
        </row>
        <row r="7275">
          <cell r="HE7275">
            <v>0</v>
          </cell>
          <cell r="HF7275">
            <v>0</v>
          </cell>
        </row>
        <row r="7276">
          <cell r="HE7276">
            <v>0</v>
          </cell>
          <cell r="HF7276">
            <v>0</v>
          </cell>
        </row>
        <row r="7277">
          <cell r="HE7277">
            <v>0</v>
          </cell>
          <cell r="HF7277">
            <v>0</v>
          </cell>
        </row>
        <row r="7278">
          <cell r="HE7278">
            <v>0</v>
          </cell>
          <cell r="HF7278">
            <v>0</v>
          </cell>
        </row>
        <row r="7279">
          <cell r="HE7279">
            <v>0</v>
          </cell>
          <cell r="HF7279">
            <v>0</v>
          </cell>
        </row>
        <row r="7280">
          <cell r="HE7280">
            <v>0</v>
          </cell>
          <cell r="HF7280">
            <v>0</v>
          </cell>
        </row>
        <row r="7281">
          <cell r="HE7281">
            <v>0</v>
          </cell>
          <cell r="HF7281">
            <v>0</v>
          </cell>
        </row>
        <row r="7282">
          <cell r="HE7282">
            <v>0</v>
          </cell>
          <cell r="HF7282">
            <v>0</v>
          </cell>
        </row>
        <row r="7283">
          <cell r="HE7283">
            <v>0</v>
          </cell>
          <cell r="HF7283">
            <v>0</v>
          </cell>
        </row>
        <row r="7284">
          <cell r="HE7284">
            <v>0</v>
          </cell>
          <cell r="HF7284">
            <v>0</v>
          </cell>
        </row>
        <row r="7285">
          <cell r="HE7285">
            <v>0</v>
          </cell>
          <cell r="HF7285">
            <v>0</v>
          </cell>
        </row>
        <row r="7286">
          <cell r="HE7286">
            <v>0</v>
          </cell>
          <cell r="HF7286">
            <v>0</v>
          </cell>
        </row>
        <row r="7287">
          <cell r="HE7287">
            <v>0</v>
          </cell>
          <cell r="HF7287">
            <v>0</v>
          </cell>
        </row>
        <row r="7288">
          <cell r="HE7288">
            <v>0</v>
          </cell>
          <cell r="HF7288">
            <v>0</v>
          </cell>
        </row>
        <row r="7289">
          <cell r="HE7289">
            <v>0</v>
          </cell>
          <cell r="HF7289">
            <v>0</v>
          </cell>
        </row>
        <row r="7290">
          <cell r="HE7290">
            <v>0</v>
          </cell>
          <cell r="HF7290">
            <v>0</v>
          </cell>
        </row>
        <row r="7291">
          <cell r="HE7291">
            <v>0</v>
          </cell>
          <cell r="HF7291">
            <v>0</v>
          </cell>
        </row>
        <row r="7292">
          <cell r="HE7292">
            <v>0</v>
          </cell>
          <cell r="HF7292">
            <v>0</v>
          </cell>
        </row>
        <row r="7293">
          <cell r="HE7293">
            <v>0</v>
          </cell>
          <cell r="HF7293">
            <v>0</v>
          </cell>
        </row>
        <row r="7294">
          <cell r="HE7294">
            <v>0</v>
          </cell>
          <cell r="HF7294">
            <v>0</v>
          </cell>
        </row>
        <row r="7295">
          <cell r="HE7295">
            <v>0</v>
          </cell>
          <cell r="HF7295">
            <v>0</v>
          </cell>
        </row>
        <row r="7296">
          <cell r="HE7296">
            <v>0</v>
          </cell>
          <cell r="HF7296">
            <v>0</v>
          </cell>
        </row>
        <row r="7297">
          <cell r="HE7297">
            <v>0</v>
          </cell>
          <cell r="HF7297">
            <v>0</v>
          </cell>
        </row>
        <row r="7298">
          <cell r="HE7298">
            <v>0</v>
          </cell>
          <cell r="HF7298">
            <v>0</v>
          </cell>
        </row>
        <row r="7299">
          <cell r="HE7299">
            <v>0</v>
          </cell>
          <cell r="HF7299">
            <v>0</v>
          </cell>
        </row>
        <row r="7300">
          <cell r="HE7300">
            <v>0</v>
          </cell>
          <cell r="HF7300">
            <v>0</v>
          </cell>
        </row>
        <row r="7301">
          <cell r="HE7301">
            <v>0</v>
          </cell>
          <cell r="HF7301">
            <v>0</v>
          </cell>
        </row>
        <row r="7302">
          <cell r="HE7302">
            <v>0</v>
          </cell>
          <cell r="HF7302">
            <v>0</v>
          </cell>
        </row>
        <row r="7303">
          <cell r="HE7303">
            <v>0</v>
          </cell>
          <cell r="HF7303">
            <v>0</v>
          </cell>
        </row>
        <row r="7304">
          <cell r="HE7304">
            <v>0</v>
          </cell>
          <cell r="HF7304">
            <v>0</v>
          </cell>
        </row>
        <row r="7305">
          <cell r="HE7305">
            <v>0</v>
          </cell>
          <cell r="HF7305">
            <v>0</v>
          </cell>
        </row>
        <row r="7306">
          <cell r="HE7306">
            <v>0</v>
          </cell>
          <cell r="HF7306">
            <v>0</v>
          </cell>
        </row>
        <row r="7307">
          <cell r="HE7307">
            <v>0</v>
          </cell>
          <cell r="HF7307">
            <v>0</v>
          </cell>
        </row>
        <row r="7308">
          <cell r="HE7308">
            <v>0</v>
          </cell>
          <cell r="HF7308">
            <v>0</v>
          </cell>
        </row>
        <row r="7309">
          <cell r="HE7309">
            <v>0</v>
          </cell>
          <cell r="HF7309">
            <v>0</v>
          </cell>
        </row>
        <row r="7310">
          <cell r="HE7310">
            <v>0</v>
          </cell>
          <cell r="HF7310">
            <v>0</v>
          </cell>
        </row>
        <row r="7311">
          <cell r="HE7311">
            <v>0</v>
          </cell>
          <cell r="HF7311">
            <v>0</v>
          </cell>
        </row>
        <row r="7312">
          <cell r="HE7312">
            <v>0</v>
          </cell>
          <cell r="HF7312">
            <v>0</v>
          </cell>
        </row>
        <row r="7313">
          <cell r="HE7313">
            <v>0</v>
          </cell>
          <cell r="HF7313">
            <v>0</v>
          </cell>
        </row>
        <row r="7314">
          <cell r="HE7314">
            <v>0</v>
          </cell>
          <cell r="HF7314">
            <v>0</v>
          </cell>
        </row>
        <row r="7315">
          <cell r="HE7315">
            <v>0</v>
          </cell>
          <cell r="HF7315">
            <v>0</v>
          </cell>
        </row>
        <row r="7316">
          <cell r="HE7316">
            <v>0</v>
          </cell>
          <cell r="HF7316">
            <v>0</v>
          </cell>
        </row>
        <row r="7317">
          <cell r="HE7317">
            <v>0</v>
          </cell>
          <cell r="HF7317">
            <v>0</v>
          </cell>
        </row>
        <row r="7318">
          <cell r="HE7318">
            <v>0</v>
          </cell>
          <cell r="HF7318">
            <v>0</v>
          </cell>
        </row>
        <row r="7319">
          <cell r="HE7319">
            <v>0</v>
          </cell>
          <cell r="HF7319">
            <v>0</v>
          </cell>
        </row>
        <row r="7320">
          <cell r="HE7320">
            <v>0</v>
          </cell>
          <cell r="HF7320">
            <v>0</v>
          </cell>
        </row>
        <row r="7321">
          <cell r="HE7321">
            <v>0</v>
          </cell>
          <cell r="HF7321">
            <v>0</v>
          </cell>
        </row>
        <row r="7322">
          <cell r="HE7322">
            <v>0</v>
          </cell>
          <cell r="HF7322">
            <v>0</v>
          </cell>
        </row>
        <row r="7323">
          <cell r="HE7323">
            <v>0</v>
          </cell>
          <cell r="HF7323">
            <v>0</v>
          </cell>
        </row>
        <row r="7324">
          <cell r="HE7324">
            <v>0</v>
          </cell>
          <cell r="HF7324">
            <v>0</v>
          </cell>
        </row>
        <row r="7325">
          <cell r="HE7325">
            <v>0</v>
          </cell>
          <cell r="HF7325">
            <v>0</v>
          </cell>
        </row>
        <row r="7326">
          <cell r="HE7326">
            <v>0</v>
          </cell>
          <cell r="HF7326">
            <v>0</v>
          </cell>
        </row>
        <row r="7327">
          <cell r="HE7327">
            <v>0</v>
          </cell>
          <cell r="HF7327">
            <v>0</v>
          </cell>
        </row>
        <row r="7328">
          <cell r="HE7328">
            <v>0</v>
          </cell>
          <cell r="HF7328">
            <v>0</v>
          </cell>
        </row>
        <row r="7329">
          <cell r="HE7329">
            <v>0</v>
          </cell>
          <cell r="HF7329">
            <v>0</v>
          </cell>
        </row>
        <row r="7330">
          <cell r="HE7330">
            <v>0</v>
          </cell>
          <cell r="HF7330">
            <v>0</v>
          </cell>
        </row>
        <row r="7331">
          <cell r="HE7331">
            <v>0</v>
          </cell>
          <cell r="HF7331">
            <v>0</v>
          </cell>
        </row>
        <row r="7332">
          <cell r="HE7332">
            <v>0</v>
          </cell>
          <cell r="HF7332">
            <v>0</v>
          </cell>
        </row>
        <row r="7333">
          <cell r="HE7333">
            <v>0</v>
          </cell>
          <cell r="HF7333">
            <v>0</v>
          </cell>
        </row>
        <row r="7334">
          <cell r="HE7334">
            <v>0</v>
          </cell>
          <cell r="HF7334">
            <v>0</v>
          </cell>
        </row>
        <row r="7335">
          <cell r="HE7335">
            <v>0</v>
          </cell>
          <cell r="HF7335">
            <v>0</v>
          </cell>
        </row>
        <row r="7336">
          <cell r="HE7336">
            <v>0</v>
          </cell>
          <cell r="HF7336">
            <v>0</v>
          </cell>
        </row>
        <row r="7337">
          <cell r="HE7337">
            <v>0</v>
          </cell>
          <cell r="HF7337">
            <v>0</v>
          </cell>
        </row>
        <row r="7338">
          <cell r="HE7338">
            <v>0</v>
          </cell>
          <cell r="HF7338">
            <v>0</v>
          </cell>
        </row>
        <row r="7339">
          <cell r="HE7339">
            <v>0</v>
          </cell>
          <cell r="HF7339">
            <v>0</v>
          </cell>
        </row>
        <row r="7340">
          <cell r="HE7340">
            <v>0</v>
          </cell>
          <cell r="HF7340">
            <v>0</v>
          </cell>
        </row>
        <row r="7341">
          <cell r="HE7341">
            <v>0</v>
          </cell>
          <cell r="HF7341">
            <v>0</v>
          </cell>
        </row>
        <row r="7342">
          <cell r="HE7342">
            <v>0</v>
          </cell>
          <cell r="HF7342">
            <v>0</v>
          </cell>
        </row>
        <row r="7343">
          <cell r="HE7343">
            <v>0</v>
          </cell>
          <cell r="HF7343">
            <v>0</v>
          </cell>
        </row>
        <row r="7344">
          <cell r="HE7344">
            <v>0</v>
          </cell>
          <cell r="HF7344">
            <v>0</v>
          </cell>
        </row>
        <row r="7345">
          <cell r="HE7345">
            <v>0</v>
          </cell>
          <cell r="HF7345">
            <v>0</v>
          </cell>
        </row>
        <row r="7346">
          <cell r="HE7346">
            <v>0</v>
          </cell>
          <cell r="HF7346">
            <v>0</v>
          </cell>
        </row>
        <row r="7347">
          <cell r="HE7347">
            <v>0</v>
          </cell>
          <cell r="HF7347">
            <v>0</v>
          </cell>
        </row>
        <row r="7348">
          <cell r="HE7348">
            <v>0</v>
          </cell>
          <cell r="HF7348">
            <v>0</v>
          </cell>
        </row>
        <row r="7349">
          <cell r="HE7349">
            <v>0</v>
          </cell>
          <cell r="HF7349">
            <v>0</v>
          </cell>
        </row>
        <row r="7350">
          <cell r="HE7350">
            <v>0</v>
          </cell>
          <cell r="HF7350">
            <v>0</v>
          </cell>
        </row>
        <row r="7351">
          <cell r="HE7351">
            <v>0</v>
          </cell>
          <cell r="HF7351">
            <v>0</v>
          </cell>
        </row>
        <row r="7352">
          <cell r="HE7352">
            <v>0</v>
          </cell>
          <cell r="HF7352">
            <v>0</v>
          </cell>
        </row>
        <row r="7353">
          <cell r="HE7353">
            <v>0</v>
          </cell>
          <cell r="HF7353">
            <v>0</v>
          </cell>
        </row>
        <row r="7354">
          <cell r="HE7354">
            <v>0</v>
          </cell>
          <cell r="HF7354">
            <v>0</v>
          </cell>
        </row>
        <row r="7355">
          <cell r="HE7355">
            <v>0</v>
          </cell>
          <cell r="HF7355">
            <v>0</v>
          </cell>
        </row>
        <row r="7356">
          <cell r="HE7356">
            <v>0</v>
          </cell>
          <cell r="HF7356">
            <v>0</v>
          </cell>
        </row>
        <row r="7357">
          <cell r="HE7357">
            <v>0</v>
          </cell>
          <cell r="HF7357">
            <v>0</v>
          </cell>
        </row>
        <row r="7358">
          <cell r="HE7358">
            <v>0</v>
          </cell>
          <cell r="HF7358">
            <v>0</v>
          </cell>
        </row>
        <row r="7359">
          <cell r="HE7359">
            <v>0</v>
          </cell>
          <cell r="HF7359">
            <v>0</v>
          </cell>
        </row>
        <row r="7360">
          <cell r="HE7360">
            <v>0</v>
          </cell>
          <cell r="HF7360">
            <v>0</v>
          </cell>
        </row>
        <row r="7361">
          <cell r="HE7361">
            <v>0</v>
          </cell>
          <cell r="HF7361">
            <v>0</v>
          </cell>
        </row>
        <row r="7362">
          <cell r="HE7362">
            <v>0</v>
          </cell>
          <cell r="HF7362">
            <v>0</v>
          </cell>
        </row>
        <row r="7363">
          <cell r="HE7363">
            <v>0</v>
          </cell>
          <cell r="HF7363">
            <v>0</v>
          </cell>
        </row>
        <row r="7364">
          <cell r="HE7364">
            <v>0</v>
          </cell>
          <cell r="HF7364">
            <v>0</v>
          </cell>
        </row>
        <row r="7365">
          <cell r="HE7365">
            <v>0</v>
          </cell>
          <cell r="HF7365">
            <v>0</v>
          </cell>
        </row>
        <row r="7366">
          <cell r="HE7366">
            <v>0</v>
          </cell>
          <cell r="HF7366">
            <v>0</v>
          </cell>
        </row>
        <row r="7367">
          <cell r="HE7367">
            <v>0</v>
          </cell>
          <cell r="HF7367">
            <v>0</v>
          </cell>
        </row>
        <row r="7368">
          <cell r="HE7368">
            <v>0</v>
          </cell>
          <cell r="HF7368">
            <v>0</v>
          </cell>
        </row>
        <row r="7369">
          <cell r="HE7369">
            <v>0</v>
          </cell>
          <cell r="HF7369">
            <v>0</v>
          </cell>
        </row>
        <row r="7370">
          <cell r="HE7370">
            <v>0</v>
          </cell>
          <cell r="HF7370">
            <v>0</v>
          </cell>
        </row>
        <row r="7371">
          <cell r="HE7371">
            <v>0</v>
          </cell>
          <cell r="HF7371">
            <v>0</v>
          </cell>
        </row>
        <row r="7372">
          <cell r="HE7372">
            <v>0</v>
          </cell>
          <cell r="HF7372">
            <v>0</v>
          </cell>
        </row>
        <row r="7373">
          <cell r="HE7373">
            <v>0</v>
          </cell>
          <cell r="HF7373">
            <v>0</v>
          </cell>
        </row>
        <row r="7374">
          <cell r="HE7374">
            <v>0</v>
          </cell>
          <cell r="HF7374">
            <v>0</v>
          </cell>
        </row>
        <row r="7375">
          <cell r="HE7375">
            <v>0</v>
          </cell>
          <cell r="HF7375">
            <v>0</v>
          </cell>
        </row>
        <row r="7376">
          <cell r="HE7376">
            <v>0</v>
          </cell>
          <cell r="HF7376">
            <v>0</v>
          </cell>
        </row>
        <row r="7377">
          <cell r="HE7377">
            <v>0</v>
          </cell>
          <cell r="HF7377">
            <v>0</v>
          </cell>
        </row>
        <row r="7378">
          <cell r="HE7378">
            <v>0</v>
          </cell>
          <cell r="HF7378">
            <v>0</v>
          </cell>
        </row>
        <row r="7379">
          <cell r="HE7379">
            <v>0</v>
          </cell>
          <cell r="HF7379">
            <v>0</v>
          </cell>
        </row>
        <row r="7380">
          <cell r="HE7380">
            <v>0</v>
          </cell>
          <cell r="HF7380">
            <v>0</v>
          </cell>
        </row>
        <row r="7381">
          <cell r="HE7381">
            <v>0</v>
          </cell>
          <cell r="HF7381">
            <v>0</v>
          </cell>
        </row>
        <row r="7382">
          <cell r="HE7382">
            <v>0</v>
          </cell>
          <cell r="HF7382">
            <v>0</v>
          </cell>
        </row>
        <row r="7383">
          <cell r="HE7383">
            <v>0</v>
          </cell>
          <cell r="HF7383">
            <v>0</v>
          </cell>
        </row>
        <row r="7384">
          <cell r="HE7384">
            <v>0</v>
          </cell>
          <cell r="HF7384">
            <v>0</v>
          </cell>
        </row>
        <row r="7385">
          <cell r="HE7385">
            <v>0</v>
          </cell>
          <cell r="HF7385">
            <v>0</v>
          </cell>
        </row>
        <row r="7386">
          <cell r="HE7386">
            <v>0</v>
          </cell>
          <cell r="HF7386">
            <v>0</v>
          </cell>
        </row>
        <row r="7387">
          <cell r="HE7387">
            <v>0</v>
          </cell>
          <cell r="HF7387">
            <v>0</v>
          </cell>
        </row>
        <row r="7388">
          <cell r="HE7388">
            <v>0</v>
          </cell>
          <cell r="HF7388">
            <v>0</v>
          </cell>
        </row>
        <row r="7389">
          <cell r="HE7389">
            <v>0</v>
          </cell>
          <cell r="HF7389">
            <v>0</v>
          </cell>
        </row>
        <row r="7390">
          <cell r="HE7390">
            <v>0</v>
          </cell>
          <cell r="HF7390">
            <v>0</v>
          </cell>
        </row>
        <row r="7391">
          <cell r="HE7391">
            <v>0</v>
          </cell>
          <cell r="HF7391">
            <v>0</v>
          </cell>
        </row>
        <row r="7392">
          <cell r="HE7392">
            <v>0</v>
          </cell>
          <cell r="HF7392">
            <v>0</v>
          </cell>
        </row>
        <row r="7393">
          <cell r="HE7393">
            <v>0</v>
          </cell>
          <cell r="HF7393">
            <v>0</v>
          </cell>
        </row>
        <row r="7394">
          <cell r="HE7394">
            <v>0</v>
          </cell>
          <cell r="HF7394">
            <v>0</v>
          </cell>
        </row>
        <row r="7395">
          <cell r="HE7395">
            <v>0</v>
          </cell>
          <cell r="HF7395">
            <v>0</v>
          </cell>
        </row>
        <row r="7396">
          <cell r="HE7396">
            <v>0</v>
          </cell>
          <cell r="HF7396">
            <v>0</v>
          </cell>
        </row>
        <row r="7397">
          <cell r="HE7397">
            <v>0</v>
          </cell>
          <cell r="HF7397">
            <v>0</v>
          </cell>
        </row>
        <row r="7398">
          <cell r="HE7398">
            <v>0</v>
          </cell>
          <cell r="HF7398">
            <v>0</v>
          </cell>
        </row>
        <row r="7399">
          <cell r="HE7399">
            <v>0</v>
          </cell>
          <cell r="HF7399">
            <v>0</v>
          </cell>
        </row>
        <row r="7400">
          <cell r="HE7400">
            <v>0</v>
          </cell>
          <cell r="HF7400">
            <v>0</v>
          </cell>
        </row>
        <row r="7401">
          <cell r="HE7401">
            <v>0</v>
          </cell>
          <cell r="HF7401">
            <v>0</v>
          </cell>
        </row>
        <row r="7402">
          <cell r="HE7402">
            <v>0</v>
          </cell>
          <cell r="HF7402">
            <v>0</v>
          </cell>
        </row>
        <row r="7403">
          <cell r="HE7403">
            <v>0</v>
          </cell>
          <cell r="HF7403">
            <v>0</v>
          </cell>
        </row>
        <row r="7404">
          <cell r="HE7404">
            <v>0</v>
          </cell>
          <cell r="HF7404">
            <v>0</v>
          </cell>
        </row>
        <row r="7405">
          <cell r="HE7405">
            <v>0</v>
          </cell>
          <cell r="HF7405">
            <v>0</v>
          </cell>
        </row>
        <row r="7406">
          <cell r="HE7406">
            <v>0</v>
          </cell>
          <cell r="HF7406">
            <v>0</v>
          </cell>
        </row>
        <row r="7407">
          <cell r="HE7407">
            <v>0</v>
          </cell>
          <cell r="HF7407">
            <v>0</v>
          </cell>
        </row>
        <row r="7408">
          <cell r="HE7408">
            <v>0</v>
          </cell>
          <cell r="HF7408">
            <v>0</v>
          </cell>
        </row>
        <row r="7409">
          <cell r="HE7409">
            <v>0</v>
          </cell>
          <cell r="HF7409">
            <v>0</v>
          </cell>
        </row>
        <row r="7410">
          <cell r="HE7410">
            <v>0</v>
          </cell>
          <cell r="HF7410">
            <v>0</v>
          </cell>
        </row>
        <row r="7411">
          <cell r="HE7411">
            <v>0</v>
          </cell>
          <cell r="HF7411">
            <v>0</v>
          </cell>
        </row>
        <row r="7412">
          <cell r="HE7412">
            <v>0</v>
          </cell>
          <cell r="HF7412">
            <v>0</v>
          </cell>
        </row>
        <row r="7413">
          <cell r="HE7413">
            <v>0</v>
          </cell>
          <cell r="HF7413">
            <v>0</v>
          </cell>
        </row>
        <row r="7414">
          <cell r="HE7414">
            <v>0</v>
          </cell>
          <cell r="HF7414">
            <v>0</v>
          </cell>
        </row>
        <row r="7415">
          <cell r="HE7415">
            <v>0</v>
          </cell>
          <cell r="HF7415">
            <v>0</v>
          </cell>
        </row>
        <row r="7416">
          <cell r="HE7416">
            <v>0</v>
          </cell>
          <cell r="HF7416">
            <v>0</v>
          </cell>
        </row>
        <row r="7417">
          <cell r="HE7417">
            <v>0</v>
          </cell>
          <cell r="HF7417">
            <v>0</v>
          </cell>
        </row>
        <row r="7418">
          <cell r="HE7418">
            <v>0</v>
          </cell>
          <cell r="HF7418">
            <v>0</v>
          </cell>
        </row>
        <row r="7419">
          <cell r="HE7419">
            <v>0</v>
          </cell>
          <cell r="HF7419">
            <v>0</v>
          </cell>
        </row>
        <row r="7420">
          <cell r="HE7420">
            <v>0</v>
          </cell>
          <cell r="HF7420">
            <v>0</v>
          </cell>
        </row>
        <row r="7421">
          <cell r="HE7421">
            <v>0</v>
          </cell>
          <cell r="HF7421">
            <v>0</v>
          </cell>
        </row>
        <row r="7422">
          <cell r="HE7422">
            <v>0</v>
          </cell>
          <cell r="HF7422">
            <v>0</v>
          </cell>
        </row>
        <row r="7423">
          <cell r="HE7423">
            <v>0</v>
          </cell>
          <cell r="HF7423">
            <v>0</v>
          </cell>
        </row>
        <row r="7424">
          <cell r="HE7424">
            <v>0</v>
          </cell>
          <cell r="HF7424">
            <v>0</v>
          </cell>
        </row>
        <row r="7425">
          <cell r="HE7425">
            <v>0</v>
          </cell>
          <cell r="HF7425">
            <v>0</v>
          </cell>
        </row>
        <row r="7426">
          <cell r="HE7426">
            <v>0</v>
          </cell>
          <cell r="HF7426">
            <v>0</v>
          </cell>
        </row>
        <row r="7427">
          <cell r="HE7427">
            <v>0</v>
          </cell>
          <cell r="HF7427">
            <v>0</v>
          </cell>
        </row>
        <row r="7428">
          <cell r="HE7428">
            <v>0</v>
          </cell>
          <cell r="HF7428">
            <v>0</v>
          </cell>
        </row>
        <row r="7429">
          <cell r="HE7429">
            <v>0</v>
          </cell>
          <cell r="HF7429">
            <v>0</v>
          </cell>
        </row>
        <row r="7430">
          <cell r="HE7430">
            <v>0</v>
          </cell>
          <cell r="HF7430">
            <v>0</v>
          </cell>
        </row>
        <row r="7431">
          <cell r="HE7431">
            <v>0</v>
          </cell>
          <cell r="HF7431">
            <v>0</v>
          </cell>
        </row>
        <row r="7432">
          <cell r="HE7432">
            <v>0</v>
          </cell>
          <cell r="HF7432">
            <v>0</v>
          </cell>
        </row>
        <row r="7433">
          <cell r="HE7433">
            <v>0</v>
          </cell>
          <cell r="HF7433">
            <v>0</v>
          </cell>
        </row>
        <row r="7434">
          <cell r="HE7434">
            <v>0</v>
          </cell>
          <cell r="HF7434">
            <v>0</v>
          </cell>
        </row>
        <row r="7435">
          <cell r="HE7435">
            <v>0</v>
          </cell>
          <cell r="HF7435">
            <v>0</v>
          </cell>
        </row>
        <row r="7436">
          <cell r="HE7436">
            <v>0</v>
          </cell>
          <cell r="HF7436">
            <v>0</v>
          </cell>
        </row>
        <row r="7437">
          <cell r="HE7437">
            <v>0</v>
          </cell>
          <cell r="HF7437">
            <v>0</v>
          </cell>
        </row>
        <row r="7438">
          <cell r="HE7438">
            <v>0</v>
          </cell>
          <cell r="HF7438">
            <v>0</v>
          </cell>
        </row>
        <row r="7439">
          <cell r="HE7439">
            <v>0</v>
          </cell>
          <cell r="HF7439">
            <v>0</v>
          </cell>
        </row>
        <row r="7440">
          <cell r="HE7440">
            <v>0</v>
          </cell>
          <cell r="HF7440">
            <v>0</v>
          </cell>
        </row>
        <row r="7441">
          <cell r="HE7441">
            <v>0</v>
          </cell>
          <cell r="HF7441">
            <v>0</v>
          </cell>
        </row>
        <row r="7442">
          <cell r="HE7442">
            <v>0</v>
          </cell>
          <cell r="HF7442">
            <v>0</v>
          </cell>
        </row>
        <row r="7443">
          <cell r="HE7443">
            <v>0</v>
          </cell>
          <cell r="HF7443">
            <v>0</v>
          </cell>
        </row>
        <row r="7444">
          <cell r="HE7444">
            <v>0</v>
          </cell>
          <cell r="HF7444">
            <v>0</v>
          </cell>
        </row>
        <row r="7445">
          <cell r="HE7445">
            <v>0</v>
          </cell>
          <cell r="HF7445">
            <v>0</v>
          </cell>
        </row>
        <row r="7446">
          <cell r="HE7446">
            <v>0</v>
          </cell>
          <cell r="HF7446">
            <v>0</v>
          </cell>
        </row>
        <row r="7447">
          <cell r="HE7447">
            <v>0</v>
          </cell>
          <cell r="HF7447">
            <v>0</v>
          </cell>
        </row>
        <row r="7448">
          <cell r="HE7448">
            <v>0</v>
          </cell>
          <cell r="HF7448">
            <v>0</v>
          </cell>
        </row>
        <row r="7449">
          <cell r="HE7449">
            <v>0</v>
          </cell>
          <cell r="HF7449">
            <v>0</v>
          </cell>
        </row>
        <row r="7450">
          <cell r="HE7450">
            <v>0</v>
          </cell>
          <cell r="HF7450">
            <v>0</v>
          </cell>
        </row>
        <row r="7451">
          <cell r="HE7451">
            <v>0</v>
          </cell>
          <cell r="HF7451">
            <v>0</v>
          </cell>
        </row>
        <row r="7452">
          <cell r="HE7452">
            <v>0</v>
          </cell>
          <cell r="HF7452">
            <v>0</v>
          </cell>
        </row>
        <row r="7453">
          <cell r="HE7453">
            <v>0</v>
          </cell>
          <cell r="HF7453">
            <v>0</v>
          </cell>
        </row>
        <row r="7454">
          <cell r="HE7454">
            <v>0</v>
          </cell>
          <cell r="HF7454">
            <v>0</v>
          </cell>
        </row>
        <row r="7455">
          <cell r="HE7455">
            <v>0</v>
          </cell>
          <cell r="HF7455">
            <v>0</v>
          </cell>
        </row>
        <row r="7456">
          <cell r="HE7456">
            <v>0</v>
          </cell>
          <cell r="HF7456">
            <v>0</v>
          </cell>
        </row>
        <row r="7457">
          <cell r="HE7457">
            <v>0</v>
          </cell>
          <cell r="HF7457">
            <v>0</v>
          </cell>
        </row>
        <row r="7458">
          <cell r="HE7458">
            <v>0</v>
          </cell>
          <cell r="HF7458">
            <v>0</v>
          </cell>
        </row>
        <row r="7459">
          <cell r="HE7459">
            <v>0</v>
          </cell>
          <cell r="HF7459">
            <v>0</v>
          </cell>
        </row>
        <row r="7460">
          <cell r="HE7460">
            <v>0</v>
          </cell>
          <cell r="HF7460">
            <v>0</v>
          </cell>
        </row>
        <row r="7461">
          <cell r="HE7461">
            <v>0</v>
          </cell>
          <cell r="HF7461">
            <v>0</v>
          </cell>
        </row>
        <row r="7462">
          <cell r="HE7462">
            <v>0</v>
          </cell>
          <cell r="HF7462">
            <v>0</v>
          </cell>
        </row>
        <row r="7463">
          <cell r="HE7463">
            <v>0</v>
          </cell>
          <cell r="HF7463">
            <v>0</v>
          </cell>
        </row>
        <row r="7464">
          <cell r="HE7464">
            <v>0</v>
          </cell>
          <cell r="HF7464">
            <v>0</v>
          </cell>
        </row>
        <row r="7465">
          <cell r="HE7465">
            <v>0</v>
          </cell>
          <cell r="HF7465">
            <v>0</v>
          </cell>
        </row>
        <row r="7466">
          <cell r="HE7466">
            <v>0</v>
          </cell>
          <cell r="HF7466">
            <v>0</v>
          </cell>
        </row>
        <row r="7467">
          <cell r="HE7467">
            <v>0</v>
          </cell>
          <cell r="HF7467">
            <v>0</v>
          </cell>
        </row>
        <row r="7468">
          <cell r="HE7468">
            <v>0</v>
          </cell>
          <cell r="HF7468">
            <v>0</v>
          </cell>
        </row>
        <row r="7469">
          <cell r="HE7469">
            <v>0</v>
          </cell>
          <cell r="HF7469">
            <v>0</v>
          </cell>
        </row>
        <row r="7470">
          <cell r="HE7470">
            <v>0</v>
          </cell>
          <cell r="HF7470">
            <v>0</v>
          </cell>
        </row>
        <row r="7471">
          <cell r="HE7471">
            <v>0</v>
          </cell>
          <cell r="HF7471">
            <v>0</v>
          </cell>
        </row>
        <row r="7472">
          <cell r="HE7472">
            <v>0</v>
          </cell>
          <cell r="HF7472">
            <v>0</v>
          </cell>
        </row>
        <row r="7473">
          <cell r="HE7473">
            <v>0</v>
          </cell>
          <cell r="HF7473">
            <v>0</v>
          </cell>
        </row>
        <row r="7474">
          <cell r="HE7474">
            <v>0</v>
          </cell>
          <cell r="HF7474">
            <v>0</v>
          </cell>
        </row>
        <row r="7475">
          <cell r="HE7475">
            <v>0</v>
          </cell>
          <cell r="HF7475">
            <v>0</v>
          </cell>
        </row>
        <row r="7476">
          <cell r="HE7476">
            <v>0</v>
          </cell>
          <cell r="HF7476">
            <v>0</v>
          </cell>
        </row>
        <row r="7477">
          <cell r="HE7477">
            <v>0</v>
          </cell>
          <cell r="HF7477">
            <v>0</v>
          </cell>
        </row>
        <row r="7478">
          <cell r="HE7478">
            <v>0</v>
          </cell>
          <cell r="HF7478">
            <v>0</v>
          </cell>
        </row>
        <row r="7479">
          <cell r="HE7479">
            <v>0</v>
          </cell>
          <cell r="HF7479">
            <v>0</v>
          </cell>
        </row>
        <row r="7480">
          <cell r="HE7480">
            <v>0</v>
          </cell>
          <cell r="HF7480">
            <v>0</v>
          </cell>
        </row>
        <row r="7481">
          <cell r="HE7481">
            <v>0</v>
          </cell>
          <cell r="HF7481">
            <v>0</v>
          </cell>
        </row>
        <row r="7482">
          <cell r="HE7482">
            <v>0</v>
          </cell>
          <cell r="HF7482">
            <v>0</v>
          </cell>
        </row>
        <row r="7483">
          <cell r="HE7483">
            <v>0</v>
          </cell>
          <cell r="HF7483">
            <v>0</v>
          </cell>
        </row>
        <row r="7484">
          <cell r="HE7484">
            <v>0</v>
          </cell>
          <cell r="HF7484">
            <v>0</v>
          </cell>
        </row>
        <row r="7485">
          <cell r="HE7485">
            <v>0</v>
          </cell>
          <cell r="HF7485">
            <v>0</v>
          </cell>
        </row>
        <row r="7486">
          <cell r="HE7486">
            <v>0</v>
          </cell>
          <cell r="HF7486">
            <v>0</v>
          </cell>
        </row>
        <row r="7487">
          <cell r="HE7487">
            <v>0</v>
          </cell>
          <cell r="HF7487">
            <v>0</v>
          </cell>
        </row>
        <row r="7488">
          <cell r="HE7488">
            <v>0</v>
          </cell>
          <cell r="HF7488">
            <v>0</v>
          </cell>
        </row>
        <row r="7489">
          <cell r="HE7489">
            <v>0</v>
          </cell>
          <cell r="HF7489">
            <v>0</v>
          </cell>
        </row>
        <row r="7490">
          <cell r="HE7490">
            <v>0</v>
          </cell>
          <cell r="HF7490">
            <v>0</v>
          </cell>
        </row>
        <row r="7491">
          <cell r="HE7491">
            <v>0</v>
          </cell>
          <cell r="HF7491">
            <v>0</v>
          </cell>
        </row>
        <row r="7492">
          <cell r="HE7492">
            <v>0</v>
          </cell>
          <cell r="HF7492">
            <v>0</v>
          </cell>
        </row>
        <row r="7493">
          <cell r="HE7493">
            <v>0</v>
          </cell>
          <cell r="HF7493">
            <v>0</v>
          </cell>
        </row>
        <row r="7494">
          <cell r="HE7494">
            <v>0</v>
          </cell>
          <cell r="HF7494">
            <v>0</v>
          </cell>
        </row>
        <row r="7495">
          <cell r="HE7495">
            <v>0</v>
          </cell>
          <cell r="HF7495">
            <v>0</v>
          </cell>
        </row>
        <row r="7496">
          <cell r="HE7496">
            <v>0</v>
          </cell>
          <cell r="HF7496">
            <v>0</v>
          </cell>
        </row>
        <row r="7497">
          <cell r="HE7497">
            <v>0</v>
          </cell>
          <cell r="HF7497">
            <v>0</v>
          </cell>
        </row>
        <row r="7498">
          <cell r="HE7498">
            <v>0</v>
          </cell>
          <cell r="HF7498">
            <v>0</v>
          </cell>
        </row>
        <row r="7499">
          <cell r="HE7499">
            <v>0</v>
          </cell>
          <cell r="HF7499">
            <v>0</v>
          </cell>
        </row>
        <row r="7500">
          <cell r="HE7500">
            <v>0</v>
          </cell>
          <cell r="HF7500">
            <v>0</v>
          </cell>
        </row>
        <row r="7501">
          <cell r="HE7501">
            <v>0</v>
          </cell>
          <cell r="HF7501">
            <v>0</v>
          </cell>
        </row>
        <row r="7502">
          <cell r="HE7502">
            <v>0</v>
          </cell>
          <cell r="HF7502">
            <v>0</v>
          </cell>
        </row>
        <row r="7503">
          <cell r="HE7503">
            <v>0</v>
          </cell>
          <cell r="HF7503">
            <v>0</v>
          </cell>
        </row>
        <row r="7504">
          <cell r="HE7504">
            <v>0</v>
          </cell>
          <cell r="HF7504">
            <v>0</v>
          </cell>
        </row>
        <row r="7505">
          <cell r="HE7505">
            <v>0</v>
          </cell>
          <cell r="HF7505">
            <v>0</v>
          </cell>
        </row>
        <row r="7506">
          <cell r="HE7506">
            <v>0</v>
          </cell>
          <cell r="HF7506">
            <v>0</v>
          </cell>
        </row>
        <row r="7507">
          <cell r="HE7507">
            <v>0</v>
          </cell>
          <cell r="HF7507">
            <v>0</v>
          </cell>
        </row>
        <row r="7508">
          <cell r="HE7508">
            <v>0</v>
          </cell>
          <cell r="HF7508">
            <v>0</v>
          </cell>
        </row>
        <row r="7509">
          <cell r="HE7509">
            <v>0</v>
          </cell>
          <cell r="HF7509">
            <v>0</v>
          </cell>
        </row>
        <row r="7510">
          <cell r="HE7510">
            <v>0</v>
          </cell>
          <cell r="HF7510">
            <v>0</v>
          </cell>
        </row>
        <row r="7511">
          <cell r="HE7511">
            <v>0</v>
          </cell>
          <cell r="HF7511">
            <v>0</v>
          </cell>
        </row>
        <row r="7512">
          <cell r="HE7512">
            <v>0</v>
          </cell>
          <cell r="HF7512">
            <v>0</v>
          </cell>
        </row>
        <row r="7513">
          <cell r="HE7513">
            <v>0</v>
          </cell>
          <cell r="HF7513">
            <v>0</v>
          </cell>
        </row>
        <row r="7514">
          <cell r="HE7514">
            <v>0</v>
          </cell>
          <cell r="HF7514">
            <v>0</v>
          </cell>
        </row>
        <row r="7515">
          <cell r="HE7515">
            <v>0</v>
          </cell>
          <cell r="HF7515">
            <v>0</v>
          </cell>
        </row>
        <row r="7516">
          <cell r="HE7516">
            <v>0</v>
          </cell>
          <cell r="HF7516">
            <v>0</v>
          </cell>
        </row>
        <row r="7517">
          <cell r="HE7517">
            <v>0</v>
          </cell>
          <cell r="HF7517">
            <v>0</v>
          </cell>
        </row>
        <row r="7518">
          <cell r="HE7518">
            <v>0</v>
          </cell>
          <cell r="HF7518">
            <v>0</v>
          </cell>
        </row>
        <row r="7519">
          <cell r="HE7519">
            <v>0</v>
          </cell>
          <cell r="HF7519">
            <v>0</v>
          </cell>
        </row>
        <row r="7520">
          <cell r="HE7520">
            <v>0</v>
          </cell>
          <cell r="HF7520">
            <v>0</v>
          </cell>
        </row>
        <row r="7521">
          <cell r="HE7521">
            <v>0</v>
          </cell>
          <cell r="HF7521">
            <v>0</v>
          </cell>
        </row>
        <row r="7522">
          <cell r="HE7522">
            <v>0</v>
          </cell>
          <cell r="HF7522">
            <v>0</v>
          </cell>
        </row>
        <row r="7523">
          <cell r="HE7523">
            <v>0</v>
          </cell>
          <cell r="HF7523">
            <v>0</v>
          </cell>
        </row>
        <row r="7524">
          <cell r="HE7524">
            <v>0</v>
          </cell>
          <cell r="HF7524">
            <v>0</v>
          </cell>
        </row>
        <row r="7525">
          <cell r="HE7525">
            <v>0</v>
          </cell>
          <cell r="HF7525">
            <v>0</v>
          </cell>
        </row>
        <row r="7526">
          <cell r="HE7526">
            <v>0</v>
          </cell>
          <cell r="HF7526">
            <v>0</v>
          </cell>
        </row>
        <row r="7527">
          <cell r="HE7527">
            <v>0</v>
          </cell>
          <cell r="HF7527">
            <v>0</v>
          </cell>
        </row>
        <row r="7528">
          <cell r="HE7528">
            <v>0</v>
          </cell>
          <cell r="HF7528">
            <v>0</v>
          </cell>
        </row>
        <row r="7529">
          <cell r="HE7529">
            <v>0</v>
          </cell>
          <cell r="HF7529">
            <v>0</v>
          </cell>
        </row>
        <row r="7530">
          <cell r="HE7530">
            <v>0</v>
          </cell>
          <cell r="HF7530">
            <v>0</v>
          </cell>
        </row>
        <row r="7531">
          <cell r="HE7531">
            <v>0</v>
          </cell>
          <cell r="HF7531">
            <v>0</v>
          </cell>
        </row>
        <row r="7532">
          <cell r="HE7532">
            <v>0</v>
          </cell>
          <cell r="HF7532">
            <v>0</v>
          </cell>
        </row>
        <row r="7533">
          <cell r="HE7533">
            <v>0</v>
          </cell>
          <cell r="HF7533">
            <v>0</v>
          </cell>
        </row>
        <row r="7534">
          <cell r="HE7534">
            <v>0</v>
          </cell>
          <cell r="HF7534">
            <v>0</v>
          </cell>
        </row>
        <row r="7535">
          <cell r="HE7535">
            <v>0</v>
          </cell>
          <cell r="HF7535">
            <v>0</v>
          </cell>
        </row>
        <row r="7536">
          <cell r="HE7536">
            <v>0</v>
          </cell>
          <cell r="HF7536">
            <v>0</v>
          </cell>
        </row>
        <row r="7537">
          <cell r="HE7537">
            <v>0</v>
          </cell>
          <cell r="HF7537">
            <v>0</v>
          </cell>
        </row>
        <row r="7538">
          <cell r="HE7538">
            <v>0</v>
          </cell>
          <cell r="HF7538">
            <v>0</v>
          </cell>
        </row>
        <row r="7539">
          <cell r="HE7539">
            <v>0</v>
          </cell>
          <cell r="HF7539">
            <v>0</v>
          </cell>
        </row>
        <row r="7540">
          <cell r="HE7540">
            <v>0</v>
          </cell>
          <cell r="HF7540">
            <v>0</v>
          </cell>
        </row>
        <row r="7541">
          <cell r="HE7541">
            <v>0</v>
          </cell>
          <cell r="HF7541">
            <v>0</v>
          </cell>
        </row>
        <row r="7542">
          <cell r="HE7542">
            <v>0</v>
          </cell>
          <cell r="HF7542">
            <v>0</v>
          </cell>
        </row>
        <row r="7543">
          <cell r="HE7543">
            <v>0</v>
          </cell>
          <cell r="HF7543">
            <v>0</v>
          </cell>
        </row>
        <row r="7544">
          <cell r="HE7544">
            <v>0</v>
          </cell>
          <cell r="HF7544">
            <v>0</v>
          </cell>
        </row>
        <row r="7545">
          <cell r="HE7545">
            <v>0</v>
          </cell>
          <cell r="HF7545">
            <v>0</v>
          </cell>
        </row>
        <row r="7546">
          <cell r="HE7546">
            <v>0</v>
          </cell>
          <cell r="HF7546">
            <v>0</v>
          </cell>
        </row>
        <row r="7547">
          <cell r="HE7547">
            <v>0</v>
          </cell>
          <cell r="HF7547">
            <v>0</v>
          </cell>
        </row>
        <row r="7548">
          <cell r="HE7548">
            <v>0</v>
          </cell>
          <cell r="HF7548">
            <v>0</v>
          </cell>
        </row>
        <row r="7549">
          <cell r="HE7549">
            <v>0</v>
          </cell>
          <cell r="HF7549">
            <v>0</v>
          </cell>
        </row>
        <row r="7550">
          <cell r="HE7550">
            <v>0</v>
          </cell>
          <cell r="HF7550">
            <v>0</v>
          </cell>
        </row>
        <row r="7551">
          <cell r="HE7551">
            <v>0</v>
          </cell>
          <cell r="HF7551">
            <v>0</v>
          </cell>
        </row>
        <row r="7552">
          <cell r="HE7552">
            <v>0</v>
          </cell>
          <cell r="HF7552">
            <v>0</v>
          </cell>
        </row>
        <row r="7553">
          <cell r="HE7553">
            <v>0</v>
          </cell>
          <cell r="HF7553">
            <v>0</v>
          </cell>
        </row>
        <row r="7554">
          <cell r="HE7554">
            <v>0</v>
          </cell>
          <cell r="HF7554">
            <v>0</v>
          </cell>
        </row>
        <row r="7555">
          <cell r="HE7555">
            <v>0</v>
          </cell>
          <cell r="HF7555">
            <v>0</v>
          </cell>
        </row>
        <row r="7556">
          <cell r="HE7556">
            <v>0</v>
          </cell>
          <cell r="HF7556">
            <v>0</v>
          </cell>
        </row>
        <row r="7557">
          <cell r="HE7557">
            <v>0</v>
          </cell>
          <cell r="HF7557">
            <v>0</v>
          </cell>
        </row>
        <row r="7558">
          <cell r="HE7558">
            <v>0</v>
          </cell>
          <cell r="HF7558">
            <v>0</v>
          </cell>
        </row>
        <row r="7559">
          <cell r="HE7559">
            <v>0</v>
          </cell>
          <cell r="HF7559">
            <v>0</v>
          </cell>
        </row>
        <row r="7560">
          <cell r="HE7560">
            <v>0</v>
          </cell>
          <cell r="HF7560">
            <v>0</v>
          </cell>
        </row>
        <row r="7561">
          <cell r="HE7561">
            <v>0</v>
          </cell>
          <cell r="HF7561">
            <v>0</v>
          </cell>
        </row>
        <row r="7562">
          <cell r="HE7562">
            <v>0</v>
          </cell>
          <cell r="HF7562">
            <v>0</v>
          </cell>
        </row>
        <row r="7563">
          <cell r="HE7563">
            <v>0</v>
          </cell>
          <cell r="HF7563">
            <v>0</v>
          </cell>
        </row>
        <row r="7564">
          <cell r="HE7564">
            <v>0</v>
          </cell>
          <cell r="HF7564">
            <v>0</v>
          </cell>
        </row>
        <row r="7565">
          <cell r="HE7565">
            <v>0</v>
          </cell>
          <cell r="HF7565">
            <v>0</v>
          </cell>
        </row>
        <row r="7566">
          <cell r="HE7566">
            <v>0</v>
          </cell>
          <cell r="HF7566">
            <v>0</v>
          </cell>
        </row>
        <row r="7567">
          <cell r="HE7567">
            <v>0</v>
          </cell>
          <cell r="HF7567">
            <v>0</v>
          </cell>
        </row>
        <row r="7568">
          <cell r="HE7568">
            <v>0</v>
          </cell>
          <cell r="HF7568">
            <v>0</v>
          </cell>
        </row>
        <row r="7569">
          <cell r="HE7569">
            <v>0</v>
          </cell>
          <cell r="HF7569">
            <v>0</v>
          </cell>
        </row>
        <row r="7570">
          <cell r="HE7570">
            <v>0</v>
          </cell>
          <cell r="HF7570">
            <v>0</v>
          </cell>
        </row>
        <row r="7571">
          <cell r="HE7571">
            <v>0</v>
          </cell>
          <cell r="HF7571">
            <v>0</v>
          </cell>
        </row>
        <row r="7572">
          <cell r="HE7572">
            <v>0</v>
          </cell>
          <cell r="HF7572">
            <v>0</v>
          </cell>
        </row>
        <row r="7573">
          <cell r="HE7573">
            <v>0</v>
          </cell>
          <cell r="HF7573">
            <v>0</v>
          </cell>
        </row>
        <row r="7574">
          <cell r="HE7574">
            <v>0</v>
          </cell>
          <cell r="HF7574">
            <v>0</v>
          </cell>
        </row>
        <row r="7575">
          <cell r="HE7575">
            <v>0</v>
          </cell>
          <cell r="HF7575">
            <v>0</v>
          </cell>
        </row>
        <row r="7576">
          <cell r="HE7576">
            <v>0</v>
          </cell>
          <cell r="HF7576">
            <v>0</v>
          </cell>
        </row>
        <row r="7577">
          <cell r="HE7577">
            <v>0</v>
          </cell>
          <cell r="HF7577">
            <v>0</v>
          </cell>
        </row>
        <row r="7578">
          <cell r="HE7578">
            <v>0</v>
          </cell>
          <cell r="HF7578">
            <v>0</v>
          </cell>
        </row>
        <row r="7579">
          <cell r="HE7579">
            <v>0</v>
          </cell>
          <cell r="HF7579">
            <v>0</v>
          </cell>
        </row>
        <row r="7580">
          <cell r="HE7580">
            <v>0</v>
          </cell>
          <cell r="HF7580">
            <v>0</v>
          </cell>
        </row>
        <row r="7581">
          <cell r="HE7581">
            <v>0</v>
          </cell>
          <cell r="HF7581">
            <v>0</v>
          </cell>
        </row>
        <row r="7582">
          <cell r="HE7582">
            <v>0</v>
          </cell>
          <cell r="HF7582">
            <v>0</v>
          </cell>
        </row>
        <row r="7583">
          <cell r="HE7583">
            <v>0</v>
          </cell>
          <cell r="HF7583">
            <v>0</v>
          </cell>
        </row>
        <row r="7584">
          <cell r="HE7584">
            <v>0</v>
          </cell>
          <cell r="HF7584">
            <v>0</v>
          </cell>
        </row>
        <row r="7585">
          <cell r="HE7585">
            <v>0</v>
          </cell>
          <cell r="HF7585">
            <v>0</v>
          </cell>
        </row>
        <row r="7586">
          <cell r="HE7586">
            <v>0</v>
          </cell>
          <cell r="HF7586">
            <v>0</v>
          </cell>
        </row>
        <row r="7587">
          <cell r="HE7587">
            <v>0</v>
          </cell>
          <cell r="HF7587">
            <v>0</v>
          </cell>
        </row>
        <row r="7588">
          <cell r="HE7588">
            <v>0</v>
          </cell>
          <cell r="HF7588">
            <v>0</v>
          </cell>
        </row>
        <row r="7589">
          <cell r="HE7589">
            <v>0</v>
          </cell>
          <cell r="HF7589">
            <v>0</v>
          </cell>
        </row>
        <row r="7590">
          <cell r="HE7590">
            <v>0</v>
          </cell>
          <cell r="HF7590">
            <v>0</v>
          </cell>
        </row>
        <row r="7591">
          <cell r="HE7591">
            <v>0</v>
          </cell>
          <cell r="HF7591">
            <v>0</v>
          </cell>
        </row>
        <row r="7592">
          <cell r="HE7592">
            <v>0</v>
          </cell>
          <cell r="HF7592">
            <v>0</v>
          </cell>
        </row>
        <row r="7593">
          <cell r="HE7593">
            <v>0</v>
          </cell>
          <cell r="HF7593">
            <v>0</v>
          </cell>
        </row>
        <row r="7594">
          <cell r="HE7594">
            <v>0</v>
          </cell>
          <cell r="HF7594">
            <v>0</v>
          </cell>
        </row>
        <row r="7595">
          <cell r="HE7595">
            <v>0</v>
          </cell>
          <cell r="HF7595">
            <v>0</v>
          </cell>
        </row>
        <row r="7596">
          <cell r="HE7596">
            <v>0</v>
          </cell>
          <cell r="HF7596">
            <v>0</v>
          </cell>
        </row>
        <row r="7597">
          <cell r="HE7597">
            <v>0</v>
          </cell>
          <cell r="HF7597">
            <v>0</v>
          </cell>
        </row>
        <row r="7598">
          <cell r="HE7598">
            <v>0</v>
          </cell>
          <cell r="HF7598">
            <v>0</v>
          </cell>
        </row>
        <row r="7599">
          <cell r="HE7599">
            <v>0</v>
          </cell>
          <cell r="HF7599">
            <v>0</v>
          </cell>
        </row>
        <row r="7600">
          <cell r="HE7600">
            <v>0</v>
          </cell>
          <cell r="HF7600">
            <v>0</v>
          </cell>
        </row>
        <row r="7601">
          <cell r="HE7601">
            <v>0</v>
          </cell>
          <cell r="HF7601">
            <v>0</v>
          </cell>
        </row>
        <row r="7602">
          <cell r="HE7602">
            <v>0</v>
          </cell>
          <cell r="HF7602">
            <v>0</v>
          </cell>
        </row>
        <row r="7603">
          <cell r="HE7603">
            <v>0</v>
          </cell>
          <cell r="HF7603">
            <v>0</v>
          </cell>
        </row>
        <row r="7604">
          <cell r="HE7604">
            <v>0</v>
          </cell>
          <cell r="HF7604">
            <v>0</v>
          </cell>
        </row>
        <row r="7605">
          <cell r="HE7605">
            <v>0</v>
          </cell>
          <cell r="HF7605">
            <v>0</v>
          </cell>
        </row>
        <row r="7606">
          <cell r="HE7606">
            <v>0</v>
          </cell>
          <cell r="HF7606">
            <v>0</v>
          </cell>
        </row>
        <row r="7607">
          <cell r="HE7607">
            <v>0</v>
          </cell>
          <cell r="HF7607">
            <v>0</v>
          </cell>
        </row>
        <row r="7608">
          <cell r="HE7608">
            <v>0</v>
          </cell>
          <cell r="HF7608">
            <v>0</v>
          </cell>
        </row>
        <row r="7609">
          <cell r="HE7609">
            <v>0</v>
          </cell>
          <cell r="HF7609">
            <v>0</v>
          </cell>
        </row>
        <row r="7610">
          <cell r="HE7610">
            <v>0</v>
          </cell>
          <cell r="HF7610">
            <v>0</v>
          </cell>
        </row>
        <row r="7611">
          <cell r="HE7611">
            <v>0</v>
          </cell>
          <cell r="HF7611">
            <v>0</v>
          </cell>
        </row>
        <row r="7612">
          <cell r="HE7612">
            <v>0</v>
          </cell>
          <cell r="HF7612">
            <v>0</v>
          </cell>
        </row>
        <row r="7613">
          <cell r="HE7613">
            <v>0</v>
          </cell>
          <cell r="HF7613">
            <v>0</v>
          </cell>
        </row>
        <row r="7614">
          <cell r="HE7614">
            <v>0</v>
          </cell>
          <cell r="HF7614">
            <v>0</v>
          </cell>
        </row>
        <row r="7615">
          <cell r="HE7615">
            <v>0</v>
          </cell>
          <cell r="HF7615">
            <v>0</v>
          </cell>
        </row>
        <row r="7616">
          <cell r="HE7616">
            <v>0</v>
          </cell>
          <cell r="HF7616">
            <v>0</v>
          </cell>
        </row>
        <row r="7617">
          <cell r="HE7617">
            <v>0</v>
          </cell>
          <cell r="HF7617">
            <v>0</v>
          </cell>
        </row>
        <row r="7618">
          <cell r="HE7618">
            <v>0</v>
          </cell>
          <cell r="HF7618">
            <v>0</v>
          </cell>
        </row>
        <row r="7619">
          <cell r="HE7619">
            <v>0</v>
          </cell>
          <cell r="HF7619">
            <v>0</v>
          </cell>
        </row>
        <row r="7620">
          <cell r="HE7620">
            <v>0</v>
          </cell>
          <cell r="HF7620">
            <v>0</v>
          </cell>
        </row>
        <row r="7621">
          <cell r="HE7621">
            <v>0</v>
          </cell>
          <cell r="HF7621">
            <v>0</v>
          </cell>
        </row>
        <row r="7622">
          <cell r="HE7622">
            <v>0</v>
          </cell>
          <cell r="HF7622">
            <v>0</v>
          </cell>
        </row>
        <row r="7623">
          <cell r="HE7623">
            <v>0</v>
          </cell>
          <cell r="HF7623">
            <v>0</v>
          </cell>
        </row>
        <row r="7624">
          <cell r="HE7624">
            <v>0</v>
          </cell>
          <cell r="HF7624">
            <v>0</v>
          </cell>
        </row>
        <row r="7625">
          <cell r="HE7625">
            <v>0</v>
          </cell>
          <cell r="HF7625">
            <v>0</v>
          </cell>
        </row>
        <row r="7626">
          <cell r="HE7626">
            <v>0</v>
          </cell>
          <cell r="HF7626">
            <v>0</v>
          </cell>
        </row>
        <row r="7627">
          <cell r="HE7627">
            <v>0</v>
          </cell>
          <cell r="HF7627">
            <v>0</v>
          </cell>
        </row>
        <row r="7628">
          <cell r="HE7628">
            <v>0</v>
          </cell>
          <cell r="HF7628">
            <v>0</v>
          </cell>
        </row>
        <row r="7629">
          <cell r="HE7629">
            <v>0</v>
          </cell>
          <cell r="HF7629">
            <v>0</v>
          </cell>
        </row>
        <row r="7630">
          <cell r="HE7630">
            <v>0</v>
          </cell>
          <cell r="HF7630">
            <v>0</v>
          </cell>
        </row>
        <row r="7631">
          <cell r="HE7631">
            <v>0</v>
          </cell>
          <cell r="HF7631">
            <v>0</v>
          </cell>
        </row>
        <row r="7632">
          <cell r="HE7632">
            <v>0</v>
          </cell>
          <cell r="HF7632">
            <v>0</v>
          </cell>
        </row>
        <row r="7633">
          <cell r="HE7633">
            <v>0</v>
          </cell>
          <cell r="HF7633">
            <v>0</v>
          </cell>
        </row>
        <row r="7634">
          <cell r="HE7634">
            <v>0</v>
          </cell>
          <cell r="HF7634">
            <v>0</v>
          </cell>
        </row>
        <row r="7635">
          <cell r="HE7635">
            <v>0</v>
          </cell>
          <cell r="HF7635">
            <v>0</v>
          </cell>
        </row>
        <row r="7636">
          <cell r="HE7636">
            <v>0</v>
          </cell>
          <cell r="HF7636">
            <v>0</v>
          </cell>
        </row>
        <row r="7637">
          <cell r="HE7637">
            <v>0</v>
          </cell>
          <cell r="HF7637">
            <v>0</v>
          </cell>
        </row>
        <row r="7638">
          <cell r="HE7638">
            <v>0</v>
          </cell>
          <cell r="HF7638">
            <v>0</v>
          </cell>
        </row>
        <row r="7639">
          <cell r="HE7639">
            <v>0</v>
          </cell>
          <cell r="HF7639">
            <v>0</v>
          </cell>
        </row>
        <row r="7640">
          <cell r="HE7640">
            <v>0</v>
          </cell>
          <cell r="HF7640">
            <v>0</v>
          </cell>
        </row>
        <row r="7641">
          <cell r="HE7641">
            <v>0</v>
          </cell>
          <cell r="HF7641">
            <v>0</v>
          </cell>
        </row>
        <row r="7642">
          <cell r="HE7642">
            <v>0</v>
          </cell>
          <cell r="HF7642">
            <v>0</v>
          </cell>
        </row>
        <row r="7643">
          <cell r="HE7643">
            <v>0</v>
          </cell>
          <cell r="HF7643">
            <v>0</v>
          </cell>
        </row>
        <row r="7644">
          <cell r="HE7644">
            <v>0</v>
          </cell>
          <cell r="HF7644">
            <v>0</v>
          </cell>
        </row>
        <row r="7645">
          <cell r="HE7645">
            <v>0</v>
          </cell>
          <cell r="HF7645">
            <v>0</v>
          </cell>
        </row>
        <row r="7646">
          <cell r="HE7646">
            <v>0</v>
          </cell>
          <cell r="HF7646">
            <v>0</v>
          </cell>
        </row>
        <row r="7647">
          <cell r="HE7647">
            <v>0</v>
          </cell>
          <cell r="HF7647">
            <v>0</v>
          </cell>
        </row>
        <row r="7648">
          <cell r="HE7648">
            <v>0</v>
          </cell>
          <cell r="HF7648">
            <v>0</v>
          </cell>
        </row>
        <row r="7649">
          <cell r="HE7649">
            <v>0</v>
          </cell>
          <cell r="HF7649">
            <v>0</v>
          </cell>
        </row>
        <row r="7650">
          <cell r="HE7650">
            <v>0</v>
          </cell>
          <cell r="HF7650">
            <v>0</v>
          </cell>
        </row>
        <row r="7651">
          <cell r="HE7651">
            <v>0</v>
          </cell>
          <cell r="HF7651">
            <v>0</v>
          </cell>
        </row>
        <row r="7652">
          <cell r="HE7652">
            <v>0</v>
          </cell>
          <cell r="HF7652">
            <v>0</v>
          </cell>
        </row>
        <row r="7653">
          <cell r="HE7653">
            <v>0</v>
          </cell>
          <cell r="HF7653">
            <v>0</v>
          </cell>
        </row>
        <row r="7654">
          <cell r="HE7654">
            <v>0</v>
          </cell>
          <cell r="HF7654">
            <v>0</v>
          </cell>
        </row>
        <row r="7655">
          <cell r="HE7655">
            <v>0</v>
          </cell>
          <cell r="HF7655">
            <v>0</v>
          </cell>
        </row>
        <row r="7656">
          <cell r="HE7656">
            <v>0</v>
          </cell>
          <cell r="HF7656">
            <v>0</v>
          </cell>
        </row>
        <row r="7657">
          <cell r="HE7657">
            <v>0</v>
          </cell>
          <cell r="HF7657">
            <v>0</v>
          </cell>
        </row>
        <row r="7658">
          <cell r="HE7658">
            <v>0</v>
          </cell>
          <cell r="HF7658">
            <v>0</v>
          </cell>
        </row>
        <row r="7659">
          <cell r="HE7659">
            <v>0</v>
          </cell>
          <cell r="HF7659">
            <v>0</v>
          </cell>
        </row>
        <row r="7660">
          <cell r="HE7660">
            <v>0</v>
          </cell>
          <cell r="HF7660">
            <v>0</v>
          </cell>
        </row>
        <row r="7661">
          <cell r="HE7661">
            <v>0</v>
          </cell>
          <cell r="HF7661">
            <v>0</v>
          </cell>
        </row>
        <row r="7662">
          <cell r="HE7662">
            <v>0</v>
          </cell>
          <cell r="HF7662">
            <v>0</v>
          </cell>
        </row>
        <row r="7663">
          <cell r="HE7663">
            <v>0</v>
          </cell>
          <cell r="HF7663">
            <v>0</v>
          </cell>
        </row>
        <row r="7664">
          <cell r="HE7664">
            <v>0</v>
          </cell>
          <cell r="HF7664">
            <v>0</v>
          </cell>
        </row>
        <row r="7665">
          <cell r="HE7665">
            <v>0</v>
          </cell>
          <cell r="HF7665">
            <v>0</v>
          </cell>
        </row>
        <row r="7666">
          <cell r="HE7666">
            <v>0</v>
          </cell>
          <cell r="HF7666">
            <v>0</v>
          </cell>
        </row>
        <row r="7667">
          <cell r="HE7667">
            <v>0</v>
          </cell>
          <cell r="HF7667">
            <v>0</v>
          </cell>
        </row>
        <row r="7668">
          <cell r="HE7668">
            <v>0</v>
          </cell>
          <cell r="HF7668">
            <v>0</v>
          </cell>
        </row>
        <row r="7669">
          <cell r="HE7669">
            <v>0</v>
          </cell>
          <cell r="HF7669">
            <v>0</v>
          </cell>
        </row>
        <row r="7670">
          <cell r="HE7670">
            <v>0</v>
          </cell>
          <cell r="HF7670">
            <v>0</v>
          </cell>
        </row>
        <row r="7671">
          <cell r="HE7671">
            <v>0</v>
          </cell>
          <cell r="HF7671">
            <v>0</v>
          </cell>
        </row>
        <row r="7672">
          <cell r="HE7672">
            <v>0</v>
          </cell>
          <cell r="HF7672">
            <v>0</v>
          </cell>
        </row>
        <row r="7673">
          <cell r="HE7673">
            <v>0</v>
          </cell>
          <cell r="HF7673">
            <v>0</v>
          </cell>
        </row>
        <row r="7674">
          <cell r="HE7674">
            <v>0</v>
          </cell>
          <cell r="HF7674">
            <v>0</v>
          </cell>
        </row>
        <row r="7675">
          <cell r="HE7675">
            <v>0</v>
          </cell>
          <cell r="HF7675">
            <v>0</v>
          </cell>
        </row>
        <row r="7676">
          <cell r="HE7676">
            <v>0</v>
          </cell>
          <cell r="HF7676">
            <v>0</v>
          </cell>
        </row>
        <row r="7677">
          <cell r="HE7677">
            <v>0</v>
          </cell>
          <cell r="HF7677">
            <v>0</v>
          </cell>
        </row>
        <row r="7678">
          <cell r="HE7678">
            <v>0</v>
          </cell>
          <cell r="HF7678">
            <v>0</v>
          </cell>
        </row>
        <row r="7679">
          <cell r="HE7679">
            <v>0</v>
          </cell>
          <cell r="HF7679">
            <v>0</v>
          </cell>
        </row>
        <row r="7680">
          <cell r="HE7680">
            <v>0</v>
          </cell>
          <cell r="HF7680">
            <v>0</v>
          </cell>
        </row>
        <row r="7681">
          <cell r="HE7681">
            <v>0</v>
          </cell>
          <cell r="HF7681">
            <v>0</v>
          </cell>
        </row>
        <row r="7682">
          <cell r="HE7682">
            <v>0</v>
          </cell>
          <cell r="HF7682">
            <v>0</v>
          </cell>
        </row>
        <row r="7683">
          <cell r="HE7683">
            <v>0</v>
          </cell>
          <cell r="HF7683">
            <v>0</v>
          </cell>
        </row>
        <row r="7684">
          <cell r="HE7684">
            <v>0</v>
          </cell>
          <cell r="HF7684">
            <v>0</v>
          </cell>
        </row>
        <row r="7685">
          <cell r="HE7685">
            <v>0</v>
          </cell>
          <cell r="HF7685">
            <v>0</v>
          </cell>
        </row>
        <row r="7686">
          <cell r="HE7686">
            <v>0</v>
          </cell>
          <cell r="HF7686">
            <v>0</v>
          </cell>
        </row>
        <row r="7687">
          <cell r="HE7687">
            <v>0</v>
          </cell>
          <cell r="HF7687">
            <v>0</v>
          </cell>
        </row>
        <row r="7688">
          <cell r="HE7688">
            <v>0</v>
          </cell>
          <cell r="HF7688">
            <v>0</v>
          </cell>
        </row>
        <row r="7689">
          <cell r="HE7689">
            <v>0</v>
          </cell>
          <cell r="HF7689">
            <v>0</v>
          </cell>
        </row>
        <row r="7690">
          <cell r="HE7690">
            <v>0</v>
          </cell>
          <cell r="HF7690">
            <v>0</v>
          </cell>
        </row>
        <row r="7691">
          <cell r="HE7691">
            <v>0</v>
          </cell>
          <cell r="HF7691">
            <v>0</v>
          </cell>
        </row>
        <row r="7692">
          <cell r="HE7692">
            <v>0</v>
          </cell>
          <cell r="HF7692">
            <v>0</v>
          </cell>
        </row>
        <row r="7693">
          <cell r="HE7693">
            <v>0</v>
          </cell>
          <cell r="HF7693">
            <v>0</v>
          </cell>
        </row>
        <row r="7694">
          <cell r="HE7694">
            <v>0</v>
          </cell>
          <cell r="HF7694">
            <v>0</v>
          </cell>
        </row>
        <row r="7695">
          <cell r="HE7695">
            <v>0</v>
          </cell>
          <cell r="HF7695">
            <v>0</v>
          </cell>
        </row>
        <row r="7696">
          <cell r="HE7696">
            <v>0</v>
          </cell>
          <cell r="HF7696">
            <v>0</v>
          </cell>
        </row>
        <row r="7697">
          <cell r="HE7697">
            <v>0</v>
          </cell>
          <cell r="HF7697">
            <v>0</v>
          </cell>
        </row>
        <row r="7698">
          <cell r="HE7698">
            <v>0</v>
          </cell>
          <cell r="HF7698">
            <v>0</v>
          </cell>
        </row>
        <row r="7699">
          <cell r="HE7699">
            <v>0</v>
          </cell>
          <cell r="HF7699">
            <v>0</v>
          </cell>
        </row>
        <row r="7700">
          <cell r="HE7700">
            <v>0</v>
          </cell>
          <cell r="HF7700">
            <v>0</v>
          </cell>
        </row>
        <row r="7701">
          <cell r="HE7701">
            <v>0</v>
          </cell>
          <cell r="HF7701">
            <v>0</v>
          </cell>
        </row>
        <row r="7702">
          <cell r="HE7702">
            <v>0</v>
          </cell>
          <cell r="HF7702">
            <v>0</v>
          </cell>
        </row>
        <row r="7703">
          <cell r="HE7703">
            <v>0</v>
          </cell>
          <cell r="HF7703">
            <v>0</v>
          </cell>
        </row>
        <row r="7704">
          <cell r="HE7704">
            <v>0</v>
          </cell>
          <cell r="HF7704">
            <v>0</v>
          </cell>
        </row>
        <row r="7705">
          <cell r="HE7705">
            <v>0</v>
          </cell>
          <cell r="HF7705">
            <v>0</v>
          </cell>
        </row>
        <row r="7706">
          <cell r="HE7706">
            <v>0</v>
          </cell>
          <cell r="HF7706">
            <v>0</v>
          </cell>
        </row>
        <row r="7707">
          <cell r="HE7707">
            <v>0</v>
          </cell>
          <cell r="HF7707">
            <v>0</v>
          </cell>
        </row>
        <row r="7708">
          <cell r="HE7708">
            <v>0</v>
          </cell>
          <cell r="HF7708">
            <v>0</v>
          </cell>
        </row>
        <row r="7709">
          <cell r="HE7709">
            <v>0</v>
          </cell>
          <cell r="HF7709">
            <v>0</v>
          </cell>
        </row>
        <row r="7710">
          <cell r="HE7710">
            <v>0</v>
          </cell>
          <cell r="HF7710">
            <v>0</v>
          </cell>
        </row>
        <row r="7711">
          <cell r="HE7711">
            <v>0</v>
          </cell>
          <cell r="HF7711">
            <v>0</v>
          </cell>
        </row>
        <row r="7712">
          <cell r="HE7712">
            <v>0</v>
          </cell>
          <cell r="HF7712">
            <v>0</v>
          </cell>
        </row>
        <row r="7713">
          <cell r="HE7713">
            <v>0</v>
          </cell>
          <cell r="HF7713">
            <v>0</v>
          </cell>
        </row>
        <row r="7714">
          <cell r="HE7714">
            <v>0</v>
          </cell>
          <cell r="HF7714">
            <v>0</v>
          </cell>
        </row>
        <row r="7715">
          <cell r="HE7715">
            <v>0</v>
          </cell>
          <cell r="HF7715">
            <v>0</v>
          </cell>
        </row>
        <row r="7716">
          <cell r="HE7716">
            <v>0</v>
          </cell>
          <cell r="HF7716">
            <v>0</v>
          </cell>
        </row>
        <row r="7717">
          <cell r="HE7717">
            <v>0</v>
          </cell>
          <cell r="HF7717">
            <v>0</v>
          </cell>
        </row>
        <row r="7718">
          <cell r="HE7718">
            <v>0</v>
          </cell>
          <cell r="HF7718">
            <v>0</v>
          </cell>
        </row>
        <row r="7719">
          <cell r="HE7719">
            <v>0</v>
          </cell>
          <cell r="HF7719">
            <v>0</v>
          </cell>
        </row>
        <row r="7720">
          <cell r="HE7720">
            <v>0</v>
          </cell>
          <cell r="HF7720">
            <v>0</v>
          </cell>
        </row>
        <row r="7721">
          <cell r="HE7721">
            <v>0</v>
          </cell>
          <cell r="HF7721">
            <v>0</v>
          </cell>
        </row>
        <row r="7722">
          <cell r="HE7722">
            <v>0</v>
          </cell>
          <cell r="HF7722">
            <v>0</v>
          </cell>
        </row>
        <row r="7723">
          <cell r="HE7723">
            <v>0</v>
          </cell>
          <cell r="HF7723">
            <v>0</v>
          </cell>
        </row>
        <row r="7724">
          <cell r="HE7724">
            <v>0</v>
          </cell>
          <cell r="HF7724">
            <v>0</v>
          </cell>
        </row>
        <row r="7725">
          <cell r="HE7725">
            <v>0</v>
          </cell>
          <cell r="HF7725">
            <v>0</v>
          </cell>
        </row>
        <row r="7726">
          <cell r="HE7726">
            <v>0</v>
          </cell>
          <cell r="HF7726">
            <v>0</v>
          </cell>
        </row>
        <row r="7727">
          <cell r="HE7727">
            <v>0</v>
          </cell>
          <cell r="HF7727">
            <v>0</v>
          </cell>
        </row>
        <row r="7728">
          <cell r="HE7728">
            <v>0</v>
          </cell>
          <cell r="HF7728">
            <v>0</v>
          </cell>
        </row>
        <row r="7729">
          <cell r="HE7729">
            <v>0</v>
          </cell>
          <cell r="HF7729">
            <v>0</v>
          </cell>
        </row>
        <row r="7730">
          <cell r="HE7730">
            <v>0</v>
          </cell>
          <cell r="HF7730">
            <v>0</v>
          </cell>
        </row>
        <row r="7731">
          <cell r="HE7731">
            <v>0</v>
          </cell>
          <cell r="HF7731">
            <v>0</v>
          </cell>
        </row>
        <row r="7732">
          <cell r="HE7732">
            <v>0</v>
          </cell>
          <cell r="HF7732">
            <v>0</v>
          </cell>
        </row>
        <row r="7733">
          <cell r="HE7733">
            <v>0</v>
          </cell>
          <cell r="HF7733">
            <v>0</v>
          </cell>
        </row>
        <row r="7734">
          <cell r="HE7734">
            <v>0</v>
          </cell>
          <cell r="HF7734">
            <v>0</v>
          </cell>
        </row>
        <row r="7735">
          <cell r="HE7735">
            <v>0</v>
          </cell>
          <cell r="HF7735">
            <v>0</v>
          </cell>
        </row>
        <row r="7736">
          <cell r="HE7736">
            <v>0</v>
          </cell>
          <cell r="HF7736">
            <v>0</v>
          </cell>
        </row>
        <row r="7737">
          <cell r="HE7737">
            <v>0</v>
          </cell>
          <cell r="HF7737">
            <v>0</v>
          </cell>
        </row>
        <row r="7738">
          <cell r="HE7738">
            <v>0</v>
          </cell>
          <cell r="HF7738">
            <v>0</v>
          </cell>
        </row>
        <row r="7739">
          <cell r="HE7739">
            <v>0</v>
          </cell>
          <cell r="HF7739">
            <v>0</v>
          </cell>
        </row>
        <row r="7740">
          <cell r="HE7740">
            <v>0</v>
          </cell>
          <cell r="HF7740">
            <v>0</v>
          </cell>
        </row>
        <row r="7741">
          <cell r="HE7741">
            <v>0</v>
          </cell>
          <cell r="HF7741">
            <v>0</v>
          </cell>
        </row>
        <row r="7742">
          <cell r="HE7742">
            <v>0</v>
          </cell>
          <cell r="HF7742">
            <v>0</v>
          </cell>
        </row>
        <row r="7743">
          <cell r="HE7743">
            <v>0</v>
          </cell>
          <cell r="HF7743">
            <v>0</v>
          </cell>
        </row>
        <row r="7744">
          <cell r="HE7744">
            <v>0</v>
          </cell>
          <cell r="HF7744">
            <v>0</v>
          </cell>
        </row>
        <row r="7745">
          <cell r="HE7745">
            <v>0</v>
          </cell>
          <cell r="HF7745">
            <v>0</v>
          </cell>
        </row>
        <row r="7746">
          <cell r="HE7746">
            <v>0</v>
          </cell>
          <cell r="HF7746">
            <v>0</v>
          </cell>
        </row>
        <row r="7747">
          <cell r="HE7747">
            <v>0</v>
          </cell>
          <cell r="HF7747">
            <v>0</v>
          </cell>
        </row>
        <row r="7748">
          <cell r="HE7748">
            <v>0</v>
          </cell>
          <cell r="HF7748">
            <v>0</v>
          </cell>
        </row>
        <row r="7749">
          <cell r="HE7749">
            <v>0</v>
          </cell>
          <cell r="HF7749">
            <v>0</v>
          </cell>
        </row>
        <row r="7750">
          <cell r="HE7750">
            <v>0</v>
          </cell>
          <cell r="HF7750">
            <v>0</v>
          </cell>
        </row>
        <row r="7751">
          <cell r="HE7751">
            <v>0</v>
          </cell>
          <cell r="HF7751">
            <v>0</v>
          </cell>
        </row>
        <row r="7752">
          <cell r="HE7752">
            <v>0</v>
          </cell>
          <cell r="HF7752">
            <v>0</v>
          </cell>
        </row>
        <row r="7753">
          <cell r="HE7753">
            <v>0</v>
          </cell>
          <cell r="HF7753">
            <v>0</v>
          </cell>
        </row>
        <row r="7754">
          <cell r="HE7754">
            <v>0</v>
          </cell>
          <cell r="HF7754">
            <v>0</v>
          </cell>
        </row>
        <row r="7755">
          <cell r="HE7755">
            <v>0</v>
          </cell>
          <cell r="HF7755">
            <v>0</v>
          </cell>
        </row>
        <row r="7756">
          <cell r="HE7756">
            <v>0</v>
          </cell>
          <cell r="HF7756">
            <v>0</v>
          </cell>
        </row>
        <row r="7757">
          <cell r="HE7757">
            <v>0</v>
          </cell>
          <cell r="HF7757">
            <v>0</v>
          </cell>
        </row>
        <row r="7758">
          <cell r="HE7758">
            <v>0</v>
          </cell>
          <cell r="HF7758">
            <v>0</v>
          </cell>
        </row>
        <row r="7759">
          <cell r="HE7759">
            <v>0</v>
          </cell>
          <cell r="HF7759">
            <v>0</v>
          </cell>
        </row>
        <row r="7760">
          <cell r="HE7760">
            <v>0</v>
          </cell>
          <cell r="HF7760">
            <v>0</v>
          </cell>
        </row>
        <row r="7761">
          <cell r="HE7761">
            <v>0</v>
          </cell>
          <cell r="HF7761">
            <v>0</v>
          </cell>
        </row>
        <row r="7762">
          <cell r="HE7762">
            <v>0</v>
          </cell>
          <cell r="HF7762">
            <v>0</v>
          </cell>
        </row>
        <row r="7763">
          <cell r="HE7763">
            <v>0</v>
          </cell>
          <cell r="HF7763">
            <v>0</v>
          </cell>
        </row>
        <row r="7764">
          <cell r="HE7764">
            <v>0</v>
          </cell>
          <cell r="HF7764">
            <v>0</v>
          </cell>
        </row>
        <row r="7765">
          <cell r="HE7765">
            <v>0</v>
          </cell>
          <cell r="HF7765">
            <v>0</v>
          </cell>
        </row>
        <row r="7766">
          <cell r="HE7766">
            <v>0</v>
          </cell>
          <cell r="HF7766">
            <v>0</v>
          </cell>
        </row>
        <row r="7767">
          <cell r="HE7767">
            <v>0</v>
          </cell>
          <cell r="HF7767">
            <v>0</v>
          </cell>
        </row>
        <row r="7768">
          <cell r="HE7768">
            <v>0</v>
          </cell>
          <cell r="HF7768">
            <v>0</v>
          </cell>
        </row>
        <row r="7769">
          <cell r="HE7769">
            <v>0</v>
          </cell>
          <cell r="HF7769">
            <v>0</v>
          </cell>
        </row>
        <row r="7770">
          <cell r="HE7770">
            <v>0</v>
          </cell>
          <cell r="HF7770">
            <v>0</v>
          </cell>
        </row>
        <row r="7771">
          <cell r="HE7771">
            <v>0</v>
          </cell>
          <cell r="HF7771">
            <v>0</v>
          </cell>
        </row>
        <row r="7772">
          <cell r="HE7772">
            <v>0</v>
          </cell>
          <cell r="HF7772">
            <v>0</v>
          </cell>
        </row>
        <row r="7773">
          <cell r="HE7773">
            <v>0</v>
          </cell>
          <cell r="HF7773">
            <v>0</v>
          </cell>
        </row>
        <row r="7774">
          <cell r="HE7774">
            <v>0</v>
          </cell>
          <cell r="HF7774">
            <v>0</v>
          </cell>
        </row>
        <row r="7775">
          <cell r="HE7775">
            <v>0</v>
          </cell>
          <cell r="HF7775">
            <v>0</v>
          </cell>
        </row>
        <row r="7776">
          <cell r="HE7776">
            <v>0</v>
          </cell>
          <cell r="HF7776">
            <v>0</v>
          </cell>
        </row>
        <row r="7777">
          <cell r="HE7777">
            <v>0</v>
          </cell>
          <cell r="HF7777">
            <v>0</v>
          </cell>
        </row>
        <row r="7778">
          <cell r="HE7778">
            <v>0</v>
          </cell>
          <cell r="HF7778">
            <v>0</v>
          </cell>
        </row>
        <row r="7779">
          <cell r="HE7779">
            <v>0</v>
          </cell>
          <cell r="HF7779">
            <v>0</v>
          </cell>
        </row>
        <row r="7780">
          <cell r="HE7780">
            <v>0</v>
          </cell>
          <cell r="HF7780">
            <v>0</v>
          </cell>
        </row>
        <row r="7781">
          <cell r="HE7781">
            <v>0</v>
          </cell>
          <cell r="HF7781">
            <v>0</v>
          </cell>
        </row>
        <row r="7782">
          <cell r="HE7782">
            <v>0</v>
          </cell>
          <cell r="HF7782">
            <v>0</v>
          </cell>
        </row>
        <row r="7783">
          <cell r="HE7783">
            <v>0</v>
          </cell>
          <cell r="HF7783">
            <v>0</v>
          </cell>
        </row>
        <row r="7784">
          <cell r="HE7784">
            <v>0</v>
          </cell>
          <cell r="HF7784">
            <v>0</v>
          </cell>
        </row>
        <row r="7785">
          <cell r="HE7785">
            <v>0</v>
          </cell>
          <cell r="HF7785">
            <v>0</v>
          </cell>
        </row>
        <row r="7786">
          <cell r="HE7786">
            <v>0</v>
          </cell>
          <cell r="HF7786">
            <v>0</v>
          </cell>
        </row>
        <row r="7787">
          <cell r="HE7787">
            <v>0</v>
          </cell>
          <cell r="HF7787">
            <v>0</v>
          </cell>
        </row>
        <row r="7788">
          <cell r="HE7788">
            <v>0</v>
          </cell>
          <cell r="HF7788">
            <v>0</v>
          </cell>
        </row>
        <row r="7789">
          <cell r="HE7789">
            <v>0</v>
          </cell>
          <cell r="HF7789">
            <v>0</v>
          </cell>
        </row>
        <row r="7790">
          <cell r="HE7790">
            <v>0</v>
          </cell>
          <cell r="HF7790">
            <v>0</v>
          </cell>
        </row>
        <row r="7791">
          <cell r="HE7791">
            <v>0</v>
          </cell>
          <cell r="HF7791">
            <v>0</v>
          </cell>
        </row>
        <row r="7792">
          <cell r="HE7792">
            <v>0</v>
          </cell>
          <cell r="HF7792">
            <v>0</v>
          </cell>
        </row>
        <row r="7793">
          <cell r="HE7793">
            <v>0</v>
          </cell>
          <cell r="HF7793">
            <v>0</v>
          </cell>
        </row>
        <row r="7794">
          <cell r="HE7794">
            <v>0</v>
          </cell>
          <cell r="HF7794">
            <v>0</v>
          </cell>
        </row>
        <row r="7795">
          <cell r="HE7795">
            <v>0</v>
          </cell>
          <cell r="HF7795">
            <v>0</v>
          </cell>
        </row>
        <row r="7796">
          <cell r="HE7796">
            <v>0</v>
          </cell>
          <cell r="HF7796">
            <v>0</v>
          </cell>
        </row>
        <row r="7797">
          <cell r="HE7797">
            <v>0</v>
          </cell>
          <cell r="HF7797">
            <v>0</v>
          </cell>
        </row>
        <row r="7798">
          <cell r="HE7798">
            <v>0</v>
          </cell>
          <cell r="HF7798">
            <v>0</v>
          </cell>
        </row>
        <row r="7799">
          <cell r="HE7799">
            <v>0</v>
          </cell>
          <cell r="HF7799">
            <v>0</v>
          </cell>
        </row>
        <row r="7800">
          <cell r="HE7800">
            <v>0</v>
          </cell>
          <cell r="HF7800">
            <v>0</v>
          </cell>
        </row>
        <row r="7801">
          <cell r="HE7801">
            <v>0</v>
          </cell>
          <cell r="HF7801">
            <v>0</v>
          </cell>
        </row>
        <row r="7802">
          <cell r="HE7802">
            <v>0</v>
          </cell>
          <cell r="HF7802">
            <v>0</v>
          </cell>
        </row>
        <row r="7803">
          <cell r="HE7803">
            <v>0</v>
          </cell>
          <cell r="HF7803">
            <v>0</v>
          </cell>
        </row>
        <row r="7804">
          <cell r="HE7804">
            <v>0</v>
          </cell>
          <cell r="HF7804">
            <v>0</v>
          </cell>
        </row>
        <row r="7805">
          <cell r="HE7805">
            <v>0</v>
          </cell>
          <cell r="HF7805">
            <v>0</v>
          </cell>
        </row>
        <row r="7806">
          <cell r="HE7806">
            <v>0</v>
          </cell>
          <cell r="HF7806">
            <v>0</v>
          </cell>
        </row>
        <row r="7807">
          <cell r="HE7807">
            <v>0</v>
          </cell>
          <cell r="HF7807">
            <v>0</v>
          </cell>
        </row>
        <row r="7808">
          <cell r="HE7808">
            <v>0</v>
          </cell>
          <cell r="HF7808">
            <v>0</v>
          </cell>
        </row>
        <row r="7809">
          <cell r="HE7809">
            <v>0</v>
          </cell>
          <cell r="HF7809">
            <v>0</v>
          </cell>
        </row>
        <row r="7810">
          <cell r="HE7810">
            <v>0</v>
          </cell>
          <cell r="HF7810">
            <v>0</v>
          </cell>
        </row>
        <row r="7811">
          <cell r="HE7811">
            <v>0</v>
          </cell>
          <cell r="HF7811">
            <v>0</v>
          </cell>
        </row>
        <row r="7812">
          <cell r="HE7812">
            <v>0</v>
          </cell>
          <cell r="HF7812">
            <v>0</v>
          </cell>
        </row>
        <row r="7813">
          <cell r="HE7813">
            <v>0</v>
          </cell>
          <cell r="HF7813">
            <v>0</v>
          </cell>
        </row>
        <row r="7814">
          <cell r="HE7814">
            <v>0</v>
          </cell>
          <cell r="HF7814">
            <v>0</v>
          </cell>
        </row>
        <row r="7815">
          <cell r="HE7815">
            <v>0</v>
          </cell>
          <cell r="HF7815">
            <v>0</v>
          </cell>
        </row>
        <row r="7816">
          <cell r="HE7816">
            <v>0</v>
          </cell>
          <cell r="HF7816">
            <v>0</v>
          </cell>
        </row>
        <row r="7817">
          <cell r="HE7817">
            <v>0</v>
          </cell>
          <cell r="HF7817">
            <v>0</v>
          </cell>
        </row>
        <row r="7818">
          <cell r="HE7818">
            <v>0</v>
          </cell>
          <cell r="HF7818">
            <v>0</v>
          </cell>
        </row>
        <row r="7819">
          <cell r="HE7819">
            <v>0</v>
          </cell>
          <cell r="HF7819">
            <v>0</v>
          </cell>
        </row>
        <row r="7820">
          <cell r="HE7820">
            <v>0</v>
          </cell>
          <cell r="HF7820">
            <v>0</v>
          </cell>
        </row>
        <row r="7821">
          <cell r="HE7821">
            <v>0</v>
          </cell>
          <cell r="HF7821">
            <v>0</v>
          </cell>
        </row>
        <row r="7822">
          <cell r="HE7822">
            <v>0</v>
          </cell>
          <cell r="HF7822">
            <v>0</v>
          </cell>
        </row>
        <row r="7823">
          <cell r="HE7823">
            <v>0</v>
          </cell>
          <cell r="HF7823">
            <v>0</v>
          </cell>
        </row>
        <row r="7824">
          <cell r="HE7824">
            <v>0</v>
          </cell>
          <cell r="HF7824">
            <v>0</v>
          </cell>
        </row>
        <row r="7825">
          <cell r="HE7825">
            <v>0</v>
          </cell>
          <cell r="HF7825">
            <v>0</v>
          </cell>
        </row>
        <row r="7826">
          <cell r="HE7826">
            <v>0</v>
          </cell>
          <cell r="HF7826">
            <v>0</v>
          </cell>
        </row>
        <row r="7827">
          <cell r="HE7827">
            <v>0</v>
          </cell>
          <cell r="HF7827">
            <v>0</v>
          </cell>
        </row>
        <row r="7828">
          <cell r="HE7828">
            <v>0</v>
          </cell>
          <cell r="HF7828">
            <v>0</v>
          </cell>
        </row>
        <row r="7829">
          <cell r="HE7829">
            <v>0</v>
          </cell>
          <cell r="HF7829">
            <v>0</v>
          </cell>
        </row>
        <row r="7830">
          <cell r="HE7830">
            <v>0</v>
          </cell>
          <cell r="HF7830">
            <v>0</v>
          </cell>
        </row>
        <row r="7831">
          <cell r="HE7831">
            <v>0</v>
          </cell>
          <cell r="HF7831">
            <v>0</v>
          </cell>
        </row>
        <row r="7832">
          <cell r="HE7832">
            <v>0</v>
          </cell>
          <cell r="HF7832">
            <v>0</v>
          </cell>
        </row>
        <row r="7833">
          <cell r="HE7833">
            <v>0</v>
          </cell>
          <cell r="HF7833">
            <v>0</v>
          </cell>
        </row>
        <row r="7834">
          <cell r="HE7834">
            <v>0</v>
          </cell>
          <cell r="HF7834">
            <v>0</v>
          </cell>
        </row>
        <row r="7835">
          <cell r="HE7835">
            <v>0</v>
          </cell>
          <cell r="HF7835">
            <v>0</v>
          </cell>
        </row>
        <row r="7836">
          <cell r="HE7836">
            <v>0</v>
          </cell>
          <cell r="HF7836">
            <v>0</v>
          </cell>
        </row>
        <row r="7837">
          <cell r="HE7837">
            <v>0</v>
          </cell>
          <cell r="HF7837">
            <v>0</v>
          </cell>
        </row>
        <row r="7838">
          <cell r="HE7838">
            <v>0</v>
          </cell>
          <cell r="HF7838">
            <v>0</v>
          </cell>
        </row>
        <row r="7839">
          <cell r="HE7839">
            <v>0</v>
          </cell>
          <cell r="HF7839">
            <v>0</v>
          </cell>
        </row>
        <row r="7840">
          <cell r="HE7840">
            <v>0</v>
          </cell>
          <cell r="HF7840">
            <v>0</v>
          </cell>
        </row>
        <row r="7841">
          <cell r="HE7841">
            <v>0</v>
          </cell>
          <cell r="HF7841">
            <v>0</v>
          </cell>
        </row>
        <row r="7842">
          <cell r="HE7842">
            <v>0</v>
          </cell>
          <cell r="HF7842">
            <v>0</v>
          </cell>
        </row>
        <row r="7843">
          <cell r="HE7843">
            <v>0</v>
          </cell>
          <cell r="HF7843">
            <v>0</v>
          </cell>
        </row>
        <row r="7844">
          <cell r="HE7844">
            <v>0</v>
          </cell>
          <cell r="HF7844">
            <v>0</v>
          </cell>
        </row>
        <row r="7845">
          <cell r="HE7845">
            <v>0</v>
          </cell>
          <cell r="HF7845">
            <v>0</v>
          </cell>
        </row>
        <row r="7846">
          <cell r="HE7846">
            <v>0</v>
          </cell>
          <cell r="HF7846">
            <v>0</v>
          </cell>
        </row>
        <row r="7847">
          <cell r="HE7847">
            <v>0</v>
          </cell>
          <cell r="HF7847">
            <v>0</v>
          </cell>
        </row>
        <row r="7848">
          <cell r="HE7848">
            <v>0</v>
          </cell>
          <cell r="HF7848">
            <v>0</v>
          </cell>
        </row>
        <row r="7849">
          <cell r="HE7849">
            <v>0</v>
          </cell>
          <cell r="HF7849">
            <v>0</v>
          </cell>
        </row>
        <row r="7850">
          <cell r="HE7850">
            <v>0</v>
          </cell>
          <cell r="HF7850">
            <v>0</v>
          </cell>
        </row>
        <row r="7851">
          <cell r="HE7851">
            <v>0</v>
          </cell>
          <cell r="HF7851">
            <v>0</v>
          </cell>
        </row>
        <row r="7852">
          <cell r="HE7852">
            <v>0</v>
          </cell>
          <cell r="HF7852">
            <v>0</v>
          </cell>
        </row>
        <row r="7853">
          <cell r="HE7853">
            <v>0</v>
          </cell>
          <cell r="HF7853">
            <v>0</v>
          </cell>
        </row>
        <row r="7854">
          <cell r="HE7854">
            <v>0</v>
          </cell>
          <cell r="HF7854">
            <v>0</v>
          </cell>
        </row>
        <row r="7855">
          <cell r="HE7855">
            <v>0</v>
          </cell>
          <cell r="HF7855">
            <v>0</v>
          </cell>
        </row>
        <row r="7856">
          <cell r="HE7856">
            <v>0</v>
          </cell>
          <cell r="HF7856">
            <v>0</v>
          </cell>
        </row>
        <row r="7857">
          <cell r="HE7857">
            <v>0</v>
          </cell>
          <cell r="HF7857">
            <v>0</v>
          </cell>
        </row>
        <row r="7858">
          <cell r="HE7858">
            <v>0</v>
          </cell>
          <cell r="HF7858">
            <v>0</v>
          </cell>
        </row>
        <row r="7859">
          <cell r="HE7859">
            <v>0</v>
          </cell>
          <cell r="HF7859">
            <v>0</v>
          </cell>
        </row>
        <row r="7860">
          <cell r="HE7860">
            <v>0</v>
          </cell>
          <cell r="HF7860">
            <v>0</v>
          </cell>
        </row>
        <row r="7861">
          <cell r="HE7861">
            <v>0</v>
          </cell>
          <cell r="HF7861">
            <v>0</v>
          </cell>
        </row>
        <row r="7862">
          <cell r="HE7862">
            <v>0</v>
          </cell>
          <cell r="HF7862">
            <v>0</v>
          </cell>
        </row>
        <row r="7863">
          <cell r="HE7863">
            <v>0</v>
          </cell>
          <cell r="HF7863">
            <v>0</v>
          </cell>
        </row>
        <row r="7864">
          <cell r="HE7864">
            <v>0</v>
          </cell>
          <cell r="HF7864">
            <v>0</v>
          </cell>
        </row>
        <row r="7865">
          <cell r="HE7865">
            <v>0</v>
          </cell>
          <cell r="HF7865">
            <v>0</v>
          </cell>
        </row>
        <row r="7866">
          <cell r="HE7866">
            <v>0</v>
          </cell>
          <cell r="HF7866">
            <v>0</v>
          </cell>
        </row>
        <row r="7867">
          <cell r="HE7867">
            <v>0</v>
          </cell>
          <cell r="HF7867">
            <v>0</v>
          </cell>
        </row>
        <row r="7868">
          <cell r="HE7868">
            <v>0</v>
          </cell>
          <cell r="HF7868">
            <v>0</v>
          </cell>
        </row>
        <row r="7869">
          <cell r="HE7869">
            <v>0</v>
          </cell>
          <cell r="HF7869">
            <v>0</v>
          </cell>
        </row>
        <row r="7870">
          <cell r="HE7870">
            <v>0</v>
          </cell>
          <cell r="HF7870">
            <v>0</v>
          </cell>
        </row>
        <row r="7871">
          <cell r="HE7871">
            <v>0</v>
          </cell>
          <cell r="HF7871">
            <v>0</v>
          </cell>
        </row>
        <row r="7872">
          <cell r="HE7872">
            <v>0</v>
          </cell>
          <cell r="HF7872">
            <v>0</v>
          </cell>
        </row>
        <row r="7873">
          <cell r="HE7873">
            <v>0</v>
          </cell>
          <cell r="HF7873">
            <v>0</v>
          </cell>
        </row>
        <row r="7874">
          <cell r="HE7874">
            <v>0</v>
          </cell>
          <cell r="HF7874">
            <v>0</v>
          </cell>
        </row>
        <row r="7875">
          <cell r="HE7875">
            <v>0</v>
          </cell>
          <cell r="HF7875">
            <v>0</v>
          </cell>
        </row>
        <row r="7876">
          <cell r="HE7876">
            <v>0</v>
          </cell>
          <cell r="HF7876">
            <v>0</v>
          </cell>
        </row>
        <row r="7877">
          <cell r="HE7877">
            <v>0</v>
          </cell>
          <cell r="HF7877">
            <v>0</v>
          </cell>
        </row>
        <row r="7878">
          <cell r="HE7878">
            <v>0</v>
          </cell>
          <cell r="HF7878">
            <v>0</v>
          </cell>
        </row>
        <row r="7879">
          <cell r="HE7879">
            <v>0</v>
          </cell>
          <cell r="HF7879">
            <v>0</v>
          </cell>
        </row>
        <row r="7880">
          <cell r="HE7880">
            <v>0</v>
          </cell>
          <cell r="HF7880">
            <v>0</v>
          </cell>
        </row>
        <row r="7881">
          <cell r="HE7881">
            <v>0</v>
          </cell>
          <cell r="HF7881">
            <v>0</v>
          </cell>
        </row>
        <row r="7882">
          <cell r="HE7882">
            <v>0</v>
          </cell>
          <cell r="HF7882">
            <v>0</v>
          </cell>
        </row>
        <row r="7883">
          <cell r="HE7883">
            <v>0</v>
          </cell>
          <cell r="HF7883">
            <v>0</v>
          </cell>
        </row>
        <row r="7884">
          <cell r="HE7884">
            <v>0</v>
          </cell>
          <cell r="HF7884">
            <v>0</v>
          </cell>
        </row>
        <row r="7885">
          <cell r="HE7885">
            <v>0</v>
          </cell>
          <cell r="HF7885">
            <v>0</v>
          </cell>
        </row>
        <row r="7886">
          <cell r="HE7886">
            <v>0</v>
          </cell>
          <cell r="HF7886">
            <v>0</v>
          </cell>
        </row>
        <row r="7887">
          <cell r="HE7887">
            <v>0</v>
          </cell>
          <cell r="HF7887">
            <v>0</v>
          </cell>
        </row>
        <row r="7888">
          <cell r="HE7888">
            <v>0</v>
          </cell>
          <cell r="HF7888">
            <v>0</v>
          </cell>
        </row>
        <row r="7889">
          <cell r="HE7889">
            <v>0</v>
          </cell>
          <cell r="HF7889">
            <v>0</v>
          </cell>
        </row>
        <row r="7890">
          <cell r="HE7890">
            <v>0</v>
          </cell>
          <cell r="HF7890">
            <v>0</v>
          </cell>
        </row>
        <row r="7891">
          <cell r="HE7891">
            <v>0</v>
          </cell>
          <cell r="HF7891">
            <v>0</v>
          </cell>
        </row>
        <row r="7892">
          <cell r="HE7892">
            <v>0</v>
          </cell>
          <cell r="HF7892">
            <v>0</v>
          </cell>
        </row>
        <row r="7893">
          <cell r="HE7893">
            <v>0</v>
          </cell>
          <cell r="HF7893">
            <v>0</v>
          </cell>
        </row>
        <row r="7894">
          <cell r="HE7894">
            <v>0</v>
          </cell>
          <cell r="HF7894">
            <v>0</v>
          </cell>
        </row>
        <row r="7895">
          <cell r="HE7895">
            <v>0</v>
          </cell>
          <cell r="HF7895">
            <v>0</v>
          </cell>
        </row>
        <row r="7896">
          <cell r="HE7896">
            <v>0</v>
          </cell>
          <cell r="HF7896">
            <v>0</v>
          </cell>
        </row>
        <row r="7897">
          <cell r="HE7897">
            <v>0</v>
          </cell>
          <cell r="HF7897">
            <v>0</v>
          </cell>
        </row>
        <row r="7898">
          <cell r="HE7898">
            <v>0</v>
          </cell>
          <cell r="HF7898">
            <v>0</v>
          </cell>
        </row>
        <row r="7899">
          <cell r="HE7899">
            <v>0</v>
          </cell>
          <cell r="HF7899">
            <v>0</v>
          </cell>
        </row>
        <row r="7900">
          <cell r="HE7900">
            <v>0</v>
          </cell>
          <cell r="HF7900">
            <v>0</v>
          </cell>
        </row>
        <row r="7901">
          <cell r="HE7901">
            <v>0</v>
          </cell>
          <cell r="HF7901">
            <v>0</v>
          </cell>
        </row>
        <row r="7902">
          <cell r="HE7902">
            <v>0</v>
          </cell>
          <cell r="HF7902">
            <v>0</v>
          </cell>
        </row>
        <row r="7903">
          <cell r="HE7903">
            <v>0</v>
          </cell>
          <cell r="HF7903">
            <v>0</v>
          </cell>
        </row>
        <row r="7904">
          <cell r="HE7904">
            <v>0</v>
          </cell>
          <cell r="HF7904">
            <v>0</v>
          </cell>
        </row>
        <row r="7905">
          <cell r="HE7905">
            <v>0</v>
          </cell>
          <cell r="HF7905">
            <v>0</v>
          </cell>
        </row>
        <row r="7906">
          <cell r="HE7906">
            <v>0</v>
          </cell>
          <cell r="HF7906">
            <v>0</v>
          </cell>
        </row>
        <row r="7907">
          <cell r="HE7907">
            <v>0</v>
          </cell>
          <cell r="HF7907">
            <v>0</v>
          </cell>
        </row>
        <row r="7908">
          <cell r="HE7908">
            <v>0</v>
          </cell>
          <cell r="HF7908">
            <v>0</v>
          </cell>
        </row>
        <row r="7909">
          <cell r="HE7909">
            <v>0</v>
          </cell>
          <cell r="HF7909">
            <v>0</v>
          </cell>
        </row>
        <row r="7910">
          <cell r="HE7910">
            <v>0</v>
          </cell>
          <cell r="HF7910">
            <v>0</v>
          </cell>
        </row>
        <row r="7911">
          <cell r="HE7911">
            <v>0</v>
          </cell>
          <cell r="HF7911">
            <v>0</v>
          </cell>
        </row>
        <row r="7912">
          <cell r="HE7912">
            <v>0</v>
          </cell>
          <cell r="HF7912">
            <v>0</v>
          </cell>
        </row>
        <row r="7913">
          <cell r="HE7913">
            <v>0</v>
          </cell>
          <cell r="HF7913">
            <v>0</v>
          </cell>
        </row>
        <row r="7914">
          <cell r="HE7914">
            <v>0</v>
          </cell>
          <cell r="HF7914">
            <v>0</v>
          </cell>
        </row>
        <row r="7915">
          <cell r="HE7915">
            <v>0</v>
          </cell>
          <cell r="HF7915">
            <v>0</v>
          </cell>
        </row>
        <row r="7916">
          <cell r="HE7916">
            <v>0</v>
          </cell>
          <cell r="HF7916">
            <v>0</v>
          </cell>
        </row>
        <row r="7917">
          <cell r="HE7917">
            <v>0</v>
          </cell>
          <cell r="HF7917">
            <v>0</v>
          </cell>
        </row>
        <row r="7918">
          <cell r="HE7918">
            <v>0</v>
          </cell>
          <cell r="HF7918">
            <v>0</v>
          </cell>
        </row>
        <row r="7919">
          <cell r="HE7919">
            <v>0</v>
          </cell>
          <cell r="HF7919">
            <v>0</v>
          </cell>
        </row>
        <row r="7920">
          <cell r="HE7920">
            <v>0</v>
          </cell>
          <cell r="HF7920">
            <v>0</v>
          </cell>
        </row>
        <row r="7921">
          <cell r="HE7921">
            <v>0</v>
          </cell>
          <cell r="HF7921">
            <v>0</v>
          </cell>
        </row>
        <row r="7922">
          <cell r="HE7922">
            <v>0</v>
          </cell>
          <cell r="HF7922">
            <v>0</v>
          </cell>
        </row>
        <row r="7923">
          <cell r="HE7923">
            <v>0</v>
          </cell>
          <cell r="HF7923">
            <v>0</v>
          </cell>
        </row>
        <row r="7924">
          <cell r="HE7924">
            <v>0</v>
          </cell>
          <cell r="HF7924">
            <v>0</v>
          </cell>
        </row>
        <row r="7925">
          <cell r="HE7925">
            <v>0</v>
          </cell>
          <cell r="HF7925">
            <v>0</v>
          </cell>
        </row>
        <row r="7926">
          <cell r="HE7926">
            <v>0</v>
          </cell>
          <cell r="HF7926">
            <v>0</v>
          </cell>
        </row>
        <row r="7927">
          <cell r="HE7927">
            <v>0</v>
          </cell>
          <cell r="HF7927">
            <v>0</v>
          </cell>
        </row>
        <row r="7928">
          <cell r="HE7928">
            <v>0</v>
          </cell>
          <cell r="HF7928">
            <v>0</v>
          </cell>
        </row>
        <row r="7929">
          <cell r="HE7929">
            <v>0</v>
          </cell>
          <cell r="HF7929">
            <v>0</v>
          </cell>
        </row>
        <row r="7930">
          <cell r="HE7930">
            <v>0</v>
          </cell>
          <cell r="HF7930">
            <v>0</v>
          </cell>
        </row>
        <row r="7931">
          <cell r="HE7931">
            <v>0</v>
          </cell>
          <cell r="HF7931">
            <v>0</v>
          </cell>
        </row>
        <row r="7932">
          <cell r="HE7932">
            <v>0</v>
          </cell>
          <cell r="HF7932">
            <v>0</v>
          </cell>
        </row>
        <row r="7933">
          <cell r="HE7933">
            <v>0</v>
          </cell>
          <cell r="HF7933">
            <v>0</v>
          </cell>
        </row>
        <row r="7934">
          <cell r="HE7934">
            <v>0</v>
          </cell>
          <cell r="HF7934">
            <v>0</v>
          </cell>
        </row>
        <row r="7935">
          <cell r="HE7935">
            <v>0</v>
          </cell>
          <cell r="HF7935">
            <v>0</v>
          </cell>
        </row>
        <row r="7936">
          <cell r="HE7936">
            <v>0</v>
          </cell>
          <cell r="HF7936">
            <v>0</v>
          </cell>
        </row>
        <row r="7937">
          <cell r="HE7937">
            <v>0</v>
          </cell>
          <cell r="HF7937">
            <v>0</v>
          </cell>
        </row>
        <row r="7938">
          <cell r="HE7938">
            <v>0</v>
          </cell>
          <cell r="HF7938">
            <v>0</v>
          </cell>
        </row>
        <row r="7939">
          <cell r="HE7939">
            <v>0</v>
          </cell>
          <cell r="HF7939">
            <v>0</v>
          </cell>
        </row>
        <row r="7940">
          <cell r="HE7940">
            <v>0</v>
          </cell>
          <cell r="HF7940">
            <v>0</v>
          </cell>
        </row>
        <row r="7941">
          <cell r="HE7941">
            <v>0</v>
          </cell>
          <cell r="HF7941">
            <v>0</v>
          </cell>
        </row>
        <row r="7942">
          <cell r="HE7942">
            <v>0</v>
          </cell>
          <cell r="HF7942">
            <v>0</v>
          </cell>
        </row>
        <row r="7943">
          <cell r="HE7943">
            <v>0</v>
          </cell>
          <cell r="HF7943">
            <v>0</v>
          </cell>
        </row>
        <row r="7944">
          <cell r="HE7944">
            <v>0</v>
          </cell>
          <cell r="HF7944">
            <v>0</v>
          </cell>
        </row>
        <row r="7945">
          <cell r="HE7945">
            <v>0</v>
          </cell>
          <cell r="HF7945">
            <v>0</v>
          </cell>
        </row>
        <row r="7946">
          <cell r="HE7946">
            <v>0</v>
          </cell>
          <cell r="HF7946">
            <v>0</v>
          </cell>
        </row>
        <row r="7947">
          <cell r="HE7947">
            <v>0</v>
          </cell>
          <cell r="HF7947">
            <v>0</v>
          </cell>
        </row>
        <row r="7948">
          <cell r="HE7948">
            <v>0</v>
          </cell>
          <cell r="HF7948">
            <v>0</v>
          </cell>
        </row>
        <row r="7949">
          <cell r="HE7949">
            <v>0</v>
          </cell>
          <cell r="HF7949">
            <v>0</v>
          </cell>
        </row>
        <row r="7950">
          <cell r="HE7950">
            <v>0</v>
          </cell>
          <cell r="HF7950">
            <v>0</v>
          </cell>
        </row>
        <row r="7951">
          <cell r="HE7951">
            <v>0</v>
          </cell>
          <cell r="HF7951">
            <v>0</v>
          </cell>
        </row>
        <row r="7952">
          <cell r="HE7952">
            <v>0</v>
          </cell>
          <cell r="HF7952">
            <v>0</v>
          </cell>
        </row>
        <row r="7953">
          <cell r="HE7953">
            <v>0</v>
          </cell>
          <cell r="HF7953">
            <v>0</v>
          </cell>
        </row>
        <row r="7954">
          <cell r="HE7954">
            <v>0</v>
          </cell>
          <cell r="HF7954">
            <v>0</v>
          </cell>
        </row>
        <row r="7955">
          <cell r="HE7955">
            <v>0</v>
          </cell>
          <cell r="HF7955">
            <v>0</v>
          </cell>
        </row>
        <row r="7956">
          <cell r="HE7956">
            <v>0</v>
          </cell>
          <cell r="HF7956">
            <v>0</v>
          </cell>
        </row>
        <row r="7957">
          <cell r="HE7957">
            <v>0</v>
          </cell>
          <cell r="HF7957">
            <v>0</v>
          </cell>
        </row>
        <row r="7958">
          <cell r="HE7958">
            <v>0</v>
          </cell>
          <cell r="HF7958">
            <v>0</v>
          </cell>
        </row>
        <row r="7959">
          <cell r="HE7959">
            <v>0</v>
          </cell>
          <cell r="HF7959">
            <v>0</v>
          </cell>
        </row>
        <row r="7960">
          <cell r="HE7960">
            <v>0</v>
          </cell>
          <cell r="HF7960">
            <v>0</v>
          </cell>
        </row>
        <row r="7961">
          <cell r="HE7961">
            <v>0</v>
          </cell>
          <cell r="HF7961">
            <v>0</v>
          </cell>
        </row>
        <row r="7962">
          <cell r="HE7962">
            <v>0</v>
          </cell>
          <cell r="HF7962">
            <v>0</v>
          </cell>
        </row>
        <row r="7963">
          <cell r="HE7963">
            <v>0</v>
          </cell>
          <cell r="HF7963">
            <v>0</v>
          </cell>
        </row>
        <row r="7964">
          <cell r="HE7964">
            <v>0</v>
          </cell>
          <cell r="HF7964">
            <v>0</v>
          </cell>
        </row>
        <row r="7965">
          <cell r="HE7965">
            <v>0</v>
          </cell>
          <cell r="HF7965">
            <v>0</v>
          </cell>
        </row>
        <row r="7966">
          <cell r="HE7966">
            <v>0</v>
          </cell>
          <cell r="HF7966">
            <v>0</v>
          </cell>
        </row>
        <row r="7967">
          <cell r="HE7967">
            <v>0</v>
          </cell>
          <cell r="HF7967">
            <v>0</v>
          </cell>
        </row>
        <row r="7968">
          <cell r="HE7968">
            <v>0</v>
          </cell>
          <cell r="HF7968">
            <v>0</v>
          </cell>
        </row>
        <row r="7969">
          <cell r="HE7969">
            <v>0</v>
          </cell>
          <cell r="HF7969">
            <v>0</v>
          </cell>
        </row>
        <row r="7970">
          <cell r="HE7970">
            <v>0</v>
          </cell>
          <cell r="HF7970">
            <v>0</v>
          </cell>
        </row>
        <row r="7971">
          <cell r="HE7971">
            <v>0</v>
          </cell>
          <cell r="HF7971">
            <v>0</v>
          </cell>
        </row>
        <row r="7972">
          <cell r="HE7972">
            <v>0</v>
          </cell>
          <cell r="HF7972">
            <v>0</v>
          </cell>
        </row>
        <row r="7973">
          <cell r="HE7973">
            <v>0</v>
          </cell>
          <cell r="HF7973">
            <v>0</v>
          </cell>
        </row>
        <row r="7974">
          <cell r="HE7974">
            <v>0</v>
          </cell>
          <cell r="HF7974">
            <v>0</v>
          </cell>
        </row>
        <row r="7975">
          <cell r="HE7975">
            <v>0</v>
          </cell>
          <cell r="HF7975">
            <v>0</v>
          </cell>
        </row>
        <row r="7976">
          <cell r="HE7976">
            <v>0</v>
          </cell>
          <cell r="HF7976">
            <v>0</v>
          </cell>
        </row>
        <row r="7977">
          <cell r="HE7977">
            <v>0</v>
          </cell>
          <cell r="HF7977">
            <v>0</v>
          </cell>
        </row>
        <row r="7978">
          <cell r="HE7978">
            <v>0</v>
          </cell>
          <cell r="HF7978">
            <v>0</v>
          </cell>
        </row>
        <row r="7979">
          <cell r="HE7979">
            <v>0</v>
          </cell>
          <cell r="HF7979">
            <v>0</v>
          </cell>
        </row>
        <row r="7980">
          <cell r="HE7980">
            <v>0</v>
          </cell>
          <cell r="HF7980">
            <v>0</v>
          </cell>
        </row>
        <row r="7981">
          <cell r="HE7981">
            <v>0</v>
          </cell>
          <cell r="HF7981">
            <v>0</v>
          </cell>
        </row>
        <row r="7982">
          <cell r="HE7982">
            <v>0</v>
          </cell>
          <cell r="HF7982">
            <v>0</v>
          </cell>
        </row>
        <row r="7983">
          <cell r="HE7983">
            <v>0</v>
          </cell>
          <cell r="HF7983">
            <v>0</v>
          </cell>
        </row>
        <row r="7984">
          <cell r="HE7984">
            <v>0</v>
          </cell>
          <cell r="HF7984">
            <v>0</v>
          </cell>
        </row>
        <row r="7985">
          <cell r="HE7985">
            <v>0</v>
          </cell>
          <cell r="HF7985">
            <v>0</v>
          </cell>
        </row>
        <row r="7986">
          <cell r="HE7986">
            <v>0</v>
          </cell>
          <cell r="HF7986">
            <v>0</v>
          </cell>
        </row>
        <row r="7987">
          <cell r="HE7987">
            <v>0</v>
          </cell>
          <cell r="HF7987">
            <v>0</v>
          </cell>
        </row>
        <row r="7988">
          <cell r="HE7988">
            <v>0</v>
          </cell>
          <cell r="HF7988">
            <v>0</v>
          </cell>
        </row>
        <row r="7989">
          <cell r="HE7989">
            <v>0</v>
          </cell>
          <cell r="HF7989">
            <v>0</v>
          </cell>
        </row>
        <row r="7990">
          <cell r="HE7990">
            <v>0</v>
          </cell>
          <cell r="HF7990">
            <v>0</v>
          </cell>
        </row>
        <row r="7991">
          <cell r="HE7991">
            <v>0</v>
          </cell>
          <cell r="HF7991">
            <v>0</v>
          </cell>
        </row>
        <row r="7992">
          <cell r="HE7992">
            <v>0</v>
          </cell>
          <cell r="HF7992">
            <v>0</v>
          </cell>
        </row>
        <row r="7993">
          <cell r="HE7993">
            <v>0</v>
          </cell>
          <cell r="HF7993">
            <v>0</v>
          </cell>
        </row>
        <row r="7994">
          <cell r="HE7994">
            <v>0</v>
          </cell>
          <cell r="HF7994">
            <v>0</v>
          </cell>
        </row>
        <row r="7995">
          <cell r="HE7995">
            <v>0</v>
          </cell>
          <cell r="HF7995">
            <v>0</v>
          </cell>
        </row>
        <row r="7996">
          <cell r="HE7996">
            <v>0</v>
          </cell>
          <cell r="HF7996">
            <v>0</v>
          </cell>
        </row>
        <row r="7997">
          <cell r="HE7997">
            <v>0</v>
          </cell>
          <cell r="HF7997">
            <v>0</v>
          </cell>
        </row>
        <row r="7998">
          <cell r="HE7998">
            <v>0</v>
          </cell>
          <cell r="HF7998">
            <v>0</v>
          </cell>
        </row>
        <row r="7999">
          <cell r="HE7999">
            <v>0</v>
          </cell>
          <cell r="HF7999">
            <v>0</v>
          </cell>
        </row>
        <row r="8000">
          <cell r="HE8000">
            <v>0</v>
          </cell>
          <cell r="HF8000">
            <v>0</v>
          </cell>
        </row>
        <row r="8001">
          <cell r="HE8001">
            <v>0</v>
          </cell>
          <cell r="HF8001">
            <v>0</v>
          </cell>
        </row>
        <row r="8002">
          <cell r="HE8002">
            <v>0</v>
          </cell>
          <cell r="HF8002">
            <v>0</v>
          </cell>
        </row>
        <row r="8003">
          <cell r="HE8003">
            <v>0</v>
          </cell>
          <cell r="HF8003">
            <v>0</v>
          </cell>
        </row>
        <row r="8004">
          <cell r="HE8004">
            <v>0</v>
          </cell>
          <cell r="HF8004">
            <v>0</v>
          </cell>
        </row>
        <row r="8005">
          <cell r="HE8005">
            <v>0</v>
          </cell>
          <cell r="HF8005">
            <v>0</v>
          </cell>
        </row>
        <row r="8006">
          <cell r="HE8006">
            <v>0</v>
          </cell>
          <cell r="HF8006">
            <v>0</v>
          </cell>
        </row>
        <row r="8007">
          <cell r="HE8007">
            <v>0</v>
          </cell>
          <cell r="HF8007">
            <v>0</v>
          </cell>
        </row>
        <row r="8008">
          <cell r="HE8008">
            <v>0</v>
          </cell>
          <cell r="HF8008">
            <v>0</v>
          </cell>
        </row>
        <row r="8009">
          <cell r="HE8009">
            <v>0</v>
          </cell>
          <cell r="HF8009">
            <v>0</v>
          </cell>
        </row>
        <row r="8010">
          <cell r="HE8010">
            <v>0</v>
          </cell>
          <cell r="HF8010">
            <v>0</v>
          </cell>
        </row>
        <row r="8011">
          <cell r="HE8011">
            <v>0</v>
          </cell>
          <cell r="HF8011">
            <v>0</v>
          </cell>
        </row>
        <row r="8012">
          <cell r="HE8012">
            <v>0</v>
          </cell>
          <cell r="HF8012">
            <v>0</v>
          </cell>
        </row>
        <row r="8013">
          <cell r="HE8013">
            <v>0</v>
          </cell>
          <cell r="HF8013">
            <v>0</v>
          </cell>
        </row>
        <row r="8014">
          <cell r="HE8014">
            <v>0</v>
          </cell>
          <cell r="HF8014">
            <v>0</v>
          </cell>
        </row>
        <row r="8015">
          <cell r="HE8015">
            <v>0</v>
          </cell>
          <cell r="HF8015">
            <v>0</v>
          </cell>
        </row>
        <row r="8016">
          <cell r="HE8016">
            <v>0</v>
          </cell>
          <cell r="HF8016">
            <v>0</v>
          </cell>
        </row>
        <row r="8017">
          <cell r="HE8017">
            <v>0</v>
          </cell>
          <cell r="HF8017">
            <v>0</v>
          </cell>
        </row>
        <row r="8018">
          <cell r="HE8018">
            <v>0</v>
          </cell>
          <cell r="HF8018">
            <v>0</v>
          </cell>
        </row>
        <row r="8019">
          <cell r="HE8019">
            <v>0</v>
          </cell>
          <cell r="HF8019">
            <v>0</v>
          </cell>
        </row>
        <row r="8020">
          <cell r="HE8020">
            <v>0</v>
          </cell>
          <cell r="HF8020">
            <v>0</v>
          </cell>
        </row>
        <row r="8021">
          <cell r="HE8021">
            <v>0</v>
          </cell>
          <cell r="HF8021">
            <v>0</v>
          </cell>
        </row>
        <row r="8022">
          <cell r="HE8022">
            <v>0</v>
          </cell>
          <cell r="HF8022">
            <v>0</v>
          </cell>
        </row>
        <row r="8023">
          <cell r="HE8023">
            <v>0</v>
          </cell>
          <cell r="HF8023">
            <v>0</v>
          </cell>
        </row>
        <row r="8024">
          <cell r="HE8024">
            <v>0</v>
          </cell>
          <cell r="HF8024">
            <v>0</v>
          </cell>
        </row>
        <row r="8025">
          <cell r="HE8025">
            <v>0</v>
          </cell>
          <cell r="HF8025">
            <v>0</v>
          </cell>
        </row>
        <row r="8026">
          <cell r="HE8026">
            <v>0</v>
          </cell>
          <cell r="HF8026">
            <v>0</v>
          </cell>
        </row>
        <row r="8027">
          <cell r="HE8027">
            <v>0</v>
          </cell>
          <cell r="HF8027">
            <v>0</v>
          </cell>
        </row>
        <row r="8028">
          <cell r="HE8028">
            <v>0</v>
          </cell>
          <cell r="HF8028">
            <v>0</v>
          </cell>
        </row>
        <row r="8029">
          <cell r="HE8029">
            <v>0</v>
          </cell>
          <cell r="HF8029">
            <v>0</v>
          </cell>
        </row>
        <row r="8030">
          <cell r="HE8030">
            <v>0</v>
          </cell>
          <cell r="HF8030">
            <v>0</v>
          </cell>
        </row>
        <row r="8031">
          <cell r="HE8031">
            <v>0</v>
          </cell>
          <cell r="HF8031">
            <v>0</v>
          </cell>
        </row>
        <row r="8032">
          <cell r="HE8032">
            <v>0</v>
          </cell>
          <cell r="HF8032">
            <v>0</v>
          </cell>
        </row>
        <row r="8033">
          <cell r="HE8033">
            <v>0</v>
          </cell>
          <cell r="HF8033">
            <v>0</v>
          </cell>
        </row>
        <row r="8034">
          <cell r="HE8034">
            <v>0</v>
          </cell>
          <cell r="HF8034">
            <v>0</v>
          </cell>
        </row>
        <row r="8035">
          <cell r="HE8035">
            <v>0</v>
          </cell>
          <cell r="HF8035">
            <v>0</v>
          </cell>
        </row>
        <row r="8036">
          <cell r="HE8036">
            <v>0</v>
          </cell>
          <cell r="HF8036">
            <v>0</v>
          </cell>
        </row>
        <row r="8037">
          <cell r="HE8037">
            <v>0</v>
          </cell>
          <cell r="HF8037">
            <v>0</v>
          </cell>
        </row>
        <row r="8038">
          <cell r="HE8038">
            <v>0</v>
          </cell>
          <cell r="HF8038">
            <v>0</v>
          </cell>
        </row>
        <row r="8039">
          <cell r="HE8039">
            <v>0</v>
          </cell>
          <cell r="HF8039">
            <v>0</v>
          </cell>
        </row>
        <row r="8040">
          <cell r="HE8040">
            <v>0</v>
          </cell>
          <cell r="HF8040">
            <v>0</v>
          </cell>
        </row>
        <row r="8041">
          <cell r="HE8041">
            <v>0</v>
          </cell>
          <cell r="HF8041">
            <v>0</v>
          </cell>
        </row>
        <row r="8042">
          <cell r="HE8042">
            <v>0</v>
          </cell>
          <cell r="HF8042">
            <v>0</v>
          </cell>
        </row>
        <row r="8043">
          <cell r="HE8043">
            <v>0</v>
          </cell>
          <cell r="HF8043">
            <v>0</v>
          </cell>
        </row>
        <row r="8044">
          <cell r="HE8044">
            <v>0</v>
          </cell>
          <cell r="HF8044">
            <v>0</v>
          </cell>
        </row>
        <row r="8045">
          <cell r="HE8045">
            <v>0</v>
          </cell>
          <cell r="HF8045">
            <v>0</v>
          </cell>
        </row>
        <row r="8046">
          <cell r="HE8046">
            <v>0</v>
          </cell>
          <cell r="HF8046">
            <v>0</v>
          </cell>
        </row>
        <row r="8047">
          <cell r="HE8047">
            <v>0</v>
          </cell>
          <cell r="HF8047">
            <v>0</v>
          </cell>
        </row>
        <row r="8048">
          <cell r="HE8048">
            <v>0</v>
          </cell>
          <cell r="HF8048">
            <v>0</v>
          </cell>
        </row>
        <row r="8049">
          <cell r="HE8049">
            <v>0</v>
          </cell>
          <cell r="HF8049">
            <v>0</v>
          </cell>
        </row>
        <row r="8050">
          <cell r="HE8050">
            <v>0</v>
          </cell>
          <cell r="HF8050">
            <v>0</v>
          </cell>
        </row>
        <row r="8051">
          <cell r="HE8051">
            <v>0</v>
          </cell>
          <cell r="HF8051">
            <v>0</v>
          </cell>
        </row>
        <row r="8052">
          <cell r="HE8052">
            <v>0</v>
          </cell>
          <cell r="HF8052">
            <v>0</v>
          </cell>
        </row>
        <row r="8053">
          <cell r="HE8053">
            <v>0</v>
          </cell>
          <cell r="HF8053">
            <v>0</v>
          </cell>
        </row>
        <row r="8054">
          <cell r="HE8054">
            <v>0</v>
          </cell>
          <cell r="HF8054">
            <v>0</v>
          </cell>
        </row>
        <row r="8055">
          <cell r="HE8055">
            <v>0</v>
          </cell>
          <cell r="HF8055">
            <v>0</v>
          </cell>
        </row>
        <row r="8056">
          <cell r="HE8056">
            <v>0</v>
          </cell>
          <cell r="HF8056">
            <v>0</v>
          </cell>
        </row>
        <row r="8057">
          <cell r="HE8057">
            <v>0</v>
          </cell>
          <cell r="HF8057">
            <v>0</v>
          </cell>
        </row>
        <row r="8058">
          <cell r="HE8058">
            <v>0</v>
          </cell>
          <cell r="HF8058">
            <v>0</v>
          </cell>
        </row>
        <row r="8059">
          <cell r="HE8059">
            <v>0</v>
          </cell>
          <cell r="HF8059">
            <v>0</v>
          </cell>
        </row>
        <row r="8060">
          <cell r="HE8060">
            <v>0</v>
          </cell>
          <cell r="HF8060">
            <v>0</v>
          </cell>
        </row>
        <row r="8061">
          <cell r="HE8061">
            <v>0</v>
          </cell>
          <cell r="HF8061">
            <v>0</v>
          </cell>
        </row>
        <row r="8062">
          <cell r="HE8062">
            <v>0</v>
          </cell>
          <cell r="HF8062">
            <v>0</v>
          </cell>
        </row>
        <row r="8063">
          <cell r="HE8063">
            <v>0</v>
          </cell>
          <cell r="HF8063">
            <v>0</v>
          </cell>
        </row>
        <row r="8064">
          <cell r="HE8064">
            <v>0</v>
          </cell>
          <cell r="HF8064">
            <v>0</v>
          </cell>
        </row>
        <row r="8065">
          <cell r="HE8065">
            <v>0</v>
          </cell>
          <cell r="HF8065">
            <v>0</v>
          </cell>
        </row>
        <row r="8066">
          <cell r="HE8066">
            <v>0</v>
          </cell>
          <cell r="HF8066">
            <v>0</v>
          </cell>
        </row>
        <row r="8067">
          <cell r="HE8067">
            <v>0</v>
          </cell>
          <cell r="HF8067">
            <v>0</v>
          </cell>
        </row>
        <row r="8068">
          <cell r="HE8068">
            <v>0</v>
          </cell>
          <cell r="HF8068">
            <v>0</v>
          </cell>
        </row>
        <row r="8069">
          <cell r="HE8069">
            <v>0</v>
          </cell>
          <cell r="HF8069">
            <v>0</v>
          </cell>
        </row>
        <row r="8070">
          <cell r="HE8070">
            <v>0</v>
          </cell>
          <cell r="HF8070">
            <v>0</v>
          </cell>
        </row>
        <row r="8071">
          <cell r="HE8071">
            <v>0</v>
          </cell>
          <cell r="HF8071">
            <v>0</v>
          </cell>
        </row>
        <row r="8072">
          <cell r="HE8072">
            <v>0</v>
          </cell>
          <cell r="HF8072">
            <v>0</v>
          </cell>
        </row>
        <row r="8073">
          <cell r="HE8073">
            <v>0</v>
          </cell>
          <cell r="HF8073">
            <v>0</v>
          </cell>
        </row>
        <row r="8074">
          <cell r="HE8074">
            <v>0</v>
          </cell>
          <cell r="HF8074">
            <v>0</v>
          </cell>
        </row>
        <row r="8075">
          <cell r="HE8075">
            <v>0</v>
          </cell>
          <cell r="HF8075">
            <v>0</v>
          </cell>
        </row>
        <row r="8076">
          <cell r="HE8076">
            <v>0</v>
          </cell>
          <cell r="HF8076">
            <v>0</v>
          </cell>
        </row>
        <row r="8077">
          <cell r="HE8077">
            <v>0</v>
          </cell>
          <cell r="HF8077">
            <v>0</v>
          </cell>
        </row>
        <row r="8078">
          <cell r="HE8078">
            <v>0</v>
          </cell>
          <cell r="HF8078">
            <v>0</v>
          </cell>
        </row>
        <row r="8079">
          <cell r="HE8079">
            <v>0</v>
          </cell>
          <cell r="HF8079">
            <v>0</v>
          </cell>
        </row>
        <row r="8080">
          <cell r="HE8080">
            <v>0</v>
          </cell>
          <cell r="HF8080">
            <v>0</v>
          </cell>
        </row>
        <row r="8081">
          <cell r="HE8081">
            <v>0</v>
          </cell>
          <cell r="HF8081">
            <v>0</v>
          </cell>
        </row>
        <row r="8082">
          <cell r="HE8082">
            <v>0</v>
          </cell>
          <cell r="HF8082">
            <v>0</v>
          </cell>
        </row>
        <row r="8083">
          <cell r="HE8083">
            <v>0</v>
          </cell>
          <cell r="HF8083">
            <v>0</v>
          </cell>
        </row>
        <row r="8084">
          <cell r="HE8084">
            <v>0</v>
          </cell>
          <cell r="HF8084">
            <v>0</v>
          </cell>
        </row>
        <row r="8085">
          <cell r="HE8085">
            <v>0</v>
          </cell>
          <cell r="HF8085">
            <v>0</v>
          </cell>
        </row>
        <row r="8086">
          <cell r="HE8086">
            <v>0</v>
          </cell>
          <cell r="HF8086">
            <v>0</v>
          </cell>
        </row>
        <row r="8087">
          <cell r="HE8087">
            <v>0</v>
          </cell>
          <cell r="HF8087">
            <v>0</v>
          </cell>
        </row>
        <row r="8088">
          <cell r="HE8088">
            <v>0</v>
          </cell>
          <cell r="HF8088">
            <v>0</v>
          </cell>
        </row>
        <row r="8089">
          <cell r="HE8089">
            <v>0</v>
          </cell>
          <cell r="HF8089">
            <v>0</v>
          </cell>
        </row>
        <row r="8090">
          <cell r="HE8090">
            <v>0</v>
          </cell>
          <cell r="HF8090">
            <v>0</v>
          </cell>
        </row>
        <row r="8091">
          <cell r="HE8091">
            <v>0</v>
          </cell>
          <cell r="HF8091">
            <v>0</v>
          </cell>
        </row>
        <row r="8092">
          <cell r="HE8092">
            <v>0</v>
          </cell>
          <cell r="HF8092">
            <v>0</v>
          </cell>
        </row>
        <row r="8093">
          <cell r="HE8093">
            <v>0</v>
          </cell>
          <cell r="HF8093">
            <v>0</v>
          </cell>
        </row>
        <row r="8094">
          <cell r="HE8094">
            <v>0</v>
          </cell>
          <cell r="HF8094">
            <v>0</v>
          </cell>
        </row>
        <row r="8095">
          <cell r="HE8095">
            <v>0</v>
          </cell>
          <cell r="HF8095">
            <v>0</v>
          </cell>
        </row>
        <row r="8096">
          <cell r="HE8096">
            <v>0</v>
          </cell>
          <cell r="HF8096">
            <v>0</v>
          </cell>
        </row>
        <row r="8097">
          <cell r="HE8097">
            <v>0</v>
          </cell>
          <cell r="HF8097">
            <v>0</v>
          </cell>
        </row>
        <row r="8098">
          <cell r="HE8098">
            <v>0</v>
          </cell>
          <cell r="HF8098">
            <v>0</v>
          </cell>
        </row>
        <row r="8099">
          <cell r="HE8099">
            <v>0</v>
          </cell>
          <cell r="HF8099">
            <v>0</v>
          </cell>
        </row>
        <row r="8100">
          <cell r="HE8100">
            <v>0</v>
          </cell>
          <cell r="HF8100">
            <v>0</v>
          </cell>
        </row>
        <row r="8101">
          <cell r="HE8101">
            <v>0</v>
          </cell>
          <cell r="HF8101">
            <v>0</v>
          </cell>
        </row>
        <row r="8102">
          <cell r="HE8102">
            <v>0</v>
          </cell>
          <cell r="HF8102">
            <v>0</v>
          </cell>
        </row>
        <row r="8103">
          <cell r="HE8103">
            <v>0</v>
          </cell>
          <cell r="HF8103">
            <v>0</v>
          </cell>
        </row>
        <row r="8104">
          <cell r="HE8104">
            <v>0</v>
          </cell>
          <cell r="HF8104">
            <v>0</v>
          </cell>
        </row>
        <row r="8105">
          <cell r="HE8105">
            <v>0</v>
          </cell>
          <cell r="HF8105">
            <v>0</v>
          </cell>
        </row>
        <row r="8106">
          <cell r="HE8106">
            <v>0</v>
          </cell>
          <cell r="HF8106">
            <v>0</v>
          </cell>
        </row>
        <row r="8107">
          <cell r="HE8107">
            <v>0</v>
          </cell>
          <cell r="HF8107">
            <v>0</v>
          </cell>
        </row>
        <row r="8108">
          <cell r="HE8108">
            <v>0</v>
          </cell>
          <cell r="HF8108">
            <v>0</v>
          </cell>
        </row>
        <row r="8109">
          <cell r="HE8109">
            <v>0</v>
          </cell>
          <cell r="HF8109">
            <v>0</v>
          </cell>
        </row>
        <row r="8110">
          <cell r="HE8110">
            <v>0</v>
          </cell>
          <cell r="HF8110">
            <v>0</v>
          </cell>
        </row>
        <row r="8111">
          <cell r="HE8111">
            <v>0</v>
          </cell>
          <cell r="HF8111">
            <v>0</v>
          </cell>
        </row>
        <row r="8112">
          <cell r="HE8112">
            <v>0</v>
          </cell>
          <cell r="HF8112">
            <v>0</v>
          </cell>
        </row>
        <row r="8113">
          <cell r="HE8113">
            <v>0</v>
          </cell>
          <cell r="HF8113">
            <v>0</v>
          </cell>
        </row>
        <row r="8114">
          <cell r="HE8114">
            <v>0</v>
          </cell>
          <cell r="HF8114">
            <v>0</v>
          </cell>
        </row>
        <row r="8115">
          <cell r="HE8115">
            <v>0</v>
          </cell>
          <cell r="HF8115">
            <v>0</v>
          </cell>
        </row>
        <row r="8116">
          <cell r="HE8116">
            <v>0</v>
          </cell>
          <cell r="HF8116">
            <v>0</v>
          </cell>
        </row>
        <row r="8117">
          <cell r="HE8117">
            <v>0</v>
          </cell>
          <cell r="HF8117">
            <v>0</v>
          </cell>
        </row>
        <row r="8118">
          <cell r="HE8118">
            <v>0</v>
          </cell>
          <cell r="HF8118">
            <v>0</v>
          </cell>
        </row>
        <row r="8119">
          <cell r="HE8119">
            <v>0</v>
          </cell>
          <cell r="HF8119">
            <v>0</v>
          </cell>
        </row>
        <row r="8120">
          <cell r="HE8120">
            <v>0</v>
          </cell>
          <cell r="HF8120">
            <v>0</v>
          </cell>
        </row>
        <row r="8121">
          <cell r="HE8121">
            <v>0</v>
          </cell>
          <cell r="HF8121">
            <v>0</v>
          </cell>
        </row>
        <row r="8122">
          <cell r="HE8122">
            <v>0</v>
          </cell>
          <cell r="HF8122">
            <v>0</v>
          </cell>
        </row>
        <row r="8123">
          <cell r="HE8123">
            <v>0</v>
          </cell>
          <cell r="HF8123">
            <v>0</v>
          </cell>
        </row>
        <row r="8124">
          <cell r="HE8124">
            <v>0</v>
          </cell>
          <cell r="HF8124">
            <v>0</v>
          </cell>
        </row>
        <row r="8125">
          <cell r="HE8125">
            <v>0</v>
          </cell>
          <cell r="HF8125">
            <v>0</v>
          </cell>
        </row>
        <row r="8126">
          <cell r="HE8126">
            <v>0</v>
          </cell>
          <cell r="HF8126">
            <v>0</v>
          </cell>
        </row>
        <row r="8127">
          <cell r="HE8127">
            <v>0</v>
          </cell>
          <cell r="HF8127">
            <v>0</v>
          </cell>
        </row>
        <row r="8128">
          <cell r="HE8128">
            <v>0</v>
          </cell>
          <cell r="HF8128">
            <v>0</v>
          </cell>
        </row>
        <row r="8129">
          <cell r="HE8129">
            <v>0</v>
          </cell>
          <cell r="HF8129">
            <v>0</v>
          </cell>
        </row>
        <row r="8130">
          <cell r="HE8130">
            <v>0</v>
          </cell>
          <cell r="HF8130">
            <v>0</v>
          </cell>
        </row>
        <row r="8131">
          <cell r="HE8131">
            <v>0</v>
          </cell>
          <cell r="HF8131">
            <v>0</v>
          </cell>
        </row>
        <row r="8132">
          <cell r="HE8132">
            <v>0</v>
          </cell>
          <cell r="HF8132">
            <v>0</v>
          </cell>
        </row>
        <row r="8133">
          <cell r="HE8133">
            <v>0</v>
          </cell>
          <cell r="HF8133">
            <v>0</v>
          </cell>
        </row>
        <row r="8134">
          <cell r="HE8134">
            <v>0</v>
          </cell>
          <cell r="HF8134">
            <v>0</v>
          </cell>
        </row>
        <row r="8135">
          <cell r="HE8135">
            <v>0</v>
          </cell>
          <cell r="HF8135">
            <v>0</v>
          </cell>
        </row>
        <row r="8136">
          <cell r="HE8136">
            <v>0</v>
          </cell>
          <cell r="HF8136">
            <v>0</v>
          </cell>
        </row>
        <row r="8137">
          <cell r="HE8137">
            <v>0</v>
          </cell>
          <cell r="HF8137">
            <v>0</v>
          </cell>
        </row>
        <row r="8138">
          <cell r="HE8138">
            <v>0</v>
          </cell>
          <cell r="HF8138">
            <v>0</v>
          </cell>
        </row>
        <row r="8139">
          <cell r="HE8139">
            <v>0</v>
          </cell>
          <cell r="HF8139">
            <v>0</v>
          </cell>
        </row>
        <row r="8140">
          <cell r="HE8140">
            <v>0</v>
          </cell>
          <cell r="HF8140">
            <v>0</v>
          </cell>
        </row>
        <row r="8141">
          <cell r="HE8141">
            <v>0</v>
          </cell>
          <cell r="HF8141">
            <v>0</v>
          </cell>
        </row>
        <row r="8142">
          <cell r="HE8142">
            <v>0</v>
          </cell>
          <cell r="HF8142">
            <v>0</v>
          </cell>
        </row>
        <row r="8143">
          <cell r="HE8143">
            <v>0</v>
          </cell>
          <cell r="HF8143">
            <v>0</v>
          </cell>
        </row>
        <row r="8144">
          <cell r="HE8144">
            <v>0</v>
          </cell>
          <cell r="HF8144">
            <v>0</v>
          </cell>
        </row>
        <row r="8145">
          <cell r="HE8145">
            <v>0</v>
          </cell>
          <cell r="HF8145">
            <v>0</v>
          </cell>
        </row>
        <row r="8146">
          <cell r="HE8146">
            <v>0</v>
          </cell>
          <cell r="HF8146">
            <v>0</v>
          </cell>
        </row>
        <row r="8147">
          <cell r="HE8147">
            <v>0</v>
          </cell>
          <cell r="HF8147">
            <v>0</v>
          </cell>
        </row>
        <row r="8148">
          <cell r="HE8148">
            <v>0</v>
          </cell>
          <cell r="HF8148">
            <v>0</v>
          </cell>
        </row>
        <row r="8149">
          <cell r="HE8149">
            <v>0</v>
          </cell>
          <cell r="HF8149">
            <v>0</v>
          </cell>
        </row>
        <row r="8150">
          <cell r="HE8150">
            <v>0</v>
          </cell>
          <cell r="HF8150">
            <v>0</v>
          </cell>
        </row>
        <row r="8151">
          <cell r="HE8151">
            <v>0</v>
          </cell>
          <cell r="HF8151">
            <v>0</v>
          </cell>
        </row>
        <row r="8152">
          <cell r="HE8152">
            <v>0</v>
          </cell>
          <cell r="HF8152">
            <v>0</v>
          </cell>
        </row>
        <row r="8153">
          <cell r="HE8153">
            <v>0</v>
          </cell>
          <cell r="HF8153">
            <v>0</v>
          </cell>
        </row>
        <row r="8154">
          <cell r="HE8154">
            <v>0</v>
          </cell>
          <cell r="HF8154">
            <v>0</v>
          </cell>
        </row>
        <row r="8155">
          <cell r="HE8155">
            <v>0</v>
          </cell>
          <cell r="HF8155">
            <v>0</v>
          </cell>
        </row>
        <row r="8156">
          <cell r="HE8156">
            <v>0</v>
          </cell>
          <cell r="HF8156">
            <v>0</v>
          </cell>
        </row>
        <row r="8157">
          <cell r="HE8157">
            <v>0</v>
          </cell>
          <cell r="HF8157">
            <v>0</v>
          </cell>
        </row>
        <row r="8158">
          <cell r="HE8158">
            <v>0</v>
          </cell>
          <cell r="HF8158">
            <v>0</v>
          </cell>
        </row>
        <row r="8159">
          <cell r="HE8159">
            <v>0</v>
          </cell>
          <cell r="HF8159">
            <v>0</v>
          </cell>
        </row>
        <row r="8160">
          <cell r="HE8160">
            <v>0</v>
          </cell>
          <cell r="HF8160">
            <v>0</v>
          </cell>
        </row>
        <row r="8161">
          <cell r="HE8161">
            <v>0</v>
          </cell>
          <cell r="HF8161">
            <v>0</v>
          </cell>
        </row>
        <row r="8162">
          <cell r="HE8162">
            <v>0</v>
          </cell>
          <cell r="HF8162">
            <v>0</v>
          </cell>
        </row>
        <row r="8163">
          <cell r="HE8163">
            <v>0</v>
          </cell>
          <cell r="HF8163">
            <v>0</v>
          </cell>
        </row>
        <row r="8164">
          <cell r="HE8164">
            <v>0</v>
          </cell>
          <cell r="HF8164">
            <v>0</v>
          </cell>
        </row>
        <row r="8165">
          <cell r="HE8165">
            <v>0</v>
          </cell>
          <cell r="HF8165">
            <v>0</v>
          </cell>
        </row>
        <row r="8166">
          <cell r="HE8166">
            <v>0</v>
          </cell>
          <cell r="HF8166">
            <v>0</v>
          </cell>
        </row>
        <row r="8167">
          <cell r="HE8167">
            <v>0</v>
          </cell>
          <cell r="HF8167">
            <v>0</v>
          </cell>
        </row>
        <row r="8168">
          <cell r="HE8168">
            <v>0</v>
          </cell>
          <cell r="HF8168">
            <v>0</v>
          </cell>
        </row>
        <row r="8169">
          <cell r="HE8169">
            <v>0</v>
          </cell>
          <cell r="HF8169">
            <v>0</v>
          </cell>
        </row>
        <row r="8170">
          <cell r="HE8170">
            <v>0</v>
          </cell>
          <cell r="HF8170">
            <v>0</v>
          </cell>
        </row>
        <row r="8171">
          <cell r="HE8171">
            <v>0</v>
          </cell>
          <cell r="HF8171">
            <v>0</v>
          </cell>
        </row>
        <row r="8172">
          <cell r="HE8172">
            <v>0</v>
          </cell>
          <cell r="HF8172">
            <v>0</v>
          </cell>
        </row>
        <row r="8173">
          <cell r="HE8173">
            <v>0</v>
          </cell>
          <cell r="HF8173">
            <v>0</v>
          </cell>
        </row>
        <row r="8174">
          <cell r="HE8174">
            <v>0</v>
          </cell>
          <cell r="HF8174">
            <v>0</v>
          </cell>
        </row>
        <row r="8175">
          <cell r="HE8175">
            <v>0</v>
          </cell>
          <cell r="HF8175">
            <v>0</v>
          </cell>
        </row>
        <row r="8176">
          <cell r="HE8176">
            <v>0</v>
          </cell>
          <cell r="HF8176">
            <v>0</v>
          </cell>
        </row>
        <row r="8177">
          <cell r="HE8177">
            <v>0</v>
          </cell>
          <cell r="HF8177">
            <v>0</v>
          </cell>
        </row>
        <row r="8178">
          <cell r="HE8178">
            <v>0</v>
          </cell>
          <cell r="HF8178">
            <v>0</v>
          </cell>
        </row>
        <row r="8179">
          <cell r="HE8179">
            <v>0</v>
          </cell>
          <cell r="HF8179">
            <v>0</v>
          </cell>
        </row>
        <row r="8180">
          <cell r="HE8180">
            <v>0</v>
          </cell>
          <cell r="HF8180">
            <v>0</v>
          </cell>
        </row>
        <row r="8181">
          <cell r="HE8181">
            <v>0</v>
          </cell>
          <cell r="HF8181">
            <v>0</v>
          </cell>
        </row>
        <row r="8182">
          <cell r="HE8182">
            <v>0</v>
          </cell>
          <cell r="HF8182">
            <v>0</v>
          </cell>
        </row>
        <row r="8183">
          <cell r="HE8183">
            <v>0</v>
          </cell>
          <cell r="HF8183">
            <v>0</v>
          </cell>
        </row>
        <row r="8184">
          <cell r="HE8184">
            <v>0</v>
          </cell>
          <cell r="HF8184">
            <v>0</v>
          </cell>
        </row>
        <row r="8185">
          <cell r="HE8185">
            <v>0</v>
          </cell>
          <cell r="HF8185">
            <v>0</v>
          </cell>
        </row>
        <row r="8186">
          <cell r="HE8186">
            <v>0</v>
          </cell>
          <cell r="HF8186">
            <v>0</v>
          </cell>
        </row>
        <row r="8187">
          <cell r="HE8187">
            <v>0</v>
          </cell>
          <cell r="HF8187">
            <v>0</v>
          </cell>
        </row>
        <row r="8188">
          <cell r="HE8188">
            <v>0</v>
          </cell>
          <cell r="HF8188">
            <v>0</v>
          </cell>
        </row>
        <row r="8189">
          <cell r="HE8189">
            <v>0</v>
          </cell>
          <cell r="HF8189">
            <v>0</v>
          </cell>
        </row>
        <row r="8190">
          <cell r="HE8190">
            <v>0</v>
          </cell>
          <cell r="HF8190">
            <v>0</v>
          </cell>
        </row>
        <row r="8191">
          <cell r="HE8191">
            <v>0</v>
          </cell>
          <cell r="HF8191">
            <v>0</v>
          </cell>
        </row>
        <row r="8192">
          <cell r="HE8192">
            <v>0</v>
          </cell>
          <cell r="HF8192">
            <v>0</v>
          </cell>
        </row>
        <row r="8193">
          <cell r="HE8193">
            <v>0</v>
          </cell>
          <cell r="HF8193">
            <v>0</v>
          </cell>
        </row>
        <row r="8194">
          <cell r="HE8194">
            <v>0</v>
          </cell>
          <cell r="HF8194">
            <v>0</v>
          </cell>
        </row>
        <row r="8195">
          <cell r="HE8195">
            <v>0</v>
          </cell>
          <cell r="HF8195">
            <v>0</v>
          </cell>
        </row>
        <row r="8196">
          <cell r="HE8196">
            <v>0</v>
          </cell>
          <cell r="HF8196">
            <v>0</v>
          </cell>
        </row>
        <row r="8197">
          <cell r="HE8197">
            <v>0</v>
          </cell>
          <cell r="HF8197">
            <v>0</v>
          </cell>
        </row>
        <row r="8198">
          <cell r="HE8198">
            <v>0</v>
          </cell>
          <cell r="HF8198">
            <v>0</v>
          </cell>
        </row>
        <row r="8199">
          <cell r="HE8199">
            <v>0</v>
          </cell>
          <cell r="HF8199">
            <v>0</v>
          </cell>
        </row>
        <row r="8200">
          <cell r="HE8200">
            <v>0</v>
          </cell>
          <cell r="HF8200">
            <v>0</v>
          </cell>
        </row>
        <row r="8201">
          <cell r="HE8201">
            <v>0</v>
          </cell>
          <cell r="HF8201">
            <v>0</v>
          </cell>
        </row>
        <row r="8202">
          <cell r="HE8202">
            <v>0</v>
          </cell>
          <cell r="HF8202">
            <v>0</v>
          </cell>
        </row>
        <row r="8203">
          <cell r="HE8203">
            <v>0</v>
          </cell>
          <cell r="HF8203">
            <v>0</v>
          </cell>
        </row>
        <row r="8204">
          <cell r="HE8204">
            <v>0</v>
          </cell>
          <cell r="HF8204">
            <v>0</v>
          </cell>
        </row>
        <row r="8205">
          <cell r="HE8205">
            <v>0</v>
          </cell>
          <cell r="HF8205">
            <v>0</v>
          </cell>
        </row>
        <row r="8206">
          <cell r="HE8206">
            <v>0</v>
          </cell>
          <cell r="HF8206">
            <v>0</v>
          </cell>
        </row>
        <row r="8207">
          <cell r="HE8207">
            <v>0</v>
          </cell>
          <cell r="HF8207">
            <v>0</v>
          </cell>
        </row>
        <row r="8208">
          <cell r="HE8208">
            <v>0</v>
          </cell>
          <cell r="HF8208">
            <v>0</v>
          </cell>
        </row>
        <row r="8209">
          <cell r="HE8209">
            <v>0</v>
          </cell>
          <cell r="HF8209">
            <v>0</v>
          </cell>
        </row>
        <row r="8210">
          <cell r="HE8210">
            <v>0</v>
          </cell>
          <cell r="HF8210">
            <v>0</v>
          </cell>
        </row>
        <row r="8211">
          <cell r="HE8211">
            <v>0</v>
          </cell>
          <cell r="HF8211">
            <v>0</v>
          </cell>
        </row>
        <row r="8212">
          <cell r="HE8212">
            <v>0</v>
          </cell>
          <cell r="HF8212">
            <v>0</v>
          </cell>
        </row>
        <row r="8213">
          <cell r="HE8213">
            <v>0</v>
          </cell>
          <cell r="HF8213">
            <v>0</v>
          </cell>
        </row>
        <row r="8214">
          <cell r="HE8214">
            <v>0</v>
          </cell>
          <cell r="HF8214">
            <v>0</v>
          </cell>
        </row>
        <row r="8215">
          <cell r="HE8215">
            <v>0</v>
          </cell>
          <cell r="HF8215">
            <v>0</v>
          </cell>
        </row>
        <row r="8216">
          <cell r="HE8216">
            <v>0</v>
          </cell>
          <cell r="HF8216">
            <v>0</v>
          </cell>
        </row>
        <row r="8217">
          <cell r="HE8217">
            <v>0</v>
          </cell>
          <cell r="HF8217">
            <v>0</v>
          </cell>
        </row>
        <row r="8218">
          <cell r="HE8218">
            <v>0</v>
          </cell>
          <cell r="HF8218">
            <v>0</v>
          </cell>
        </row>
        <row r="8219">
          <cell r="HE8219">
            <v>0</v>
          </cell>
          <cell r="HF8219">
            <v>0</v>
          </cell>
        </row>
        <row r="8220">
          <cell r="HE8220">
            <v>0</v>
          </cell>
          <cell r="HF8220">
            <v>0</v>
          </cell>
        </row>
        <row r="8221">
          <cell r="HE8221">
            <v>0</v>
          </cell>
          <cell r="HF8221">
            <v>0</v>
          </cell>
        </row>
        <row r="8222">
          <cell r="HE8222">
            <v>0</v>
          </cell>
          <cell r="HF8222">
            <v>0</v>
          </cell>
        </row>
        <row r="8223">
          <cell r="HE8223">
            <v>0</v>
          </cell>
          <cell r="HF8223">
            <v>0</v>
          </cell>
        </row>
        <row r="8224">
          <cell r="HE8224">
            <v>0</v>
          </cell>
          <cell r="HF8224">
            <v>0</v>
          </cell>
        </row>
        <row r="8225">
          <cell r="HE8225">
            <v>0</v>
          </cell>
          <cell r="HF8225">
            <v>0</v>
          </cell>
        </row>
        <row r="8226">
          <cell r="HE8226">
            <v>0</v>
          </cell>
          <cell r="HF8226">
            <v>0</v>
          </cell>
        </row>
        <row r="8227">
          <cell r="HE8227">
            <v>0</v>
          </cell>
          <cell r="HF8227">
            <v>0</v>
          </cell>
        </row>
        <row r="8228">
          <cell r="HE8228">
            <v>0</v>
          </cell>
          <cell r="HF8228">
            <v>0</v>
          </cell>
        </row>
        <row r="8229">
          <cell r="HE8229">
            <v>0</v>
          </cell>
          <cell r="HF8229">
            <v>0</v>
          </cell>
        </row>
        <row r="8230">
          <cell r="HE8230">
            <v>0</v>
          </cell>
          <cell r="HF8230">
            <v>0</v>
          </cell>
        </row>
        <row r="8231">
          <cell r="HE8231">
            <v>0</v>
          </cell>
          <cell r="HF8231">
            <v>0</v>
          </cell>
        </row>
        <row r="8232">
          <cell r="HE8232">
            <v>0</v>
          </cell>
          <cell r="HF8232">
            <v>0</v>
          </cell>
        </row>
        <row r="8233">
          <cell r="HE8233">
            <v>0</v>
          </cell>
          <cell r="HF8233">
            <v>0</v>
          </cell>
        </row>
        <row r="8234">
          <cell r="HE8234">
            <v>0</v>
          </cell>
          <cell r="HF8234">
            <v>0</v>
          </cell>
        </row>
        <row r="8235">
          <cell r="HE8235">
            <v>0</v>
          </cell>
          <cell r="HF8235">
            <v>0</v>
          </cell>
        </row>
        <row r="8236">
          <cell r="HE8236">
            <v>0</v>
          </cell>
          <cell r="HF8236">
            <v>0</v>
          </cell>
        </row>
        <row r="8237">
          <cell r="HE8237">
            <v>0</v>
          </cell>
          <cell r="HF8237">
            <v>0</v>
          </cell>
        </row>
        <row r="8238">
          <cell r="HE8238">
            <v>0</v>
          </cell>
          <cell r="HF8238">
            <v>0</v>
          </cell>
        </row>
        <row r="8239">
          <cell r="HE8239">
            <v>0</v>
          </cell>
          <cell r="HF8239">
            <v>0</v>
          </cell>
        </row>
        <row r="8240">
          <cell r="HE8240">
            <v>0</v>
          </cell>
          <cell r="HF8240">
            <v>0</v>
          </cell>
        </row>
        <row r="8241">
          <cell r="HE8241">
            <v>0</v>
          </cell>
          <cell r="HF8241">
            <v>0</v>
          </cell>
        </row>
        <row r="8242">
          <cell r="HE8242">
            <v>0</v>
          </cell>
          <cell r="HF8242">
            <v>0</v>
          </cell>
        </row>
        <row r="8243">
          <cell r="HE8243">
            <v>0</v>
          </cell>
          <cell r="HF8243">
            <v>0</v>
          </cell>
        </row>
        <row r="8244">
          <cell r="HE8244">
            <v>0</v>
          </cell>
          <cell r="HF8244">
            <v>0</v>
          </cell>
        </row>
        <row r="8245">
          <cell r="HE8245">
            <v>0</v>
          </cell>
          <cell r="HF8245">
            <v>0</v>
          </cell>
        </row>
        <row r="8246">
          <cell r="HE8246">
            <v>0</v>
          </cell>
          <cell r="HF8246">
            <v>0</v>
          </cell>
        </row>
        <row r="8247">
          <cell r="HE8247">
            <v>0</v>
          </cell>
          <cell r="HF8247">
            <v>0</v>
          </cell>
        </row>
        <row r="8248">
          <cell r="HE8248">
            <v>0</v>
          </cell>
          <cell r="HF8248">
            <v>0</v>
          </cell>
        </row>
        <row r="8249">
          <cell r="HE8249">
            <v>0</v>
          </cell>
          <cell r="HF8249">
            <v>0</v>
          </cell>
        </row>
        <row r="8250">
          <cell r="HE8250">
            <v>0</v>
          </cell>
          <cell r="HF8250">
            <v>0</v>
          </cell>
        </row>
        <row r="8251">
          <cell r="HE8251">
            <v>0</v>
          </cell>
          <cell r="HF8251">
            <v>0</v>
          </cell>
        </row>
        <row r="8252">
          <cell r="HE8252">
            <v>0</v>
          </cell>
          <cell r="HF8252">
            <v>0</v>
          </cell>
        </row>
        <row r="8253">
          <cell r="HE8253">
            <v>0</v>
          </cell>
          <cell r="HF8253">
            <v>0</v>
          </cell>
        </row>
        <row r="8254">
          <cell r="HE8254">
            <v>0</v>
          </cell>
          <cell r="HF8254">
            <v>0</v>
          </cell>
        </row>
        <row r="8255">
          <cell r="HE8255">
            <v>0</v>
          </cell>
          <cell r="HF8255">
            <v>0</v>
          </cell>
        </row>
        <row r="8256">
          <cell r="HE8256">
            <v>0</v>
          </cell>
          <cell r="HF8256">
            <v>0</v>
          </cell>
        </row>
        <row r="8257">
          <cell r="HE8257">
            <v>0</v>
          </cell>
          <cell r="HF8257">
            <v>0</v>
          </cell>
        </row>
        <row r="8258">
          <cell r="HE8258">
            <v>0</v>
          </cell>
          <cell r="HF8258">
            <v>0</v>
          </cell>
        </row>
        <row r="8259">
          <cell r="HE8259">
            <v>0</v>
          </cell>
          <cell r="HF8259">
            <v>0</v>
          </cell>
        </row>
        <row r="8260">
          <cell r="HE8260">
            <v>0</v>
          </cell>
          <cell r="HF8260">
            <v>0</v>
          </cell>
        </row>
        <row r="8261">
          <cell r="HE8261">
            <v>0</v>
          </cell>
          <cell r="HF8261">
            <v>0</v>
          </cell>
        </row>
        <row r="8262">
          <cell r="HE8262">
            <v>0</v>
          </cell>
          <cell r="HF8262">
            <v>0</v>
          </cell>
        </row>
        <row r="8263">
          <cell r="HE8263">
            <v>0</v>
          </cell>
          <cell r="HF8263">
            <v>0</v>
          </cell>
        </row>
        <row r="8264">
          <cell r="HE8264">
            <v>0</v>
          </cell>
          <cell r="HF8264">
            <v>0</v>
          </cell>
        </row>
        <row r="8265">
          <cell r="HE8265">
            <v>0</v>
          </cell>
          <cell r="HF8265">
            <v>0</v>
          </cell>
        </row>
        <row r="8266">
          <cell r="HE8266">
            <v>0</v>
          </cell>
          <cell r="HF8266">
            <v>0</v>
          </cell>
        </row>
        <row r="8267">
          <cell r="HE8267">
            <v>0</v>
          </cell>
          <cell r="HF8267">
            <v>0</v>
          </cell>
        </row>
        <row r="8268">
          <cell r="HE8268">
            <v>0</v>
          </cell>
          <cell r="HF8268">
            <v>0</v>
          </cell>
        </row>
        <row r="8269">
          <cell r="HE8269">
            <v>0</v>
          </cell>
          <cell r="HF8269">
            <v>0</v>
          </cell>
        </row>
        <row r="8270">
          <cell r="HE8270">
            <v>0</v>
          </cell>
          <cell r="HF8270">
            <v>0</v>
          </cell>
        </row>
        <row r="8271">
          <cell r="HE8271">
            <v>0</v>
          </cell>
          <cell r="HF8271">
            <v>0</v>
          </cell>
        </row>
        <row r="8272">
          <cell r="HE8272">
            <v>0</v>
          </cell>
          <cell r="HF8272">
            <v>0</v>
          </cell>
        </row>
        <row r="8273">
          <cell r="HE8273">
            <v>0</v>
          </cell>
          <cell r="HF8273">
            <v>0</v>
          </cell>
        </row>
        <row r="8274">
          <cell r="HE8274">
            <v>0</v>
          </cell>
          <cell r="HF8274">
            <v>0</v>
          </cell>
        </row>
        <row r="8275">
          <cell r="HE8275">
            <v>0</v>
          </cell>
          <cell r="HF8275">
            <v>0</v>
          </cell>
        </row>
        <row r="8276">
          <cell r="HE8276">
            <v>0</v>
          </cell>
          <cell r="HF8276">
            <v>0</v>
          </cell>
        </row>
        <row r="8277">
          <cell r="HE8277">
            <v>0</v>
          </cell>
          <cell r="HF8277">
            <v>0</v>
          </cell>
        </row>
        <row r="8278">
          <cell r="HE8278">
            <v>0</v>
          </cell>
          <cell r="HF8278">
            <v>0</v>
          </cell>
        </row>
        <row r="8279">
          <cell r="HE8279">
            <v>0</v>
          </cell>
          <cell r="HF8279">
            <v>0</v>
          </cell>
        </row>
        <row r="8280">
          <cell r="HE8280">
            <v>0</v>
          </cell>
          <cell r="HF8280">
            <v>0</v>
          </cell>
        </row>
        <row r="8281">
          <cell r="HE8281">
            <v>0</v>
          </cell>
          <cell r="HF8281">
            <v>0</v>
          </cell>
        </row>
        <row r="8282">
          <cell r="HE8282">
            <v>0</v>
          </cell>
          <cell r="HF8282">
            <v>0</v>
          </cell>
        </row>
        <row r="8283">
          <cell r="HE8283">
            <v>0</v>
          </cell>
          <cell r="HF8283">
            <v>0</v>
          </cell>
        </row>
        <row r="8284">
          <cell r="HE8284">
            <v>0</v>
          </cell>
          <cell r="HF8284">
            <v>0</v>
          </cell>
        </row>
        <row r="8285">
          <cell r="HE8285">
            <v>0</v>
          </cell>
          <cell r="HF8285">
            <v>0</v>
          </cell>
        </row>
        <row r="8286">
          <cell r="HE8286">
            <v>0</v>
          </cell>
          <cell r="HF8286">
            <v>0</v>
          </cell>
        </row>
        <row r="8287">
          <cell r="HE8287">
            <v>0</v>
          </cell>
          <cell r="HF8287">
            <v>0</v>
          </cell>
        </row>
        <row r="8288">
          <cell r="HE8288">
            <v>0</v>
          </cell>
          <cell r="HF8288">
            <v>0</v>
          </cell>
        </row>
        <row r="8289">
          <cell r="HE8289">
            <v>0</v>
          </cell>
          <cell r="HF8289">
            <v>0</v>
          </cell>
        </row>
        <row r="8290">
          <cell r="HE8290">
            <v>0</v>
          </cell>
          <cell r="HF8290">
            <v>0</v>
          </cell>
        </row>
        <row r="8291">
          <cell r="HE8291">
            <v>0</v>
          </cell>
          <cell r="HF8291">
            <v>0</v>
          </cell>
        </row>
        <row r="8292">
          <cell r="HE8292">
            <v>0</v>
          </cell>
          <cell r="HF8292">
            <v>0</v>
          </cell>
        </row>
        <row r="8293">
          <cell r="HE8293">
            <v>0</v>
          </cell>
          <cell r="HF8293">
            <v>0</v>
          </cell>
        </row>
        <row r="8294">
          <cell r="HE8294">
            <v>0</v>
          </cell>
          <cell r="HF8294">
            <v>0</v>
          </cell>
        </row>
        <row r="8295">
          <cell r="HE8295">
            <v>0</v>
          </cell>
          <cell r="HF8295">
            <v>0</v>
          </cell>
        </row>
        <row r="8296">
          <cell r="HE8296">
            <v>0</v>
          </cell>
          <cell r="HF8296">
            <v>0</v>
          </cell>
        </row>
        <row r="8297">
          <cell r="HE8297">
            <v>0</v>
          </cell>
          <cell r="HF8297">
            <v>0</v>
          </cell>
        </row>
        <row r="8298">
          <cell r="HE8298">
            <v>0</v>
          </cell>
          <cell r="HF8298">
            <v>0</v>
          </cell>
        </row>
        <row r="8299">
          <cell r="HE8299">
            <v>0</v>
          </cell>
          <cell r="HF8299">
            <v>0</v>
          </cell>
        </row>
        <row r="8300">
          <cell r="HE8300">
            <v>0</v>
          </cell>
          <cell r="HF8300">
            <v>0</v>
          </cell>
        </row>
        <row r="8301">
          <cell r="HE8301">
            <v>0</v>
          </cell>
          <cell r="HF8301">
            <v>0</v>
          </cell>
        </row>
        <row r="8302">
          <cell r="HE8302">
            <v>0</v>
          </cell>
          <cell r="HF8302">
            <v>0</v>
          </cell>
        </row>
        <row r="8303">
          <cell r="HE8303">
            <v>0</v>
          </cell>
          <cell r="HF8303">
            <v>0</v>
          </cell>
        </row>
        <row r="8304">
          <cell r="HE8304">
            <v>0</v>
          </cell>
          <cell r="HF8304">
            <v>0</v>
          </cell>
        </row>
        <row r="8305">
          <cell r="HE8305">
            <v>0</v>
          </cell>
          <cell r="HF8305">
            <v>0</v>
          </cell>
        </row>
        <row r="8306">
          <cell r="HE8306">
            <v>0</v>
          </cell>
          <cell r="HF8306">
            <v>0</v>
          </cell>
        </row>
        <row r="8307">
          <cell r="HE8307">
            <v>0</v>
          </cell>
          <cell r="HF8307">
            <v>0</v>
          </cell>
        </row>
        <row r="8308">
          <cell r="HE8308">
            <v>0</v>
          </cell>
          <cell r="HF8308">
            <v>0</v>
          </cell>
        </row>
        <row r="8309">
          <cell r="HE8309">
            <v>0</v>
          </cell>
          <cell r="HF8309">
            <v>0</v>
          </cell>
        </row>
        <row r="8310">
          <cell r="HE8310">
            <v>0</v>
          </cell>
          <cell r="HF8310">
            <v>0</v>
          </cell>
        </row>
        <row r="8311">
          <cell r="HE8311">
            <v>0</v>
          </cell>
          <cell r="HF8311">
            <v>0</v>
          </cell>
        </row>
        <row r="8312">
          <cell r="HE8312">
            <v>0</v>
          </cell>
          <cell r="HF8312">
            <v>0</v>
          </cell>
        </row>
        <row r="8313">
          <cell r="HE8313">
            <v>0</v>
          </cell>
          <cell r="HF8313">
            <v>0</v>
          </cell>
        </row>
        <row r="8314">
          <cell r="HE8314">
            <v>0</v>
          </cell>
          <cell r="HF8314">
            <v>0</v>
          </cell>
        </row>
        <row r="8315">
          <cell r="HE8315">
            <v>0</v>
          </cell>
          <cell r="HF8315">
            <v>0</v>
          </cell>
        </row>
        <row r="8316">
          <cell r="HE8316">
            <v>0</v>
          </cell>
          <cell r="HF8316">
            <v>0</v>
          </cell>
        </row>
        <row r="8317">
          <cell r="HE8317">
            <v>0</v>
          </cell>
          <cell r="HF8317">
            <v>0</v>
          </cell>
        </row>
        <row r="8318">
          <cell r="HE8318">
            <v>0</v>
          </cell>
          <cell r="HF8318">
            <v>0</v>
          </cell>
        </row>
        <row r="8319">
          <cell r="HE8319">
            <v>0</v>
          </cell>
          <cell r="HF8319">
            <v>0</v>
          </cell>
        </row>
        <row r="8320">
          <cell r="HE8320">
            <v>0</v>
          </cell>
          <cell r="HF8320">
            <v>0</v>
          </cell>
        </row>
        <row r="8321">
          <cell r="HE8321">
            <v>0</v>
          </cell>
          <cell r="HF8321">
            <v>0</v>
          </cell>
        </row>
        <row r="8322">
          <cell r="HE8322">
            <v>0</v>
          </cell>
          <cell r="HF8322">
            <v>0</v>
          </cell>
        </row>
        <row r="8323">
          <cell r="HE8323">
            <v>0</v>
          </cell>
          <cell r="HF8323">
            <v>0</v>
          </cell>
        </row>
        <row r="8324">
          <cell r="HE8324">
            <v>0</v>
          </cell>
          <cell r="HF8324">
            <v>0</v>
          </cell>
        </row>
        <row r="8325">
          <cell r="HE8325">
            <v>0</v>
          </cell>
          <cell r="HF8325">
            <v>0</v>
          </cell>
        </row>
        <row r="8326">
          <cell r="HE8326">
            <v>0</v>
          </cell>
          <cell r="HF8326">
            <v>0</v>
          </cell>
        </row>
        <row r="8327">
          <cell r="HE8327">
            <v>0</v>
          </cell>
          <cell r="HF8327">
            <v>0</v>
          </cell>
        </row>
        <row r="8328">
          <cell r="HE8328">
            <v>0</v>
          </cell>
          <cell r="HF8328">
            <v>0</v>
          </cell>
        </row>
        <row r="8329">
          <cell r="HE8329">
            <v>0</v>
          </cell>
          <cell r="HF8329">
            <v>0</v>
          </cell>
        </row>
        <row r="8330">
          <cell r="HE8330">
            <v>0</v>
          </cell>
          <cell r="HF8330">
            <v>0</v>
          </cell>
        </row>
        <row r="8331">
          <cell r="HE8331">
            <v>0</v>
          </cell>
          <cell r="HF8331">
            <v>0</v>
          </cell>
        </row>
        <row r="8332">
          <cell r="HE8332">
            <v>0</v>
          </cell>
          <cell r="HF8332">
            <v>0</v>
          </cell>
        </row>
        <row r="8333">
          <cell r="HE8333">
            <v>0</v>
          </cell>
          <cell r="HF8333">
            <v>0</v>
          </cell>
        </row>
        <row r="8334">
          <cell r="HE8334">
            <v>0</v>
          </cell>
          <cell r="HF8334">
            <v>0</v>
          </cell>
        </row>
        <row r="8335">
          <cell r="HE8335">
            <v>0</v>
          </cell>
          <cell r="HF8335">
            <v>0</v>
          </cell>
        </row>
        <row r="8336">
          <cell r="HE8336">
            <v>0</v>
          </cell>
          <cell r="HF8336">
            <v>0</v>
          </cell>
        </row>
        <row r="8337">
          <cell r="HE8337">
            <v>0</v>
          </cell>
          <cell r="HF8337">
            <v>0</v>
          </cell>
        </row>
        <row r="8338">
          <cell r="HE8338">
            <v>0</v>
          </cell>
          <cell r="HF8338">
            <v>0</v>
          </cell>
        </row>
        <row r="8339">
          <cell r="HE8339">
            <v>0</v>
          </cell>
          <cell r="HF8339">
            <v>0</v>
          </cell>
        </row>
        <row r="8340">
          <cell r="HE8340">
            <v>0</v>
          </cell>
          <cell r="HF8340">
            <v>0</v>
          </cell>
        </row>
        <row r="8341">
          <cell r="HE8341">
            <v>0</v>
          </cell>
          <cell r="HF8341">
            <v>0</v>
          </cell>
        </row>
        <row r="8342">
          <cell r="HE8342">
            <v>0</v>
          </cell>
          <cell r="HF8342">
            <v>0</v>
          </cell>
        </row>
        <row r="8343">
          <cell r="HE8343">
            <v>0</v>
          </cell>
          <cell r="HF8343">
            <v>0</v>
          </cell>
        </row>
        <row r="8344">
          <cell r="HE8344">
            <v>0</v>
          </cell>
          <cell r="HF8344">
            <v>0</v>
          </cell>
        </row>
        <row r="8345">
          <cell r="HE8345">
            <v>0</v>
          </cell>
          <cell r="HF8345">
            <v>0</v>
          </cell>
        </row>
        <row r="8346">
          <cell r="HE8346">
            <v>0</v>
          </cell>
          <cell r="HF8346">
            <v>0</v>
          </cell>
        </row>
        <row r="8347">
          <cell r="HE8347">
            <v>0</v>
          </cell>
          <cell r="HF8347">
            <v>0</v>
          </cell>
        </row>
        <row r="8348">
          <cell r="HE8348">
            <v>0</v>
          </cell>
          <cell r="HF8348">
            <v>0</v>
          </cell>
        </row>
        <row r="8349">
          <cell r="HE8349">
            <v>0</v>
          </cell>
          <cell r="HF8349">
            <v>0</v>
          </cell>
        </row>
        <row r="8350">
          <cell r="HE8350">
            <v>0</v>
          </cell>
          <cell r="HF8350">
            <v>0</v>
          </cell>
        </row>
        <row r="8351">
          <cell r="HE8351">
            <v>0</v>
          </cell>
          <cell r="HF8351">
            <v>0</v>
          </cell>
        </row>
        <row r="8352">
          <cell r="HE8352">
            <v>0</v>
          </cell>
          <cell r="HF8352">
            <v>0</v>
          </cell>
        </row>
        <row r="8353">
          <cell r="HE8353">
            <v>0</v>
          </cell>
          <cell r="HF8353">
            <v>0</v>
          </cell>
        </row>
        <row r="8354">
          <cell r="HE8354">
            <v>0</v>
          </cell>
          <cell r="HF8354">
            <v>0</v>
          </cell>
        </row>
        <row r="8355">
          <cell r="HE8355">
            <v>0</v>
          </cell>
          <cell r="HF8355">
            <v>0</v>
          </cell>
        </row>
        <row r="8356">
          <cell r="HE8356">
            <v>0</v>
          </cell>
          <cell r="HF8356">
            <v>0</v>
          </cell>
        </row>
        <row r="8357">
          <cell r="HE8357">
            <v>0</v>
          </cell>
          <cell r="HF8357">
            <v>0</v>
          </cell>
        </row>
        <row r="8358">
          <cell r="HE8358">
            <v>0</v>
          </cell>
          <cell r="HF8358">
            <v>0</v>
          </cell>
        </row>
        <row r="8359">
          <cell r="HE8359">
            <v>0</v>
          </cell>
          <cell r="HF8359">
            <v>0</v>
          </cell>
        </row>
        <row r="8360">
          <cell r="HE8360">
            <v>0</v>
          </cell>
          <cell r="HF8360">
            <v>0</v>
          </cell>
        </row>
        <row r="8361">
          <cell r="HE8361">
            <v>0</v>
          </cell>
          <cell r="HF8361">
            <v>0</v>
          </cell>
        </row>
        <row r="8362">
          <cell r="HE8362">
            <v>0</v>
          </cell>
          <cell r="HF8362">
            <v>0</v>
          </cell>
        </row>
        <row r="8363">
          <cell r="HE8363">
            <v>0</v>
          </cell>
          <cell r="HF8363">
            <v>0</v>
          </cell>
        </row>
        <row r="8364">
          <cell r="HE8364">
            <v>0</v>
          </cell>
          <cell r="HF8364">
            <v>0</v>
          </cell>
        </row>
        <row r="8365">
          <cell r="HE8365">
            <v>0</v>
          </cell>
          <cell r="HF8365">
            <v>0</v>
          </cell>
        </row>
        <row r="8366">
          <cell r="HE8366">
            <v>0</v>
          </cell>
          <cell r="HF8366">
            <v>0</v>
          </cell>
        </row>
        <row r="8367">
          <cell r="HE8367">
            <v>0</v>
          </cell>
          <cell r="HF8367">
            <v>0</v>
          </cell>
        </row>
        <row r="8368">
          <cell r="HE8368">
            <v>0</v>
          </cell>
          <cell r="HF8368">
            <v>0</v>
          </cell>
        </row>
        <row r="8369">
          <cell r="HE8369">
            <v>0</v>
          </cell>
          <cell r="HF8369">
            <v>0</v>
          </cell>
        </row>
        <row r="8370">
          <cell r="HE8370">
            <v>0</v>
          </cell>
          <cell r="HF8370">
            <v>0</v>
          </cell>
        </row>
        <row r="8371">
          <cell r="HE8371">
            <v>0</v>
          </cell>
          <cell r="HF8371">
            <v>0</v>
          </cell>
        </row>
        <row r="8372">
          <cell r="HE8372">
            <v>0</v>
          </cell>
          <cell r="HF8372">
            <v>0</v>
          </cell>
        </row>
        <row r="8373">
          <cell r="HE8373">
            <v>0</v>
          </cell>
          <cell r="HF8373">
            <v>0</v>
          </cell>
        </row>
        <row r="8374">
          <cell r="HE8374">
            <v>0</v>
          </cell>
          <cell r="HF8374">
            <v>0</v>
          </cell>
        </row>
        <row r="8375">
          <cell r="HE8375">
            <v>0</v>
          </cell>
          <cell r="HF8375">
            <v>0</v>
          </cell>
        </row>
        <row r="8376">
          <cell r="HE8376">
            <v>0</v>
          </cell>
          <cell r="HF8376">
            <v>0</v>
          </cell>
        </row>
        <row r="8377">
          <cell r="HE8377">
            <v>0</v>
          </cell>
          <cell r="HF8377">
            <v>0</v>
          </cell>
        </row>
        <row r="8378">
          <cell r="HE8378">
            <v>0</v>
          </cell>
          <cell r="HF8378">
            <v>0</v>
          </cell>
        </row>
        <row r="8379">
          <cell r="HE8379">
            <v>0</v>
          </cell>
          <cell r="HF8379">
            <v>0</v>
          </cell>
        </row>
        <row r="8380">
          <cell r="HE8380">
            <v>0</v>
          </cell>
          <cell r="HF8380">
            <v>0</v>
          </cell>
        </row>
        <row r="8381">
          <cell r="HE8381">
            <v>0</v>
          </cell>
          <cell r="HF8381">
            <v>0</v>
          </cell>
        </row>
        <row r="8382">
          <cell r="HE8382">
            <v>0</v>
          </cell>
          <cell r="HF8382">
            <v>0</v>
          </cell>
        </row>
        <row r="8383">
          <cell r="HE8383">
            <v>0</v>
          </cell>
          <cell r="HF8383">
            <v>0</v>
          </cell>
        </row>
        <row r="8384">
          <cell r="HE8384">
            <v>0</v>
          </cell>
          <cell r="HF8384">
            <v>0</v>
          </cell>
        </row>
        <row r="8385">
          <cell r="HE8385">
            <v>0</v>
          </cell>
          <cell r="HF8385">
            <v>0</v>
          </cell>
        </row>
        <row r="8386">
          <cell r="HE8386">
            <v>0</v>
          </cell>
          <cell r="HF8386">
            <v>0</v>
          </cell>
        </row>
        <row r="8387">
          <cell r="HE8387">
            <v>0</v>
          </cell>
          <cell r="HF8387">
            <v>0</v>
          </cell>
        </row>
        <row r="8388">
          <cell r="HE8388">
            <v>0</v>
          </cell>
          <cell r="HF8388">
            <v>0</v>
          </cell>
        </row>
        <row r="8389">
          <cell r="HE8389">
            <v>0</v>
          </cell>
          <cell r="HF8389">
            <v>0</v>
          </cell>
        </row>
        <row r="8390">
          <cell r="HE8390">
            <v>0</v>
          </cell>
          <cell r="HF8390">
            <v>0</v>
          </cell>
        </row>
        <row r="8391">
          <cell r="HE8391">
            <v>0</v>
          </cell>
          <cell r="HF8391">
            <v>0</v>
          </cell>
        </row>
        <row r="8392">
          <cell r="HE8392">
            <v>0</v>
          </cell>
          <cell r="HF8392">
            <v>0</v>
          </cell>
        </row>
        <row r="8393">
          <cell r="HE8393">
            <v>0</v>
          </cell>
          <cell r="HF8393">
            <v>0</v>
          </cell>
        </row>
        <row r="8394">
          <cell r="HE8394">
            <v>0</v>
          </cell>
          <cell r="HF8394">
            <v>0</v>
          </cell>
        </row>
        <row r="8395">
          <cell r="HE8395">
            <v>0</v>
          </cell>
          <cell r="HF8395">
            <v>0</v>
          </cell>
        </row>
        <row r="8396">
          <cell r="HE8396">
            <v>0</v>
          </cell>
          <cell r="HF8396">
            <v>0</v>
          </cell>
        </row>
        <row r="8397">
          <cell r="HE8397">
            <v>0</v>
          </cell>
          <cell r="HF8397">
            <v>0</v>
          </cell>
        </row>
        <row r="8398">
          <cell r="HE8398">
            <v>0</v>
          </cell>
          <cell r="HF8398">
            <v>0</v>
          </cell>
        </row>
        <row r="8399">
          <cell r="HE8399">
            <v>0</v>
          </cell>
          <cell r="HF8399">
            <v>0</v>
          </cell>
        </row>
        <row r="8400">
          <cell r="HE8400">
            <v>0</v>
          </cell>
          <cell r="HF8400">
            <v>0</v>
          </cell>
        </row>
        <row r="8401">
          <cell r="HE8401">
            <v>0</v>
          </cell>
          <cell r="HF8401">
            <v>0</v>
          </cell>
        </row>
        <row r="8402">
          <cell r="HE8402">
            <v>0</v>
          </cell>
          <cell r="HF8402">
            <v>0</v>
          </cell>
        </row>
        <row r="8403">
          <cell r="HE8403">
            <v>0</v>
          </cell>
          <cell r="HF8403">
            <v>0</v>
          </cell>
        </row>
        <row r="8404">
          <cell r="HE8404">
            <v>0</v>
          </cell>
          <cell r="HF8404">
            <v>0</v>
          </cell>
        </row>
        <row r="8405">
          <cell r="HE8405">
            <v>0</v>
          </cell>
          <cell r="HF8405">
            <v>0</v>
          </cell>
        </row>
        <row r="8406">
          <cell r="HE8406">
            <v>0</v>
          </cell>
          <cell r="HF8406">
            <v>0</v>
          </cell>
        </row>
        <row r="8407">
          <cell r="HE8407">
            <v>0</v>
          </cell>
          <cell r="HF8407">
            <v>0</v>
          </cell>
        </row>
        <row r="8408">
          <cell r="HE8408">
            <v>0</v>
          </cell>
          <cell r="HF8408">
            <v>0</v>
          </cell>
        </row>
        <row r="8409">
          <cell r="HE8409">
            <v>0</v>
          </cell>
          <cell r="HF8409">
            <v>0</v>
          </cell>
        </row>
        <row r="8410">
          <cell r="HE8410">
            <v>0</v>
          </cell>
          <cell r="HF8410">
            <v>0</v>
          </cell>
        </row>
        <row r="8411">
          <cell r="HE8411">
            <v>0</v>
          </cell>
          <cell r="HF8411">
            <v>0</v>
          </cell>
        </row>
        <row r="8412">
          <cell r="HE8412">
            <v>0</v>
          </cell>
          <cell r="HF8412">
            <v>0</v>
          </cell>
        </row>
        <row r="8413">
          <cell r="HE8413">
            <v>0</v>
          </cell>
          <cell r="HF8413">
            <v>0</v>
          </cell>
        </row>
        <row r="8414">
          <cell r="HE8414">
            <v>0</v>
          </cell>
          <cell r="HF8414">
            <v>0</v>
          </cell>
        </row>
        <row r="8415">
          <cell r="HE8415">
            <v>0</v>
          </cell>
          <cell r="HF8415">
            <v>0</v>
          </cell>
        </row>
        <row r="8416">
          <cell r="HE8416">
            <v>0</v>
          </cell>
          <cell r="HF8416">
            <v>0</v>
          </cell>
        </row>
        <row r="8417">
          <cell r="HE8417">
            <v>0</v>
          </cell>
          <cell r="HF8417">
            <v>0</v>
          </cell>
        </row>
        <row r="8418">
          <cell r="HE8418">
            <v>0</v>
          </cell>
          <cell r="HF8418">
            <v>0</v>
          </cell>
        </row>
        <row r="8419">
          <cell r="HE8419">
            <v>0</v>
          </cell>
          <cell r="HF8419">
            <v>0</v>
          </cell>
        </row>
        <row r="8420">
          <cell r="HE8420">
            <v>0</v>
          </cell>
          <cell r="HF8420">
            <v>0</v>
          </cell>
        </row>
        <row r="8421">
          <cell r="HE8421">
            <v>0</v>
          </cell>
          <cell r="HF8421">
            <v>0</v>
          </cell>
        </row>
        <row r="8422">
          <cell r="HE8422">
            <v>0</v>
          </cell>
          <cell r="HF8422">
            <v>0</v>
          </cell>
        </row>
        <row r="8423">
          <cell r="HE8423">
            <v>0</v>
          </cell>
          <cell r="HF8423">
            <v>0</v>
          </cell>
        </row>
        <row r="8424">
          <cell r="HE8424">
            <v>0</v>
          </cell>
          <cell r="HF8424">
            <v>0</v>
          </cell>
        </row>
        <row r="8425">
          <cell r="HE8425">
            <v>0</v>
          </cell>
          <cell r="HF8425">
            <v>0</v>
          </cell>
        </row>
        <row r="8426">
          <cell r="HE8426">
            <v>0</v>
          </cell>
          <cell r="HF8426">
            <v>0</v>
          </cell>
        </row>
        <row r="8427">
          <cell r="HE8427">
            <v>0</v>
          </cell>
          <cell r="HF8427">
            <v>0</v>
          </cell>
        </row>
        <row r="8428">
          <cell r="HE8428">
            <v>0</v>
          </cell>
          <cell r="HF8428">
            <v>0</v>
          </cell>
        </row>
        <row r="8429">
          <cell r="HE8429">
            <v>0</v>
          </cell>
          <cell r="HF8429">
            <v>0</v>
          </cell>
        </row>
        <row r="8430">
          <cell r="HE8430">
            <v>0</v>
          </cell>
          <cell r="HF8430">
            <v>0</v>
          </cell>
        </row>
        <row r="8431">
          <cell r="HE8431">
            <v>0</v>
          </cell>
          <cell r="HF8431">
            <v>0</v>
          </cell>
        </row>
        <row r="8432">
          <cell r="HE8432">
            <v>0</v>
          </cell>
          <cell r="HF8432">
            <v>0</v>
          </cell>
        </row>
        <row r="8433">
          <cell r="HE8433">
            <v>0</v>
          </cell>
          <cell r="HF8433">
            <v>0</v>
          </cell>
        </row>
        <row r="8434">
          <cell r="HE8434">
            <v>0</v>
          </cell>
          <cell r="HF8434">
            <v>0</v>
          </cell>
        </row>
        <row r="8435">
          <cell r="HE8435">
            <v>0</v>
          </cell>
          <cell r="HF8435">
            <v>0</v>
          </cell>
        </row>
        <row r="8436">
          <cell r="HE8436">
            <v>0</v>
          </cell>
          <cell r="HF8436">
            <v>0</v>
          </cell>
        </row>
        <row r="8437">
          <cell r="HE8437">
            <v>0</v>
          </cell>
          <cell r="HF8437">
            <v>0</v>
          </cell>
        </row>
        <row r="8438">
          <cell r="HE8438">
            <v>0</v>
          </cell>
          <cell r="HF8438">
            <v>0</v>
          </cell>
        </row>
        <row r="8439">
          <cell r="HE8439">
            <v>0</v>
          </cell>
          <cell r="HF8439">
            <v>0</v>
          </cell>
        </row>
        <row r="8440">
          <cell r="HE8440">
            <v>0</v>
          </cell>
          <cell r="HF8440">
            <v>0</v>
          </cell>
        </row>
        <row r="8441">
          <cell r="HE8441">
            <v>0</v>
          </cell>
          <cell r="HF8441">
            <v>0</v>
          </cell>
        </row>
        <row r="8442">
          <cell r="HE8442">
            <v>0</v>
          </cell>
          <cell r="HF8442">
            <v>0</v>
          </cell>
        </row>
        <row r="8443">
          <cell r="HE8443">
            <v>0</v>
          </cell>
          <cell r="HF8443">
            <v>0</v>
          </cell>
        </row>
        <row r="8444">
          <cell r="HE8444">
            <v>0</v>
          </cell>
          <cell r="HF8444">
            <v>0</v>
          </cell>
        </row>
        <row r="8445">
          <cell r="HE8445">
            <v>0</v>
          </cell>
          <cell r="HF8445">
            <v>0</v>
          </cell>
        </row>
        <row r="8446">
          <cell r="HE8446">
            <v>0</v>
          </cell>
          <cell r="HF8446">
            <v>0</v>
          </cell>
        </row>
        <row r="8447">
          <cell r="HE8447">
            <v>0</v>
          </cell>
          <cell r="HF8447">
            <v>0</v>
          </cell>
        </row>
        <row r="8448">
          <cell r="HE8448">
            <v>0</v>
          </cell>
          <cell r="HF8448">
            <v>0</v>
          </cell>
        </row>
        <row r="8449">
          <cell r="HE8449">
            <v>0</v>
          </cell>
          <cell r="HF8449">
            <v>0</v>
          </cell>
        </row>
        <row r="8450">
          <cell r="HE8450">
            <v>0</v>
          </cell>
          <cell r="HF8450">
            <v>0</v>
          </cell>
        </row>
        <row r="8451">
          <cell r="HE8451">
            <v>0</v>
          </cell>
          <cell r="HF8451">
            <v>0</v>
          </cell>
        </row>
        <row r="8452">
          <cell r="HE8452">
            <v>0</v>
          </cell>
          <cell r="HF8452">
            <v>0</v>
          </cell>
        </row>
        <row r="8453">
          <cell r="HE8453">
            <v>0</v>
          </cell>
          <cell r="HF8453">
            <v>0</v>
          </cell>
        </row>
        <row r="8454">
          <cell r="HE8454">
            <v>0</v>
          </cell>
          <cell r="HF8454">
            <v>0</v>
          </cell>
        </row>
        <row r="8455">
          <cell r="HE8455">
            <v>0</v>
          </cell>
          <cell r="HF8455">
            <v>0</v>
          </cell>
        </row>
        <row r="8456">
          <cell r="HE8456">
            <v>0</v>
          </cell>
          <cell r="HF8456">
            <v>0</v>
          </cell>
        </row>
        <row r="8457">
          <cell r="HE8457">
            <v>0</v>
          </cell>
          <cell r="HF8457">
            <v>0</v>
          </cell>
        </row>
        <row r="8458">
          <cell r="HE8458">
            <v>0</v>
          </cell>
          <cell r="HF8458">
            <v>0</v>
          </cell>
        </row>
        <row r="8459">
          <cell r="HE8459">
            <v>0</v>
          </cell>
          <cell r="HF8459">
            <v>0</v>
          </cell>
        </row>
        <row r="8460">
          <cell r="HE8460">
            <v>0</v>
          </cell>
          <cell r="HF8460">
            <v>0</v>
          </cell>
        </row>
        <row r="8461">
          <cell r="HE8461">
            <v>0</v>
          </cell>
          <cell r="HF8461">
            <v>0</v>
          </cell>
        </row>
        <row r="8462">
          <cell r="HE8462">
            <v>0</v>
          </cell>
          <cell r="HF8462">
            <v>0</v>
          </cell>
        </row>
        <row r="8463">
          <cell r="HE8463">
            <v>0</v>
          </cell>
          <cell r="HF8463">
            <v>0</v>
          </cell>
        </row>
        <row r="8464">
          <cell r="HE8464">
            <v>0</v>
          </cell>
          <cell r="HF8464">
            <v>0</v>
          </cell>
        </row>
        <row r="8465">
          <cell r="HE8465">
            <v>0</v>
          </cell>
          <cell r="HF8465">
            <v>0</v>
          </cell>
        </row>
        <row r="8466">
          <cell r="HE8466">
            <v>0</v>
          </cell>
          <cell r="HF8466">
            <v>0</v>
          </cell>
        </row>
        <row r="8467">
          <cell r="HE8467">
            <v>0</v>
          </cell>
          <cell r="HF8467">
            <v>0</v>
          </cell>
        </row>
        <row r="8468">
          <cell r="HE8468">
            <v>0</v>
          </cell>
          <cell r="HF8468">
            <v>0</v>
          </cell>
        </row>
        <row r="8469">
          <cell r="HE8469">
            <v>0</v>
          </cell>
          <cell r="HF8469">
            <v>0</v>
          </cell>
        </row>
        <row r="8470">
          <cell r="HE8470">
            <v>0</v>
          </cell>
          <cell r="HF8470">
            <v>0</v>
          </cell>
        </row>
        <row r="8471">
          <cell r="HE8471">
            <v>0</v>
          </cell>
          <cell r="HF8471">
            <v>0</v>
          </cell>
        </row>
        <row r="8472">
          <cell r="HE8472">
            <v>0</v>
          </cell>
          <cell r="HF8472">
            <v>0</v>
          </cell>
        </row>
        <row r="8473">
          <cell r="HE8473">
            <v>0</v>
          </cell>
          <cell r="HF8473">
            <v>0</v>
          </cell>
        </row>
        <row r="8474">
          <cell r="HE8474">
            <v>0</v>
          </cell>
          <cell r="HF8474">
            <v>0</v>
          </cell>
        </row>
        <row r="8475">
          <cell r="HE8475">
            <v>0</v>
          </cell>
          <cell r="HF8475">
            <v>0</v>
          </cell>
        </row>
        <row r="8476">
          <cell r="HE8476">
            <v>0</v>
          </cell>
          <cell r="HF8476">
            <v>0</v>
          </cell>
        </row>
        <row r="8477">
          <cell r="HE8477">
            <v>0</v>
          </cell>
          <cell r="HF8477">
            <v>0</v>
          </cell>
        </row>
        <row r="8478">
          <cell r="HE8478">
            <v>0</v>
          </cell>
          <cell r="HF8478">
            <v>0</v>
          </cell>
        </row>
        <row r="8479">
          <cell r="HE8479">
            <v>0</v>
          </cell>
          <cell r="HF8479">
            <v>0</v>
          </cell>
        </row>
        <row r="8480">
          <cell r="HE8480">
            <v>0</v>
          </cell>
          <cell r="HF8480">
            <v>0</v>
          </cell>
        </row>
        <row r="8481">
          <cell r="HE8481">
            <v>0</v>
          </cell>
          <cell r="HF8481">
            <v>0</v>
          </cell>
        </row>
        <row r="8482">
          <cell r="HE8482">
            <v>0</v>
          </cell>
          <cell r="HF8482">
            <v>0</v>
          </cell>
        </row>
        <row r="8483">
          <cell r="HE8483">
            <v>0</v>
          </cell>
          <cell r="HF8483">
            <v>0</v>
          </cell>
        </row>
        <row r="8484">
          <cell r="HE8484">
            <v>0</v>
          </cell>
          <cell r="HF8484">
            <v>0</v>
          </cell>
        </row>
        <row r="8485">
          <cell r="HE8485">
            <v>0</v>
          </cell>
          <cell r="HF8485">
            <v>0</v>
          </cell>
        </row>
        <row r="8486">
          <cell r="HE8486">
            <v>0</v>
          </cell>
          <cell r="HF8486">
            <v>0</v>
          </cell>
        </row>
        <row r="8487">
          <cell r="HE8487">
            <v>0</v>
          </cell>
          <cell r="HF8487">
            <v>0</v>
          </cell>
        </row>
        <row r="8488">
          <cell r="HE8488">
            <v>0</v>
          </cell>
          <cell r="HF8488">
            <v>0</v>
          </cell>
        </row>
        <row r="8489">
          <cell r="HE8489">
            <v>0</v>
          </cell>
          <cell r="HF8489">
            <v>0</v>
          </cell>
        </row>
        <row r="8490">
          <cell r="HE8490">
            <v>0</v>
          </cell>
          <cell r="HF8490">
            <v>0</v>
          </cell>
        </row>
        <row r="8491">
          <cell r="HE8491">
            <v>0</v>
          </cell>
          <cell r="HF8491">
            <v>0</v>
          </cell>
        </row>
        <row r="8492">
          <cell r="HE8492">
            <v>0</v>
          </cell>
          <cell r="HF8492">
            <v>0</v>
          </cell>
        </row>
        <row r="8493">
          <cell r="HE8493">
            <v>0</v>
          </cell>
          <cell r="HF8493">
            <v>0</v>
          </cell>
        </row>
        <row r="8494">
          <cell r="HE8494">
            <v>0</v>
          </cell>
          <cell r="HF8494">
            <v>0</v>
          </cell>
        </row>
        <row r="8495">
          <cell r="HE8495">
            <v>0</v>
          </cell>
          <cell r="HF8495">
            <v>0</v>
          </cell>
        </row>
        <row r="8496">
          <cell r="HE8496">
            <v>0</v>
          </cell>
          <cell r="HF8496">
            <v>0</v>
          </cell>
        </row>
        <row r="8497">
          <cell r="HE8497">
            <v>0</v>
          </cell>
          <cell r="HF8497">
            <v>0</v>
          </cell>
        </row>
        <row r="8498">
          <cell r="HE8498">
            <v>0</v>
          </cell>
          <cell r="HF8498">
            <v>0</v>
          </cell>
        </row>
        <row r="8499">
          <cell r="HE8499">
            <v>0</v>
          </cell>
          <cell r="HF8499">
            <v>0</v>
          </cell>
        </row>
        <row r="8500">
          <cell r="HE8500">
            <v>0</v>
          </cell>
          <cell r="HF8500">
            <v>0</v>
          </cell>
        </row>
        <row r="8501">
          <cell r="HE8501">
            <v>0</v>
          </cell>
          <cell r="HF8501">
            <v>0</v>
          </cell>
        </row>
        <row r="8502">
          <cell r="HE8502">
            <v>0</v>
          </cell>
          <cell r="HF8502">
            <v>0</v>
          </cell>
        </row>
        <row r="8503">
          <cell r="HE8503">
            <v>0</v>
          </cell>
          <cell r="HF8503">
            <v>0</v>
          </cell>
        </row>
        <row r="8504">
          <cell r="HE8504">
            <v>0</v>
          </cell>
          <cell r="HF8504">
            <v>0</v>
          </cell>
        </row>
        <row r="8505">
          <cell r="HE8505">
            <v>0</v>
          </cell>
          <cell r="HF8505">
            <v>0</v>
          </cell>
        </row>
        <row r="8506">
          <cell r="HE8506">
            <v>0</v>
          </cell>
          <cell r="HF8506">
            <v>0</v>
          </cell>
        </row>
        <row r="8507">
          <cell r="HE8507">
            <v>0</v>
          </cell>
          <cell r="HF8507">
            <v>0</v>
          </cell>
        </row>
        <row r="8508">
          <cell r="HE8508">
            <v>0</v>
          </cell>
          <cell r="HF8508">
            <v>0</v>
          </cell>
        </row>
        <row r="8509">
          <cell r="HE8509">
            <v>0</v>
          </cell>
          <cell r="HF8509">
            <v>0</v>
          </cell>
        </row>
        <row r="8510">
          <cell r="HE8510">
            <v>0</v>
          </cell>
          <cell r="HF8510">
            <v>0</v>
          </cell>
        </row>
        <row r="8511">
          <cell r="HE8511">
            <v>0</v>
          </cell>
          <cell r="HF8511">
            <v>0</v>
          </cell>
        </row>
        <row r="8512">
          <cell r="HE8512">
            <v>0</v>
          </cell>
          <cell r="HF8512">
            <v>0</v>
          </cell>
        </row>
        <row r="8513">
          <cell r="HE8513">
            <v>0</v>
          </cell>
          <cell r="HF8513">
            <v>0</v>
          </cell>
        </row>
        <row r="8514">
          <cell r="HE8514">
            <v>0</v>
          </cell>
          <cell r="HF8514">
            <v>0</v>
          </cell>
        </row>
        <row r="8515">
          <cell r="HE8515">
            <v>0</v>
          </cell>
          <cell r="HF8515">
            <v>0</v>
          </cell>
        </row>
        <row r="8516">
          <cell r="HE8516">
            <v>0</v>
          </cell>
          <cell r="HF8516">
            <v>0</v>
          </cell>
        </row>
        <row r="8517">
          <cell r="HE8517">
            <v>0</v>
          </cell>
          <cell r="HF8517">
            <v>0</v>
          </cell>
        </row>
        <row r="8518">
          <cell r="HE8518">
            <v>0</v>
          </cell>
          <cell r="HF8518">
            <v>0</v>
          </cell>
        </row>
        <row r="8519">
          <cell r="HE8519">
            <v>0</v>
          </cell>
          <cell r="HF8519">
            <v>0</v>
          </cell>
        </row>
        <row r="8520">
          <cell r="HE8520">
            <v>0</v>
          </cell>
          <cell r="HF8520">
            <v>0</v>
          </cell>
        </row>
        <row r="8521">
          <cell r="HE8521">
            <v>0</v>
          </cell>
          <cell r="HF8521">
            <v>0</v>
          </cell>
        </row>
        <row r="8522">
          <cell r="HE8522">
            <v>0</v>
          </cell>
          <cell r="HF8522">
            <v>0</v>
          </cell>
        </row>
        <row r="8523">
          <cell r="HE8523">
            <v>0</v>
          </cell>
          <cell r="HF8523">
            <v>0</v>
          </cell>
        </row>
        <row r="8524">
          <cell r="HE8524">
            <v>0</v>
          </cell>
          <cell r="HF8524">
            <v>0</v>
          </cell>
        </row>
        <row r="8525">
          <cell r="HE8525">
            <v>0</v>
          </cell>
          <cell r="HF8525">
            <v>0</v>
          </cell>
        </row>
        <row r="8526">
          <cell r="HE8526">
            <v>0</v>
          </cell>
          <cell r="HF8526">
            <v>0</v>
          </cell>
        </row>
        <row r="8527">
          <cell r="HE8527">
            <v>0</v>
          </cell>
          <cell r="HF8527">
            <v>0</v>
          </cell>
        </row>
        <row r="8528">
          <cell r="HE8528">
            <v>0</v>
          </cell>
          <cell r="HF8528">
            <v>0</v>
          </cell>
        </row>
        <row r="8529">
          <cell r="HE8529">
            <v>0</v>
          </cell>
          <cell r="HF8529">
            <v>0</v>
          </cell>
        </row>
        <row r="8530">
          <cell r="HE8530">
            <v>0</v>
          </cell>
          <cell r="HF8530">
            <v>0</v>
          </cell>
        </row>
        <row r="8531">
          <cell r="HE8531">
            <v>0</v>
          </cell>
          <cell r="HF8531">
            <v>0</v>
          </cell>
        </row>
        <row r="8532">
          <cell r="HE8532">
            <v>0</v>
          </cell>
          <cell r="HF8532">
            <v>0</v>
          </cell>
        </row>
        <row r="8533">
          <cell r="HE8533">
            <v>0</v>
          </cell>
          <cell r="HF8533">
            <v>0</v>
          </cell>
        </row>
        <row r="8534">
          <cell r="HE8534">
            <v>0</v>
          </cell>
          <cell r="HF8534">
            <v>0</v>
          </cell>
        </row>
        <row r="8535">
          <cell r="HE8535">
            <v>0</v>
          </cell>
          <cell r="HF8535">
            <v>0</v>
          </cell>
        </row>
        <row r="8536">
          <cell r="HE8536">
            <v>0</v>
          </cell>
          <cell r="HF8536">
            <v>0</v>
          </cell>
        </row>
        <row r="8537">
          <cell r="HE8537">
            <v>0</v>
          </cell>
          <cell r="HF8537">
            <v>0</v>
          </cell>
        </row>
        <row r="8538">
          <cell r="HE8538">
            <v>0</v>
          </cell>
          <cell r="HF8538">
            <v>0</v>
          </cell>
        </row>
        <row r="8539">
          <cell r="HE8539">
            <v>0</v>
          </cell>
          <cell r="HF8539">
            <v>0</v>
          </cell>
        </row>
        <row r="8540">
          <cell r="HE8540">
            <v>0</v>
          </cell>
          <cell r="HF8540">
            <v>0</v>
          </cell>
        </row>
        <row r="8541">
          <cell r="HE8541">
            <v>0</v>
          </cell>
          <cell r="HF8541">
            <v>0</v>
          </cell>
        </row>
        <row r="8542">
          <cell r="HE8542">
            <v>0</v>
          </cell>
          <cell r="HF8542">
            <v>0</v>
          </cell>
        </row>
        <row r="8543">
          <cell r="HE8543">
            <v>0</v>
          </cell>
          <cell r="HF8543">
            <v>0</v>
          </cell>
        </row>
        <row r="8544">
          <cell r="HE8544">
            <v>0</v>
          </cell>
          <cell r="HF8544">
            <v>0</v>
          </cell>
        </row>
        <row r="8545">
          <cell r="HE8545">
            <v>0</v>
          </cell>
          <cell r="HF8545">
            <v>0</v>
          </cell>
        </row>
        <row r="8546">
          <cell r="HE8546">
            <v>0</v>
          </cell>
          <cell r="HF8546">
            <v>0</v>
          </cell>
        </row>
        <row r="8547">
          <cell r="HE8547">
            <v>0</v>
          </cell>
          <cell r="HF8547">
            <v>0</v>
          </cell>
        </row>
        <row r="8548">
          <cell r="HE8548">
            <v>0</v>
          </cell>
          <cell r="HF8548">
            <v>0</v>
          </cell>
        </row>
        <row r="8549">
          <cell r="HE8549">
            <v>0</v>
          </cell>
          <cell r="HF8549">
            <v>0</v>
          </cell>
        </row>
        <row r="8550">
          <cell r="HE8550">
            <v>0</v>
          </cell>
          <cell r="HF8550">
            <v>0</v>
          </cell>
        </row>
        <row r="8551">
          <cell r="HE8551">
            <v>0</v>
          </cell>
          <cell r="HF8551">
            <v>0</v>
          </cell>
        </row>
        <row r="8552">
          <cell r="HE8552">
            <v>0</v>
          </cell>
          <cell r="HF8552">
            <v>0</v>
          </cell>
        </row>
        <row r="8553">
          <cell r="HE8553">
            <v>0</v>
          </cell>
          <cell r="HF8553">
            <v>0</v>
          </cell>
        </row>
        <row r="8554">
          <cell r="HE8554">
            <v>0</v>
          </cell>
          <cell r="HF8554">
            <v>0</v>
          </cell>
        </row>
        <row r="8555">
          <cell r="HE8555">
            <v>0</v>
          </cell>
          <cell r="HF8555">
            <v>0</v>
          </cell>
        </row>
        <row r="8556">
          <cell r="HE8556">
            <v>0</v>
          </cell>
          <cell r="HF8556">
            <v>0</v>
          </cell>
        </row>
        <row r="8557">
          <cell r="HE8557">
            <v>0</v>
          </cell>
          <cell r="HF8557">
            <v>0</v>
          </cell>
        </row>
        <row r="8558">
          <cell r="HE8558">
            <v>0</v>
          </cell>
          <cell r="HF8558">
            <v>0</v>
          </cell>
        </row>
        <row r="8559">
          <cell r="HE8559">
            <v>0</v>
          </cell>
          <cell r="HF8559">
            <v>0</v>
          </cell>
        </row>
        <row r="8560">
          <cell r="HE8560">
            <v>0</v>
          </cell>
          <cell r="HF8560">
            <v>0</v>
          </cell>
        </row>
        <row r="8561">
          <cell r="HE8561">
            <v>0</v>
          </cell>
          <cell r="HF8561">
            <v>0</v>
          </cell>
        </row>
        <row r="8562">
          <cell r="HE8562">
            <v>0</v>
          </cell>
          <cell r="HF8562">
            <v>0</v>
          </cell>
        </row>
        <row r="8563">
          <cell r="HE8563">
            <v>0</v>
          </cell>
          <cell r="HF8563">
            <v>0</v>
          </cell>
        </row>
        <row r="8564">
          <cell r="HE8564">
            <v>0</v>
          </cell>
          <cell r="HF8564">
            <v>0</v>
          </cell>
        </row>
        <row r="8565">
          <cell r="HE8565">
            <v>0</v>
          </cell>
          <cell r="HF8565">
            <v>0</v>
          </cell>
        </row>
        <row r="8566">
          <cell r="HE8566">
            <v>0</v>
          </cell>
          <cell r="HF8566">
            <v>0</v>
          </cell>
        </row>
        <row r="8567">
          <cell r="HE8567">
            <v>0</v>
          </cell>
          <cell r="HF8567">
            <v>0</v>
          </cell>
        </row>
        <row r="8568">
          <cell r="HE8568">
            <v>0</v>
          </cell>
          <cell r="HF8568">
            <v>0</v>
          </cell>
        </row>
        <row r="8569">
          <cell r="HE8569">
            <v>0</v>
          </cell>
          <cell r="HF8569">
            <v>0</v>
          </cell>
        </row>
        <row r="8570">
          <cell r="HE8570">
            <v>0</v>
          </cell>
          <cell r="HF8570">
            <v>0</v>
          </cell>
        </row>
        <row r="8571">
          <cell r="HE8571">
            <v>0</v>
          </cell>
          <cell r="HF8571">
            <v>0</v>
          </cell>
        </row>
        <row r="8572">
          <cell r="HE8572">
            <v>0</v>
          </cell>
          <cell r="HF8572">
            <v>0</v>
          </cell>
        </row>
        <row r="8573">
          <cell r="HE8573">
            <v>0</v>
          </cell>
          <cell r="HF8573">
            <v>0</v>
          </cell>
        </row>
        <row r="8574">
          <cell r="HE8574">
            <v>0</v>
          </cell>
          <cell r="HF8574">
            <v>0</v>
          </cell>
        </row>
        <row r="8575">
          <cell r="HE8575">
            <v>0</v>
          </cell>
          <cell r="HF8575">
            <v>0</v>
          </cell>
        </row>
        <row r="8576">
          <cell r="HE8576">
            <v>0</v>
          </cell>
          <cell r="HF8576">
            <v>0</v>
          </cell>
        </row>
        <row r="8577">
          <cell r="HE8577">
            <v>0</v>
          </cell>
          <cell r="HF8577">
            <v>0</v>
          </cell>
        </row>
        <row r="8578">
          <cell r="HE8578">
            <v>0</v>
          </cell>
          <cell r="HF8578">
            <v>0</v>
          </cell>
        </row>
        <row r="8579">
          <cell r="HE8579">
            <v>0</v>
          </cell>
          <cell r="HF8579">
            <v>0</v>
          </cell>
        </row>
        <row r="8580">
          <cell r="HE8580">
            <v>0</v>
          </cell>
          <cell r="HF8580">
            <v>0</v>
          </cell>
        </row>
        <row r="8581">
          <cell r="HE8581">
            <v>0</v>
          </cell>
          <cell r="HF8581">
            <v>0</v>
          </cell>
        </row>
        <row r="8582">
          <cell r="HE8582">
            <v>0</v>
          </cell>
          <cell r="HF8582">
            <v>0</v>
          </cell>
        </row>
        <row r="8583">
          <cell r="HE8583">
            <v>0</v>
          </cell>
          <cell r="HF8583">
            <v>0</v>
          </cell>
        </row>
        <row r="8584">
          <cell r="HE8584">
            <v>0</v>
          </cell>
          <cell r="HF8584">
            <v>0</v>
          </cell>
        </row>
        <row r="8585">
          <cell r="HE8585">
            <v>0</v>
          </cell>
          <cell r="HF8585">
            <v>0</v>
          </cell>
        </row>
        <row r="8586">
          <cell r="HE8586">
            <v>0</v>
          </cell>
          <cell r="HF8586">
            <v>0</v>
          </cell>
        </row>
        <row r="8587">
          <cell r="HE8587">
            <v>0</v>
          </cell>
          <cell r="HF8587">
            <v>0</v>
          </cell>
        </row>
        <row r="8588">
          <cell r="HE8588">
            <v>0</v>
          </cell>
          <cell r="HF8588">
            <v>0</v>
          </cell>
        </row>
        <row r="8589">
          <cell r="HE8589">
            <v>0</v>
          </cell>
          <cell r="HF8589">
            <v>0</v>
          </cell>
        </row>
        <row r="8590">
          <cell r="HE8590">
            <v>0</v>
          </cell>
          <cell r="HF8590">
            <v>0</v>
          </cell>
        </row>
        <row r="8591">
          <cell r="HE8591">
            <v>0</v>
          </cell>
          <cell r="HF8591">
            <v>0</v>
          </cell>
        </row>
        <row r="8592">
          <cell r="HE8592">
            <v>0</v>
          </cell>
          <cell r="HF8592">
            <v>0</v>
          </cell>
        </row>
        <row r="8593">
          <cell r="HE8593">
            <v>0</v>
          </cell>
          <cell r="HF8593">
            <v>0</v>
          </cell>
        </row>
        <row r="8594">
          <cell r="HE8594">
            <v>0</v>
          </cell>
          <cell r="HF8594">
            <v>0</v>
          </cell>
        </row>
        <row r="8595">
          <cell r="HE8595">
            <v>0</v>
          </cell>
          <cell r="HF8595">
            <v>0</v>
          </cell>
        </row>
        <row r="8596">
          <cell r="HE8596">
            <v>0</v>
          </cell>
          <cell r="HF8596">
            <v>0</v>
          </cell>
        </row>
        <row r="8597">
          <cell r="HE8597">
            <v>0</v>
          </cell>
          <cell r="HF8597">
            <v>0</v>
          </cell>
        </row>
        <row r="8598">
          <cell r="HE8598">
            <v>0</v>
          </cell>
          <cell r="HF8598">
            <v>0</v>
          </cell>
        </row>
        <row r="8599">
          <cell r="HE8599">
            <v>0</v>
          </cell>
          <cell r="HF8599">
            <v>0</v>
          </cell>
        </row>
        <row r="8600">
          <cell r="HE8600">
            <v>0</v>
          </cell>
          <cell r="HF8600">
            <v>0</v>
          </cell>
        </row>
        <row r="8601">
          <cell r="HE8601">
            <v>0</v>
          </cell>
          <cell r="HF8601">
            <v>0</v>
          </cell>
        </row>
        <row r="8602">
          <cell r="HE8602">
            <v>0</v>
          </cell>
          <cell r="HF8602">
            <v>0</v>
          </cell>
        </row>
        <row r="8603">
          <cell r="HE8603">
            <v>0</v>
          </cell>
          <cell r="HF8603">
            <v>0</v>
          </cell>
        </row>
        <row r="8604">
          <cell r="HE8604">
            <v>0</v>
          </cell>
          <cell r="HF8604">
            <v>0</v>
          </cell>
        </row>
        <row r="8605">
          <cell r="HE8605">
            <v>0</v>
          </cell>
          <cell r="HF8605">
            <v>0</v>
          </cell>
        </row>
        <row r="8606">
          <cell r="HE8606">
            <v>0</v>
          </cell>
          <cell r="HF8606">
            <v>0</v>
          </cell>
        </row>
        <row r="8607">
          <cell r="HE8607">
            <v>0</v>
          </cell>
          <cell r="HF8607">
            <v>0</v>
          </cell>
        </row>
        <row r="8608">
          <cell r="HE8608">
            <v>0</v>
          </cell>
          <cell r="HF8608">
            <v>0</v>
          </cell>
        </row>
        <row r="8609">
          <cell r="HE8609">
            <v>0</v>
          </cell>
          <cell r="HF8609">
            <v>0</v>
          </cell>
        </row>
        <row r="8610">
          <cell r="HE8610">
            <v>0</v>
          </cell>
          <cell r="HF8610">
            <v>0</v>
          </cell>
        </row>
        <row r="8611">
          <cell r="HE8611">
            <v>0</v>
          </cell>
          <cell r="HF8611">
            <v>0</v>
          </cell>
        </row>
        <row r="8612">
          <cell r="HE8612">
            <v>0</v>
          </cell>
          <cell r="HF8612">
            <v>0</v>
          </cell>
        </row>
        <row r="8613">
          <cell r="HE8613">
            <v>0</v>
          </cell>
          <cell r="HF8613">
            <v>0</v>
          </cell>
        </row>
        <row r="8614">
          <cell r="HE8614">
            <v>0</v>
          </cell>
          <cell r="HF8614">
            <v>0</v>
          </cell>
        </row>
        <row r="8615">
          <cell r="HE8615">
            <v>0</v>
          </cell>
          <cell r="HF8615">
            <v>0</v>
          </cell>
        </row>
        <row r="8616">
          <cell r="HE8616">
            <v>0</v>
          </cell>
          <cell r="HF8616">
            <v>0</v>
          </cell>
        </row>
        <row r="8617">
          <cell r="HE8617">
            <v>0</v>
          </cell>
          <cell r="HF8617">
            <v>0</v>
          </cell>
        </row>
        <row r="8618">
          <cell r="HE8618">
            <v>0</v>
          </cell>
          <cell r="HF8618">
            <v>0</v>
          </cell>
        </row>
        <row r="8619">
          <cell r="HE8619">
            <v>0</v>
          </cell>
          <cell r="HF8619">
            <v>0</v>
          </cell>
        </row>
        <row r="8620">
          <cell r="HE8620">
            <v>0</v>
          </cell>
          <cell r="HF8620">
            <v>0</v>
          </cell>
        </row>
        <row r="8621">
          <cell r="HE8621">
            <v>0</v>
          </cell>
          <cell r="HF8621">
            <v>0</v>
          </cell>
        </row>
        <row r="8622">
          <cell r="HE8622">
            <v>0</v>
          </cell>
          <cell r="HF8622">
            <v>0</v>
          </cell>
        </row>
        <row r="8623">
          <cell r="HE8623">
            <v>0</v>
          </cell>
          <cell r="HF8623">
            <v>0</v>
          </cell>
        </row>
        <row r="8624">
          <cell r="HE8624">
            <v>0</v>
          </cell>
          <cell r="HF8624">
            <v>0</v>
          </cell>
        </row>
        <row r="8625">
          <cell r="HE8625">
            <v>0</v>
          </cell>
          <cell r="HF8625">
            <v>0</v>
          </cell>
        </row>
        <row r="8626">
          <cell r="HE8626">
            <v>0</v>
          </cell>
          <cell r="HF8626">
            <v>0</v>
          </cell>
        </row>
        <row r="8627">
          <cell r="HE8627">
            <v>0</v>
          </cell>
          <cell r="HF8627">
            <v>0</v>
          </cell>
        </row>
        <row r="8628">
          <cell r="HE8628">
            <v>0</v>
          </cell>
          <cell r="HF8628">
            <v>0</v>
          </cell>
        </row>
        <row r="8629">
          <cell r="HE8629">
            <v>0</v>
          </cell>
          <cell r="HF8629">
            <v>0</v>
          </cell>
        </row>
        <row r="8630">
          <cell r="HE8630">
            <v>0</v>
          </cell>
          <cell r="HF8630">
            <v>0</v>
          </cell>
        </row>
        <row r="8631">
          <cell r="HE8631">
            <v>0</v>
          </cell>
          <cell r="HF8631">
            <v>0</v>
          </cell>
        </row>
        <row r="8632">
          <cell r="HE8632">
            <v>0</v>
          </cell>
          <cell r="HF8632">
            <v>0</v>
          </cell>
        </row>
        <row r="8633">
          <cell r="HE8633">
            <v>0</v>
          </cell>
          <cell r="HF8633">
            <v>0</v>
          </cell>
        </row>
        <row r="8634">
          <cell r="HE8634">
            <v>0</v>
          </cell>
          <cell r="HF8634">
            <v>0</v>
          </cell>
        </row>
        <row r="8635">
          <cell r="HE8635">
            <v>0</v>
          </cell>
          <cell r="HF8635">
            <v>0</v>
          </cell>
        </row>
        <row r="8636">
          <cell r="HE8636">
            <v>0</v>
          </cell>
          <cell r="HF8636">
            <v>0</v>
          </cell>
        </row>
        <row r="8637">
          <cell r="HE8637">
            <v>0</v>
          </cell>
          <cell r="HF8637">
            <v>0</v>
          </cell>
        </row>
        <row r="8638">
          <cell r="HE8638">
            <v>0</v>
          </cell>
          <cell r="HF8638">
            <v>0</v>
          </cell>
        </row>
        <row r="8639">
          <cell r="HE8639">
            <v>0</v>
          </cell>
          <cell r="HF8639">
            <v>0</v>
          </cell>
        </row>
        <row r="8640">
          <cell r="HE8640">
            <v>0</v>
          </cell>
          <cell r="HF8640">
            <v>0</v>
          </cell>
        </row>
        <row r="8641">
          <cell r="HE8641">
            <v>0</v>
          </cell>
          <cell r="HF8641">
            <v>0</v>
          </cell>
        </row>
        <row r="8642">
          <cell r="HE8642">
            <v>0</v>
          </cell>
          <cell r="HF8642">
            <v>0</v>
          </cell>
        </row>
        <row r="8643">
          <cell r="HE8643">
            <v>0</v>
          </cell>
          <cell r="HF8643">
            <v>0</v>
          </cell>
        </row>
        <row r="8644">
          <cell r="HE8644">
            <v>0</v>
          </cell>
          <cell r="HF8644">
            <v>0</v>
          </cell>
        </row>
        <row r="8645">
          <cell r="HE8645">
            <v>0</v>
          </cell>
          <cell r="HF8645">
            <v>0</v>
          </cell>
        </row>
        <row r="8646">
          <cell r="HE8646">
            <v>0</v>
          </cell>
          <cell r="HF8646">
            <v>0</v>
          </cell>
        </row>
        <row r="8647">
          <cell r="HE8647">
            <v>0</v>
          </cell>
          <cell r="HF8647">
            <v>0</v>
          </cell>
        </row>
        <row r="8648">
          <cell r="HE8648">
            <v>0</v>
          </cell>
          <cell r="HF8648">
            <v>0</v>
          </cell>
        </row>
        <row r="8649">
          <cell r="HE8649">
            <v>0</v>
          </cell>
          <cell r="HF8649">
            <v>0</v>
          </cell>
        </row>
        <row r="8650">
          <cell r="HE8650">
            <v>0</v>
          </cell>
          <cell r="HF8650">
            <v>0</v>
          </cell>
        </row>
        <row r="8651">
          <cell r="HE8651">
            <v>0</v>
          </cell>
          <cell r="HF8651">
            <v>0</v>
          </cell>
        </row>
        <row r="8652">
          <cell r="HE8652">
            <v>0</v>
          </cell>
          <cell r="HF8652">
            <v>0</v>
          </cell>
        </row>
        <row r="8653">
          <cell r="HE8653">
            <v>0</v>
          </cell>
          <cell r="HF8653">
            <v>0</v>
          </cell>
        </row>
        <row r="8654">
          <cell r="HE8654">
            <v>0</v>
          </cell>
          <cell r="HF8654">
            <v>0</v>
          </cell>
        </row>
        <row r="8655">
          <cell r="HE8655">
            <v>0</v>
          </cell>
          <cell r="HF8655">
            <v>0</v>
          </cell>
        </row>
        <row r="8656">
          <cell r="HE8656">
            <v>0</v>
          </cell>
          <cell r="HF8656">
            <v>0</v>
          </cell>
        </row>
        <row r="8657">
          <cell r="HE8657">
            <v>0</v>
          </cell>
          <cell r="HF8657">
            <v>0</v>
          </cell>
        </row>
        <row r="8658">
          <cell r="HE8658">
            <v>0</v>
          </cell>
          <cell r="HF8658">
            <v>0</v>
          </cell>
        </row>
        <row r="8659">
          <cell r="HE8659">
            <v>0</v>
          </cell>
          <cell r="HF8659">
            <v>0</v>
          </cell>
        </row>
        <row r="8660">
          <cell r="HE8660">
            <v>0</v>
          </cell>
          <cell r="HF8660">
            <v>0</v>
          </cell>
        </row>
        <row r="8661">
          <cell r="HE8661">
            <v>0</v>
          </cell>
          <cell r="HF8661">
            <v>0</v>
          </cell>
        </row>
        <row r="8662">
          <cell r="HE8662">
            <v>0</v>
          </cell>
          <cell r="HF8662">
            <v>0</v>
          </cell>
        </row>
        <row r="8663">
          <cell r="HE8663">
            <v>0</v>
          </cell>
          <cell r="HF8663">
            <v>0</v>
          </cell>
        </row>
        <row r="8664">
          <cell r="HE8664">
            <v>0</v>
          </cell>
          <cell r="HF8664">
            <v>0</v>
          </cell>
        </row>
        <row r="8665">
          <cell r="HE8665">
            <v>0</v>
          </cell>
          <cell r="HF8665">
            <v>0</v>
          </cell>
        </row>
        <row r="8666">
          <cell r="HE8666">
            <v>0</v>
          </cell>
          <cell r="HF8666">
            <v>0</v>
          </cell>
        </row>
        <row r="8667">
          <cell r="HE8667">
            <v>0</v>
          </cell>
          <cell r="HF8667">
            <v>0</v>
          </cell>
        </row>
        <row r="8668">
          <cell r="HE8668">
            <v>0</v>
          </cell>
          <cell r="HF8668">
            <v>0</v>
          </cell>
        </row>
        <row r="8669">
          <cell r="HE8669">
            <v>0</v>
          </cell>
          <cell r="HF8669">
            <v>0</v>
          </cell>
        </row>
        <row r="8670">
          <cell r="HE8670">
            <v>0</v>
          </cell>
          <cell r="HF8670">
            <v>0</v>
          </cell>
        </row>
        <row r="8671">
          <cell r="HE8671">
            <v>0</v>
          </cell>
          <cell r="HF8671">
            <v>0</v>
          </cell>
        </row>
        <row r="8672">
          <cell r="HE8672">
            <v>0</v>
          </cell>
          <cell r="HF8672">
            <v>0</v>
          </cell>
        </row>
        <row r="8673">
          <cell r="HE8673">
            <v>0</v>
          </cell>
          <cell r="HF8673">
            <v>0</v>
          </cell>
        </row>
        <row r="8674">
          <cell r="HE8674">
            <v>0</v>
          </cell>
          <cell r="HF8674">
            <v>0</v>
          </cell>
        </row>
        <row r="8675">
          <cell r="HE8675">
            <v>0</v>
          </cell>
          <cell r="HF8675">
            <v>0</v>
          </cell>
        </row>
        <row r="8676">
          <cell r="HE8676">
            <v>0</v>
          </cell>
          <cell r="HF8676">
            <v>0</v>
          </cell>
        </row>
        <row r="8677">
          <cell r="HE8677">
            <v>0</v>
          </cell>
          <cell r="HF8677">
            <v>0</v>
          </cell>
        </row>
        <row r="8678">
          <cell r="HE8678">
            <v>0</v>
          </cell>
          <cell r="HF8678">
            <v>0</v>
          </cell>
        </row>
        <row r="8679">
          <cell r="HE8679">
            <v>0</v>
          </cell>
          <cell r="HF8679">
            <v>0</v>
          </cell>
        </row>
        <row r="8680">
          <cell r="HE8680">
            <v>0</v>
          </cell>
          <cell r="HF8680">
            <v>0</v>
          </cell>
        </row>
        <row r="8681">
          <cell r="HE8681">
            <v>0</v>
          </cell>
          <cell r="HF8681">
            <v>0</v>
          </cell>
        </row>
        <row r="8682">
          <cell r="HE8682">
            <v>0</v>
          </cell>
          <cell r="HF8682">
            <v>0</v>
          </cell>
        </row>
        <row r="8683">
          <cell r="HE8683">
            <v>0</v>
          </cell>
          <cell r="HF8683">
            <v>0</v>
          </cell>
        </row>
        <row r="8684">
          <cell r="HE8684">
            <v>0</v>
          </cell>
          <cell r="HF8684">
            <v>0</v>
          </cell>
        </row>
        <row r="8685">
          <cell r="HE8685">
            <v>0</v>
          </cell>
          <cell r="HF8685">
            <v>0</v>
          </cell>
        </row>
        <row r="8686">
          <cell r="HE8686">
            <v>0</v>
          </cell>
          <cell r="HF8686">
            <v>0</v>
          </cell>
        </row>
        <row r="8687">
          <cell r="HE8687">
            <v>0</v>
          </cell>
          <cell r="HF8687">
            <v>0</v>
          </cell>
        </row>
        <row r="8688">
          <cell r="HE8688">
            <v>0</v>
          </cell>
          <cell r="HF8688">
            <v>0</v>
          </cell>
        </row>
        <row r="8689">
          <cell r="HE8689">
            <v>0</v>
          </cell>
          <cell r="HF8689">
            <v>0</v>
          </cell>
        </row>
        <row r="8690">
          <cell r="HE8690">
            <v>0</v>
          </cell>
          <cell r="HF8690">
            <v>0</v>
          </cell>
        </row>
        <row r="8691">
          <cell r="HE8691">
            <v>0</v>
          </cell>
          <cell r="HF8691">
            <v>0</v>
          </cell>
        </row>
        <row r="8692">
          <cell r="HE8692">
            <v>0</v>
          </cell>
          <cell r="HF8692">
            <v>0</v>
          </cell>
        </row>
        <row r="8693">
          <cell r="HE8693">
            <v>0</v>
          </cell>
          <cell r="HF8693">
            <v>0</v>
          </cell>
        </row>
        <row r="8694">
          <cell r="HE8694">
            <v>0</v>
          </cell>
          <cell r="HF8694">
            <v>0</v>
          </cell>
        </row>
        <row r="8695">
          <cell r="HE8695">
            <v>0</v>
          </cell>
          <cell r="HF8695">
            <v>0</v>
          </cell>
        </row>
        <row r="8696">
          <cell r="HE8696">
            <v>0</v>
          </cell>
          <cell r="HF8696">
            <v>0</v>
          </cell>
        </row>
        <row r="8697">
          <cell r="HE8697">
            <v>0</v>
          </cell>
          <cell r="HF8697">
            <v>0</v>
          </cell>
        </row>
        <row r="8698">
          <cell r="HE8698">
            <v>0</v>
          </cell>
          <cell r="HF8698">
            <v>0</v>
          </cell>
        </row>
        <row r="8699">
          <cell r="HE8699">
            <v>0</v>
          </cell>
          <cell r="HF8699">
            <v>0</v>
          </cell>
        </row>
        <row r="8700">
          <cell r="HE8700">
            <v>0</v>
          </cell>
          <cell r="HF8700">
            <v>0</v>
          </cell>
        </row>
        <row r="8701">
          <cell r="HE8701">
            <v>0</v>
          </cell>
          <cell r="HF8701">
            <v>0</v>
          </cell>
        </row>
        <row r="8702">
          <cell r="HE8702">
            <v>0</v>
          </cell>
          <cell r="HF8702">
            <v>0</v>
          </cell>
        </row>
        <row r="8703">
          <cell r="HE8703">
            <v>0</v>
          </cell>
          <cell r="HF8703">
            <v>0</v>
          </cell>
        </row>
        <row r="8704">
          <cell r="HE8704">
            <v>0</v>
          </cell>
          <cell r="HF8704">
            <v>0</v>
          </cell>
        </row>
        <row r="8705">
          <cell r="HE8705">
            <v>0</v>
          </cell>
          <cell r="HF8705">
            <v>0</v>
          </cell>
        </row>
        <row r="8706">
          <cell r="HE8706">
            <v>0</v>
          </cell>
          <cell r="HF8706">
            <v>0</v>
          </cell>
        </row>
        <row r="8707">
          <cell r="HE8707">
            <v>0</v>
          </cell>
          <cell r="HF8707">
            <v>0</v>
          </cell>
        </row>
        <row r="8708">
          <cell r="HE8708">
            <v>0</v>
          </cell>
          <cell r="HF8708">
            <v>0</v>
          </cell>
        </row>
        <row r="8709">
          <cell r="HE8709">
            <v>0</v>
          </cell>
          <cell r="HF8709">
            <v>0</v>
          </cell>
        </row>
        <row r="8710">
          <cell r="HE8710">
            <v>0</v>
          </cell>
          <cell r="HF8710">
            <v>0</v>
          </cell>
        </row>
        <row r="8711">
          <cell r="HE8711">
            <v>0</v>
          </cell>
          <cell r="HF8711">
            <v>0</v>
          </cell>
        </row>
        <row r="8712">
          <cell r="HE8712">
            <v>0</v>
          </cell>
          <cell r="HF8712">
            <v>0</v>
          </cell>
        </row>
        <row r="8713">
          <cell r="HE8713">
            <v>0</v>
          </cell>
          <cell r="HF8713">
            <v>0</v>
          </cell>
        </row>
        <row r="8714">
          <cell r="HE8714">
            <v>0</v>
          </cell>
          <cell r="HF8714">
            <v>0</v>
          </cell>
        </row>
        <row r="8715">
          <cell r="HE8715">
            <v>0</v>
          </cell>
          <cell r="HF8715">
            <v>0</v>
          </cell>
        </row>
        <row r="8716">
          <cell r="HE8716">
            <v>0</v>
          </cell>
          <cell r="HF8716">
            <v>0</v>
          </cell>
        </row>
        <row r="8717">
          <cell r="HE8717">
            <v>0</v>
          </cell>
          <cell r="HF8717">
            <v>0</v>
          </cell>
        </row>
        <row r="8718">
          <cell r="HE8718">
            <v>0</v>
          </cell>
          <cell r="HF8718">
            <v>0</v>
          </cell>
        </row>
        <row r="8719">
          <cell r="HE8719">
            <v>0</v>
          </cell>
          <cell r="HF8719">
            <v>0</v>
          </cell>
        </row>
        <row r="8720">
          <cell r="HE8720">
            <v>0</v>
          </cell>
          <cell r="HF8720">
            <v>0</v>
          </cell>
        </row>
        <row r="8721">
          <cell r="HE8721">
            <v>0</v>
          </cell>
          <cell r="HF8721">
            <v>0</v>
          </cell>
        </row>
        <row r="8722">
          <cell r="HE8722">
            <v>0</v>
          </cell>
          <cell r="HF8722">
            <v>0</v>
          </cell>
        </row>
        <row r="8723">
          <cell r="HE8723">
            <v>0</v>
          </cell>
          <cell r="HF8723">
            <v>0</v>
          </cell>
        </row>
        <row r="8724">
          <cell r="HE8724">
            <v>0</v>
          </cell>
          <cell r="HF8724">
            <v>0</v>
          </cell>
        </row>
        <row r="8725">
          <cell r="HE8725">
            <v>0</v>
          </cell>
          <cell r="HF8725">
            <v>0</v>
          </cell>
        </row>
        <row r="8726">
          <cell r="HE8726">
            <v>0</v>
          </cell>
          <cell r="HF8726">
            <v>0</v>
          </cell>
        </row>
        <row r="8727">
          <cell r="HE8727">
            <v>0</v>
          </cell>
          <cell r="HF8727">
            <v>0</v>
          </cell>
        </row>
        <row r="8728">
          <cell r="HE8728">
            <v>0</v>
          </cell>
          <cell r="HF8728">
            <v>0</v>
          </cell>
        </row>
        <row r="8729">
          <cell r="HE8729">
            <v>0</v>
          </cell>
          <cell r="HF8729">
            <v>0</v>
          </cell>
        </row>
        <row r="8730">
          <cell r="HE8730">
            <v>0</v>
          </cell>
          <cell r="HF8730">
            <v>0</v>
          </cell>
        </row>
        <row r="8731">
          <cell r="HE8731">
            <v>0</v>
          </cell>
          <cell r="HF8731">
            <v>0</v>
          </cell>
        </row>
        <row r="8732">
          <cell r="HE8732">
            <v>0</v>
          </cell>
          <cell r="HF8732">
            <v>0</v>
          </cell>
        </row>
        <row r="8733">
          <cell r="HE8733">
            <v>0</v>
          </cell>
          <cell r="HF8733">
            <v>0</v>
          </cell>
        </row>
        <row r="8734">
          <cell r="HE8734">
            <v>0</v>
          </cell>
          <cell r="HF8734">
            <v>0</v>
          </cell>
        </row>
        <row r="8735">
          <cell r="HE8735">
            <v>0</v>
          </cell>
          <cell r="HF8735">
            <v>0</v>
          </cell>
        </row>
        <row r="8736">
          <cell r="HE8736">
            <v>0</v>
          </cell>
          <cell r="HF8736">
            <v>0</v>
          </cell>
        </row>
        <row r="8737">
          <cell r="HE8737">
            <v>0</v>
          </cell>
          <cell r="HF8737">
            <v>0</v>
          </cell>
        </row>
        <row r="8738">
          <cell r="HE8738">
            <v>0</v>
          </cell>
          <cell r="HF8738">
            <v>0</v>
          </cell>
        </row>
        <row r="8739">
          <cell r="HE8739">
            <v>0</v>
          </cell>
          <cell r="HF8739">
            <v>0</v>
          </cell>
        </row>
        <row r="8740">
          <cell r="HE8740">
            <v>0</v>
          </cell>
          <cell r="HF8740">
            <v>0</v>
          </cell>
        </row>
        <row r="8741">
          <cell r="HE8741">
            <v>0</v>
          </cell>
          <cell r="HF8741">
            <v>0</v>
          </cell>
        </row>
        <row r="8742">
          <cell r="HE8742">
            <v>0</v>
          </cell>
          <cell r="HF8742">
            <v>0</v>
          </cell>
        </row>
        <row r="8743">
          <cell r="HE8743">
            <v>0</v>
          </cell>
          <cell r="HF8743">
            <v>0</v>
          </cell>
        </row>
        <row r="8744">
          <cell r="HE8744">
            <v>0</v>
          </cell>
          <cell r="HF8744">
            <v>0</v>
          </cell>
        </row>
        <row r="8745">
          <cell r="HE8745">
            <v>0</v>
          </cell>
          <cell r="HF8745">
            <v>0</v>
          </cell>
        </row>
        <row r="8746">
          <cell r="HE8746">
            <v>0</v>
          </cell>
          <cell r="HF8746">
            <v>0</v>
          </cell>
        </row>
        <row r="8747">
          <cell r="HE8747">
            <v>0</v>
          </cell>
          <cell r="HF8747">
            <v>0</v>
          </cell>
        </row>
        <row r="8748">
          <cell r="HE8748">
            <v>0</v>
          </cell>
          <cell r="HF8748">
            <v>0</v>
          </cell>
        </row>
        <row r="8749">
          <cell r="HE8749">
            <v>0</v>
          </cell>
          <cell r="HF8749">
            <v>0</v>
          </cell>
        </row>
        <row r="8750">
          <cell r="HE8750">
            <v>0</v>
          </cell>
          <cell r="HF8750">
            <v>0</v>
          </cell>
        </row>
        <row r="8751">
          <cell r="HE8751">
            <v>0</v>
          </cell>
          <cell r="HF8751">
            <v>0</v>
          </cell>
        </row>
        <row r="8752">
          <cell r="HE8752">
            <v>0</v>
          </cell>
          <cell r="HF8752">
            <v>0</v>
          </cell>
        </row>
        <row r="8753">
          <cell r="HE8753">
            <v>0</v>
          </cell>
          <cell r="HF8753">
            <v>0</v>
          </cell>
        </row>
        <row r="8754">
          <cell r="HE8754">
            <v>0</v>
          </cell>
          <cell r="HF8754">
            <v>0</v>
          </cell>
        </row>
        <row r="8755">
          <cell r="HE8755">
            <v>0</v>
          </cell>
          <cell r="HF8755">
            <v>0</v>
          </cell>
        </row>
        <row r="8756">
          <cell r="HE8756">
            <v>0</v>
          </cell>
          <cell r="HF8756">
            <v>0</v>
          </cell>
        </row>
        <row r="8757">
          <cell r="HE8757">
            <v>0</v>
          </cell>
          <cell r="HF8757">
            <v>0</v>
          </cell>
        </row>
        <row r="8758">
          <cell r="HE8758">
            <v>0</v>
          </cell>
          <cell r="HF8758">
            <v>0</v>
          </cell>
        </row>
        <row r="8759">
          <cell r="HE8759">
            <v>0</v>
          </cell>
          <cell r="HF8759">
            <v>0</v>
          </cell>
        </row>
        <row r="8760">
          <cell r="HE8760">
            <v>0</v>
          </cell>
          <cell r="HF8760">
            <v>0</v>
          </cell>
        </row>
        <row r="8761">
          <cell r="HE8761">
            <v>0</v>
          </cell>
          <cell r="HF8761">
            <v>0</v>
          </cell>
        </row>
        <row r="8762">
          <cell r="HE8762">
            <v>0</v>
          </cell>
          <cell r="HF8762">
            <v>0</v>
          </cell>
        </row>
        <row r="8763">
          <cell r="HE8763">
            <v>0</v>
          </cell>
          <cell r="HF8763">
            <v>0</v>
          </cell>
        </row>
        <row r="8764">
          <cell r="HE8764">
            <v>0</v>
          </cell>
          <cell r="HF8764">
            <v>0</v>
          </cell>
        </row>
        <row r="8765">
          <cell r="HE8765">
            <v>0</v>
          </cell>
          <cell r="HF8765">
            <v>0</v>
          </cell>
        </row>
        <row r="8766">
          <cell r="HE8766">
            <v>0</v>
          </cell>
          <cell r="HF8766">
            <v>0</v>
          </cell>
        </row>
        <row r="8767">
          <cell r="HE8767">
            <v>0</v>
          </cell>
          <cell r="HF8767">
            <v>0</v>
          </cell>
        </row>
        <row r="8768">
          <cell r="HE8768">
            <v>0</v>
          </cell>
          <cell r="HF8768">
            <v>0</v>
          </cell>
        </row>
        <row r="8769">
          <cell r="HE8769">
            <v>0</v>
          </cell>
          <cell r="HF8769">
            <v>0</v>
          </cell>
        </row>
        <row r="8770">
          <cell r="HE8770">
            <v>0</v>
          </cell>
          <cell r="HF8770">
            <v>0</v>
          </cell>
        </row>
        <row r="8771">
          <cell r="HE8771">
            <v>0</v>
          </cell>
          <cell r="HF8771">
            <v>0</v>
          </cell>
        </row>
        <row r="8772">
          <cell r="HE8772">
            <v>0</v>
          </cell>
          <cell r="HF8772">
            <v>0</v>
          </cell>
        </row>
        <row r="8773">
          <cell r="HE8773">
            <v>0</v>
          </cell>
          <cell r="HF8773">
            <v>0</v>
          </cell>
        </row>
        <row r="8774">
          <cell r="HE8774">
            <v>0</v>
          </cell>
          <cell r="HF8774">
            <v>0</v>
          </cell>
        </row>
        <row r="8775">
          <cell r="HE8775">
            <v>0</v>
          </cell>
          <cell r="HF8775">
            <v>0</v>
          </cell>
        </row>
        <row r="8776">
          <cell r="HE8776">
            <v>0</v>
          </cell>
          <cell r="HF8776">
            <v>0</v>
          </cell>
        </row>
        <row r="8777">
          <cell r="HE8777">
            <v>0</v>
          </cell>
          <cell r="HF8777">
            <v>0</v>
          </cell>
        </row>
        <row r="8778">
          <cell r="HE8778">
            <v>0</v>
          </cell>
          <cell r="HF8778">
            <v>0</v>
          </cell>
        </row>
        <row r="8779">
          <cell r="HE8779">
            <v>0</v>
          </cell>
          <cell r="HF8779">
            <v>0</v>
          </cell>
        </row>
        <row r="8780">
          <cell r="HE8780">
            <v>0</v>
          </cell>
          <cell r="HF8780">
            <v>0</v>
          </cell>
        </row>
        <row r="8781">
          <cell r="HE8781">
            <v>0</v>
          </cell>
          <cell r="HF8781">
            <v>0</v>
          </cell>
        </row>
        <row r="8782">
          <cell r="HE8782">
            <v>0</v>
          </cell>
          <cell r="HF8782">
            <v>0</v>
          </cell>
        </row>
        <row r="8783">
          <cell r="HE8783">
            <v>0</v>
          </cell>
          <cell r="HF8783">
            <v>0</v>
          </cell>
        </row>
        <row r="8784">
          <cell r="HE8784">
            <v>0</v>
          </cell>
          <cell r="HF8784">
            <v>0</v>
          </cell>
        </row>
        <row r="8785">
          <cell r="HE8785">
            <v>0</v>
          </cell>
          <cell r="HF8785">
            <v>0</v>
          </cell>
        </row>
        <row r="8786">
          <cell r="HE8786">
            <v>0</v>
          </cell>
          <cell r="HF8786">
            <v>0</v>
          </cell>
        </row>
        <row r="8787">
          <cell r="HE8787">
            <v>0</v>
          </cell>
          <cell r="HF8787">
            <v>0</v>
          </cell>
        </row>
        <row r="8788">
          <cell r="HE8788">
            <v>0</v>
          </cell>
          <cell r="HF8788">
            <v>0</v>
          </cell>
        </row>
        <row r="8789">
          <cell r="HE8789">
            <v>0</v>
          </cell>
          <cell r="HF8789">
            <v>0</v>
          </cell>
        </row>
        <row r="8790">
          <cell r="HE8790">
            <v>0</v>
          </cell>
          <cell r="HF8790">
            <v>0</v>
          </cell>
        </row>
        <row r="8791">
          <cell r="HE8791">
            <v>0</v>
          </cell>
          <cell r="HF8791">
            <v>0</v>
          </cell>
        </row>
        <row r="8792">
          <cell r="HE8792">
            <v>0</v>
          </cell>
          <cell r="HF8792">
            <v>0</v>
          </cell>
        </row>
        <row r="8793">
          <cell r="HE8793">
            <v>0</v>
          </cell>
          <cell r="HF8793">
            <v>0</v>
          </cell>
        </row>
        <row r="8794">
          <cell r="HE8794">
            <v>0</v>
          </cell>
          <cell r="HF8794">
            <v>0</v>
          </cell>
        </row>
        <row r="8795">
          <cell r="HE8795">
            <v>0</v>
          </cell>
          <cell r="HF8795">
            <v>0</v>
          </cell>
        </row>
        <row r="8796">
          <cell r="HE8796">
            <v>0</v>
          </cell>
          <cell r="HF8796">
            <v>0</v>
          </cell>
        </row>
        <row r="8797">
          <cell r="HE8797">
            <v>0</v>
          </cell>
          <cell r="HF8797">
            <v>0</v>
          </cell>
        </row>
        <row r="8798">
          <cell r="HE8798">
            <v>0</v>
          </cell>
          <cell r="HF8798">
            <v>0</v>
          </cell>
        </row>
        <row r="8799">
          <cell r="HE8799">
            <v>0</v>
          </cell>
          <cell r="HF8799">
            <v>0</v>
          </cell>
        </row>
        <row r="8800">
          <cell r="HE8800">
            <v>0</v>
          </cell>
          <cell r="HF8800">
            <v>0</v>
          </cell>
        </row>
        <row r="8801">
          <cell r="HE8801">
            <v>0</v>
          </cell>
          <cell r="HF8801">
            <v>0</v>
          </cell>
        </row>
        <row r="8802">
          <cell r="HE8802">
            <v>0</v>
          </cell>
          <cell r="HF8802">
            <v>0</v>
          </cell>
        </row>
        <row r="8803">
          <cell r="HE8803">
            <v>0</v>
          </cell>
          <cell r="HF8803">
            <v>0</v>
          </cell>
        </row>
        <row r="8804">
          <cell r="HE8804">
            <v>0</v>
          </cell>
          <cell r="HF8804">
            <v>0</v>
          </cell>
        </row>
        <row r="8805">
          <cell r="HE8805">
            <v>0</v>
          </cell>
          <cell r="HF8805">
            <v>0</v>
          </cell>
        </row>
        <row r="8806">
          <cell r="HE8806">
            <v>0</v>
          </cell>
          <cell r="HF8806">
            <v>0</v>
          </cell>
        </row>
        <row r="8807">
          <cell r="HE8807">
            <v>0</v>
          </cell>
          <cell r="HF8807">
            <v>0</v>
          </cell>
        </row>
        <row r="8808">
          <cell r="HE8808">
            <v>0</v>
          </cell>
          <cell r="HF8808">
            <v>0</v>
          </cell>
        </row>
        <row r="8809">
          <cell r="HE8809">
            <v>0</v>
          </cell>
          <cell r="HF8809">
            <v>0</v>
          </cell>
        </row>
        <row r="8810">
          <cell r="HE8810">
            <v>0</v>
          </cell>
          <cell r="HF8810">
            <v>0</v>
          </cell>
        </row>
        <row r="8811">
          <cell r="HE8811">
            <v>0</v>
          </cell>
          <cell r="HF8811">
            <v>0</v>
          </cell>
        </row>
        <row r="8812">
          <cell r="HE8812">
            <v>0</v>
          </cell>
          <cell r="HF8812">
            <v>0</v>
          </cell>
        </row>
        <row r="8813">
          <cell r="HE8813">
            <v>0</v>
          </cell>
          <cell r="HF8813">
            <v>0</v>
          </cell>
        </row>
        <row r="8814">
          <cell r="HE8814">
            <v>0</v>
          </cell>
          <cell r="HF8814">
            <v>0</v>
          </cell>
        </row>
        <row r="8815">
          <cell r="HE8815">
            <v>0</v>
          </cell>
          <cell r="HF8815">
            <v>0</v>
          </cell>
        </row>
        <row r="8816">
          <cell r="HE8816">
            <v>0</v>
          </cell>
          <cell r="HF8816">
            <v>0</v>
          </cell>
        </row>
        <row r="8817">
          <cell r="HE8817">
            <v>0</v>
          </cell>
          <cell r="HF8817">
            <v>0</v>
          </cell>
        </row>
        <row r="8818">
          <cell r="HE8818">
            <v>0</v>
          </cell>
          <cell r="HF8818">
            <v>0</v>
          </cell>
        </row>
        <row r="8819">
          <cell r="HE8819">
            <v>0</v>
          </cell>
          <cell r="HF8819">
            <v>0</v>
          </cell>
        </row>
        <row r="8820">
          <cell r="HE8820">
            <v>0</v>
          </cell>
          <cell r="HF8820">
            <v>0</v>
          </cell>
        </row>
        <row r="8821">
          <cell r="HE8821">
            <v>0</v>
          </cell>
          <cell r="HF8821">
            <v>0</v>
          </cell>
        </row>
        <row r="8822">
          <cell r="HE8822">
            <v>0</v>
          </cell>
          <cell r="HF8822">
            <v>0</v>
          </cell>
        </row>
        <row r="8823">
          <cell r="HE8823">
            <v>0</v>
          </cell>
          <cell r="HF8823">
            <v>0</v>
          </cell>
        </row>
        <row r="8824">
          <cell r="HE8824">
            <v>0</v>
          </cell>
          <cell r="HF8824">
            <v>0</v>
          </cell>
        </row>
        <row r="8825">
          <cell r="HE8825">
            <v>0</v>
          </cell>
          <cell r="HF8825">
            <v>0</v>
          </cell>
        </row>
        <row r="8826">
          <cell r="HE8826">
            <v>0</v>
          </cell>
          <cell r="HF8826">
            <v>0</v>
          </cell>
        </row>
        <row r="8827">
          <cell r="HE8827">
            <v>0</v>
          </cell>
          <cell r="HF8827">
            <v>0</v>
          </cell>
        </row>
        <row r="8828">
          <cell r="HE8828">
            <v>0</v>
          </cell>
          <cell r="HF8828">
            <v>0</v>
          </cell>
        </row>
        <row r="8829">
          <cell r="HE8829">
            <v>0</v>
          </cell>
          <cell r="HF8829">
            <v>0</v>
          </cell>
        </row>
        <row r="8830">
          <cell r="HE8830">
            <v>0</v>
          </cell>
          <cell r="HF8830">
            <v>0</v>
          </cell>
        </row>
        <row r="8831">
          <cell r="HE8831">
            <v>0</v>
          </cell>
          <cell r="HF8831">
            <v>0</v>
          </cell>
        </row>
        <row r="8832">
          <cell r="HE8832">
            <v>0</v>
          </cell>
          <cell r="HF8832">
            <v>0</v>
          </cell>
        </row>
        <row r="8833">
          <cell r="HE8833">
            <v>0</v>
          </cell>
          <cell r="HF8833">
            <v>0</v>
          </cell>
        </row>
        <row r="8834">
          <cell r="HE8834">
            <v>0</v>
          </cell>
          <cell r="HF8834">
            <v>0</v>
          </cell>
        </row>
        <row r="8835">
          <cell r="HE8835">
            <v>0</v>
          </cell>
          <cell r="HF8835">
            <v>0</v>
          </cell>
        </row>
        <row r="8836">
          <cell r="HE8836">
            <v>0</v>
          </cell>
          <cell r="HF8836">
            <v>0</v>
          </cell>
        </row>
        <row r="8837">
          <cell r="HE8837">
            <v>0</v>
          </cell>
          <cell r="HF8837">
            <v>0</v>
          </cell>
        </row>
        <row r="8838">
          <cell r="HE8838">
            <v>0</v>
          </cell>
          <cell r="HF8838">
            <v>0</v>
          </cell>
        </row>
        <row r="8839">
          <cell r="HE8839">
            <v>0</v>
          </cell>
          <cell r="HF8839">
            <v>0</v>
          </cell>
        </row>
        <row r="8840">
          <cell r="HE8840">
            <v>0</v>
          </cell>
          <cell r="HF8840">
            <v>0</v>
          </cell>
        </row>
        <row r="8841">
          <cell r="HE8841">
            <v>0</v>
          </cell>
          <cell r="HF8841">
            <v>0</v>
          </cell>
        </row>
        <row r="8842">
          <cell r="HE8842">
            <v>0</v>
          </cell>
          <cell r="HF8842">
            <v>0</v>
          </cell>
        </row>
        <row r="8843">
          <cell r="HE8843">
            <v>0</v>
          </cell>
          <cell r="HF8843">
            <v>0</v>
          </cell>
        </row>
        <row r="8844">
          <cell r="HE8844">
            <v>0</v>
          </cell>
          <cell r="HF8844">
            <v>0</v>
          </cell>
        </row>
        <row r="8845">
          <cell r="HE8845">
            <v>0</v>
          </cell>
          <cell r="HF8845">
            <v>0</v>
          </cell>
        </row>
        <row r="8846">
          <cell r="HE8846">
            <v>0</v>
          </cell>
          <cell r="HF8846">
            <v>0</v>
          </cell>
        </row>
        <row r="8847">
          <cell r="HE8847">
            <v>0</v>
          </cell>
          <cell r="HF8847">
            <v>0</v>
          </cell>
        </row>
        <row r="8848">
          <cell r="HE8848">
            <v>0</v>
          </cell>
          <cell r="HF8848">
            <v>0</v>
          </cell>
        </row>
        <row r="8849">
          <cell r="HE8849">
            <v>0</v>
          </cell>
          <cell r="HF8849">
            <v>0</v>
          </cell>
        </row>
        <row r="8850">
          <cell r="HE8850">
            <v>0</v>
          </cell>
          <cell r="HF8850">
            <v>0</v>
          </cell>
        </row>
        <row r="8851">
          <cell r="HE8851">
            <v>0</v>
          </cell>
          <cell r="HF8851">
            <v>0</v>
          </cell>
        </row>
        <row r="8852">
          <cell r="HE8852">
            <v>0</v>
          </cell>
          <cell r="HF8852">
            <v>0</v>
          </cell>
        </row>
        <row r="8853">
          <cell r="HE8853">
            <v>0</v>
          </cell>
          <cell r="HF8853">
            <v>0</v>
          </cell>
        </row>
        <row r="8854">
          <cell r="HE8854">
            <v>0</v>
          </cell>
          <cell r="HF8854">
            <v>0</v>
          </cell>
        </row>
        <row r="8855">
          <cell r="HE8855">
            <v>0</v>
          </cell>
          <cell r="HF8855">
            <v>0</v>
          </cell>
        </row>
        <row r="8856">
          <cell r="HE8856">
            <v>0</v>
          </cell>
          <cell r="HF8856">
            <v>0</v>
          </cell>
        </row>
        <row r="8857">
          <cell r="HE8857">
            <v>0</v>
          </cell>
          <cell r="HF8857">
            <v>0</v>
          </cell>
        </row>
        <row r="8858">
          <cell r="HE8858">
            <v>0</v>
          </cell>
          <cell r="HF8858">
            <v>0</v>
          </cell>
        </row>
        <row r="8859">
          <cell r="HE8859">
            <v>0</v>
          </cell>
          <cell r="HF8859">
            <v>0</v>
          </cell>
        </row>
        <row r="8860">
          <cell r="HE8860">
            <v>0</v>
          </cell>
          <cell r="HF8860">
            <v>0</v>
          </cell>
        </row>
        <row r="8861">
          <cell r="HE8861">
            <v>0</v>
          </cell>
          <cell r="HF8861">
            <v>0</v>
          </cell>
        </row>
        <row r="8862">
          <cell r="HE8862">
            <v>0</v>
          </cell>
          <cell r="HF8862">
            <v>0</v>
          </cell>
        </row>
        <row r="8863">
          <cell r="HE8863">
            <v>0</v>
          </cell>
          <cell r="HF8863">
            <v>0</v>
          </cell>
        </row>
        <row r="8864">
          <cell r="HE8864">
            <v>0</v>
          </cell>
          <cell r="HF8864">
            <v>0</v>
          </cell>
        </row>
        <row r="8865">
          <cell r="HE8865">
            <v>0</v>
          </cell>
          <cell r="HF8865">
            <v>0</v>
          </cell>
        </row>
        <row r="8866">
          <cell r="HE8866">
            <v>0</v>
          </cell>
          <cell r="HF8866">
            <v>0</v>
          </cell>
        </row>
        <row r="8867">
          <cell r="HE8867">
            <v>0</v>
          </cell>
          <cell r="HF8867">
            <v>0</v>
          </cell>
        </row>
        <row r="8868">
          <cell r="HE8868">
            <v>0</v>
          </cell>
          <cell r="HF8868">
            <v>0</v>
          </cell>
        </row>
        <row r="8869">
          <cell r="HE8869">
            <v>0</v>
          </cell>
          <cell r="HF8869">
            <v>0</v>
          </cell>
        </row>
        <row r="8870">
          <cell r="HE8870">
            <v>0</v>
          </cell>
          <cell r="HF8870">
            <v>0</v>
          </cell>
        </row>
        <row r="8871">
          <cell r="HE8871">
            <v>0</v>
          </cell>
          <cell r="HF8871">
            <v>0</v>
          </cell>
        </row>
        <row r="8872">
          <cell r="HE8872">
            <v>0</v>
          </cell>
          <cell r="HF8872">
            <v>0</v>
          </cell>
        </row>
        <row r="8873">
          <cell r="HE8873">
            <v>0</v>
          </cell>
          <cell r="HF8873">
            <v>0</v>
          </cell>
        </row>
        <row r="8874">
          <cell r="HE8874">
            <v>0</v>
          </cell>
          <cell r="HF8874">
            <v>0</v>
          </cell>
        </row>
        <row r="8875">
          <cell r="HE8875">
            <v>0</v>
          </cell>
          <cell r="HF8875">
            <v>0</v>
          </cell>
        </row>
        <row r="8876">
          <cell r="HE8876">
            <v>0</v>
          </cell>
          <cell r="HF8876">
            <v>0</v>
          </cell>
        </row>
        <row r="8877">
          <cell r="HE8877">
            <v>0</v>
          </cell>
          <cell r="HF8877">
            <v>0</v>
          </cell>
        </row>
        <row r="8878">
          <cell r="HE8878">
            <v>0</v>
          </cell>
          <cell r="HF8878">
            <v>0</v>
          </cell>
        </row>
        <row r="8879">
          <cell r="HE8879">
            <v>0</v>
          </cell>
          <cell r="HF8879">
            <v>0</v>
          </cell>
        </row>
        <row r="8880">
          <cell r="HE8880">
            <v>0</v>
          </cell>
          <cell r="HF8880">
            <v>0</v>
          </cell>
        </row>
        <row r="8881">
          <cell r="HE8881">
            <v>0</v>
          </cell>
          <cell r="HF8881">
            <v>0</v>
          </cell>
        </row>
        <row r="8882">
          <cell r="HE8882">
            <v>0</v>
          </cell>
          <cell r="HF8882">
            <v>0</v>
          </cell>
        </row>
        <row r="8883">
          <cell r="HE8883">
            <v>0</v>
          </cell>
          <cell r="HF8883">
            <v>0</v>
          </cell>
        </row>
        <row r="8884">
          <cell r="HE8884">
            <v>0</v>
          </cell>
          <cell r="HF8884">
            <v>0</v>
          </cell>
        </row>
        <row r="8885">
          <cell r="HE8885">
            <v>0</v>
          </cell>
          <cell r="HF8885">
            <v>0</v>
          </cell>
        </row>
        <row r="8886">
          <cell r="HE8886">
            <v>0</v>
          </cell>
          <cell r="HF8886">
            <v>0</v>
          </cell>
        </row>
        <row r="8887">
          <cell r="HE8887">
            <v>0</v>
          </cell>
          <cell r="HF8887">
            <v>0</v>
          </cell>
        </row>
        <row r="8888">
          <cell r="HE8888">
            <v>0</v>
          </cell>
          <cell r="HF8888">
            <v>0</v>
          </cell>
        </row>
        <row r="8889">
          <cell r="HE8889">
            <v>0</v>
          </cell>
          <cell r="HF8889">
            <v>0</v>
          </cell>
        </row>
        <row r="8890">
          <cell r="HE8890">
            <v>0</v>
          </cell>
          <cell r="HF8890">
            <v>0</v>
          </cell>
        </row>
        <row r="8891">
          <cell r="HE8891">
            <v>0</v>
          </cell>
          <cell r="HF8891">
            <v>0</v>
          </cell>
        </row>
        <row r="8892">
          <cell r="HE8892">
            <v>0</v>
          </cell>
          <cell r="HF8892">
            <v>0</v>
          </cell>
        </row>
        <row r="8893">
          <cell r="HE8893">
            <v>0</v>
          </cell>
          <cell r="HF8893">
            <v>0</v>
          </cell>
        </row>
        <row r="8894">
          <cell r="HE8894">
            <v>0</v>
          </cell>
          <cell r="HF8894">
            <v>0</v>
          </cell>
        </row>
        <row r="8895">
          <cell r="HE8895">
            <v>0</v>
          </cell>
          <cell r="HF8895">
            <v>0</v>
          </cell>
        </row>
        <row r="8896">
          <cell r="HE8896">
            <v>0</v>
          </cell>
          <cell r="HF8896">
            <v>0</v>
          </cell>
        </row>
        <row r="8897">
          <cell r="HE8897">
            <v>0</v>
          </cell>
          <cell r="HF8897">
            <v>0</v>
          </cell>
        </row>
        <row r="8898">
          <cell r="HE8898">
            <v>0</v>
          </cell>
          <cell r="HF8898">
            <v>0</v>
          </cell>
        </row>
        <row r="8899">
          <cell r="HE8899">
            <v>0</v>
          </cell>
          <cell r="HF8899">
            <v>0</v>
          </cell>
        </row>
        <row r="8900">
          <cell r="HE8900">
            <v>0</v>
          </cell>
          <cell r="HF8900">
            <v>0</v>
          </cell>
        </row>
        <row r="8901">
          <cell r="HE8901">
            <v>0</v>
          </cell>
          <cell r="HF8901">
            <v>0</v>
          </cell>
        </row>
        <row r="8902">
          <cell r="HE8902">
            <v>0</v>
          </cell>
          <cell r="HF8902">
            <v>0</v>
          </cell>
        </row>
        <row r="8903">
          <cell r="HE8903">
            <v>0</v>
          </cell>
          <cell r="HF8903">
            <v>0</v>
          </cell>
        </row>
        <row r="8904">
          <cell r="HE8904">
            <v>0</v>
          </cell>
          <cell r="HF8904">
            <v>0</v>
          </cell>
        </row>
        <row r="8905">
          <cell r="HE8905">
            <v>0</v>
          </cell>
          <cell r="HF8905">
            <v>0</v>
          </cell>
        </row>
        <row r="8906">
          <cell r="HE8906">
            <v>0</v>
          </cell>
          <cell r="HF8906">
            <v>0</v>
          </cell>
        </row>
        <row r="8907">
          <cell r="HE8907">
            <v>0</v>
          </cell>
          <cell r="HF8907">
            <v>0</v>
          </cell>
        </row>
        <row r="8908">
          <cell r="HE8908">
            <v>0</v>
          </cell>
          <cell r="HF8908">
            <v>0</v>
          </cell>
        </row>
        <row r="8909">
          <cell r="HE8909">
            <v>0</v>
          </cell>
          <cell r="HF8909">
            <v>0</v>
          </cell>
        </row>
        <row r="8910">
          <cell r="HE8910">
            <v>0</v>
          </cell>
          <cell r="HF8910">
            <v>0</v>
          </cell>
        </row>
        <row r="8911">
          <cell r="HE8911">
            <v>0</v>
          </cell>
          <cell r="HF8911">
            <v>0</v>
          </cell>
        </row>
        <row r="8912">
          <cell r="HE8912">
            <v>0</v>
          </cell>
          <cell r="HF8912">
            <v>0</v>
          </cell>
        </row>
        <row r="8913">
          <cell r="HE8913">
            <v>0</v>
          </cell>
          <cell r="HF8913">
            <v>0</v>
          </cell>
        </row>
        <row r="8914">
          <cell r="HE8914">
            <v>0</v>
          </cell>
          <cell r="HF8914">
            <v>0</v>
          </cell>
        </row>
        <row r="8915">
          <cell r="HE8915">
            <v>0</v>
          </cell>
          <cell r="HF8915">
            <v>0</v>
          </cell>
        </row>
        <row r="8916">
          <cell r="HE8916">
            <v>0</v>
          </cell>
          <cell r="HF8916">
            <v>0</v>
          </cell>
        </row>
        <row r="8917">
          <cell r="HE8917">
            <v>0</v>
          </cell>
          <cell r="HF8917">
            <v>0</v>
          </cell>
        </row>
        <row r="8918">
          <cell r="HE8918">
            <v>0</v>
          </cell>
          <cell r="HF8918">
            <v>0</v>
          </cell>
        </row>
        <row r="8919">
          <cell r="HE8919">
            <v>0</v>
          </cell>
          <cell r="HF8919">
            <v>0</v>
          </cell>
        </row>
        <row r="8920">
          <cell r="HE8920">
            <v>0</v>
          </cell>
          <cell r="HF8920">
            <v>0</v>
          </cell>
        </row>
        <row r="8921">
          <cell r="HE8921">
            <v>0</v>
          </cell>
          <cell r="HF8921">
            <v>0</v>
          </cell>
        </row>
        <row r="8922">
          <cell r="HE8922">
            <v>0</v>
          </cell>
          <cell r="HF8922">
            <v>0</v>
          </cell>
        </row>
        <row r="8923">
          <cell r="HE8923">
            <v>0</v>
          </cell>
          <cell r="HF8923">
            <v>0</v>
          </cell>
        </row>
        <row r="8924">
          <cell r="HE8924">
            <v>0</v>
          </cell>
          <cell r="HF8924">
            <v>0</v>
          </cell>
        </row>
        <row r="8925">
          <cell r="HE8925">
            <v>0</v>
          </cell>
          <cell r="HF8925">
            <v>0</v>
          </cell>
        </row>
        <row r="8926">
          <cell r="HE8926">
            <v>0</v>
          </cell>
          <cell r="HF8926">
            <v>0</v>
          </cell>
        </row>
        <row r="8927">
          <cell r="HE8927">
            <v>0</v>
          </cell>
          <cell r="HF8927">
            <v>0</v>
          </cell>
        </row>
        <row r="8928">
          <cell r="HE8928">
            <v>0</v>
          </cell>
          <cell r="HF8928">
            <v>0</v>
          </cell>
        </row>
        <row r="8929">
          <cell r="HE8929">
            <v>0</v>
          </cell>
          <cell r="HF8929">
            <v>0</v>
          </cell>
        </row>
        <row r="8930">
          <cell r="HE8930">
            <v>0</v>
          </cell>
          <cell r="HF8930">
            <v>0</v>
          </cell>
        </row>
        <row r="8931">
          <cell r="HE8931">
            <v>0</v>
          </cell>
          <cell r="HF8931">
            <v>0</v>
          </cell>
        </row>
        <row r="8932">
          <cell r="HE8932">
            <v>0</v>
          </cell>
          <cell r="HF8932">
            <v>0</v>
          </cell>
        </row>
        <row r="8933">
          <cell r="HE8933">
            <v>0</v>
          </cell>
          <cell r="HF8933">
            <v>0</v>
          </cell>
        </row>
        <row r="8934">
          <cell r="HE8934">
            <v>0</v>
          </cell>
          <cell r="HF8934">
            <v>0</v>
          </cell>
        </row>
        <row r="8935">
          <cell r="HE8935">
            <v>0</v>
          </cell>
          <cell r="HF8935">
            <v>0</v>
          </cell>
        </row>
        <row r="8936">
          <cell r="HE8936">
            <v>0</v>
          </cell>
          <cell r="HF8936">
            <v>0</v>
          </cell>
        </row>
        <row r="8937">
          <cell r="HE8937">
            <v>0</v>
          </cell>
          <cell r="HF8937">
            <v>0</v>
          </cell>
        </row>
        <row r="8938">
          <cell r="HE8938">
            <v>0</v>
          </cell>
          <cell r="HF8938">
            <v>0</v>
          </cell>
        </row>
        <row r="8939">
          <cell r="HE8939">
            <v>0</v>
          </cell>
          <cell r="HF8939">
            <v>0</v>
          </cell>
        </row>
        <row r="8940">
          <cell r="HE8940">
            <v>0</v>
          </cell>
          <cell r="HF8940">
            <v>0</v>
          </cell>
        </row>
        <row r="8941">
          <cell r="HE8941">
            <v>0</v>
          </cell>
          <cell r="HF8941">
            <v>0</v>
          </cell>
        </row>
        <row r="8942">
          <cell r="HE8942">
            <v>0</v>
          </cell>
          <cell r="HF8942">
            <v>0</v>
          </cell>
        </row>
        <row r="8943">
          <cell r="HE8943">
            <v>0</v>
          </cell>
          <cell r="HF8943">
            <v>0</v>
          </cell>
        </row>
        <row r="8944">
          <cell r="HE8944">
            <v>0</v>
          </cell>
          <cell r="HF8944">
            <v>0</v>
          </cell>
        </row>
        <row r="8945">
          <cell r="HE8945">
            <v>0</v>
          </cell>
          <cell r="HF8945">
            <v>0</v>
          </cell>
        </row>
        <row r="8946">
          <cell r="HE8946">
            <v>0</v>
          </cell>
          <cell r="HF8946">
            <v>0</v>
          </cell>
        </row>
        <row r="8947">
          <cell r="HE8947">
            <v>0</v>
          </cell>
          <cell r="HF8947">
            <v>0</v>
          </cell>
        </row>
        <row r="8948">
          <cell r="HE8948">
            <v>0</v>
          </cell>
          <cell r="HF8948">
            <v>0</v>
          </cell>
        </row>
        <row r="8949">
          <cell r="HE8949">
            <v>0</v>
          </cell>
          <cell r="HF8949">
            <v>0</v>
          </cell>
        </row>
        <row r="8950">
          <cell r="HE8950">
            <v>0</v>
          </cell>
          <cell r="HF8950">
            <v>0</v>
          </cell>
        </row>
        <row r="8951">
          <cell r="HE8951">
            <v>0</v>
          </cell>
          <cell r="HF8951">
            <v>0</v>
          </cell>
        </row>
        <row r="8952">
          <cell r="HE8952">
            <v>0</v>
          </cell>
          <cell r="HF8952">
            <v>0</v>
          </cell>
        </row>
        <row r="8953">
          <cell r="HE8953">
            <v>0</v>
          </cell>
          <cell r="HF8953">
            <v>0</v>
          </cell>
        </row>
        <row r="8954">
          <cell r="HE8954">
            <v>0</v>
          </cell>
          <cell r="HF8954">
            <v>0</v>
          </cell>
        </row>
        <row r="8955">
          <cell r="HE8955">
            <v>0</v>
          </cell>
          <cell r="HF8955">
            <v>0</v>
          </cell>
        </row>
        <row r="8956">
          <cell r="HE8956">
            <v>0</v>
          </cell>
          <cell r="HF8956">
            <v>0</v>
          </cell>
        </row>
        <row r="8957">
          <cell r="HE8957">
            <v>0</v>
          </cell>
          <cell r="HF8957">
            <v>0</v>
          </cell>
        </row>
        <row r="8958">
          <cell r="HE8958">
            <v>0</v>
          </cell>
          <cell r="HF8958">
            <v>0</v>
          </cell>
        </row>
        <row r="8959">
          <cell r="HE8959">
            <v>0</v>
          </cell>
          <cell r="HF8959">
            <v>0</v>
          </cell>
        </row>
        <row r="8960">
          <cell r="HE8960">
            <v>0</v>
          </cell>
          <cell r="HF8960">
            <v>0</v>
          </cell>
        </row>
        <row r="8961">
          <cell r="HE8961">
            <v>0</v>
          </cell>
          <cell r="HF8961">
            <v>0</v>
          </cell>
        </row>
        <row r="8962">
          <cell r="HE8962">
            <v>0</v>
          </cell>
          <cell r="HF8962">
            <v>0</v>
          </cell>
        </row>
        <row r="8963">
          <cell r="HE8963">
            <v>0</v>
          </cell>
          <cell r="HF8963">
            <v>0</v>
          </cell>
        </row>
        <row r="8964">
          <cell r="HE8964">
            <v>0</v>
          </cell>
          <cell r="HF8964">
            <v>0</v>
          </cell>
        </row>
        <row r="8965">
          <cell r="HE8965">
            <v>0</v>
          </cell>
          <cell r="HF8965">
            <v>0</v>
          </cell>
        </row>
        <row r="8966">
          <cell r="HE8966">
            <v>0</v>
          </cell>
          <cell r="HF8966">
            <v>0</v>
          </cell>
        </row>
        <row r="8967">
          <cell r="HE8967">
            <v>0</v>
          </cell>
          <cell r="HF8967">
            <v>0</v>
          </cell>
        </row>
        <row r="8968">
          <cell r="HE8968">
            <v>0</v>
          </cell>
          <cell r="HF8968">
            <v>0</v>
          </cell>
        </row>
        <row r="8969">
          <cell r="HE8969">
            <v>0</v>
          </cell>
          <cell r="HF8969">
            <v>0</v>
          </cell>
        </row>
        <row r="8970">
          <cell r="HE8970">
            <v>0</v>
          </cell>
          <cell r="HF8970">
            <v>0</v>
          </cell>
        </row>
        <row r="8971">
          <cell r="HE8971">
            <v>0</v>
          </cell>
          <cell r="HF8971">
            <v>0</v>
          </cell>
        </row>
        <row r="8972">
          <cell r="HE8972">
            <v>0</v>
          </cell>
          <cell r="HF8972">
            <v>0</v>
          </cell>
        </row>
        <row r="8973">
          <cell r="HE8973">
            <v>0</v>
          </cell>
          <cell r="HF8973">
            <v>0</v>
          </cell>
        </row>
        <row r="8974">
          <cell r="HE8974">
            <v>0</v>
          </cell>
          <cell r="HF8974">
            <v>0</v>
          </cell>
        </row>
        <row r="8975">
          <cell r="HE8975">
            <v>0</v>
          </cell>
          <cell r="HF8975">
            <v>0</v>
          </cell>
        </row>
        <row r="8976">
          <cell r="HE8976">
            <v>0</v>
          </cell>
          <cell r="HF8976">
            <v>0</v>
          </cell>
        </row>
        <row r="8977">
          <cell r="HE8977">
            <v>0</v>
          </cell>
          <cell r="HF8977">
            <v>0</v>
          </cell>
        </row>
        <row r="8978">
          <cell r="HE8978">
            <v>0</v>
          </cell>
          <cell r="HF8978">
            <v>0</v>
          </cell>
        </row>
        <row r="8979">
          <cell r="HE8979">
            <v>0</v>
          </cell>
          <cell r="HF8979">
            <v>0</v>
          </cell>
        </row>
        <row r="8980">
          <cell r="HE8980">
            <v>0</v>
          </cell>
          <cell r="HF8980">
            <v>0</v>
          </cell>
        </row>
        <row r="8981">
          <cell r="HE8981">
            <v>0</v>
          </cell>
          <cell r="HF8981">
            <v>0</v>
          </cell>
        </row>
        <row r="8982">
          <cell r="HE8982">
            <v>0</v>
          </cell>
          <cell r="HF8982">
            <v>0</v>
          </cell>
        </row>
        <row r="8983">
          <cell r="HE8983">
            <v>0</v>
          </cell>
          <cell r="HF8983">
            <v>0</v>
          </cell>
        </row>
        <row r="8984">
          <cell r="HE8984">
            <v>0</v>
          </cell>
          <cell r="HF8984">
            <v>0</v>
          </cell>
        </row>
        <row r="8985">
          <cell r="HE8985">
            <v>0</v>
          </cell>
          <cell r="HF8985">
            <v>0</v>
          </cell>
        </row>
        <row r="8986">
          <cell r="HE8986">
            <v>0</v>
          </cell>
          <cell r="HF8986">
            <v>0</v>
          </cell>
        </row>
        <row r="8987">
          <cell r="HE8987">
            <v>0</v>
          </cell>
          <cell r="HF8987">
            <v>0</v>
          </cell>
        </row>
        <row r="8988">
          <cell r="HE8988">
            <v>0</v>
          </cell>
          <cell r="HF8988">
            <v>0</v>
          </cell>
        </row>
        <row r="8989">
          <cell r="HE8989">
            <v>0</v>
          </cell>
          <cell r="HF8989">
            <v>0</v>
          </cell>
        </row>
        <row r="8990">
          <cell r="HE8990">
            <v>0</v>
          </cell>
          <cell r="HF8990">
            <v>0</v>
          </cell>
        </row>
        <row r="8991">
          <cell r="HE8991">
            <v>0</v>
          </cell>
          <cell r="HF8991">
            <v>0</v>
          </cell>
        </row>
        <row r="8992">
          <cell r="HE8992">
            <v>0</v>
          </cell>
          <cell r="HF8992">
            <v>0</v>
          </cell>
        </row>
        <row r="8993">
          <cell r="HE8993">
            <v>0</v>
          </cell>
          <cell r="HF8993">
            <v>0</v>
          </cell>
        </row>
        <row r="8994">
          <cell r="HE8994">
            <v>0</v>
          </cell>
          <cell r="HF8994">
            <v>0</v>
          </cell>
        </row>
        <row r="8995">
          <cell r="HE8995">
            <v>0</v>
          </cell>
          <cell r="HF8995">
            <v>0</v>
          </cell>
        </row>
        <row r="8996">
          <cell r="HE8996">
            <v>0</v>
          </cell>
          <cell r="HF8996">
            <v>0</v>
          </cell>
        </row>
        <row r="8997">
          <cell r="HE8997">
            <v>0</v>
          </cell>
          <cell r="HF8997">
            <v>0</v>
          </cell>
        </row>
        <row r="8998">
          <cell r="HE8998">
            <v>0</v>
          </cell>
          <cell r="HF8998">
            <v>0</v>
          </cell>
        </row>
        <row r="8999">
          <cell r="HE8999">
            <v>0</v>
          </cell>
          <cell r="HF8999">
            <v>0</v>
          </cell>
        </row>
        <row r="9000">
          <cell r="HE9000">
            <v>0</v>
          </cell>
          <cell r="HF9000">
            <v>0</v>
          </cell>
        </row>
        <row r="9001">
          <cell r="HE9001">
            <v>0</v>
          </cell>
          <cell r="HF9001">
            <v>0</v>
          </cell>
        </row>
        <row r="9002">
          <cell r="HE9002">
            <v>0</v>
          </cell>
          <cell r="HF9002">
            <v>0</v>
          </cell>
        </row>
        <row r="9003">
          <cell r="HE9003">
            <v>0</v>
          </cell>
          <cell r="HF9003">
            <v>0</v>
          </cell>
        </row>
        <row r="9004">
          <cell r="HE9004">
            <v>0</v>
          </cell>
          <cell r="HF9004">
            <v>0</v>
          </cell>
        </row>
        <row r="9005">
          <cell r="HE9005">
            <v>0</v>
          </cell>
          <cell r="HF9005">
            <v>0</v>
          </cell>
        </row>
        <row r="9006">
          <cell r="HE9006">
            <v>0</v>
          </cell>
          <cell r="HF9006">
            <v>0</v>
          </cell>
        </row>
        <row r="9007">
          <cell r="HE9007">
            <v>0</v>
          </cell>
          <cell r="HF9007">
            <v>0</v>
          </cell>
        </row>
        <row r="9008">
          <cell r="HE9008">
            <v>0</v>
          </cell>
          <cell r="HF9008">
            <v>0</v>
          </cell>
        </row>
        <row r="9009">
          <cell r="HE9009">
            <v>0</v>
          </cell>
          <cell r="HF9009">
            <v>0</v>
          </cell>
        </row>
        <row r="9010">
          <cell r="HE9010">
            <v>0</v>
          </cell>
          <cell r="HF9010">
            <v>0</v>
          </cell>
        </row>
        <row r="9011">
          <cell r="HE9011">
            <v>0</v>
          </cell>
          <cell r="HF9011">
            <v>0</v>
          </cell>
        </row>
        <row r="9012">
          <cell r="HE9012">
            <v>0</v>
          </cell>
          <cell r="HF9012">
            <v>0</v>
          </cell>
        </row>
        <row r="9013">
          <cell r="HE9013">
            <v>0</v>
          </cell>
          <cell r="HF9013">
            <v>0</v>
          </cell>
        </row>
        <row r="9014">
          <cell r="HE9014">
            <v>0</v>
          </cell>
          <cell r="HF9014">
            <v>0</v>
          </cell>
        </row>
        <row r="9015">
          <cell r="HE9015">
            <v>0</v>
          </cell>
          <cell r="HF9015">
            <v>0</v>
          </cell>
        </row>
        <row r="9016">
          <cell r="HE9016">
            <v>0</v>
          </cell>
          <cell r="HF9016">
            <v>0</v>
          </cell>
        </row>
        <row r="9017">
          <cell r="HE9017">
            <v>0</v>
          </cell>
          <cell r="HF9017">
            <v>0</v>
          </cell>
        </row>
        <row r="9018">
          <cell r="HE9018">
            <v>0</v>
          </cell>
          <cell r="HF9018">
            <v>0</v>
          </cell>
        </row>
        <row r="9019">
          <cell r="HE9019">
            <v>0</v>
          </cell>
          <cell r="HF9019">
            <v>0</v>
          </cell>
        </row>
        <row r="9020">
          <cell r="HE9020">
            <v>0</v>
          </cell>
          <cell r="HF9020">
            <v>0</v>
          </cell>
        </row>
        <row r="9021">
          <cell r="HE9021">
            <v>0</v>
          </cell>
          <cell r="HF9021">
            <v>0</v>
          </cell>
        </row>
        <row r="9022">
          <cell r="HE9022">
            <v>0</v>
          </cell>
          <cell r="HF9022">
            <v>0</v>
          </cell>
        </row>
        <row r="9023">
          <cell r="HE9023">
            <v>0</v>
          </cell>
          <cell r="HF9023">
            <v>0</v>
          </cell>
        </row>
        <row r="9024">
          <cell r="HE9024">
            <v>0</v>
          </cell>
          <cell r="HF9024">
            <v>0</v>
          </cell>
        </row>
        <row r="9025">
          <cell r="HE9025">
            <v>0</v>
          </cell>
          <cell r="HF9025">
            <v>0</v>
          </cell>
        </row>
        <row r="9026">
          <cell r="HE9026">
            <v>0</v>
          </cell>
          <cell r="HF9026">
            <v>0</v>
          </cell>
        </row>
        <row r="9027">
          <cell r="HE9027">
            <v>0</v>
          </cell>
          <cell r="HF9027">
            <v>0</v>
          </cell>
        </row>
        <row r="9028">
          <cell r="HE9028">
            <v>0</v>
          </cell>
          <cell r="HF9028">
            <v>0</v>
          </cell>
        </row>
        <row r="9029">
          <cell r="HE9029">
            <v>0</v>
          </cell>
          <cell r="HF9029">
            <v>0</v>
          </cell>
        </row>
        <row r="9030">
          <cell r="HE9030">
            <v>0</v>
          </cell>
          <cell r="HF9030">
            <v>0</v>
          </cell>
        </row>
        <row r="9031">
          <cell r="HE9031">
            <v>0</v>
          </cell>
          <cell r="HF9031">
            <v>0</v>
          </cell>
        </row>
        <row r="9032">
          <cell r="HE9032">
            <v>0</v>
          </cell>
          <cell r="HF9032">
            <v>0</v>
          </cell>
        </row>
        <row r="9033">
          <cell r="HE9033">
            <v>0</v>
          </cell>
          <cell r="HF9033">
            <v>0</v>
          </cell>
        </row>
        <row r="9034">
          <cell r="HE9034">
            <v>0</v>
          </cell>
          <cell r="HF9034">
            <v>0</v>
          </cell>
        </row>
        <row r="9035">
          <cell r="HE9035">
            <v>0</v>
          </cell>
          <cell r="HF9035">
            <v>0</v>
          </cell>
        </row>
        <row r="9036">
          <cell r="HE9036">
            <v>0</v>
          </cell>
          <cell r="HF9036">
            <v>0</v>
          </cell>
        </row>
        <row r="9037">
          <cell r="HE9037">
            <v>0</v>
          </cell>
          <cell r="HF9037">
            <v>0</v>
          </cell>
        </row>
        <row r="9038">
          <cell r="HE9038">
            <v>0</v>
          </cell>
          <cell r="HF9038">
            <v>0</v>
          </cell>
        </row>
        <row r="9039">
          <cell r="HE9039">
            <v>0</v>
          </cell>
          <cell r="HF9039">
            <v>0</v>
          </cell>
        </row>
        <row r="9040">
          <cell r="HE9040">
            <v>0</v>
          </cell>
          <cell r="HF9040">
            <v>0</v>
          </cell>
        </row>
        <row r="9041">
          <cell r="HE9041">
            <v>0</v>
          </cell>
          <cell r="HF9041">
            <v>0</v>
          </cell>
        </row>
        <row r="9042">
          <cell r="HE9042">
            <v>0</v>
          </cell>
          <cell r="HF9042">
            <v>0</v>
          </cell>
        </row>
        <row r="9043">
          <cell r="HE9043">
            <v>0</v>
          </cell>
          <cell r="HF9043">
            <v>0</v>
          </cell>
        </row>
        <row r="9044">
          <cell r="HE9044">
            <v>0</v>
          </cell>
          <cell r="HF9044">
            <v>0</v>
          </cell>
        </row>
        <row r="9045">
          <cell r="HE9045">
            <v>0</v>
          </cell>
          <cell r="HF9045">
            <v>0</v>
          </cell>
        </row>
        <row r="9046">
          <cell r="HE9046">
            <v>0</v>
          </cell>
          <cell r="HF9046">
            <v>0</v>
          </cell>
        </row>
        <row r="9047">
          <cell r="HE9047">
            <v>0</v>
          </cell>
          <cell r="HF9047">
            <v>0</v>
          </cell>
        </row>
        <row r="9048">
          <cell r="HE9048">
            <v>0</v>
          </cell>
          <cell r="HF9048">
            <v>0</v>
          </cell>
        </row>
        <row r="9049">
          <cell r="HE9049">
            <v>0</v>
          </cell>
          <cell r="HF9049">
            <v>0</v>
          </cell>
        </row>
        <row r="9050">
          <cell r="HE9050">
            <v>0</v>
          </cell>
          <cell r="HF9050">
            <v>0</v>
          </cell>
        </row>
        <row r="9051">
          <cell r="HE9051">
            <v>0</v>
          </cell>
          <cell r="HF9051">
            <v>0</v>
          </cell>
        </row>
        <row r="9052">
          <cell r="HE9052">
            <v>0</v>
          </cell>
          <cell r="HF9052">
            <v>0</v>
          </cell>
        </row>
        <row r="9053">
          <cell r="HE9053">
            <v>0</v>
          </cell>
          <cell r="HF9053">
            <v>0</v>
          </cell>
        </row>
        <row r="9054">
          <cell r="HE9054">
            <v>0</v>
          </cell>
          <cell r="HF9054">
            <v>0</v>
          </cell>
        </row>
        <row r="9055">
          <cell r="HE9055">
            <v>0</v>
          </cell>
          <cell r="HF9055">
            <v>0</v>
          </cell>
        </row>
        <row r="9056">
          <cell r="HE9056">
            <v>0</v>
          </cell>
          <cell r="HF9056">
            <v>0</v>
          </cell>
        </row>
        <row r="9057">
          <cell r="HE9057">
            <v>0</v>
          </cell>
          <cell r="HF9057">
            <v>0</v>
          </cell>
        </row>
        <row r="9058">
          <cell r="HE9058">
            <v>0</v>
          </cell>
          <cell r="HF9058">
            <v>0</v>
          </cell>
        </row>
        <row r="9059">
          <cell r="HE9059">
            <v>0</v>
          </cell>
          <cell r="HF9059">
            <v>0</v>
          </cell>
        </row>
        <row r="9060">
          <cell r="HE9060">
            <v>0</v>
          </cell>
          <cell r="HF9060">
            <v>0</v>
          </cell>
        </row>
        <row r="9061">
          <cell r="HE9061">
            <v>0</v>
          </cell>
          <cell r="HF9061">
            <v>0</v>
          </cell>
        </row>
        <row r="9062">
          <cell r="HE9062">
            <v>0</v>
          </cell>
          <cell r="HF9062">
            <v>0</v>
          </cell>
        </row>
        <row r="9063">
          <cell r="HE9063">
            <v>0</v>
          </cell>
          <cell r="HF9063">
            <v>0</v>
          </cell>
        </row>
        <row r="9064">
          <cell r="HE9064">
            <v>0</v>
          </cell>
          <cell r="HF9064">
            <v>0</v>
          </cell>
        </row>
        <row r="9065">
          <cell r="HE9065">
            <v>0</v>
          </cell>
          <cell r="HF9065">
            <v>0</v>
          </cell>
        </row>
        <row r="9066">
          <cell r="HE9066">
            <v>0</v>
          </cell>
          <cell r="HF9066">
            <v>0</v>
          </cell>
        </row>
        <row r="9067">
          <cell r="HE9067">
            <v>0</v>
          </cell>
          <cell r="HF9067">
            <v>0</v>
          </cell>
        </row>
        <row r="9068">
          <cell r="HE9068">
            <v>0</v>
          </cell>
          <cell r="HF9068">
            <v>0</v>
          </cell>
        </row>
        <row r="9069">
          <cell r="HE9069">
            <v>0</v>
          </cell>
          <cell r="HF9069">
            <v>0</v>
          </cell>
        </row>
        <row r="9070">
          <cell r="HE9070">
            <v>0</v>
          </cell>
          <cell r="HF9070">
            <v>0</v>
          </cell>
        </row>
        <row r="9071">
          <cell r="HE9071">
            <v>0</v>
          </cell>
          <cell r="HF9071">
            <v>0</v>
          </cell>
        </row>
        <row r="9072">
          <cell r="HE9072">
            <v>0</v>
          </cell>
          <cell r="HF9072">
            <v>0</v>
          </cell>
        </row>
        <row r="9073">
          <cell r="HE9073">
            <v>0</v>
          </cell>
          <cell r="HF9073">
            <v>0</v>
          </cell>
        </row>
        <row r="9074">
          <cell r="HE9074">
            <v>0</v>
          </cell>
          <cell r="HF9074">
            <v>0</v>
          </cell>
        </row>
        <row r="9075">
          <cell r="HE9075">
            <v>0</v>
          </cell>
          <cell r="HF9075">
            <v>0</v>
          </cell>
        </row>
        <row r="9076">
          <cell r="HE9076">
            <v>0</v>
          </cell>
          <cell r="HF9076">
            <v>0</v>
          </cell>
        </row>
        <row r="9077">
          <cell r="HE9077">
            <v>0</v>
          </cell>
          <cell r="HF9077">
            <v>0</v>
          </cell>
        </row>
        <row r="9078">
          <cell r="HE9078">
            <v>0</v>
          </cell>
          <cell r="HF9078">
            <v>0</v>
          </cell>
        </row>
        <row r="9079">
          <cell r="HE9079">
            <v>0</v>
          </cell>
          <cell r="HF9079">
            <v>0</v>
          </cell>
        </row>
        <row r="9080">
          <cell r="HE9080">
            <v>0</v>
          </cell>
          <cell r="HF9080">
            <v>0</v>
          </cell>
        </row>
        <row r="9081">
          <cell r="HE9081">
            <v>0</v>
          </cell>
          <cell r="HF9081">
            <v>0</v>
          </cell>
        </row>
        <row r="9082">
          <cell r="HE9082">
            <v>0</v>
          </cell>
          <cell r="HF9082">
            <v>0</v>
          </cell>
        </row>
        <row r="9083">
          <cell r="HE9083">
            <v>0</v>
          </cell>
          <cell r="HF9083">
            <v>0</v>
          </cell>
        </row>
        <row r="9084">
          <cell r="HE9084">
            <v>0</v>
          </cell>
          <cell r="HF9084">
            <v>0</v>
          </cell>
        </row>
        <row r="9085">
          <cell r="HE9085">
            <v>0</v>
          </cell>
          <cell r="HF9085">
            <v>0</v>
          </cell>
        </row>
        <row r="9086">
          <cell r="HE9086">
            <v>0</v>
          </cell>
          <cell r="HF9086">
            <v>0</v>
          </cell>
        </row>
        <row r="9087">
          <cell r="HE9087">
            <v>0</v>
          </cell>
          <cell r="HF9087">
            <v>0</v>
          </cell>
        </row>
        <row r="9088">
          <cell r="HE9088">
            <v>0</v>
          </cell>
          <cell r="HF9088">
            <v>0</v>
          </cell>
        </row>
        <row r="9089">
          <cell r="HE9089">
            <v>0</v>
          </cell>
          <cell r="HF9089">
            <v>0</v>
          </cell>
        </row>
        <row r="9090">
          <cell r="HE9090">
            <v>0</v>
          </cell>
          <cell r="HF9090">
            <v>0</v>
          </cell>
        </row>
        <row r="9091">
          <cell r="HE9091">
            <v>0</v>
          </cell>
          <cell r="HF9091">
            <v>0</v>
          </cell>
        </row>
        <row r="9092">
          <cell r="HE9092">
            <v>0</v>
          </cell>
          <cell r="HF9092">
            <v>0</v>
          </cell>
        </row>
        <row r="9093">
          <cell r="HE9093">
            <v>0</v>
          </cell>
          <cell r="HF9093">
            <v>0</v>
          </cell>
        </row>
        <row r="9094">
          <cell r="HE9094">
            <v>0</v>
          </cell>
          <cell r="HF9094">
            <v>0</v>
          </cell>
        </row>
        <row r="9095">
          <cell r="HE9095">
            <v>0</v>
          </cell>
          <cell r="HF9095">
            <v>0</v>
          </cell>
        </row>
        <row r="9096">
          <cell r="HE9096">
            <v>0</v>
          </cell>
          <cell r="HF9096">
            <v>0</v>
          </cell>
        </row>
        <row r="9097">
          <cell r="HE9097">
            <v>0</v>
          </cell>
          <cell r="HF9097">
            <v>0</v>
          </cell>
        </row>
        <row r="9098">
          <cell r="HE9098">
            <v>0</v>
          </cell>
          <cell r="HF9098">
            <v>0</v>
          </cell>
        </row>
        <row r="9099">
          <cell r="HE9099">
            <v>0</v>
          </cell>
          <cell r="HF9099">
            <v>0</v>
          </cell>
        </row>
        <row r="9100">
          <cell r="HE9100">
            <v>0</v>
          </cell>
          <cell r="HF9100">
            <v>0</v>
          </cell>
        </row>
        <row r="9101">
          <cell r="HE9101">
            <v>0</v>
          </cell>
          <cell r="HF9101">
            <v>0</v>
          </cell>
        </row>
        <row r="9102">
          <cell r="HE9102">
            <v>0</v>
          </cell>
          <cell r="HF9102">
            <v>0</v>
          </cell>
        </row>
        <row r="9103">
          <cell r="HE9103">
            <v>0</v>
          </cell>
          <cell r="HF9103">
            <v>0</v>
          </cell>
        </row>
        <row r="9104">
          <cell r="HE9104">
            <v>0</v>
          </cell>
          <cell r="HF9104">
            <v>0</v>
          </cell>
        </row>
        <row r="9105">
          <cell r="HE9105">
            <v>0</v>
          </cell>
          <cell r="HF9105">
            <v>0</v>
          </cell>
        </row>
        <row r="9106">
          <cell r="HE9106">
            <v>0</v>
          </cell>
          <cell r="HF9106">
            <v>0</v>
          </cell>
        </row>
        <row r="9107">
          <cell r="HE9107">
            <v>0</v>
          </cell>
          <cell r="HF9107">
            <v>0</v>
          </cell>
        </row>
        <row r="9108">
          <cell r="HE9108">
            <v>0</v>
          </cell>
          <cell r="HF9108">
            <v>0</v>
          </cell>
        </row>
        <row r="9109">
          <cell r="HE9109">
            <v>0</v>
          </cell>
          <cell r="HF9109">
            <v>0</v>
          </cell>
        </row>
        <row r="9110">
          <cell r="HE9110">
            <v>0</v>
          </cell>
          <cell r="HF9110">
            <v>0</v>
          </cell>
        </row>
        <row r="9111">
          <cell r="HE9111">
            <v>0</v>
          </cell>
          <cell r="HF9111">
            <v>0</v>
          </cell>
        </row>
        <row r="9112">
          <cell r="HE9112">
            <v>0</v>
          </cell>
          <cell r="HF9112">
            <v>0</v>
          </cell>
        </row>
        <row r="9113">
          <cell r="HE9113">
            <v>0</v>
          </cell>
          <cell r="HF9113">
            <v>0</v>
          </cell>
        </row>
        <row r="9114">
          <cell r="HE9114">
            <v>0</v>
          </cell>
          <cell r="HF9114">
            <v>0</v>
          </cell>
        </row>
        <row r="9115">
          <cell r="HE9115">
            <v>0</v>
          </cell>
          <cell r="HF9115">
            <v>0</v>
          </cell>
        </row>
        <row r="9116">
          <cell r="HE9116">
            <v>0</v>
          </cell>
          <cell r="HF9116">
            <v>0</v>
          </cell>
        </row>
        <row r="9117">
          <cell r="HE9117">
            <v>0</v>
          </cell>
          <cell r="HF9117">
            <v>0</v>
          </cell>
        </row>
        <row r="9118">
          <cell r="HE9118">
            <v>0</v>
          </cell>
          <cell r="HF9118">
            <v>0</v>
          </cell>
        </row>
        <row r="9119">
          <cell r="HE9119">
            <v>0</v>
          </cell>
          <cell r="HF9119">
            <v>0</v>
          </cell>
        </row>
        <row r="9120">
          <cell r="HE9120">
            <v>0</v>
          </cell>
          <cell r="HF9120">
            <v>0</v>
          </cell>
        </row>
        <row r="9121">
          <cell r="HE9121">
            <v>0</v>
          </cell>
          <cell r="HF9121">
            <v>0</v>
          </cell>
        </row>
        <row r="9122">
          <cell r="HE9122">
            <v>0</v>
          </cell>
          <cell r="HF9122">
            <v>0</v>
          </cell>
        </row>
        <row r="9123">
          <cell r="HE9123">
            <v>0</v>
          </cell>
          <cell r="HF9123">
            <v>0</v>
          </cell>
        </row>
        <row r="9124">
          <cell r="HE9124">
            <v>0</v>
          </cell>
          <cell r="HF9124">
            <v>0</v>
          </cell>
        </row>
        <row r="9125">
          <cell r="HE9125">
            <v>0</v>
          </cell>
          <cell r="HF9125">
            <v>0</v>
          </cell>
        </row>
        <row r="9126">
          <cell r="HE9126">
            <v>0</v>
          </cell>
          <cell r="HF9126">
            <v>0</v>
          </cell>
        </row>
        <row r="9127">
          <cell r="HE9127">
            <v>0</v>
          </cell>
          <cell r="HF9127">
            <v>0</v>
          </cell>
        </row>
        <row r="9128">
          <cell r="HE9128">
            <v>0</v>
          </cell>
          <cell r="HF9128">
            <v>0</v>
          </cell>
        </row>
        <row r="9129">
          <cell r="HE9129">
            <v>0</v>
          </cell>
          <cell r="HF9129">
            <v>0</v>
          </cell>
        </row>
        <row r="9130">
          <cell r="HE9130">
            <v>0</v>
          </cell>
          <cell r="HF9130">
            <v>0</v>
          </cell>
        </row>
        <row r="9131">
          <cell r="HE9131">
            <v>0</v>
          </cell>
          <cell r="HF9131">
            <v>0</v>
          </cell>
        </row>
        <row r="9132">
          <cell r="HE9132">
            <v>0</v>
          </cell>
          <cell r="HF9132">
            <v>0</v>
          </cell>
        </row>
        <row r="9133">
          <cell r="HE9133">
            <v>0</v>
          </cell>
          <cell r="HF9133">
            <v>0</v>
          </cell>
        </row>
        <row r="9134">
          <cell r="HE9134">
            <v>0</v>
          </cell>
          <cell r="HF9134">
            <v>0</v>
          </cell>
        </row>
        <row r="9135">
          <cell r="HE9135">
            <v>0</v>
          </cell>
          <cell r="HF9135">
            <v>0</v>
          </cell>
        </row>
        <row r="9136">
          <cell r="HE9136">
            <v>0</v>
          </cell>
          <cell r="HF9136">
            <v>0</v>
          </cell>
        </row>
        <row r="9137">
          <cell r="HE9137">
            <v>0</v>
          </cell>
          <cell r="HF9137">
            <v>0</v>
          </cell>
        </row>
        <row r="9138">
          <cell r="HE9138">
            <v>0</v>
          </cell>
          <cell r="HF9138">
            <v>0</v>
          </cell>
        </row>
        <row r="9139">
          <cell r="HE9139">
            <v>0</v>
          </cell>
          <cell r="HF9139">
            <v>0</v>
          </cell>
        </row>
        <row r="9140">
          <cell r="HE9140">
            <v>0</v>
          </cell>
          <cell r="HF9140">
            <v>0</v>
          </cell>
        </row>
        <row r="9141">
          <cell r="HE9141">
            <v>0</v>
          </cell>
          <cell r="HF9141">
            <v>0</v>
          </cell>
        </row>
        <row r="9142">
          <cell r="HE9142">
            <v>0</v>
          </cell>
          <cell r="HF9142">
            <v>0</v>
          </cell>
        </row>
        <row r="9143">
          <cell r="HE9143">
            <v>0</v>
          </cell>
          <cell r="HF9143">
            <v>0</v>
          </cell>
        </row>
        <row r="9144">
          <cell r="HE9144">
            <v>0</v>
          </cell>
          <cell r="HF9144">
            <v>0</v>
          </cell>
        </row>
        <row r="9145">
          <cell r="HE9145">
            <v>0</v>
          </cell>
          <cell r="HF9145">
            <v>0</v>
          </cell>
        </row>
        <row r="9146">
          <cell r="HE9146">
            <v>0</v>
          </cell>
          <cell r="HF9146">
            <v>0</v>
          </cell>
        </row>
        <row r="9147">
          <cell r="HE9147">
            <v>0</v>
          </cell>
          <cell r="HF9147">
            <v>0</v>
          </cell>
        </row>
        <row r="9148">
          <cell r="HE9148">
            <v>0</v>
          </cell>
          <cell r="HF9148">
            <v>0</v>
          </cell>
        </row>
        <row r="9149">
          <cell r="HE9149">
            <v>0</v>
          </cell>
          <cell r="HF9149">
            <v>0</v>
          </cell>
        </row>
        <row r="9150">
          <cell r="HE9150">
            <v>0</v>
          </cell>
          <cell r="HF9150">
            <v>0</v>
          </cell>
        </row>
        <row r="9151">
          <cell r="HE9151">
            <v>0</v>
          </cell>
          <cell r="HF9151">
            <v>0</v>
          </cell>
        </row>
        <row r="9152">
          <cell r="HE9152">
            <v>0</v>
          </cell>
          <cell r="HF9152">
            <v>0</v>
          </cell>
        </row>
        <row r="9153">
          <cell r="HE9153">
            <v>0</v>
          </cell>
          <cell r="HF9153">
            <v>0</v>
          </cell>
        </row>
        <row r="9154">
          <cell r="HE9154">
            <v>0</v>
          </cell>
          <cell r="HF9154">
            <v>0</v>
          </cell>
        </row>
        <row r="9155">
          <cell r="HE9155">
            <v>0</v>
          </cell>
          <cell r="HF9155">
            <v>0</v>
          </cell>
        </row>
        <row r="9156">
          <cell r="HE9156">
            <v>0</v>
          </cell>
          <cell r="HF9156">
            <v>0</v>
          </cell>
        </row>
        <row r="9157">
          <cell r="HE9157">
            <v>0</v>
          </cell>
          <cell r="HF9157">
            <v>0</v>
          </cell>
        </row>
        <row r="9158">
          <cell r="HE9158">
            <v>0</v>
          </cell>
          <cell r="HF9158">
            <v>0</v>
          </cell>
        </row>
        <row r="9159">
          <cell r="HE9159">
            <v>0</v>
          </cell>
          <cell r="HF9159">
            <v>0</v>
          </cell>
        </row>
        <row r="9160">
          <cell r="HE9160">
            <v>0</v>
          </cell>
          <cell r="HF9160">
            <v>0</v>
          </cell>
        </row>
        <row r="9161">
          <cell r="HE9161">
            <v>0</v>
          </cell>
          <cell r="HF9161">
            <v>0</v>
          </cell>
        </row>
        <row r="9162">
          <cell r="HE9162">
            <v>0</v>
          </cell>
          <cell r="HF9162">
            <v>0</v>
          </cell>
        </row>
        <row r="9163">
          <cell r="HE9163">
            <v>0</v>
          </cell>
          <cell r="HF9163">
            <v>0</v>
          </cell>
        </row>
        <row r="9164">
          <cell r="HE9164">
            <v>0</v>
          </cell>
          <cell r="HF9164">
            <v>0</v>
          </cell>
        </row>
        <row r="9165">
          <cell r="HE9165">
            <v>0</v>
          </cell>
          <cell r="HF9165">
            <v>0</v>
          </cell>
        </row>
        <row r="9166">
          <cell r="HE9166">
            <v>0</v>
          </cell>
          <cell r="HF9166">
            <v>0</v>
          </cell>
        </row>
        <row r="9167">
          <cell r="HE9167">
            <v>0</v>
          </cell>
          <cell r="HF9167">
            <v>0</v>
          </cell>
        </row>
        <row r="9168">
          <cell r="HE9168">
            <v>0</v>
          </cell>
          <cell r="HF9168">
            <v>0</v>
          </cell>
        </row>
        <row r="9169">
          <cell r="HE9169">
            <v>0</v>
          </cell>
          <cell r="HF9169">
            <v>0</v>
          </cell>
        </row>
        <row r="9170">
          <cell r="HE9170">
            <v>0</v>
          </cell>
          <cell r="HF9170">
            <v>0</v>
          </cell>
        </row>
        <row r="9171">
          <cell r="HE9171">
            <v>0</v>
          </cell>
          <cell r="HF9171">
            <v>0</v>
          </cell>
        </row>
        <row r="9172">
          <cell r="HE9172">
            <v>0</v>
          </cell>
          <cell r="HF9172">
            <v>0</v>
          </cell>
        </row>
        <row r="9173">
          <cell r="HE9173">
            <v>0</v>
          </cell>
          <cell r="HF9173">
            <v>0</v>
          </cell>
        </row>
        <row r="9174">
          <cell r="HE9174">
            <v>0</v>
          </cell>
          <cell r="HF9174">
            <v>0</v>
          </cell>
        </row>
        <row r="9175">
          <cell r="HE9175">
            <v>0</v>
          </cell>
          <cell r="HF9175">
            <v>0</v>
          </cell>
        </row>
        <row r="9176">
          <cell r="HE9176">
            <v>0</v>
          </cell>
          <cell r="HF9176">
            <v>0</v>
          </cell>
        </row>
        <row r="9177">
          <cell r="HE9177">
            <v>0</v>
          </cell>
          <cell r="HF9177">
            <v>0</v>
          </cell>
        </row>
        <row r="9178">
          <cell r="HE9178">
            <v>0</v>
          </cell>
          <cell r="HF9178">
            <v>0</v>
          </cell>
        </row>
        <row r="9179">
          <cell r="HE9179">
            <v>0</v>
          </cell>
          <cell r="HF9179">
            <v>0</v>
          </cell>
        </row>
        <row r="9180">
          <cell r="HE9180">
            <v>0</v>
          </cell>
          <cell r="HF9180">
            <v>0</v>
          </cell>
        </row>
        <row r="9181">
          <cell r="HE9181">
            <v>0</v>
          </cell>
          <cell r="HF9181">
            <v>0</v>
          </cell>
        </row>
        <row r="9182">
          <cell r="HE9182">
            <v>0</v>
          </cell>
          <cell r="HF9182">
            <v>0</v>
          </cell>
        </row>
        <row r="9183">
          <cell r="HE9183">
            <v>0</v>
          </cell>
          <cell r="HF9183">
            <v>0</v>
          </cell>
        </row>
        <row r="9184">
          <cell r="HE9184">
            <v>0</v>
          </cell>
          <cell r="HF9184">
            <v>0</v>
          </cell>
        </row>
        <row r="9185">
          <cell r="HE9185">
            <v>0</v>
          </cell>
          <cell r="HF9185">
            <v>0</v>
          </cell>
        </row>
        <row r="9186">
          <cell r="HE9186">
            <v>0</v>
          </cell>
          <cell r="HF9186">
            <v>0</v>
          </cell>
        </row>
        <row r="9187">
          <cell r="HE9187">
            <v>0</v>
          </cell>
          <cell r="HF9187">
            <v>0</v>
          </cell>
        </row>
        <row r="9188">
          <cell r="HE9188">
            <v>0</v>
          </cell>
          <cell r="HF9188">
            <v>0</v>
          </cell>
        </row>
        <row r="9189">
          <cell r="HE9189">
            <v>0</v>
          </cell>
          <cell r="HF9189">
            <v>0</v>
          </cell>
        </row>
        <row r="9190">
          <cell r="HE9190">
            <v>0</v>
          </cell>
          <cell r="HF9190">
            <v>0</v>
          </cell>
        </row>
        <row r="9191">
          <cell r="HE9191">
            <v>0</v>
          </cell>
          <cell r="HF9191">
            <v>0</v>
          </cell>
        </row>
        <row r="9192">
          <cell r="HE9192">
            <v>0</v>
          </cell>
          <cell r="HF9192">
            <v>0</v>
          </cell>
        </row>
        <row r="9193">
          <cell r="HE9193">
            <v>0</v>
          </cell>
          <cell r="HF9193">
            <v>0</v>
          </cell>
        </row>
        <row r="9194">
          <cell r="HE9194">
            <v>0</v>
          </cell>
          <cell r="HF9194">
            <v>0</v>
          </cell>
        </row>
        <row r="9195">
          <cell r="HE9195">
            <v>0</v>
          </cell>
          <cell r="HF9195">
            <v>0</v>
          </cell>
        </row>
        <row r="9196">
          <cell r="HE9196">
            <v>0</v>
          </cell>
          <cell r="HF9196">
            <v>0</v>
          </cell>
        </row>
        <row r="9197">
          <cell r="HE9197">
            <v>0</v>
          </cell>
          <cell r="HF9197">
            <v>0</v>
          </cell>
        </row>
        <row r="9198">
          <cell r="HE9198">
            <v>0</v>
          </cell>
          <cell r="HF9198">
            <v>0</v>
          </cell>
        </row>
        <row r="9199">
          <cell r="HE9199">
            <v>0</v>
          </cell>
          <cell r="HF9199">
            <v>0</v>
          </cell>
        </row>
        <row r="9200">
          <cell r="HE9200">
            <v>0</v>
          </cell>
          <cell r="HF9200">
            <v>0</v>
          </cell>
        </row>
        <row r="9201">
          <cell r="HE9201">
            <v>0</v>
          </cell>
          <cell r="HF9201">
            <v>0</v>
          </cell>
        </row>
        <row r="9202">
          <cell r="HE9202">
            <v>0</v>
          </cell>
          <cell r="HF9202">
            <v>0</v>
          </cell>
        </row>
        <row r="9203">
          <cell r="HE9203">
            <v>0</v>
          </cell>
          <cell r="HF9203">
            <v>0</v>
          </cell>
        </row>
        <row r="9204">
          <cell r="HE9204">
            <v>0</v>
          </cell>
          <cell r="HF9204">
            <v>0</v>
          </cell>
        </row>
        <row r="9205">
          <cell r="HE9205">
            <v>0</v>
          </cell>
          <cell r="HF9205">
            <v>0</v>
          </cell>
        </row>
        <row r="9206">
          <cell r="HE9206">
            <v>0</v>
          </cell>
          <cell r="HF9206">
            <v>0</v>
          </cell>
        </row>
        <row r="9207">
          <cell r="HE9207">
            <v>0</v>
          </cell>
          <cell r="HF9207">
            <v>0</v>
          </cell>
        </row>
        <row r="9208">
          <cell r="HE9208">
            <v>0</v>
          </cell>
          <cell r="HF9208">
            <v>0</v>
          </cell>
        </row>
        <row r="9209">
          <cell r="HE9209">
            <v>0</v>
          </cell>
          <cell r="HF9209">
            <v>0</v>
          </cell>
        </row>
        <row r="9210">
          <cell r="HE9210">
            <v>0</v>
          </cell>
          <cell r="HF9210">
            <v>0</v>
          </cell>
        </row>
        <row r="9211">
          <cell r="HE9211">
            <v>0</v>
          </cell>
          <cell r="HF9211">
            <v>0</v>
          </cell>
        </row>
        <row r="9212">
          <cell r="HE9212">
            <v>0</v>
          </cell>
          <cell r="HF9212">
            <v>0</v>
          </cell>
        </row>
        <row r="9213">
          <cell r="HE9213">
            <v>0</v>
          </cell>
          <cell r="HF9213">
            <v>0</v>
          </cell>
        </row>
        <row r="9214">
          <cell r="HE9214">
            <v>0</v>
          </cell>
          <cell r="HF9214">
            <v>0</v>
          </cell>
        </row>
        <row r="9215">
          <cell r="HE9215">
            <v>0</v>
          </cell>
          <cell r="HF9215">
            <v>0</v>
          </cell>
        </row>
        <row r="9216">
          <cell r="HE9216">
            <v>0</v>
          </cell>
          <cell r="HF9216">
            <v>0</v>
          </cell>
        </row>
        <row r="9217">
          <cell r="HE9217">
            <v>0</v>
          </cell>
          <cell r="HF9217">
            <v>0</v>
          </cell>
        </row>
        <row r="9218">
          <cell r="HE9218">
            <v>0</v>
          </cell>
          <cell r="HF9218">
            <v>0</v>
          </cell>
        </row>
        <row r="9219">
          <cell r="HE9219">
            <v>0</v>
          </cell>
          <cell r="HF9219">
            <v>0</v>
          </cell>
        </row>
        <row r="9220">
          <cell r="HE9220">
            <v>0</v>
          </cell>
          <cell r="HF9220">
            <v>0</v>
          </cell>
        </row>
        <row r="9221">
          <cell r="HE9221">
            <v>0</v>
          </cell>
          <cell r="HF9221">
            <v>0</v>
          </cell>
        </row>
        <row r="9222">
          <cell r="HE9222">
            <v>0</v>
          </cell>
          <cell r="HF9222">
            <v>0</v>
          </cell>
        </row>
        <row r="9223">
          <cell r="HE9223">
            <v>0</v>
          </cell>
          <cell r="HF9223">
            <v>0</v>
          </cell>
        </row>
        <row r="9224">
          <cell r="HE9224">
            <v>0</v>
          </cell>
          <cell r="HF9224">
            <v>0</v>
          </cell>
        </row>
        <row r="9225">
          <cell r="HE9225">
            <v>0</v>
          </cell>
          <cell r="HF9225">
            <v>0</v>
          </cell>
        </row>
        <row r="9226">
          <cell r="HE9226">
            <v>0</v>
          </cell>
          <cell r="HF9226">
            <v>0</v>
          </cell>
        </row>
        <row r="9227">
          <cell r="HE9227">
            <v>0</v>
          </cell>
          <cell r="HF9227">
            <v>0</v>
          </cell>
        </row>
        <row r="9228">
          <cell r="HE9228">
            <v>0</v>
          </cell>
          <cell r="HF9228">
            <v>0</v>
          </cell>
        </row>
        <row r="9229">
          <cell r="HE9229">
            <v>0</v>
          </cell>
          <cell r="HF9229">
            <v>0</v>
          </cell>
        </row>
        <row r="9230">
          <cell r="HE9230">
            <v>0</v>
          </cell>
          <cell r="HF9230">
            <v>0</v>
          </cell>
        </row>
        <row r="9231">
          <cell r="HE9231">
            <v>0</v>
          </cell>
          <cell r="HF9231">
            <v>0</v>
          </cell>
        </row>
        <row r="9232">
          <cell r="HE9232">
            <v>0</v>
          </cell>
          <cell r="HF9232">
            <v>0</v>
          </cell>
        </row>
        <row r="9233">
          <cell r="HE9233">
            <v>0</v>
          </cell>
          <cell r="HF9233">
            <v>0</v>
          </cell>
        </row>
        <row r="9234">
          <cell r="HE9234">
            <v>0</v>
          </cell>
          <cell r="HF9234">
            <v>0</v>
          </cell>
        </row>
        <row r="9235">
          <cell r="HE9235">
            <v>0</v>
          </cell>
          <cell r="HF9235">
            <v>0</v>
          </cell>
        </row>
        <row r="9236">
          <cell r="HE9236">
            <v>0</v>
          </cell>
          <cell r="HF9236">
            <v>0</v>
          </cell>
        </row>
        <row r="9237">
          <cell r="HE9237">
            <v>0</v>
          </cell>
          <cell r="HF9237">
            <v>0</v>
          </cell>
        </row>
        <row r="9238">
          <cell r="HE9238">
            <v>0</v>
          </cell>
          <cell r="HF9238">
            <v>0</v>
          </cell>
        </row>
        <row r="9239">
          <cell r="HE9239">
            <v>0</v>
          </cell>
          <cell r="HF9239">
            <v>0</v>
          </cell>
        </row>
        <row r="9240">
          <cell r="HE9240">
            <v>0</v>
          </cell>
          <cell r="HF9240">
            <v>0</v>
          </cell>
        </row>
        <row r="9241">
          <cell r="HE9241">
            <v>0</v>
          </cell>
          <cell r="HF9241">
            <v>0</v>
          </cell>
        </row>
        <row r="9242">
          <cell r="HE9242">
            <v>0</v>
          </cell>
          <cell r="HF9242">
            <v>0</v>
          </cell>
        </row>
        <row r="9243">
          <cell r="HE9243">
            <v>0</v>
          </cell>
          <cell r="HF9243">
            <v>0</v>
          </cell>
        </row>
        <row r="9244">
          <cell r="HE9244">
            <v>0</v>
          </cell>
          <cell r="HF9244">
            <v>0</v>
          </cell>
        </row>
        <row r="9245">
          <cell r="HE9245">
            <v>0</v>
          </cell>
          <cell r="HF9245">
            <v>0</v>
          </cell>
        </row>
        <row r="9246">
          <cell r="HE9246">
            <v>0</v>
          </cell>
          <cell r="HF9246">
            <v>0</v>
          </cell>
        </row>
        <row r="9247">
          <cell r="HE9247">
            <v>0</v>
          </cell>
          <cell r="HF9247">
            <v>0</v>
          </cell>
        </row>
        <row r="9248">
          <cell r="HE9248">
            <v>0</v>
          </cell>
          <cell r="HF9248">
            <v>0</v>
          </cell>
        </row>
        <row r="9249">
          <cell r="HE9249">
            <v>0</v>
          </cell>
          <cell r="HF9249">
            <v>0</v>
          </cell>
        </row>
        <row r="9250">
          <cell r="HE9250">
            <v>0</v>
          </cell>
          <cell r="HF9250">
            <v>0</v>
          </cell>
        </row>
        <row r="9251">
          <cell r="HE9251">
            <v>0</v>
          </cell>
          <cell r="HF9251">
            <v>0</v>
          </cell>
        </row>
        <row r="9252">
          <cell r="HE9252">
            <v>0</v>
          </cell>
          <cell r="HF9252">
            <v>0</v>
          </cell>
        </row>
        <row r="9253">
          <cell r="HE9253">
            <v>0</v>
          </cell>
          <cell r="HF9253">
            <v>0</v>
          </cell>
        </row>
        <row r="9254">
          <cell r="HE9254">
            <v>0</v>
          </cell>
          <cell r="HF9254">
            <v>0</v>
          </cell>
        </row>
        <row r="9255">
          <cell r="HE9255">
            <v>0</v>
          </cell>
          <cell r="HF9255">
            <v>0</v>
          </cell>
        </row>
        <row r="9256">
          <cell r="HE9256">
            <v>0</v>
          </cell>
          <cell r="HF9256">
            <v>0</v>
          </cell>
        </row>
        <row r="9257">
          <cell r="HE9257">
            <v>0</v>
          </cell>
          <cell r="HF9257">
            <v>0</v>
          </cell>
        </row>
        <row r="9258">
          <cell r="HE9258">
            <v>0</v>
          </cell>
          <cell r="HF9258">
            <v>0</v>
          </cell>
        </row>
        <row r="9259">
          <cell r="HE9259">
            <v>0</v>
          </cell>
          <cell r="HF9259">
            <v>0</v>
          </cell>
        </row>
        <row r="9260">
          <cell r="HE9260">
            <v>0</v>
          </cell>
          <cell r="HF9260">
            <v>0</v>
          </cell>
        </row>
        <row r="9261">
          <cell r="HE9261">
            <v>0</v>
          </cell>
          <cell r="HF9261">
            <v>0</v>
          </cell>
        </row>
        <row r="9262">
          <cell r="HE9262">
            <v>0</v>
          </cell>
          <cell r="HF9262">
            <v>0</v>
          </cell>
        </row>
        <row r="9263">
          <cell r="HE9263">
            <v>0</v>
          </cell>
          <cell r="HF9263">
            <v>0</v>
          </cell>
        </row>
        <row r="9264">
          <cell r="HE9264">
            <v>0</v>
          </cell>
          <cell r="HF9264">
            <v>0</v>
          </cell>
        </row>
        <row r="9265">
          <cell r="HE9265">
            <v>0</v>
          </cell>
          <cell r="HF9265">
            <v>0</v>
          </cell>
        </row>
        <row r="9266">
          <cell r="HE9266">
            <v>0</v>
          </cell>
          <cell r="HF9266">
            <v>0</v>
          </cell>
        </row>
        <row r="9267">
          <cell r="HE9267">
            <v>0</v>
          </cell>
          <cell r="HF9267">
            <v>0</v>
          </cell>
        </row>
        <row r="9268">
          <cell r="HE9268">
            <v>0</v>
          </cell>
          <cell r="HF9268">
            <v>0</v>
          </cell>
        </row>
        <row r="9269">
          <cell r="HE9269">
            <v>0</v>
          </cell>
          <cell r="HF9269">
            <v>0</v>
          </cell>
        </row>
        <row r="9270">
          <cell r="HE9270">
            <v>0</v>
          </cell>
          <cell r="HF9270">
            <v>0</v>
          </cell>
        </row>
        <row r="9271">
          <cell r="HE9271">
            <v>0</v>
          </cell>
          <cell r="HF9271">
            <v>0</v>
          </cell>
        </row>
        <row r="9272">
          <cell r="HE9272">
            <v>0</v>
          </cell>
          <cell r="HF9272">
            <v>0</v>
          </cell>
        </row>
        <row r="9273">
          <cell r="HE9273">
            <v>0</v>
          </cell>
          <cell r="HF9273">
            <v>0</v>
          </cell>
        </row>
        <row r="9274">
          <cell r="HE9274">
            <v>0</v>
          </cell>
          <cell r="HF9274">
            <v>0</v>
          </cell>
        </row>
        <row r="9275">
          <cell r="HE9275">
            <v>0</v>
          </cell>
          <cell r="HF9275">
            <v>0</v>
          </cell>
        </row>
        <row r="9276">
          <cell r="HE9276">
            <v>0</v>
          </cell>
          <cell r="HF9276">
            <v>0</v>
          </cell>
        </row>
        <row r="9277">
          <cell r="HE9277">
            <v>0</v>
          </cell>
          <cell r="HF9277">
            <v>0</v>
          </cell>
        </row>
        <row r="9278">
          <cell r="HE9278">
            <v>0</v>
          </cell>
          <cell r="HF9278">
            <v>0</v>
          </cell>
        </row>
        <row r="9279">
          <cell r="HE9279">
            <v>0</v>
          </cell>
          <cell r="HF9279">
            <v>0</v>
          </cell>
        </row>
        <row r="9280">
          <cell r="HE9280">
            <v>0</v>
          </cell>
          <cell r="HF9280">
            <v>0</v>
          </cell>
        </row>
        <row r="9281">
          <cell r="HE9281">
            <v>0</v>
          </cell>
          <cell r="HF9281">
            <v>0</v>
          </cell>
        </row>
        <row r="9282">
          <cell r="HE9282">
            <v>0</v>
          </cell>
          <cell r="HF9282">
            <v>0</v>
          </cell>
        </row>
        <row r="9283">
          <cell r="HE9283">
            <v>0</v>
          </cell>
          <cell r="HF9283">
            <v>0</v>
          </cell>
        </row>
        <row r="9284">
          <cell r="HE9284">
            <v>0</v>
          </cell>
          <cell r="HF9284">
            <v>0</v>
          </cell>
        </row>
        <row r="9285">
          <cell r="HE9285">
            <v>0</v>
          </cell>
          <cell r="HF9285">
            <v>0</v>
          </cell>
        </row>
        <row r="9286">
          <cell r="HE9286">
            <v>0</v>
          </cell>
          <cell r="HF9286">
            <v>0</v>
          </cell>
        </row>
        <row r="9287">
          <cell r="HE9287">
            <v>0</v>
          </cell>
          <cell r="HF9287">
            <v>0</v>
          </cell>
        </row>
        <row r="9288">
          <cell r="HE9288">
            <v>0</v>
          </cell>
          <cell r="HF9288">
            <v>0</v>
          </cell>
        </row>
        <row r="9289">
          <cell r="HE9289">
            <v>0</v>
          </cell>
          <cell r="HF9289">
            <v>0</v>
          </cell>
        </row>
        <row r="9290">
          <cell r="HE9290">
            <v>0</v>
          </cell>
          <cell r="HF9290">
            <v>0</v>
          </cell>
        </row>
        <row r="9291">
          <cell r="HE9291">
            <v>0</v>
          </cell>
          <cell r="HF9291">
            <v>0</v>
          </cell>
        </row>
        <row r="9292">
          <cell r="HE9292">
            <v>0</v>
          </cell>
          <cell r="HF9292">
            <v>0</v>
          </cell>
        </row>
        <row r="9293">
          <cell r="HE9293">
            <v>0</v>
          </cell>
          <cell r="HF9293">
            <v>0</v>
          </cell>
        </row>
        <row r="9294">
          <cell r="HE9294">
            <v>0</v>
          </cell>
          <cell r="HF9294">
            <v>0</v>
          </cell>
        </row>
        <row r="9295">
          <cell r="HE9295">
            <v>0</v>
          </cell>
          <cell r="HF9295">
            <v>0</v>
          </cell>
        </row>
        <row r="9296">
          <cell r="HE9296">
            <v>0</v>
          </cell>
          <cell r="HF9296">
            <v>0</v>
          </cell>
        </row>
        <row r="9297">
          <cell r="HE9297">
            <v>0</v>
          </cell>
          <cell r="HF9297">
            <v>0</v>
          </cell>
        </row>
        <row r="9298">
          <cell r="HE9298">
            <v>0</v>
          </cell>
          <cell r="HF9298">
            <v>0</v>
          </cell>
        </row>
        <row r="9299">
          <cell r="HE9299">
            <v>0</v>
          </cell>
          <cell r="HF9299">
            <v>0</v>
          </cell>
        </row>
        <row r="9300">
          <cell r="HE9300">
            <v>0</v>
          </cell>
          <cell r="HF9300">
            <v>0</v>
          </cell>
        </row>
        <row r="9301">
          <cell r="HE9301">
            <v>0</v>
          </cell>
          <cell r="HF9301">
            <v>0</v>
          </cell>
        </row>
        <row r="9302">
          <cell r="HE9302">
            <v>0</v>
          </cell>
          <cell r="HF9302">
            <v>0</v>
          </cell>
        </row>
        <row r="9303">
          <cell r="HE9303">
            <v>0</v>
          </cell>
          <cell r="HF9303">
            <v>0</v>
          </cell>
        </row>
        <row r="9304">
          <cell r="HE9304">
            <v>0</v>
          </cell>
          <cell r="HF9304">
            <v>0</v>
          </cell>
        </row>
        <row r="9305">
          <cell r="HE9305">
            <v>0</v>
          </cell>
          <cell r="HF9305">
            <v>0</v>
          </cell>
        </row>
        <row r="9306">
          <cell r="HE9306">
            <v>0</v>
          </cell>
          <cell r="HF9306">
            <v>0</v>
          </cell>
        </row>
        <row r="9307">
          <cell r="HE9307">
            <v>0</v>
          </cell>
          <cell r="HF9307">
            <v>0</v>
          </cell>
        </row>
        <row r="9308">
          <cell r="HE9308">
            <v>0</v>
          </cell>
          <cell r="HF9308">
            <v>0</v>
          </cell>
        </row>
        <row r="9309">
          <cell r="HE9309">
            <v>0</v>
          </cell>
          <cell r="HF9309">
            <v>0</v>
          </cell>
        </row>
        <row r="9310">
          <cell r="HE9310">
            <v>0</v>
          </cell>
          <cell r="HF9310">
            <v>0</v>
          </cell>
        </row>
        <row r="9311">
          <cell r="HE9311">
            <v>0</v>
          </cell>
          <cell r="HF9311">
            <v>0</v>
          </cell>
        </row>
        <row r="9312">
          <cell r="HE9312">
            <v>0</v>
          </cell>
          <cell r="HF9312">
            <v>0</v>
          </cell>
        </row>
        <row r="9313">
          <cell r="HE9313">
            <v>0</v>
          </cell>
          <cell r="HF9313">
            <v>0</v>
          </cell>
        </row>
        <row r="9314">
          <cell r="HE9314">
            <v>0</v>
          </cell>
          <cell r="HF9314">
            <v>0</v>
          </cell>
        </row>
        <row r="9315">
          <cell r="HE9315">
            <v>0</v>
          </cell>
          <cell r="HF9315">
            <v>0</v>
          </cell>
        </row>
        <row r="9316">
          <cell r="HE9316">
            <v>0</v>
          </cell>
          <cell r="HF9316">
            <v>0</v>
          </cell>
        </row>
        <row r="9317">
          <cell r="HE9317">
            <v>0</v>
          </cell>
          <cell r="HF9317">
            <v>0</v>
          </cell>
        </row>
        <row r="9318">
          <cell r="HE9318">
            <v>0</v>
          </cell>
          <cell r="HF9318">
            <v>0</v>
          </cell>
        </row>
        <row r="9319">
          <cell r="HE9319">
            <v>0</v>
          </cell>
          <cell r="HF9319">
            <v>0</v>
          </cell>
        </row>
        <row r="9320">
          <cell r="HE9320">
            <v>0</v>
          </cell>
          <cell r="HF9320">
            <v>0</v>
          </cell>
        </row>
        <row r="9321">
          <cell r="HE9321">
            <v>0</v>
          </cell>
          <cell r="HF9321">
            <v>0</v>
          </cell>
        </row>
        <row r="9322">
          <cell r="HE9322">
            <v>0</v>
          </cell>
          <cell r="HF9322">
            <v>0</v>
          </cell>
        </row>
        <row r="9323">
          <cell r="HE9323">
            <v>0</v>
          </cell>
          <cell r="HF9323">
            <v>0</v>
          </cell>
        </row>
        <row r="9324">
          <cell r="HE9324">
            <v>0</v>
          </cell>
          <cell r="HF9324">
            <v>0</v>
          </cell>
        </row>
        <row r="9325">
          <cell r="HE9325">
            <v>0</v>
          </cell>
          <cell r="HF9325">
            <v>0</v>
          </cell>
        </row>
        <row r="9326">
          <cell r="HE9326">
            <v>0</v>
          </cell>
          <cell r="HF9326">
            <v>0</v>
          </cell>
        </row>
        <row r="9327">
          <cell r="HE9327">
            <v>0</v>
          </cell>
          <cell r="HF9327">
            <v>0</v>
          </cell>
        </row>
        <row r="9328">
          <cell r="HE9328">
            <v>0</v>
          </cell>
          <cell r="HF9328">
            <v>0</v>
          </cell>
        </row>
        <row r="9329">
          <cell r="HE9329">
            <v>0</v>
          </cell>
          <cell r="HF9329">
            <v>0</v>
          </cell>
        </row>
        <row r="9330">
          <cell r="HE9330">
            <v>0</v>
          </cell>
          <cell r="HF9330">
            <v>0</v>
          </cell>
        </row>
        <row r="9331">
          <cell r="HE9331">
            <v>0</v>
          </cell>
          <cell r="HF9331">
            <v>0</v>
          </cell>
        </row>
        <row r="9332">
          <cell r="HE9332">
            <v>0</v>
          </cell>
          <cell r="HF9332">
            <v>0</v>
          </cell>
        </row>
        <row r="9333">
          <cell r="HE9333">
            <v>0</v>
          </cell>
          <cell r="HF9333">
            <v>0</v>
          </cell>
        </row>
        <row r="9334">
          <cell r="HE9334">
            <v>0</v>
          </cell>
          <cell r="HF9334">
            <v>0</v>
          </cell>
        </row>
        <row r="9335">
          <cell r="HE9335">
            <v>0</v>
          </cell>
          <cell r="HF9335">
            <v>0</v>
          </cell>
        </row>
        <row r="9336">
          <cell r="HE9336">
            <v>0</v>
          </cell>
          <cell r="HF9336">
            <v>0</v>
          </cell>
        </row>
        <row r="9337">
          <cell r="HE9337">
            <v>0</v>
          </cell>
          <cell r="HF9337">
            <v>0</v>
          </cell>
        </row>
        <row r="9338">
          <cell r="HE9338">
            <v>0</v>
          </cell>
          <cell r="HF9338">
            <v>0</v>
          </cell>
        </row>
        <row r="9339">
          <cell r="HE9339">
            <v>0</v>
          </cell>
          <cell r="HF9339">
            <v>0</v>
          </cell>
        </row>
        <row r="9340">
          <cell r="HE9340">
            <v>0</v>
          </cell>
          <cell r="HF9340">
            <v>0</v>
          </cell>
        </row>
        <row r="9341">
          <cell r="HE9341">
            <v>0</v>
          </cell>
          <cell r="HF9341">
            <v>0</v>
          </cell>
        </row>
        <row r="9342">
          <cell r="HE9342">
            <v>0</v>
          </cell>
          <cell r="HF9342">
            <v>0</v>
          </cell>
        </row>
        <row r="9343">
          <cell r="HE9343">
            <v>0</v>
          </cell>
          <cell r="HF9343">
            <v>0</v>
          </cell>
        </row>
        <row r="9344">
          <cell r="HE9344">
            <v>0</v>
          </cell>
          <cell r="HF9344">
            <v>0</v>
          </cell>
        </row>
        <row r="9345">
          <cell r="HE9345">
            <v>0</v>
          </cell>
          <cell r="HF9345">
            <v>0</v>
          </cell>
        </row>
        <row r="9346">
          <cell r="HE9346">
            <v>0</v>
          </cell>
          <cell r="HF9346">
            <v>0</v>
          </cell>
        </row>
        <row r="9347">
          <cell r="HE9347">
            <v>0</v>
          </cell>
          <cell r="HF9347">
            <v>0</v>
          </cell>
        </row>
        <row r="9348">
          <cell r="HE9348">
            <v>0</v>
          </cell>
          <cell r="HF9348">
            <v>0</v>
          </cell>
        </row>
        <row r="9349">
          <cell r="HE9349">
            <v>0</v>
          </cell>
          <cell r="HF9349">
            <v>0</v>
          </cell>
        </row>
        <row r="9350">
          <cell r="HE9350">
            <v>0</v>
          </cell>
          <cell r="HF9350">
            <v>0</v>
          </cell>
        </row>
        <row r="9351">
          <cell r="HE9351">
            <v>0</v>
          </cell>
          <cell r="HF9351">
            <v>0</v>
          </cell>
        </row>
        <row r="9352">
          <cell r="HE9352">
            <v>0</v>
          </cell>
          <cell r="HF9352">
            <v>0</v>
          </cell>
        </row>
        <row r="9353">
          <cell r="HE9353">
            <v>0</v>
          </cell>
          <cell r="HF9353">
            <v>0</v>
          </cell>
        </row>
        <row r="9354">
          <cell r="HE9354">
            <v>0</v>
          </cell>
          <cell r="HF9354">
            <v>0</v>
          </cell>
        </row>
        <row r="9355">
          <cell r="HE9355">
            <v>0</v>
          </cell>
          <cell r="HF9355">
            <v>0</v>
          </cell>
        </row>
        <row r="9356">
          <cell r="HE9356">
            <v>0</v>
          </cell>
          <cell r="HF9356">
            <v>0</v>
          </cell>
        </row>
        <row r="9357">
          <cell r="HE9357">
            <v>0</v>
          </cell>
          <cell r="HF9357">
            <v>0</v>
          </cell>
        </row>
        <row r="9358">
          <cell r="HE9358">
            <v>0</v>
          </cell>
          <cell r="HF9358">
            <v>0</v>
          </cell>
        </row>
        <row r="9359">
          <cell r="HE9359">
            <v>0</v>
          </cell>
          <cell r="HF9359">
            <v>0</v>
          </cell>
        </row>
        <row r="9360">
          <cell r="HE9360">
            <v>0</v>
          </cell>
          <cell r="HF9360">
            <v>0</v>
          </cell>
        </row>
        <row r="9361">
          <cell r="HE9361">
            <v>0</v>
          </cell>
          <cell r="HF9361">
            <v>0</v>
          </cell>
        </row>
        <row r="9362">
          <cell r="HE9362">
            <v>0</v>
          </cell>
          <cell r="HF9362">
            <v>0</v>
          </cell>
        </row>
        <row r="9363">
          <cell r="HE9363">
            <v>0</v>
          </cell>
          <cell r="HF9363">
            <v>0</v>
          </cell>
        </row>
        <row r="9364">
          <cell r="HE9364">
            <v>0</v>
          </cell>
          <cell r="HF9364">
            <v>0</v>
          </cell>
        </row>
        <row r="9365">
          <cell r="HE9365">
            <v>0</v>
          </cell>
          <cell r="HF9365">
            <v>0</v>
          </cell>
        </row>
        <row r="9366">
          <cell r="HE9366">
            <v>0</v>
          </cell>
          <cell r="HF9366">
            <v>0</v>
          </cell>
        </row>
        <row r="9367">
          <cell r="HE9367">
            <v>0</v>
          </cell>
          <cell r="HF9367">
            <v>0</v>
          </cell>
        </row>
        <row r="9368">
          <cell r="HE9368">
            <v>0</v>
          </cell>
          <cell r="HF9368">
            <v>0</v>
          </cell>
        </row>
        <row r="9369">
          <cell r="HE9369">
            <v>0</v>
          </cell>
          <cell r="HF9369">
            <v>0</v>
          </cell>
        </row>
        <row r="9370">
          <cell r="HE9370">
            <v>0</v>
          </cell>
          <cell r="HF9370">
            <v>0</v>
          </cell>
        </row>
        <row r="9371">
          <cell r="HE9371">
            <v>0</v>
          </cell>
          <cell r="HF9371">
            <v>0</v>
          </cell>
        </row>
        <row r="9372">
          <cell r="HE9372">
            <v>0</v>
          </cell>
          <cell r="HF9372">
            <v>0</v>
          </cell>
        </row>
        <row r="9373">
          <cell r="HE9373">
            <v>0</v>
          </cell>
          <cell r="HF9373">
            <v>0</v>
          </cell>
        </row>
        <row r="9374">
          <cell r="HE9374">
            <v>0</v>
          </cell>
          <cell r="HF9374">
            <v>0</v>
          </cell>
        </row>
        <row r="9375">
          <cell r="HE9375">
            <v>0</v>
          </cell>
          <cell r="HF9375">
            <v>0</v>
          </cell>
        </row>
        <row r="9376">
          <cell r="HE9376">
            <v>0</v>
          </cell>
          <cell r="HF9376">
            <v>0</v>
          </cell>
        </row>
        <row r="9377">
          <cell r="HE9377">
            <v>0</v>
          </cell>
          <cell r="HF9377">
            <v>0</v>
          </cell>
        </row>
        <row r="9378">
          <cell r="HE9378">
            <v>0</v>
          </cell>
          <cell r="HF9378">
            <v>0</v>
          </cell>
        </row>
        <row r="9379">
          <cell r="HE9379">
            <v>0</v>
          </cell>
          <cell r="HF9379">
            <v>0</v>
          </cell>
        </row>
        <row r="9380">
          <cell r="HE9380">
            <v>0</v>
          </cell>
          <cell r="HF9380">
            <v>0</v>
          </cell>
        </row>
        <row r="9381">
          <cell r="HE9381">
            <v>0</v>
          </cell>
          <cell r="HF9381">
            <v>0</v>
          </cell>
        </row>
        <row r="9382">
          <cell r="HE9382">
            <v>0</v>
          </cell>
          <cell r="HF9382">
            <v>0</v>
          </cell>
        </row>
        <row r="9383">
          <cell r="HE9383">
            <v>0</v>
          </cell>
          <cell r="HF9383">
            <v>0</v>
          </cell>
        </row>
        <row r="9384">
          <cell r="HE9384">
            <v>0</v>
          </cell>
          <cell r="HF9384">
            <v>0</v>
          </cell>
        </row>
        <row r="9385">
          <cell r="HE9385">
            <v>0</v>
          </cell>
          <cell r="HF9385">
            <v>0</v>
          </cell>
        </row>
        <row r="9386">
          <cell r="HE9386">
            <v>0</v>
          </cell>
          <cell r="HF9386">
            <v>0</v>
          </cell>
        </row>
        <row r="9387">
          <cell r="HE9387">
            <v>0</v>
          </cell>
          <cell r="HF9387">
            <v>0</v>
          </cell>
        </row>
        <row r="9388">
          <cell r="HE9388">
            <v>0</v>
          </cell>
          <cell r="HF9388">
            <v>0</v>
          </cell>
        </row>
        <row r="9389">
          <cell r="HE9389">
            <v>0</v>
          </cell>
          <cell r="HF9389">
            <v>0</v>
          </cell>
        </row>
        <row r="9390">
          <cell r="HE9390">
            <v>0</v>
          </cell>
          <cell r="HF9390">
            <v>0</v>
          </cell>
        </row>
        <row r="9391">
          <cell r="HE9391">
            <v>0</v>
          </cell>
          <cell r="HF9391">
            <v>0</v>
          </cell>
        </row>
        <row r="9392">
          <cell r="HE9392">
            <v>0</v>
          </cell>
          <cell r="HF9392">
            <v>0</v>
          </cell>
        </row>
        <row r="9393">
          <cell r="HE9393">
            <v>0</v>
          </cell>
          <cell r="HF9393">
            <v>0</v>
          </cell>
        </row>
        <row r="9394">
          <cell r="HE9394">
            <v>0</v>
          </cell>
          <cell r="HF9394">
            <v>0</v>
          </cell>
        </row>
        <row r="9395">
          <cell r="HE9395">
            <v>0</v>
          </cell>
          <cell r="HF9395">
            <v>0</v>
          </cell>
        </row>
        <row r="9396">
          <cell r="HE9396">
            <v>0</v>
          </cell>
          <cell r="HF9396">
            <v>0</v>
          </cell>
        </row>
        <row r="9397">
          <cell r="HE9397">
            <v>0</v>
          </cell>
          <cell r="HF9397">
            <v>0</v>
          </cell>
        </row>
        <row r="9398">
          <cell r="HE9398">
            <v>0</v>
          </cell>
          <cell r="HF9398">
            <v>0</v>
          </cell>
        </row>
        <row r="9399">
          <cell r="HE9399">
            <v>0</v>
          </cell>
          <cell r="HF9399">
            <v>0</v>
          </cell>
        </row>
        <row r="9400">
          <cell r="HE9400">
            <v>0</v>
          </cell>
          <cell r="HF9400">
            <v>0</v>
          </cell>
        </row>
        <row r="9401">
          <cell r="HE9401">
            <v>0</v>
          </cell>
          <cell r="HF9401">
            <v>0</v>
          </cell>
        </row>
        <row r="9402">
          <cell r="HE9402">
            <v>0</v>
          </cell>
          <cell r="HF9402">
            <v>0</v>
          </cell>
        </row>
        <row r="9403">
          <cell r="HE9403">
            <v>0</v>
          </cell>
          <cell r="HF9403">
            <v>0</v>
          </cell>
        </row>
        <row r="9404">
          <cell r="HE9404">
            <v>0</v>
          </cell>
          <cell r="HF9404">
            <v>0</v>
          </cell>
        </row>
        <row r="9405">
          <cell r="HE9405">
            <v>0</v>
          </cell>
          <cell r="HF9405">
            <v>0</v>
          </cell>
        </row>
        <row r="9406">
          <cell r="HE9406">
            <v>0</v>
          </cell>
          <cell r="HF9406">
            <v>0</v>
          </cell>
        </row>
        <row r="9407">
          <cell r="HE9407">
            <v>0</v>
          </cell>
          <cell r="HF9407">
            <v>0</v>
          </cell>
        </row>
        <row r="9408">
          <cell r="HE9408">
            <v>0</v>
          </cell>
          <cell r="HF9408">
            <v>0</v>
          </cell>
        </row>
        <row r="9409">
          <cell r="HE9409">
            <v>0</v>
          </cell>
          <cell r="HF9409">
            <v>0</v>
          </cell>
        </row>
        <row r="9410">
          <cell r="HE9410">
            <v>0</v>
          </cell>
          <cell r="HF9410">
            <v>0</v>
          </cell>
        </row>
        <row r="9411">
          <cell r="HE9411">
            <v>0</v>
          </cell>
          <cell r="HF9411">
            <v>0</v>
          </cell>
        </row>
        <row r="9412">
          <cell r="HE9412">
            <v>0</v>
          </cell>
          <cell r="HF9412">
            <v>0</v>
          </cell>
        </row>
        <row r="9413">
          <cell r="HE9413">
            <v>0</v>
          </cell>
          <cell r="HF9413">
            <v>0</v>
          </cell>
        </row>
        <row r="9414">
          <cell r="HE9414">
            <v>0</v>
          </cell>
          <cell r="HF9414">
            <v>0</v>
          </cell>
        </row>
        <row r="9415">
          <cell r="HE9415">
            <v>0</v>
          </cell>
          <cell r="HF9415">
            <v>0</v>
          </cell>
        </row>
        <row r="9416">
          <cell r="HE9416">
            <v>0</v>
          </cell>
          <cell r="HF9416">
            <v>0</v>
          </cell>
        </row>
        <row r="9417">
          <cell r="HE9417">
            <v>0</v>
          </cell>
          <cell r="HF9417">
            <v>0</v>
          </cell>
        </row>
        <row r="9418">
          <cell r="HE9418">
            <v>0</v>
          </cell>
          <cell r="HF9418">
            <v>0</v>
          </cell>
        </row>
        <row r="9419">
          <cell r="HE9419">
            <v>0</v>
          </cell>
          <cell r="HF9419">
            <v>0</v>
          </cell>
        </row>
        <row r="9420">
          <cell r="HE9420">
            <v>0</v>
          </cell>
          <cell r="HF9420">
            <v>0</v>
          </cell>
        </row>
        <row r="9421">
          <cell r="HE9421">
            <v>0</v>
          </cell>
          <cell r="HF9421">
            <v>0</v>
          </cell>
        </row>
        <row r="9422">
          <cell r="HE9422">
            <v>0</v>
          </cell>
          <cell r="HF9422">
            <v>0</v>
          </cell>
        </row>
        <row r="9423">
          <cell r="HE9423">
            <v>0</v>
          </cell>
          <cell r="HF9423">
            <v>0</v>
          </cell>
        </row>
        <row r="9424">
          <cell r="HE9424">
            <v>0</v>
          </cell>
          <cell r="HF9424">
            <v>0</v>
          </cell>
        </row>
        <row r="9425">
          <cell r="HE9425">
            <v>0</v>
          </cell>
          <cell r="HF9425">
            <v>0</v>
          </cell>
        </row>
        <row r="9426">
          <cell r="HE9426">
            <v>0</v>
          </cell>
          <cell r="HF9426">
            <v>0</v>
          </cell>
        </row>
        <row r="9427">
          <cell r="HE9427">
            <v>0</v>
          </cell>
          <cell r="HF9427">
            <v>0</v>
          </cell>
        </row>
        <row r="9428">
          <cell r="HE9428">
            <v>0</v>
          </cell>
          <cell r="HF9428">
            <v>0</v>
          </cell>
        </row>
        <row r="9429">
          <cell r="HE9429">
            <v>0</v>
          </cell>
          <cell r="HF9429">
            <v>0</v>
          </cell>
        </row>
        <row r="9430">
          <cell r="HE9430">
            <v>0</v>
          </cell>
          <cell r="HF9430">
            <v>0</v>
          </cell>
        </row>
        <row r="9431">
          <cell r="HE9431">
            <v>0</v>
          </cell>
          <cell r="HF9431">
            <v>0</v>
          </cell>
        </row>
        <row r="9432">
          <cell r="HE9432">
            <v>0</v>
          </cell>
          <cell r="HF9432">
            <v>0</v>
          </cell>
        </row>
        <row r="9433">
          <cell r="HE9433">
            <v>0</v>
          </cell>
          <cell r="HF9433">
            <v>0</v>
          </cell>
        </row>
        <row r="9434">
          <cell r="HE9434">
            <v>0</v>
          </cell>
          <cell r="HF9434">
            <v>0</v>
          </cell>
        </row>
        <row r="9435">
          <cell r="HE9435">
            <v>0</v>
          </cell>
          <cell r="HF9435">
            <v>0</v>
          </cell>
        </row>
        <row r="9436">
          <cell r="HE9436">
            <v>0</v>
          </cell>
          <cell r="HF9436">
            <v>0</v>
          </cell>
        </row>
        <row r="9437">
          <cell r="HE9437">
            <v>0</v>
          </cell>
          <cell r="HF9437">
            <v>0</v>
          </cell>
        </row>
        <row r="9438">
          <cell r="HE9438">
            <v>0</v>
          </cell>
          <cell r="HF9438">
            <v>0</v>
          </cell>
        </row>
        <row r="9439">
          <cell r="HE9439">
            <v>0</v>
          </cell>
          <cell r="HF9439">
            <v>0</v>
          </cell>
        </row>
        <row r="9440">
          <cell r="HE9440">
            <v>0</v>
          </cell>
          <cell r="HF9440">
            <v>0</v>
          </cell>
        </row>
        <row r="9441">
          <cell r="HE9441">
            <v>0</v>
          </cell>
          <cell r="HF9441">
            <v>0</v>
          </cell>
        </row>
        <row r="9442">
          <cell r="HE9442">
            <v>0</v>
          </cell>
          <cell r="HF9442">
            <v>0</v>
          </cell>
        </row>
        <row r="9443">
          <cell r="HE9443">
            <v>0</v>
          </cell>
          <cell r="HF9443">
            <v>0</v>
          </cell>
        </row>
        <row r="9444">
          <cell r="HE9444">
            <v>0</v>
          </cell>
          <cell r="HF9444">
            <v>0</v>
          </cell>
        </row>
        <row r="9445">
          <cell r="HE9445">
            <v>0</v>
          </cell>
          <cell r="HF9445">
            <v>0</v>
          </cell>
        </row>
        <row r="9446">
          <cell r="HE9446">
            <v>0</v>
          </cell>
          <cell r="HF9446">
            <v>0</v>
          </cell>
        </row>
        <row r="9447">
          <cell r="HE9447">
            <v>0</v>
          </cell>
          <cell r="HF9447">
            <v>0</v>
          </cell>
        </row>
        <row r="9448">
          <cell r="HE9448">
            <v>0</v>
          </cell>
          <cell r="HF9448">
            <v>0</v>
          </cell>
        </row>
        <row r="9449">
          <cell r="HE9449">
            <v>0</v>
          </cell>
          <cell r="HF9449">
            <v>0</v>
          </cell>
        </row>
        <row r="9450">
          <cell r="HE9450">
            <v>0</v>
          </cell>
          <cell r="HF9450">
            <v>0</v>
          </cell>
        </row>
        <row r="9451">
          <cell r="HE9451">
            <v>0</v>
          </cell>
          <cell r="HF9451">
            <v>0</v>
          </cell>
        </row>
        <row r="9452">
          <cell r="HE9452">
            <v>0</v>
          </cell>
          <cell r="HF9452">
            <v>0</v>
          </cell>
        </row>
        <row r="9453">
          <cell r="HE9453">
            <v>0</v>
          </cell>
          <cell r="HF9453">
            <v>0</v>
          </cell>
        </row>
        <row r="9454">
          <cell r="HE9454">
            <v>0</v>
          </cell>
          <cell r="HF9454">
            <v>0</v>
          </cell>
        </row>
        <row r="9455">
          <cell r="HE9455">
            <v>0</v>
          </cell>
          <cell r="HF9455">
            <v>0</v>
          </cell>
        </row>
        <row r="9456">
          <cell r="HE9456">
            <v>0</v>
          </cell>
          <cell r="HF9456">
            <v>0</v>
          </cell>
        </row>
        <row r="9457">
          <cell r="HE9457">
            <v>0</v>
          </cell>
          <cell r="HF9457">
            <v>0</v>
          </cell>
        </row>
        <row r="9458">
          <cell r="HE9458">
            <v>0</v>
          </cell>
          <cell r="HF9458">
            <v>0</v>
          </cell>
        </row>
        <row r="9459">
          <cell r="HE9459">
            <v>0</v>
          </cell>
          <cell r="HF9459">
            <v>0</v>
          </cell>
        </row>
        <row r="9460">
          <cell r="HE9460">
            <v>0</v>
          </cell>
          <cell r="HF9460">
            <v>0</v>
          </cell>
        </row>
        <row r="9461">
          <cell r="HE9461">
            <v>0</v>
          </cell>
          <cell r="HF9461">
            <v>0</v>
          </cell>
        </row>
        <row r="9462">
          <cell r="HE9462">
            <v>0</v>
          </cell>
          <cell r="HF9462">
            <v>0</v>
          </cell>
        </row>
        <row r="9463">
          <cell r="HE9463">
            <v>0</v>
          </cell>
          <cell r="HF9463">
            <v>0</v>
          </cell>
        </row>
        <row r="9464">
          <cell r="HE9464">
            <v>0</v>
          </cell>
          <cell r="HF9464">
            <v>0</v>
          </cell>
        </row>
        <row r="9465">
          <cell r="HE9465">
            <v>0</v>
          </cell>
          <cell r="HF9465">
            <v>0</v>
          </cell>
        </row>
        <row r="9466">
          <cell r="HE9466">
            <v>0</v>
          </cell>
          <cell r="HF9466">
            <v>0</v>
          </cell>
        </row>
        <row r="9467">
          <cell r="HE9467">
            <v>0</v>
          </cell>
          <cell r="HF9467">
            <v>0</v>
          </cell>
        </row>
        <row r="9468">
          <cell r="HE9468">
            <v>0</v>
          </cell>
          <cell r="HF9468">
            <v>0</v>
          </cell>
        </row>
        <row r="9469">
          <cell r="HE9469">
            <v>0</v>
          </cell>
          <cell r="HF9469">
            <v>0</v>
          </cell>
        </row>
        <row r="9470">
          <cell r="HE9470">
            <v>0</v>
          </cell>
          <cell r="HF9470">
            <v>0</v>
          </cell>
        </row>
        <row r="9471">
          <cell r="HE9471">
            <v>0</v>
          </cell>
          <cell r="HF9471">
            <v>0</v>
          </cell>
        </row>
        <row r="9472">
          <cell r="HE9472">
            <v>0</v>
          </cell>
          <cell r="HF9472">
            <v>0</v>
          </cell>
        </row>
        <row r="9473">
          <cell r="HE9473">
            <v>0</v>
          </cell>
          <cell r="HF9473">
            <v>0</v>
          </cell>
        </row>
        <row r="9474">
          <cell r="HE9474">
            <v>0</v>
          </cell>
          <cell r="HF9474">
            <v>0</v>
          </cell>
        </row>
        <row r="9475">
          <cell r="HE9475">
            <v>0</v>
          </cell>
          <cell r="HF9475">
            <v>0</v>
          </cell>
        </row>
        <row r="9476">
          <cell r="HE9476">
            <v>0</v>
          </cell>
          <cell r="HF9476">
            <v>0</v>
          </cell>
        </row>
        <row r="9477">
          <cell r="HE9477">
            <v>0</v>
          </cell>
          <cell r="HF9477">
            <v>0</v>
          </cell>
        </row>
        <row r="9478">
          <cell r="HE9478">
            <v>0</v>
          </cell>
          <cell r="HF9478">
            <v>0</v>
          </cell>
        </row>
        <row r="9479">
          <cell r="HE9479">
            <v>0</v>
          </cell>
          <cell r="HF9479">
            <v>0</v>
          </cell>
        </row>
        <row r="9480">
          <cell r="HE9480">
            <v>0</v>
          </cell>
          <cell r="HF9480">
            <v>0</v>
          </cell>
        </row>
        <row r="9481">
          <cell r="HE9481">
            <v>0</v>
          </cell>
          <cell r="HF9481">
            <v>0</v>
          </cell>
        </row>
        <row r="9482">
          <cell r="HE9482">
            <v>0</v>
          </cell>
          <cell r="HF9482">
            <v>0</v>
          </cell>
        </row>
        <row r="9483">
          <cell r="HE9483">
            <v>0</v>
          </cell>
          <cell r="HF9483">
            <v>0</v>
          </cell>
        </row>
        <row r="9484">
          <cell r="HE9484">
            <v>0</v>
          </cell>
          <cell r="HF9484">
            <v>0</v>
          </cell>
        </row>
        <row r="9485">
          <cell r="HE9485">
            <v>0</v>
          </cell>
          <cell r="HF9485">
            <v>0</v>
          </cell>
        </row>
        <row r="9486">
          <cell r="HE9486">
            <v>0</v>
          </cell>
          <cell r="HF9486">
            <v>0</v>
          </cell>
        </row>
        <row r="9487">
          <cell r="HE9487">
            <v>0</v>
          </cell>
          <cell r="HF9487">
            <v>0</v>
          </cell>
        </row>
        <row r="9488">
          <cell r="HE9488">
            <v>0</v>
          </cell>
          <cell r="HF9488">
            <v>0</v>
          </cell>
        </row>
        <row r="9489">
          <cell r="HE9489">
            <v>0</v>
          </cell>
          <cell r="HF9489">
            <v>0</v>
          </cell>
        </row>
        <row r="9490">
          <cell r="HE9490">
            <v>0</v>
          </cell>
          <cell r="HF9490">
            <v>0</v>
          </cell>
        </row>
        <row r="9491">
          <cell r="HE9491">
            <v>0</v>
          </cell>
          <cell r="HF9491">
            <v>0</v>
          </cell>
        </row>
        <row r="9492">
          <cell r="HE9492">
            <v>0</v>
          </cell>
          <cell r="HF9492">
            <v>0</v>
          </cell>
        </row>
        <row r="9493">
          <cell r="HE9493">
            <v>0</v>
          </cell>
          <cell r="HF9493">
            <v>0</v>
          </cell>
        </row>
        <row r="9494">
          <cell r="HE9494">
            <v>0</v>
          </cell>
          <cell r="HF9494">
            <v>0</v>
          </cell>
        </row>
        <row r="9495">
          <cell r="HE9495">
            <v>0</v>
          </cell>
          <cell r="HF9495">
            <v>0</v>
          </cell>
        </row>
        <row r="9496">
          <cell r="HE9496">
            <v>0</v>
          </cell>
          <cell r="HF9496">
            <v>0</v>
          </cell>
        </row>
        <row r="9497">
          <cell r="HE9497">
            <v>0</v>
          </cell>
          <cell r="HF9497">
            <v>0</v>
          </cell>
        </row>
        <row r="9498">
          <cell r="HE9498">
            <v>0</v>
          </cell>
          <cell r="HF9498">
            <v>0</v>
          </cell>
        </row>
        <row r="9499">
          <cell r="HE9499">
            <v>0</v>
          </cell>
          <cell r="HF9499">
            <v>0</v>
          </cell>
        </row>
        <row r="9500">
          <cell r="HE9500">
            <v>0</v>
          </cell>
          <cell r="HF9500">
            <v>0</v>
          </cell>
        </row>
        <row r="9501">
          <cell r="HE9501">
            <v>0</v>
          </cell>
          <cell r="HF9501">
            <v>0</v>
          </cell>
        </row>
        <row r="9502">
          <cell r="HE9502">
            <v>0</v>
          </cell>
          <cell r="HF9502">
            <v>0</v>
          </cell>
        </row>
        <row r="9503">
          <cell r="HE9503">
            <v>0</v>
          </cell>
          <cell r="HF9503">
            <v>0</v>
          </cell>
        </row>
        <row r="9504">
          <cell r="HE9504">
            <v>0</v>
          </cell>
          <cell r="HF9504">
            <v>0</v>
          </cell>
        </row>
        <row r="9505">
          <cell r="HE9505">
            <v>0</v>
          </cell>
          <cell r="HF9505">
            <v>0</v>
          </cell>
        </row>
        <row r="9506">
          <cell r="HE9506">
            <v>0</v>
          </cell>
          <cell r="HF9506">
            <v>0</v>
          </cell>
        </row>
        <row r="9507">
          <cell r="HE9507">
            <v>0</v>
          </cell>
          <cell r="HF9507">
            <v>0</v>
          </cell>
        </row>
        <row r="9508">
          <cell r="HE9508">
            <v>0</v>
          </cell>
          <cell r="HF9508">
            <v>0</v>
          </cell>
        </row>
        <row r="9509">
          <cell r="HE9509">
            <v>0</v>
          </cell>
          <cell r="HF9509">
            <v>0</v>
          </cell>
        </row>
        <row r="9510">
          <cell r="HE9510">
            <v>0</v>
          </cell>
          <cell r="HF9510">
            <v>0</v>
          </cell>
        </row>
        <row r="9511">
          <cell r="HE9511">
            <v>0</v>
          </cell>
          <cell r="HF9511">
            <v>0</v>
          </cell>
        </row>
        <row r="9512">
          <cell r="HE9512">
            <v>0</v>
          </cell>
          <cell r="HF9512">
            <v>0</v>
          </cell>
        </row>
        <row r="9513">
          <cell r="HE9513">
            <v>0</v>
          </cell>
          <cell r="HF9513">
            <v>0</v>
          </cell>
        </row>
        <row r="9514">
          <cell r="HE9514">
            <v>0</v>
          </cell>
          <cell r="HF9514">
            <v>0</v>
          </cell>
        </row>
        <row r="9515">
          <cell r="HE9515">
            <v>0</v>
          </cell>
          <cell r="HF9515">
            <v>0</v>
          </cell>
        </row>
        <row r="9516">
          <cell r="HE9516">
            <v>0</v>
          </cell>
          <cell r="HF9516">
            <v>0</v>
          </cell>
        </row>
        <row r="9517">
          <cell r="HE9517">
            <v>0</v>
          </cell>
          <cell r="HF9517">
            <v>0</v>
          </cell>
        </row>
        <row r="9518">
          <cell r="HE9518">
            <v>0</v>
          </cell>
          <cell r="HF9518">
            <v>0</v>
          </cell>
        </row>
        <row r="9519">
          <cell r="HE9519">
            <v>0</v>
          </cell>
          <cell r="HF9519">
            <v>0</v>
          </cell>
        </row>
        <row r="9520">
          <cell r="HE9520">
            <v>0</v>
          </cell>
          <cell r="HF9520">
            <v>0</v>
          </cell>
        </row>
        <row r="9521">
          <cell r="HE9521">
            <v>0</v>
          </cell>
          <cell r="HF9521">
            <v>0</v>
          </cell>
        </row>
        <row r="9522">
          <cell r="HE9522">
            <v>0</v>
          </cell>
          <cell r="HF9522">
            <v>0</v>
          </cell>
        </row>
        <row r="9523">
          <cell r="HE9523">
            <v>0</v>
          </cell>
          <cell r="HF9523">
            <v>0</v>
          </cell>
        </row>
        <row r="9524">
          <cell r="HE9524">
            <v>0</v>
          </cell>
          <cell r="HF9524">
            <v>0</v>
          </cell>
        </row>
        <row r="9525">
          <cell r="HE9525">
            <v>0</v>
          </cell>
          <cell r="HF9525">
            <v>0</v>
          </cell>
        </row>
        <row r="9526">
          <cell r="HE9526">
            <v>0</v>
          </cell>
          <cell r="HF9526">
            <v>0</v>
          </cell>
        </row>
        <row r="9527">
          <cell r="HE9527">
            <v>0</v>
          </cell>
          <cell r="HF9527">
            <v>0</v>
          </cell>
        </row>
        <row r="9528">
          <cell r="HE9528">
            <v>0</v>
          </cell>
          <cell r="HF9528">
            <v>0</v>
          </cell>
        </row>
        <row r="9529">
          <cell r="HE9529">
            <v>0</v>
          </cell>
          <cell r="HF9529">
            <v>0</v>
          </cell>
        </row>
        <row r="9530">
          <cell r="HE9530">
            <v>0</v>
          </cell>
          <cell r="HF9530">
            <v>0</v>
          </cell>
        </row>
        <row r="9531">
          <cell r="HE9531">
            <v>0</v>
          </cell>
          <cell r="HF9531">
            <v>0</v>
          </cell>
        </row>
        <row r="9532">
          <cell r="HE9532">
            <v>0</v>
          </cell>
          <cell r="HF9532">
            <v>0</v>
          </cell>
        </row>
        <row r="9533">
          <cell r="HE9533">
            <v>0</v>
          </cell>
          <cell r="HF9533">
            <v>0</v>
          </cell>
        </row>
        <row r="9534">
          <cell r="HE9534">
            <v>0</v>
          </cell>
          <cell r="HF9534">
            <v>0</v>
          </cell>
        </row>
        <row r="9535">
          <cell r="HE9535">
            <v>0</v>
          </cell>
          <cell r="HF9535">
            <v>0</v>
          </cell>
        </row>
        <row r="9536">
          <cell r="HE9536">
            <v>0</v>
          </cell>
          <cell r="HF9536">
            <v>0</v>
          </cell>
        </row>
        <row r="9537">
          <cell r="HE9537">
            <v>0</v>
          </cell>
          <cell r="HF9537">
            <v>0</v>
          </cell>
        </row>
        <row r="9538">
          <cell r="HE9538">
            <v>0</v>
          </cell>
          <cell r="HF9538">
            <v>0</v>
          </cell>
        </row>
        <row r="9539">
          <cell r="HE9539">
            <v>0</v>
          </cell>
          <cell r="HF9539">
            <v>0</v>
          </cell>
        </row>
        <row r="9540">
          <cell r="HE9540">
            <v>0</v>
          </cell>
          <cell r="HF9540">
            <v>0</v>
          </cell>
        </row>
        <row r="9541">
          <cell r="HE9541">
            <v>0</v>
          </cell>
          <cell r="HF9541">
            <v>0</v>
          </cell>
        </row>
        <row r="9542">
          <cell r="HE9542">
            <v>0</v>
          </cell>
          <cell r="HF9542">
            <v>0</v>
          </cell>
        </row>
        <row r="9543">
          <cell r="HE9543">
            <v>0</v>
          </cell>
          <cell r="HF9543">
            <v>0</v>
          </cell>
        </row>
        <row r="9544">
          <cell r="HE9544">
            <v>0</v>
          </cell>
          <cell r="HF9544">
            <v>0</v>
          </cell>
        </row>
        <row r="9545">
          <cell r="HE9545">
            <v>0</v>
          </cell>
          <cell r="HF9545">
            <v>0</v>
          </cell>
        </row>
        <row r="9546">
          <cell r="HE9546">
            <v>0</v>
          </cell>
          <cell r="HF9546">
            <v>0</v>
          </cell>
        </row>
        <row r="9547">
          <cell r="HE9547">
            <v>0</v>
          </cell>
          <cell r="HF9547">
            <v>0</v>
          </cell>
        </row>
        <row r="9548">
          <cell r="HE9548">
            <v>0</v>
          </cell>
          <cell r="HF9548">
            <v>0</v>
          </cell>
        </row>
        <row r="9549">
          <cell r="HE9549">
            <v>0</v>
          </cell>
          <cell r="HF9549">
            <v>0</v>
          </cell>
        </row>
        <row r="9550">
          <cell r="HE9550">
            <v>0</v>
          </cell>
          <cell r="HF9550">
            <v>0</v>
          </cell>
        </row>
        <row r="9551">
          <cell r="HE9551">
            <v>0</v>
          </cell>
          <cell r="HF9551">
            <v>0</v>
          </cell>
        </row>
        <row r="9552">
          <cell r="HE9552">
            <v>0</v>
          </cell>
          <cell r="HF9552">
            <v>0</v>
          </cell>
        </row>
        <row r="9553">
          <cell r="HE9553">
            <v>0</v>
          </cell>
          <cell r="HF9553">
            <v>0</v>
          </cell>
        </row>
        <row r="9554">
          <cell r="HE9554">
            <v>0</v>
          </cell>
          <cell r="HF9554">
            <v>0</v>
          </cell>
        </row>
        <row r="9555">
          <cell r="HE9555">
            <v>0</v>
          </cell>
          <cell r="HF9555">
            <v>0</v>
          </cell>
        </row>
        <row r="9556">
          <cell r="HE9556">
            <v>0</v>
          </cell>
          <cell r="HF9556">
            <v>0</v>
          </cell>
        </row>
        <row r="9557">
          <cell r="HE9557">
            <v>0</v>
          </cell>
          <cell r="HF9557">
            <v>0</v>
          </cell>
        </row>
        <row r="9558">
          <cell r="HE9558">
            <v>0</v>
          </cell>
          <cell r="HF9558">
            <v>0</v>
          </cell>
        </row>
        <row r="9559">
          <cell r="HE9559">
            <v>0</v>
          </cell>
          <cell r="HF9559">
            <v>0</v>
          </cell>
        </row>
        <row r="9560">
          <cell r="HE9560">
            <v>0</v>
          </cell>
          <cell r="HF9560">
            <v>0</v>
          </cell>
        </row>
        <row r="9561">
          <cell r="HE9561">
            <v>0</v>
          </cell>
          <cell r="HF9561">
            <v>0</v>
          </cell>
        </row>
        <row r="9562">
          <cell r="HE9562">
            <v>0</v>
          </cell>
          <cell r="HF9562">
            <v>0</v>
          </cell>
        </row>
        <row r="9563">
          <cell r="HE9563">
            <v>0</v>
          </cell>
          <cell r="HF9563">
            <v>0</v>
          </cell>
        </row>
        <row r="9564">
          <cell r="HE9564">
            <v>0</v>
          </cell>
          <cell r="HF9564">
            <v>0</v>
          </cell>
        </row>
        <row r="9565">
          <cell r="HE9565">
            <v>0</v>
          </cell>
          <cell r="HF9565">
            <v>0</v>
          </cell>
        </row>
        <row r="9566">
          <cell r="HE9566">
            <v>0</v>
          </cell>
          <cell r="HF9566">
            <v>0</v>
          </cell>
        </row>
        <row r="9567">
          <cell r="HE9567">
            <v>0</v>
          </cell>
          <cell r="HF9567">
            <v>0</v>
          </cell>
        </row>
        <row r="9568">
          <cell r="HE9568">
            <v>0</v>
          </cell>
          <cell r="HF9568">
            <v>0</v>
          </cell>
        </row>
        <row r="9569">
          <cell r="HE9569">
            <v>0</v>
          </cell>
          <cell r="HF9569">
            <v>0</v>
          </cell>
        </row>
        <row r="9570">
          <cell r="HE9570">
            <v>0</v>
          </cell>
          <cell r="HF9570">
            <v>0</v>
          </cell>
        </row>
        <row r="9571">
          <cell r="HE9571">
            <v>0</v>
          </cell>
          <cell r="HF9571">
            <v>0</v>
          </cell>
        </row>
        <row r="9572">
          <cell r="HE9572">
            <v>0</v>
          </cell>
          <cell r="HF9572">
            <v>0</v>
          </cell>
        </row>
        <row r="9573">
          <cell r="HE9573">
            <v>0</v>
          </cell>
          <cell r="HF9573">
            <v>0</v>
          </cell>
        </row>
        <row r="9574">
          <cell r="HE9574">
            <v>0</v>
          </cell>
          <cell r="HF9574">
            <v>0</v>
          </cell>
        </row>
        <row r="9575">
          <cell r="HE9575">
            <v>0</v>
          </cell>
          <cell r="HF9575">
            <v>0</v>
          </cell>
        </row>
        <row r="9576">
          <cell r="HE9576">
            <v>0</v>
          </cell>
          <cell r="HF9576">
            <v>0</v>
          </cell>
        </row>
        <row r="9577">
          <cell r="HE9577">
            <v>0</v>
          </cell>
          <cell r="HF9577">
            <v>0</v>
          </cell>
        </row>
        <row r="9578">
          <cell r="HE9578">
            <v>0</v>
          </cell>
          <cell r="HF9578">
            <v>0</v>
          </cell>
        </row>
        <row r="9579">
          <cell r="HE9579">
            <v>0</v>
          </cell>
          <cell r="HF9579">
            <v>0</v>
          </cell>
        </row>
        <row r="9580">
          <cell r="HE9580">
            <v>0</v>
          </cell>
          <cell r="HF9580">
            <v>0</v>
          </cell>
        </row>
        <row r="9581">
          <cell r="HE9581">
            <v>0</v>
          </cell>
          <cell r="HF9581">
            <v>0</v>
          </cell>
        </row>
        <row r="9582">
          <cell r="HE9582">
            <v>0</v>
          </cell>
          <cell r="HF9582">
            <v>0</v>
          </cell>
        </row>
        <row r="9583">
          <cell r="HE9583">
            <v>0</v>
          </cell>
          <cell r="HF9583">
            <v>0</v>
          </cell>
        </row>
        <row r="9584">
          <cell r="HE9584">
            <v>0</v>
          </cell>
          <cell r="HF9584">
            <v>0</v>
          </cell>
        </row>
        <row r="9585">
          <cell r="HE9585">
            <v>0</v>
          </cell>
          <cell r="HF9585">
            <v>0</v>
          </cell>
        </row>
        <row r="9586">
          <cell r="HE9586">
            <v>0</v>
          </cell>
          <cell r="HF9586">
            <v>0</v>
          </cell>
        </row>
        <row r="9587">
          <cell r="HE9587">
            <v>0</v>
          </cell>
          <cell r="HF9587">
            <v>0</v>
          </cell>
        </row>
        <row r="9588">
          <cell r="HE9588">
            <v>0</v>
          </cell>
          <cell r="HF9588">
            <v>0</v>
          </cell>
        </row>
        <row r="9589">
          <cell r="HE9589">
            <v>0</v>
          </cell>
          <cell r="HF9589">
            <v>0</v>
          </cell>
        </row>
        <row r="9590">
          <cell r="HE9590">
            <v>0</v>
          </cell>
          <cell r="HF9590">
            <v>0</v>
          </cell>
        </row>
        <row r="9591">
          <cell r="HE9591">
            <v>0</v>
          </cell>
          <cell r="HF9591">
            <v>0</v>
          </cell>
        </row>
        <row r="9592">
          <cell r="HE9592">
            <v>0</v>
          </cell>
          <cell r="HF9592">
            <v>0</v>
          </cell>
        </row>
        <row r="9593">
          <cell r="HE9593">
            <v>0</v>
          </cell>
          <cell r="HF9593">
            <v>0</v>
          </cell>
        </row>
        <row r="9594">
          <cell r="HE9594">
            <v>0</v>
          </cell>
          <cell r="HF9594">
            <v>0</v>
          </cell>
        </row>
        <row r="9595">
          <cell r="HE9595">
            <v>0</v>
          </cell>
          <cell r="HF9595">
            <v>0</v>
          </cell>
        </row>
        <row r="9596">
          <cell r="HE9596">
            <v>0</v>
          </cell>
          <cell r="HF9596">
            <v>0</v>
          </cell>
        </row>
        <row r="9597">
          <cell r="HE9597">
            <v>0</v>
          </cell>
          <cell r="HF9597">
            <v>0</v>
          </cell>
        </row>
        <row r="9598">
          <cell r="HE9598">
            <v>0</v>
          </cell>
          <cell r="HF9598">
            <v>0</v>
          </cell>
        </row>
        <row r="9599">
          <cell r="HE9599">
            <v>0</v>
          </cell>
          <cell r="HF9599">
            <v>0</v>
          </cell>
        </row>
        <row r="9600">
          <cell r="HE9600">
            <v>0</v>
          </cell>
          <cell r="HF9600">
            <v>0</v>
          </cell>
        </row>
        <row r="9601">
          <cell r="HE9601">
            <v>0</v>
          </cell>
          <cell r="HF9601">
            <v>0</v>
          </cell>
        </row>
        <row r="9602">
          <cell r="HE9602">
            <v>0</v>
          </cell>
          <cell r="HF9602">
            <v>0</v>
          </cell>
        </row>
        <row r="9603">
          <cell r="HE9603">
            <v>0</v>
          </cell>
          <cell r="HF9603">
            <v>0</v>
          </cell>
        </row>
        <row r="9604">
          <cell r="HE9604">
            <v>0</v>
          </cell>
          <cell r="HF9604">
            <v>0</v>
          </cell>
        </row>
        <row r="9605">
          <cell r="HE9605">
            <v>0</v>
          </cell>
          <cell r="HF9605">
            <v>0</v>
          </cell>
        </row>
        <row r="9606">
          <cell r="HE9606">
            <v>0</v>
          </cell>
          <cell r="HF9606">
            <v>0</v>
          </cell>
        </row>
        <row r="9607">
          <cell r="HE9607">
            <v>0</v>
          </cell>
          <cell r="HF9607">
            <v>0</v>
          </cell>
        </row>
        <row r="9608">
          <cell r="HE9608">
            <v>0</v>
          </cell>
          <cell r="HF9608">
            <v>0</v>
          </cell>
        </row>
        <row r="9609">
          <cell r="HE9609">
            <v>0</v>
          </cell>
          <cell r="HF9609">
            <v>0</v>
          </cell>
        </row>
        <row r="9610">
          <cell r="HE9610">
            <v>0</v>
          </cell>
          <cell r="HF9610">
            <v>0</v>
          </cell>
        </row>
        <row r="9611">
          <cell r="HE9611">
            <v>0</v>
          </cell>
          <cell r="HF9611">
            <v>0</v>
          </cell>
        </row>
        <row r="9612">
          <cell r="HE9612">
            <v>0</v>
          </cell>
          <cell r="HF9612">
            <v>0</v>
          </cell>
        </row>
        <row r="9613">
          <cell r="HE9613">
            <v>0</v>
          </cell>
          <cell r="HF9613">
            <v>0</v>
          </cell>
        </row>
        <row r="9614">
          <cell r="HE9614">
            <v>0</v>
          </cell>
          <cell r="HF9614">
            <v>0</v>
          </cell>
        </row>
        <row r="9615">
          <cell r="HE9615">
            <v>0</v>
          </cell>
          <cell r="HF9615">
            <v>0</v>
          </cell>
        </row>
        <row r="9616">
          <cell r="HE9616">
            <v>0</v>
          </cell>
          <cell r="HF9616">
            <v>0</v>
          </cell>
        </row>
        <row r="9617">
          <cell r="HE9617">
            <v>0</v>
          </cell>
          <cell r="HF9617">
            <v>0</v>
          </cell>
        </row>
        <row r="9618">
          <cell r="HE9618">
            <v>0</v>
          </cell>
          <cell r="HF9618">
            <v>0</v>
          </cell>
        </row>
        <row r="9619">
          <cell r="HE9619">
            <v>0</v>
          </cell>
          <cell r="HF9619">
            <v>0</v>
          </cell>
        </row>
        <row r="9620">
          <cell r="HE9620">
            <v>0</v>
          </cell>
          <cell r="HF9620">
            <v>0</v>
          </cell>
        </row>
        <row r="9621">
          <cell r="HE9621">
            <v>0</v>
          </cell>
          <cell r="HF9621">
            <v>0</v>
          </cell>
        </row>
        <row r="9622">
          <cell r="HE9622">
            <v>0</v>
          </cell>
          <cell r="HF9622">
            <v>0</v>
          </cell>
        </row>
        <row r="9623">
          <cell r="HE9623">
            <v>0</v>
          </cell>
          <cell r="HF9623">
            <v>0</v>
          </cell>
        </row>
        <row r="9624">
          <cell r="HE9624">
            <v>0</v>
          </cell>
          <cell r="HF9624">
            <v>0</v>
          </cell>
        </row>
        <row r="9625">
          <cell r="HE9625">
            <v>0</v>
          </cell>
          <cell r="HF9625">
            <v>0</v>
          </cell>
        </row>
        <row r="9626">
          <cell r="HE9626">
            <v>0</v>
          </cell>
          <cell r="HF9626">
            <v>0</v>
          </cell>
        </row>
        <row r="9627">
          <cell r="HE9627">
            <v>0</v>
          </cell>
          <cell r="HF9627">
            <v>0</v>
          </cell>
        </row>
        <row r="9628">
          <cell r="HE9628">
            <v>0</v>
          </cell>
          <cell r="HF9628">
            <v>0</v>
          </cell>
        </row>
        <row r="9629">
          <cell r="HE9629">
            <v>0</v>
          </cell>
          <cell r="HF9629">
            <v>0</v>
          </cell>
        </row>
        <row r="9630">
          <cell r="HE9630">
            <v>0</v>
          </cell>
          <cell r="HF9630">
            <v>0</v>
          </cell>
        </row>
        <row r="9631">
          <cell r="HE9631">
            <v>0</v>
          </cell>
          <cell r="HF9631">
            <v>0</v>
          </cell>
        </row>
        <row r="9632">
          <cell r="HE9632">
            <v>0</v>
          </cell>
          <cell r="HF9632">
            <v>0</v>
          </cell>
        </row>
        <row r="9633">
          <cell r="HE9633">
            <v>0</v>
          </cell>
          <cell r="HF9633">
            <v>0</v>
          </cell>
        </row>
        <row r="9634">
          <cell r="HE9634">
            <v>0</v>
          </cell>
          <cell r="HF9634">
            <v>0</v>
          </cell>
        </row>
        <row r="9635">
          <cell r="HE9635">
            <v>0</v>
          </cell>
          <cell r="HF9635">
            <v>0</v>
          </cell>
        </row>
        <row r="9636">
          <cell r="HE9636">
            <v>0</v>
          </cell>
          <cell r="HF9636">
            <v>0</v>
          </cell>
        </row>
        <row r="9637">
          <cell r="HE9637">
            <v>0</v>
          </cell>
          <cell r="HF9637">
            <v>0</v>
          </cell>
        </row>
        <row r="9638">
          <cell r="HE9638">
            <v>0</v>
          </cell>
          <cell r="HF9638">
            <v>0</v>
          </cell>
        </row>
        <row r="9639">
          <cell r="HE9639">
            <v>0</v>
          </cell>
          <cell r="HF9639">
            <v>0</v>
          </cell>
        </row>
        <row r="9640">
          <cell r="HE9640">
            <v>0</v>
          </cell>
          <cell r="HF9640">
            <v>0</v>
          </cell>
        </row>
        <row r="9641">
          <cell r="HE9641">
            <v>0</v>
          </cell>
          <cell r="HF9641">
            <v>0</v>
          </cell>
        </row>
        <row r="9642">
          <cell r="HE9642">
            <v>0</v>
          </cell>
          <cell r="HF9642">
            <v>0</v>
          </cell>
        </row>
        <row r="9643">
          <cell r="HE9643">
            <v>0</v>
          </cell>
          <cell r="HF9643">
            <v>0</v>
          </cell>
        </row>
        <row r="9644">
          <cell r="HE9644">
            <v>0</v>
          </cell>
          <cell r="HF9644">
            <v>0</v>
          </cell>
        </row>
        <row r="9645">
          <cell r="HE9645">
            <v>0</v>
          </cell>
          <cell r="HF9645">
            <v>0</v>
          </cell>
        </row>
        <row r="9646">
          <cell r="HE9646">
            <v>0</v>
          </cell>
          <cell r="HF9646">
            <v>0</v>
          </cell>
        </row>
        <row r="9647">
          <cell r="HE9647">
            <v>0</v>
          </cell>
          <cell r="HF9647">
            <v>0</v>
          </cell>
        </row>
        <row r="9648">
          <cell r="HE9648">
            <v>0</v>
          </cell>
          <cell r="HF9648">
            <v>0</v>
          </cell>
        </row>
        <row r="9649">
          <cell r="HE9649">
            <v>0</v>
          </cell>
          <cell r="HF9649">
            <v>0</v>
          </cell>
        </row>
        <row r="9650">
          <cell r="HE9650">
            <v>0</v>
          </cell>
          <cell r="HF9650">
            <v>0</v>
          </cell>
        </row>
        <row r="9651">
          <cell r="HE9651">
            <v>0</v>
          </cell>
          <cell r="HF9651">
            <v>0</v>
          </cell>
        </row>
        <row r="9652">
          <cell r="HE9652">
            <v>0</v>
          </cell>
          <cell r="HF9652">
            <v>0</v>
          </cell>
        </row>
        <row r="9653">
          <cell r="HE9653">
            <v>0</v>
          </cell>
          <cell r="HF9653">
            <v>0</v>
          </cell>
        </row>
        <row r="9654">
          <cell r="HE9654">
            <v>0</v>
          </cell>
          <cell r="HF9654">
            <v>0</v>
          </cell>
        </row>
        <row r="9655">
          <cell r="HE9655">
            <v>0</v>
          </cell>
          <cell r="HF9655">
            <v>0</v>
          </cell>
        </row>
        <row r="9656">
          <cell r="HE9656">
            <v>0</v>
          </cell>
          <cell r="HF9656">
            <v>0</v>
          </cell>
        </row>
        <row r="9657">
          <cell r="HE9657">
            <v>0</v>
          </cell>
          <cell r="HF9657">
            <v>0</v>
          </cell>
        </row>
        <row r="9658">
          <cell r="HE9658">
            <v>0</v>
          </cell>
          <cell r="HF9658">
            <v>0</v>
          </cell>
        </row>
        <row r="9659">
          <cell r="HE9659">
            <v>0</v>
          </cell>
          <cell r="HF9659">
            <v>0</v>
          </cell>
        </row>
        <row r="9660">
          <cell r="HE9660">
            <v>0</v>
          </cell>
          <cell r="HF9660">
            <v>0</v>
          </cell>
        </row>
        <row r="9661">
          <cell r="HE9661">
            <v>0</v>
          </cell>
          <cell r="HF9661">
            <v>0</v>
          </cell>
        </row>
        <row r="9662">
          <cell r="HE9662">
            <v>0</v>
          </cell>
          <cell r="HF9662">
            <v>0</v>
          </cell>
        </row>
        <row r="9663">
          <cell r="HE9663">
            <v>0</v>
          </cell>
          <cell r="HF9663">
            <v>0</v>
          </cell>
        </row>
        <row r="9664">
          <cell r="HE9664">
            <v>0</v>
          </cell>
          <cell r="HF9664">
            <v>0</v>
          </cell>
        </row>
        <row r="9665">
          <cell r="HE9665">
            <v>0</v>
          </cell>
          <cell r="HF9665">
            <v>0</v>
          </cell>
        </row>
        <row r="9666">
          <cell r="HE9666">
            <v>0</v>
          </cell>
          <cell r="HF9666">
            <v>0</v>
          </cell>
        </row>
        <row r="9667">
          <cell r="HE9667">
            <v>0</v>
          </cell>
          <cell r="HF9667">
            <v>0</v>
          </cell>
        </row>
        <row r="9668">
          <cell r="HE9668">
            <v>0</v>
          </cell>
          <cell r="HF9668">
            <v>0</v>
          </cell>
        </row>
        <row r="9669">
          <cell r="HE9669">
            <v>0</v>
          </cell>
          <cell r="HF9669">
            <v>0</v>
          </cell>
        </row>
        <row r="9670">
          <cell r="HE9670">
            <v>0</v>
          </cell>
          <cell r="HF9670">
            <v>0</v>
          </cell>
        </row>
        <row r="9671">
          <cell r="HE9671">
            <v>0</v>
          </cell>
          <cell r="HF9671">
            <v>0</v>
          </cell>
        </row>
        <row r="9672">
          <cell r="HE9672">
            <v>0</v>
          </cell>
          <cell r="HF9672">
            <v>0</v>
          </cell>
        </row>
        <row r="9673">
          <cell r="HE9673">
            <v>0</v>
          </cell>
          <cell r="HF9673">
            <v>0</v>
          </cell>
        </row>
        <row r="9674">
          <cell r="HE9674">
            <v>0</v>
          </cell>
          <cell r="HF9674">
            <v>0</v>
          </cell>
        </row>
        <row r="9675">
          <cell r="HE9675">
            <v>0</v>
          </cell>
          <cell r="HF9675">
            <v>0</v>
          </cell>
        </row>
        <row r="9676">
          <cell r="HE9676">
            <v>0</v>
          </cell>
          <cell r="HF9676">
            <v>0</v>
          </cell>
        </row>
        <row r="9677">
          <cell r="HE9677">
            <v>0</v>
          </cell>
          <cell r="HF9677">
            <v>0</v>
          </cell>
        </row>
        <row r="9678">
          <cell r="HE9678">
            <v>0</v>
          </cell>
          <cell r="HF9678">
            <v>0</v>
          </cell>
        </row>
        <row r="9679">
          <cell r="HE9679">
            <v>0</v>
          </cell>
          <cell r="HF9679">
            <v>0</v>
          </cell>
        </row>
        <row r="9680">
          <cell r="HE9680">
            <v>0</v>
          </cell>
          <cell r="HF9680">
            <v>0</v>
          </cell>
        </row>
        <row r="9681">
          <cell r="HE9681">
            <v>0</v>
          </cell>
          <cell r="HF9681">
            <v>0</v>
          </cell>
        </row>
        <row r="9682">
          <cell r="HE9682">
            <v>0</v>
          </cell>
          <cell r="HF9682">
            <v>0</v>
          </cell>
        </row>
        <row r="9683">
          <cell r="HE9683">
            <v>0</v>
          </cell>
          <cell r="HF9683">
            <v>0</v>
          </cell>
        </row>
        <row r="9684">
          <cell r="HE9684">
            <v>0</v>
          </cell>
          <cell r="HF9684">
            <v>0</v>
          </cell>
        </row>
        <row r="9685">
          <cell r="HE9685">
            <v>0</v>
          </cell>
          <cell r="HF9685">
            <v>0</v>
          </cell>
        </row>
        <row r="9686">
          <cell r="HE9686">
            <v>0</v>
          </cell>
          <cell r="HF9686">
            <v>0</v>
          </cell>
        </row>
        <row r="9687">
          <cell r="HE9687">
            <v>0</v>
          </cell>
          <cell r="HF9687">
            <v>0</v>
          </cell>
        </row>
        <row r="9688">
          <cell r="HE9688">
            <v>0</v>
          </cell>
          <cell r="HF9688">
            <v>0</v>
          </cell>
        </row>
        <row r="9689">
          <cell r="HE9689">
            <v>0</v>
          </cell>
          <cell r="HF9689">
            <v>0</v>
          </cell>
        </row>
        <row r="9690">
          <cell r="HE9690">
            <v>0</v>
          </cell>
          <cell r="HF9690">
            <v>0</v>
          </cell>
        </row>
        <row r="9691">
          <cell r="HE9691">
            <v>0</v>
          </cell>
          <cell r="HF9691">
            <v>0</v>
          </cell>
        </row>
        <row r="9692">
          <cell r="HE9692">
            <v>0</v>
          </cell>
          <cell r="HF9692">
            <v>0</v>
          </cell>
        </row>
        <row r="9693">
          <cell r="HE9693">
            <v>0</v>
          </cell>
          <cell r="HF9693">
            <v>0</v>
          </cell>
        </row>
        <row r="9694">
          <cell r="HE9694">
            <v>0</v>
          </cell>
          <cell r="HF9694">
            <v>0</v>
          </cell>
        </row>
        <row r="9695">
          <cell r="HE9695">
            <v>0</v>
          </cell>
          <cell r="HF9695">
            <v>0</v>
          </cell>
        </row>
        <row r="9696">
          <cell r="HE9696">
            <v>0</v>
          </cell>
          <cell r="HF9696">
            <v>0</v>
          </cell>
        </row>
        <row r="9697">
          <cell r="HE9697">
            <v>0</v>
          </cell>
          <cell r="HF9697">
            <v>0</v>
          </cell>
        </row>
        <row r="9698">
          <cell r="HE9698">
            <v>0</v>
          </cell>
          <cell r="HF9698">
            <v>0</v>
          </cell>
        </row>
        <row r="9699">
          <cell r="HE9699">
            <v>0</v>
          </cell>
          <cell r="HF9699">
            <v>0</v>
          </cell>
        </row>
        <row r="9700">
          <cell r="HE9700">
            <v>0</v>
          </cell>
          <cell r="HF9700">
            <v>0</v>
          </cell>
        </row>
        <row r="9701">
          <cell r="HE9701">
            <v>0</v>
          </cell>
          <cell r="HF9701">
            <v>0</v>
          </cell>
        </row>
        <row r="9702">
          <cell r="HE9702">
            <v>0</v>
          </cell>
          <cell r="HF9702">
            <v>0</v>
          </cell>
        </row>
        <row r="9703">
          <cell r="HE9703">
            <v>0</v>
          </cell>
          <cell r="HF9703">
            <v>0</v>
          </cell>
        </row>
        <row r="9704">
          <cell r="HE9704">
            <v>0</v>
          </cell>
          <cell r="HF9704">
            <v>0</v>
          </cell>
        </row>
        <row r="9705">
          <cell r="HE9705">
            <v>0</v>
          </cell>
          <cell r="HF9705">
            <v>0</v>
          </cell>
        </row>
        <row r="9706">
          <cell r="HE9706">
            <v>0</v>
          </cell>
          <cell r="HF9706">
            <v>0</v>
          </cell>
        </row>
        <row r="9707">
          <cell r="HE9707">
            <v>0</v>
          </cell>
          <cell r="HF9707">
            <v>0</v>
          </cell>
        </row>
        <row r="9708">
          <cell r="HE9708">
            <v>0</v>
          </cell>
          <cell r="HF9708">
            <v>0</v>
          </cell>
        </row>
        <row r="9709">
          <cell r="HE9709">
            <v>0</v>
          </cell>
          <cell r="HF9709">
            <v>0</v>
          </cell>
        </row>
        <row r="9710">
          <cell r="HE9710">
            <v>0</v>
          </cell>
          <cell r="HF9710">
            <v>0</v>
          </cell>
        </row>
        <row r="9711">
          <cell r="HE9711">
            <v>0</v>
          </cell>
          <cell r="HF9711">
            <v>0</v>
          </cell>
        </row>
        <row r="9712">
          <cell r="HE9712">
            <v>0</v>
          </cell>
          <cell r="HF9712">
            <v>0</v>
          </cell>
        </row>
        <row r="9713">
          <cell r="HE9713">
            <v>0</v>
          </cell>
          <cell r="HF9713">
            <v>0</v>
          </cell>
        </row>
        <row r="9714">
          <cell r="HE9714">
            <v>0</v>
          </cell>
          <cell r="HF9714">
            <v>0</v>
          </cell>
        </row>
        <row r="9715">
          <cell r="HE9715">
            <v>0</v>
          </cell>
          <cell r="HF9715">
            <v>0</v>
          </cell>
        </row>
        <row r="9716">
          <cell r="HE9716">
            <v>0</v>
          </cell>
          <cell r="HF9716">
            <v>0</v>
          </cell>
        </row>
        <row r="9717">
          <cell r="HE9717">
            <v>0</v>
          </cell>
          <cell r="HF9717">
            <v>0</v>
          </cell>
        </row>
        <row r="9718">
          <cell r="HE9718">
            <v>0</v>
          </cell>
          <cell r="HF9718">
            <v>0</v>
          </cell>
        </row>
        <row r="9719">
          <cell r="HE9719">
            <v>0</v>
          </cell>
          <cell r="HF9719">
            <v>0</v>
          </cell>
        </row>
        <row r="9720">
          <cell r="HE9720">
            <v>0</v>
          </cell>
          <cell r="HF9720">
            <v>0</v>
          </cell>
        </row>
        <row r="9721">
          <cell r="HE9721">
            <v>0</v>
          </cell>
          <cell r="HF9721">
            <v>0</v>
          </cell>
        </row>
        <row r="9722">
          <cell r="HE9722">
            <v>0</v>
          </cell>
          <cell r="HF9722">
            <v>0</v>
          </cell>
        </row>
        <row r="9723">
          <cell r="HE9723">
            <v>0</v>
          </cell>
          <cell r="HF9723">
            <v>0</v>
          </cell>
        </row>
        <row r="9724">
          <cell r="HE9724">
            <v>0</v>
          </cell>
          <cell r="HF9724">
            <v>0</v>
          </cell>
        </row>
        <row r="9725">
          <cell r="HE9725">
            <v>0</v>
          </cell>
          <cell r="HF9725">
            <v>0</v>
          </cell>
        </row>
        <row r="9726">
          <cell r="HE9726">
            <v>0</v>
          </cell>
          <cell r="HF9726">
            <v>0</v>
          </cell>
        </row>
        <row r="9727">
          <cell r="HE9727">
            <v>0</v>
          </cell>
          <cell r="HF9727">
            <v>0</v>
          </cell>
        </row>
        <row r="9728">
          <cell r="HE9728">
            <v>0</v>
          </cell>
          <cell r="HF9728">
            <v>0</v>
          </cell>
        </row>
        <row r="9729">
          <cell r="HE9729">
            <v>0</v>
          </cell>
          <cell r="HF9729">
            <v>0</v>
          </cell>
        </row>
        <row r="9730">
          <cell r="HE9730">
            <v>0</v>
          </cell>
          <cell r="HF9730">
            <v>0</v>
          </cell>
        </row>
        <row r="9731">
          <cell r="HE9731">
            <v>0</v>
          </cell>
          <cell r="HF9731">
            <v>0</v>
          </cell>
        </row>
        <row r="9732">
          <cell r="HE9732">
            <v>0</v>
          </cell>
          <cell r="HF9732">
            <v>0</v>
          </cell>
        </row>
        <row r="9733">
          <cell r="HE9733">
            <v>0</v>
          </cell>
          <cell r="HF9733">
            <v>0</v>
          </cell>
        </row>
        <row r="9734">
          <cell r="HE9734">
            <v>0</v>
          </cell>
          <cell r="HF9734">
            <v>0</v>
          </cell>
        </row>
        <row r="9735">
          <cell r="HE9735">
            <v>0</v>
          </cell>
          <cell r="HF9735">
            <v>0</v>
          </cell>
        </row>
        <row r="9736">
          <cell r="HE9736">
            <v>0</v>
          </cell>
          <cell r="HF9736">
            <v>0</v>
          </cell>
        </row>
        <row r="9737">
          <cell r="HE9737">
            <v>0</v>
          </cell>
          <cell r="HF9737">
            <v>0</v>
          </cell>
        </row>
        <row r="9738">
          <cell r="HE9738">
            <v>0</v>
          </cell>
          <cell r="HF9738">
            <v>0</v>
          </cell>
        </row>
        <row r="9739">
          <cell r="HE9739">
            <v>0</v>
          </cell>
          <cell r="HF9739">
            <v>0</v>
          </cell>
        </row>
        <row r="9740">
          <cell r="HE9740">
            <v>0</v>
          </cell>
          <cell r="HF9740">
            <v>0</v>
          </cell>
        </row>
        <row r="9741">
          <cell r="HE9741">
            <v>0</v>
          </cell>
          <cell r="HF9741">
            <v>0</v>
          </cell>
        </row>
        <row r="9742">
          <cell r="HE9742">
            <v>0</v>
          </cell>
          <cell r="HF9742">
            <v>0</v>
          </cell>
        </row>
        <row r="9743">
          <cell r="HE9743">
            <v>0</v>
          </cell>
          <cell r="HF9743">
            <v>0</v>
          </cell>
        </row>
        <row r="9744">
          <cell r="HE9744">
            <v>0</v>
          </cell>
          <cell r="HF9744">
            <v>0</v>
          </cell>
        </row>
        <row r="9745">
          <cell r="HE9745">
            <v>0</v>
          </cell>
          <cell r="HF9745">
            <v>0</v>
          </cell>
        </row>
        <row r="9746">
          <cell r="HE9746">
            <v>0</v>
          </cell>
          <cell r="HF9746">
            <v>0</v>
          </cell>
        </row>
        <row r="9747">
          <cell r="HE9747">
            <v>0</v>
          </cell>
          <cell r="HF9747">
            <v>0</v>
          </cell>
        </row>
        <row r="9748">
          <cell r="HE9748">
            <v>0</v>
          </cell>
          <cell r="HF9748">
            <v>0</v>
          </cell>
        </row>
        <row r="9749">
          <cell r="HE9749">
            <v>0</v>
          </cell>
          <cell r="HF9749">
            <v>0</v>
          </cell>
        </row>
        <row r="9750">
          <cell r="HE9750">
            <v>0</v>
          </cell>
          <cell r="HF9750">
            <v>0</v>
          </cell>
        </row>
        <row r="9751">
          <cell r="HE9751">
            <v>0</v>
          </cell>
          <cell r="HF9751">
            <v>0</v>
          </cell>
        </row>
        <row r="9752">
          <cell r="HE9752">
            <v>0</v>
          </cell>
          <cell r="HF9752">
            <v>0</v>
          </cell>
        </row>
        <row r="9753">
          <cell r="HE9753">
            <v>0</v>
          </cell>
          <cell r="HF9753">
            <v>0</v>
          </cell>
        </row>
        <row r="9754">
          <cell r="HE9754">
            <v>0</v>
          </cell>
          <cell r="HF9754">
            <v>0</v>
          </cell>
        </row>
        <row r="9755">
          <cell r="HE9755">
            <v>0</v>
          </cell>
          <cell r="HF9755">
            <v>0</v>
          </cell>
        </row>
        <row r="9756">
          <cell r="HE9756">
            <v>0</v>
          </cell>
          <cell r="HF9756">
            <v>0</v>
          </cell>
        </row>
        <row r="9757">
          <cell r="HE9757">
            <v>0</v>
          </cell>
          <cell r="HF9757">
            <v>0</v>
          </cell>
        </row>
        <row r="9758">
          <cell r="HE9758">
            <v>0</v>
          </cell>
          <cell r="HF9758">
            <v>0</v>
          </cell>
        </row>
        <row r="9759">
          <cell r="HE9759">
            <v>0</v>
          </cell>
          <cell r="HF9759">
            <v>0</v>
          </cell>
        </row>
        <row r="9760">
          <cell r="HE9760">
            <v>0</v>
          </cell>
          <cell r="HF9760">
            <v>0</v>
          </cell>
        </row>
        <row r="9761">
          <cell r="HE9761">
            <v>0</v>
          </cell>
          <cell r="HF9761">
            <v>0</v>
          </cell>
        </row>
        <row r="9762">
          <cell r="HE9762">
            <v>0</v>
          </cell>
          <cell r="HF9762">
            <v>0</v>
          </cell>
        </row>
        <row r="9763">
          <cell r="HE9763">
            <v>0</v>
          </cell>
          <cell r="HF9763">
            <v>0</v>
          </cell>
        </row>
        <row r="9764">
          <cell r="HE9764">
            <v>0</v>
          </cell>
          <cell r="HF9764">
            <v>0</v>
          </cell>
        </row>
        <row r="9765">
          <cell r="HE9765">
            <v>0</v>
          </cell>
          <cell r="HF9765">
            <v>0</v>
          </cell>
        </row>
        <row r="9766">
          <cell r="HE9766">
            <v>0</v>
          </cell>
          <cell r="HF9766">
            <v>0</v>
          </cell>
        </row>
        <row r="9767">
          <cell r="HE9767">
            <v>0</v>
          </cell>
          <cell r="HF9767">
            <v>0</v>
          </cell>
        </row>
        <row r="9768">
          <cell r="HE9768">
            <v>0</v>
          </cell>
          <cell r="HF9768">
            <v>0</v>
          </cell>
        </row>
        <row r="9769">
          <cell r="HE9769">
            <v>0</v>
          </cell>
          <cell r="HF9769">
            <v>0</v>
          </cell>
        </row>
        <row r="9770">
          <cell r="HE9770">
            <v>0</v>
          </cell>
          <cell r="HF9770">
            <v>0</v>
          </cell>
        </row>
        <row r="9771">
          <cell r="HE9771">
            <v>0</v>
          </cell>
          <cell r="HF9771">
            <v>0</v>
          </cell>
        </row>
        <row r="9772">
          <cell r="HE9772">
            <v>0</v>
          </cell>
          <cell r="HF9772">
            <v>0</v>
          </cell>
        </row>
        <row r="9773">
          <cell r="HE9773">
            <v>0</v>
          </cell>
          <cell r="HF9773">
            <v>0</v>
          </cell>
        </row>
        <row r="9774">
          <cell r="HE9774">
            <v>0</v>
          </cell>
          <cell r="HF9774">
            <v>0</v>
          </cell>
        </row>
        <row r="9775">
          <cell r="HE9775">
            <v>0</v>
          </cell>
          <cell r="HF9775">
            <v>0</v>
          </cell>
        </row>
        <row r="9776">
          <cell r="HE9776">
            <v>0</v>
          </cell>
          <cell r="HF9776">
            <v>0</v>
          </cell>
        </row>
        <row r="9777">
          <cell r="HE9777">
            <v>0</v>
          </cell>
          <cell r="HF9777">
            <v>0</v>
          </cell>
        </row>
        <row r="9778">
          <cell r="HE9778">
            <v>0</v>
          </cell>
          <cell r="HF9778">
            <v>0</v>
          </cell>
        </row>
        <row r="9779">
          <cell r="HE9779">
            <v>0</v>
          </cell>
          <cell r="HF9779">
            <v>0</v>
          </cell>
        </row>
        <row r="9780">
          <cell r="HE9780">
            <v>0</v>
          </cell>
          <cell r="HF9780">
            <v>0</v>
          </cell>
        </row>
        <row r="9781">
          <cell r="HE9781">
            <v>0</v>
          </cell>
          <cell r="HF9781">
            <v>0</v>
          </cell>
        </row>
        <row r="9782">
          <cell r="HE9782">
            <v>0</v>
          </cell>
          <cell r="HF9782">
            <v>0</v>
          </cell>
        </row>
        <row r="9783">
          <cell r="HE9783">
            <v>0</v>
          </cell>
          <cell r="HF9783">
            <v>0</v>
          </cell>
        </row>
        <row r="9784">
          <cell r="HE9784">
            <v>0</v>
          </cell>
          <cell r="HF9784">
            <v>0</v>
          </cell>
        </row>
        <row r="9785">
          <cell r="HE9785">
            <v>0</v>
          </cell>
          <cell r="HF9785">
            <v>0</v>
          </cell>
        </row>
        <row r="9786">
          <cell r="HE9786">
            <v>0</v>
          </cell>
          <cell r="HF9786">
            <v>0</v>
          </cell>
        </row>
        <row r="9787">
          <cell r="HE9787">
            <v>0</v>
          </cell>
          <cell r="HF9787">
            <v>0</v>
          </cell>
        </row>
        <row r="9788">
          <cell r="HE9788">
            <v>0</v>
          </cell>
          <cell r="HF9788">
            <v>0</v>
          </cell>
        </row>
        <row r="9789">
          <cell r="HE9789">
            <v>0</v>
          </cell>
          <cell r="HF9789">
            <v>0</v>
          </cell>
        </row>
        <row r="9790">
          <cell r="HE9790">
            <v>0</v>
          </cell>
          <cell r="HF9790">
            <v>0</v>
          </cell>
        </row>
        <row r="9791">
          <cell r="HE9791">
            <v>0</v>
          </cell>
          <cell r="HF9791">
            <v>0</v>
          </cell>
        </row>
        <row r="9792">
          <cell r="HE9792">
            <v>0</v>
          </cell>
          <cell r="HF9792">
            <v>0</v>
          </cell>
        </row>
        <row r="9793">
          <cell r="HE9793">
            <v>0</v>
          </cell>
          <cell r="HF9793">
            <v>0</v>
          </cell>
        </row>
        <row r="9794">
          <cell r="HE9794">
            <v>0</v>
          </cell>
          <cell r="HF9794">
            <v>0</v>
          </cell>
        </row>
        <row r="9795">
          <cell r="HE9795">
            <v>0</v>
          </cell>
          <cell r="HF9795">
            <v>0</v>
          </cell>
        </row>
        <row r="9796">
          <cell r="HE9796">
            <v>0</v>
          </cell>
          <cell r="HF9796">
            <v>0</v>
          </cell>
        </row>
        <row r="9797">
          <cell r="HE9797">
            <v>0</v>
          </cell>
          <cell r="HF9797">
            <v>0</v>
          </cell>
        </row>
        <row r="9798">
          <cell r="HE9798">
            <v>0</v>
          </cell>
          <cell r="HF9798">
            <v>0</v>
          </cell>
        </row>
        <row r="9799">
          <cell r="HE9799">
            <v>0</v>
          </cell>
          <cell r="HF9799">
            <v>0</v>
          </cell>
        </row>
        <row r="9800">
          <cell r="HE9800">
            <v>0</v>
          </cell>
          <cell r="HF9800">
            <v>0</v>
          </cell>
        </row>
        <row r="9801">
          <cell r="HE9801">
            <v>0</v>
          </cell>
          <cell r="HF9801">
            <v>0</v>
          </cell>
        </row>
        <row r="9802">
          <cell r="HE9802">
            <v>0</v>
          </cell>
          <cell r="HF9802">
            <v>0</v>
          </cell>
        </row>
        <row r="9803">
          <cell r="HE9803">
            <v>0</v>
          </cell>
          <cell r="HF9803">
            <v>0</v>
          </cell>
        </row>
        <row r="9804">
          <cell r="HE9804">
            <v>0</v>
          </cell>
          <cell r="HF9804">
            <v>0</v>
          </cell>
        </row>
        <row r="9805">
          <cell r="HE9805">
            <v>0</v>
          </cell>
          <cell r="HF9805">
            <v>0</v>
          </cell>
        </row>
        <row r="9806">
          <cell r="HE9806">
            <v>0</v>
          </cell>
          <cell r="HF9806">
            <v>0</v>
          </cell>
        </row>
        <row r="9807">
          <cell r="HE9807">
            <v>0</v>
          </cell>
          <cell r="HF9807">
            <v>0</v>
          </cell>
        </row>
        <row r="9808">
          <cell r="HE9808">
            <v>0</v>
          </cell>
          <cell r="HF9808">
            <v>0</v>
          </cell>
        </row>
        <row r="9809">
          <cell r="HE9809">
            <v>0</v>
          </cell>
          <cell r="HF9809">
            <v>0</v>
          </cell>
        </row>
        <row r="9810">
          <cell r="HE9810">
            <v>0</v>
          </cell>
          <cell r="HF9810">
            <v>0</v>
          </cell>
        </row>
        <row r="9811">
          <cell r="HE9811">
            <v>0</v>
          </cell>
          <cell r="HF9811">
            <v>0</v>
          </cell>
        </row>
        <row r="9812">
          <cell r="HE9812">
            <v>0</v>
          </cell>
          <cell r="HF9812">
            <v>0</v>
          </cell>
        </row>
        <row r="9813">
          <cell r="HE9813">
            <v>0</v>
          </cell>
          <cell r="HF9813">
            <v>0</v>
          </cell>
        </row>
        <row r="9814">
          <cell r="HE9814">
            <v>0</v>
          </cell>
          <cell r="HF9814">
            <v>0</v>
          </cell>
        </row>
        <row r="9815">
          <cell r="HE9815">
            <v>0</v>
          </cell>
          <cell r="HF9815">
            <v>0</v>
          </cell>
        </row>
        <row r="9816">
          <cell r="HE9816">
            <v>0</v>
          </cell>
          <cell r="HF9816">
            <v>0</v>
          </cell>
        </row>
        <row r="9817">
          <cell r="HE9817">
            <v>0</v>
          </cell>
          <cell r="HF9817">
            <v>0</v>
          </cell>
        </row>
        <row r="9818">
          <cell r="HE9818">
            <v>0</v>
          </cell>
          <cell r="HF9818">
            <v>0</v>
          </cell>
        </row>
        <row r="9819">
          <cell r="HE9819">
            <v>0</v>
          </cell>
          <cell r="HF9819">
            <v>0</v>
          </cell>
        </row>
        <row r="9820">
          <cell r="HE9820">
            <v>0</v>
          </cell>
          <cell r="HF9820">
            <v>0</v>
          </cell>
        </row>
        <row r="9821">
          <cell r="HE9821">
            <v>0</v>
          </cell>
          <cell r="HF9821">
            <v>0</v>
          </cell>
        </row>
        <row r="9822">
          <cell r="HE9822">
            <v>0</v>
          </cell>
          <cell r="HF9822">
            <v>0</v>
          </cell>
        </row>
        <row r="9823">
          <cell r="HE9823">
            <v>0</v>
          </cell>
          <cell r="HF9823">
            <v>0</v>
          </cell>
        </row>
        <row r="9824">
          <cell r="HE9824">
            <v>0</v>
          </cell>
          <cell r="HF9824">
            <v>0</v>
          </cell>
        </row>
        <row r="9825">
          <cell r="HE9825">
            <v>0</v>
          </cell>
          <cell r="HF9825">
            <v>0</v>
          </cell>
        </row>
        <row r="9826">
          <cell r="HE9826">
            <v>0</v>
          </cell>
          <cell r="HF9826">
            <v>0</v>
          </cell>
        </row>
        <row r="9827">
          <cell r="HE9827">
            <v>0</v>
          </cell>
          <cell r="HF9827">
            <v>0</v>
          </cell>
        </row>
        <row r="9828">
          <cell r="HE9828">
            <v>0</v>
          </cell>
          <cell r="HF9828">
            <v>0</v>
          </cell>
        </row>
        <row r="9829">
          <cell r="HE9829">
            <v>0</v>
          </cell>
          <cell r="HF9829">
            <v>0</v>
          </cell>
        </row>
        <row r="9830">
          <cell r="HE9830">
            <v>0</v>
          </cell>
          <cell r="HF9830">
            <v>0</v>
          </cell>
        </row>
        <row r="9831">
          <cell r="HE9831">
            <v>0</v>
          </cell>
          <cell r="HF9831">
            <v>0</v>
          </cell>
        </row>
        <row r="9832">
          <cell r="HE9832">
            <v>0</v>
          </cell>
          <cell r="HF9832">
            <v>0</v>
          </cell>
        </row>
        <row r="9833">
          <cell r="HE9833">
            <v>0</v>
          </cell>
          <cell r="HF9833">
            <v>0</v>
          </cell>
        </row>
        <row r="9834">
          <cell r="HE9834">
            <v>0</v>
          </cell>
          <cell r="HF9834">
            <v>0</v>
          </cell>
        </row>
        <row r="9835">
          <cell r="HE9835">
            <v>0</v>
          </cell>
          <cell r="HF9835">
            <v>0</v>
          </cell>
        </row>
        <row r="9836">
          <cell r="HE9836">
            <v>0</v>
          </cell>
          <cell r="HF9836">
            <v>0</v>
          </cell>
        </row>
        <row r="9837">
          <cell r="HE9837">
            <v>0</v>
          </cell>
          <cell r="HF9837">
            <v>0</v>
          </cell>
        </row>
        <row r="9838">
          <cell r="HE9838">
            <v>0</v>
          </cell>
          <cell r="HF9838">
            <v>0</v>
          </cell>
        </row>
        <row r="9839">
          <cell r="HE9839">
            <v>0</v>
          </cell>
          <cell r="HF9839">
            <v>0</v>
          </cell>
        </row>
        <row r="9840">
          <cell r="HE9840">
            <v>0</v>
          </cell>
          <cell r="HF9840">
            <v>0</v>
          </cell>
        </row>
        <row r="9841">
          <cell r="HE9841">
            <v>0</v>
          </cell>
          <cell r="HF9841">
            <v>0</v>
          </cell>
        </row>
        <row r="9842">
          <cell r="HE9842">
            <v>0</v>
          </cell>
          <cell r="HF9842">
            <v>0</v>
          </cell>
        </row>
        <row r="9843">
          <cell r="HE9843">
            <v>0</v>
          </cell>
          <cell r="HF9843">
            <v>0</v>
          </cell>
        </row>
        <row r="9844">
          <cell r="HE9844">
            <v>0</v>
          </cell>
          <cell r="HF9844">
            <v>0</v>
          </cell>
        </row>
        <row r="9845">
          <cell r="HE9845">
            <v>0</v>
          </cell>
          <cell r="HF9845">
            <v>0</v>
          </cell>
        </row>
        <row r="9846">
          <cell r="HE9846">
            <v>0</v>
          </cell>
          <cell r="HF9846">
            <v>0</v>
          </cell>
        </row>
        <row r="9847">
          <cell r="HE9847">
            <v>0</v>
          </cell>
          <cell r="HF9847">
            <v>0</v>
          </cell>
        </row>
        <row r="9848">
          <cell r="HE9848">
            <v>0</v>
          </cell>
          <cell r="HF9848">
            <v>0</v>
          </cell>
        </row>
        <row r="9849">
          <cell r="HE9849">
            <v>0</v>
          </cell>
          <cell r="HF9849">
            <v>0</v>
          </cell>
        </row>
        <row r="9850">
          <cell r="HE9850">
            <v>0</v>
          </cell>
          <cell r="HF9850">
            <v>0</v>
          </cell>
        </row>
        <row r="9851">
          <cell r="HE9851">
            <v>0</v>
          </cell>
          <cell r="HF9851">
            <v>0</v>
          </cell>
        </row>
        <row r="9852">
          <cell r="HE9852">
            <v>0</v>
          </cell>
          <cell r="HF9852">
            <v>0</v>
          </cell>
        </row>
        <row r="9853">
          <cell r="HE9853">
            <v>0</v>
          </cell>
          <cell r="HF9853">
            <v>0</v>
          </cell>
        </row>
        <row r="9854">
          <cell r="HE9854">
            <v>0</v>
          </cell>
          <cell r="HF9854">
            <v>0</v>
          </cell>
        </row>
        <row r="9855">
          <cell r="HE9855">
            <v>0</v>
          </cell>
          <cell r="HF9855">
            <v>0</v>
          </cell>
        </row>
        <row r="9856">
          <cell r="HE9856">
            <v>0</v>
          </cell>
          <cell r="HF9856">
            <v>0</v>
          </cell>
        </row>
        <row r="9857">
          <cell r="HE9857">
            <v>0</v>
          </cell>
          <cell r="HF9857">
            <v>0</v>
          </cell>
        </row>
        <row r="9858">
          <cell r="HE9858">
            <v>0</v>
          </cell>
          <cell r="HF9858">
            <v>0</v>
          </cell>
        </row>
        <row r="9859">
          <cell r="HE9859">
            <v>0</v>
          </cell>
          <cell r="HF9859">
            <v>0</v>
          </cell>
        </row>
        <row r="9860">
          <cell r="HE9860">
            <v>0</v>
          </cell>
          <cell r="HF9860">
            <v>0</v>
          </cell>
        </row>
        <row r="9861">
          <cell r="HE9861">
            <v>0</v>
          </cell>
          <cell r="HF9861">
            <v>0</v>
          </cell>
        </row>
        <row r="9862">
          <cell r="HE9862">
            <v>0</v>
          </cell>
          <cell r="HF9862">
            <v>0</v>
          </cell>
        </row>
        <row r="9863">
          <cell r="HE9863">
            <v>0</v>
          </cell>
          <cell r="HF9863">
            <v>0</v>
          </cell>
        </row>
        <row r="9864">
          <cell r="HE9864">
            <v>0</v>
          </cell>
          <cell r="HF9864">
            <v>0</v>
          </cell>
        </row>
        <row r="9865">
          <cell r="HE9865">
            <v>0</v>
          </cell>
          <cell r="HF9865">
            <v>0</v>
          </cell>
        </row>
        <row r="9866">
          <cell r="HE9866">
            <v>0</v>
          </cell>
          <cell r="HF9866">
            <v>0</v>
          </cell>
        </row>
        <row r="9867">
          <cell r="HE9867">
            <v>0</v>
          </cell>
          <cell r="HF9867">
            <v>0</v>
          </cell>
        </row>
        <row r="9868">
          <cell r="HE9868">
            <v>0</v>
          </cell>
          <cell r="HF9868">
            <v>0</v>
          </cell>
        </row>
        <row r="9869">
          <cell r="HE9869">
            <v>0</v>
          </cell>
          <cell r="HF9869">
            <v>0</v>
          </cell>
        </row>
        <row r="9870">
          <cell r="HE9870">
            <v>0</v>
          </cell>
          <cell r="HF9870">
            <v>0</v>
          </cell>
        </row>
        <row r="9871">
          <cell r="HE9871">
            <v>0</v>
          </cell>
          <cell r="HF9871">
            <v>0</v>
          </cell>
        </row>
        <row r="9872">
          <cell r="HE9872">
            <v>0</v>
          </cell>
          <cell r="HF9872">
            <v>0</v>
          </cell>
        </row>
        <row r="9873">
          <cell r="HE9873">
            <v>0</v>
          </cell>
          <cell r="HF9873">
            <v>0</v>
          </cell>
        </row>
        <row r="9874">
          <cell r="HE9874">
            <v>0</v>
          </cell>
          <cell r="HF9874">
            <v>0</v>
          </cell>
        </row>
        <row r="9875">
          <cell r="HE9875">
            <v>0</v>
          </cell>
          <cell r="HF9875">
            <v>0</v>
          </cell>
        </row>
        <row r="9876">
          <cell r="HE9876">
            <v>0</v>
          </cell>
          <cell r="HF9876">
            <v>0</v>
          </cell>
        </row>
        <row r="9877">
          <cell r="HE9877">
            <v>0</v>
          </cell>
          <cell r="HF9877">
            <v>0</v>
          </cell>
        </row>
        <row r="9878">
          <cell r="HE9878">
            <v>0</v>
          </cell>
          <cell r="HF9878">
            <v>0</v>
          </cell>
        </row>
        <row r="9879">
          <cell r="HE9879">
            <v>0</v>
          </cell>
          <cell r="HF9879">
            <v>0</v>
          </cell>
        </row>
        <row r="9880">
          <cell r="HE9880">
            <v>0</v>
          </cell>
          <cell r="HF9880">
            <v>0</v>
          </cell>
        </row>
        <row r="9881">
          <cell r="HE9881">
            <v>0</v>
          </cell>
          <cell r="HF9881">
            <v>0</v>
          </cell>
        </row>
        <row r="9882">
          <cell r="HE9882">
            <v>0</v>
          </cell>
          <cell r="HF9882">
            <v>0</v>
          </cell>
        </row>
        <row r="9883">
          <cell r="HE9883">
            <v>0</v>
          </cell>
          <cell r="HF9883">
            <v>0</v>
          </cell>
        </row>
        <row r="9884">
          <cell r="HE9884">
            <v>0</v>
          </cell>
          <cell r="HF9884">
            <v>0</v>
          </cell>
        </row>
        <row r="9885">
          <cell r="HE9885">
            <v>0</v>
          </cell>
          <cell r="HF9885">
            <v>0</v>
          </cell>
        </row>
        <row r="9886">
          <cell r="HE9886">
            <v>0</v>
          </cell>
          <cell r="HF9886">
            <v>0</v>
          </cell>
        </row>
        <row r="9887">
          <cell r="HE9887">
            <v>0</v>
          </cell>
          <cell r="HF9887">
            <v>0</v>
          </cell>
        </row>
        <row r="9888">
          <cell r="HE9888">
            <v>0</v>
          </cell>
          <cell r="HF9888">
            <v>0</v>
          </cell>
        </row>
        <row r="9889">
          <cell r="HE9889">
            <v>0</v>
          </cell>
          <cell r="HF9889">
            <v>0</v>
          </cell>
        </row>
        <row r="9890">
          <cell r="HE9890">
            <v>0</v>
          </cell>
          <cell r="HF9890">
            <v>0</v>
          </cell>
        </row>
        <row r="9891">
          <cell r="HE9891">
            <v>0</v>
          </cell>
          <cell r="HF9891">
            <v>0</v>
          </cell>
        </row>
        <row r="9892">
          <cell r="HE9892">
            <v>0</v>
          </cell>
          <cell r="HF9892">
            <v>0</v>
          </cell>
        </row>
        <row r="9893">
          <cell r="HE9893">
            <v>0</v>
          </cell>
          <cell r="HF9893">
            <v>0</v>
          </cell>
        </row>
        <row r="9894">
          <cell r="HE9894">
            <v>0</v>
          </cell>
          <cell r="HF9894">
            <v>0</v>
          </cell>
        </row>
        <row r="9895">
          <cell r="HE9895">
            <v>0</v>
          </cell>
          <cell r="HF9895">
            <v>0</v>
          </cell>
        </row>
        <row r="9896">
          <cell r="HE9896">
            <v>0</v>
          </cell>
          <cell r="HF9896">
            <v>0</v>
          </cell>
        </row>
        <row r="9897">
          <cell r="HE9897">
            <v>0</v>
          </cell>
          <cell r="HF9897">
            <v>0</v>
          </cell>
        </row>
        <row r="9898">
          <cell r="HE9898">
            <v>0</v>
          </cell>
          <cell r="HF9898">
            <v>0</v>
          </cell>
        </row>
        <row r="9899">
          <cell r="HE9899">
            <v>0</v>
          </cell>
          <cell r="HF9899">
            <v>0</v>
          </cell>
        </row>
        <row r="9900">
          <cell r="HE9900">
            <v>0</v>
          </cell>
          <cell r="HF9900">
            <v>0</v>
          </cell>
        </row>
        <row r="9901">
          <cell r="HE9901">
            <v>0</v>
          </cell>
          <cell r="HF9901">
            <v>0</v>
          </cell>
        </row>
        <row r="9902">
          <cell r="HE9902">
            <v>0</v>
          </cell>
          <cell r="HF9902">
            <v>0</v>
          </cell>
        </row>
        <row r="9903">
          <cell r="HE9903">
            <v>0</v>
          </cell>
          <cell r="HF9903">
            <v>0</v>
          </cell>
        </row>
        <row r="9904">
          <cell r="HE9904">
            <v>0</v>
          </cell>
          <cell r="HF9904">
            <v>0</v>
          </cell>
        </row>
        <row r="9905">
          <cell r="HE9905">
            <v>0</v>
          </cell>
          <cell r="HF9905">
            <v>0</v>
          </cell>
        </row>
        <row r="9906">
          <cell r="HE9906">
            <v>0</v>
          </cell>
          <cell r="HF9906">
            <v>0</v>
          </cell>
        </row>
        <row r="9907">
          <cell r="HE9907">
            <v>0</v>
          </cell>
          <cell r="HF9907">
            <v>0</v>
          </cell>
        </row>
        <row r="9908">
          <cell r="HE9908">
            <v>0</v>
          </cell>
          <cell r="HF9908">
            <v>0</v>
          </cell>
        </row>
        <row r="9909">
          <cell r="HE9909">
            <v>0</v>
          </cell>
          <cell r="HF9909">
            <v>0</v>
          </cell>
        </row>
        <row r="9910">
          <cell r="HE9910">
            <v>0</v>
          </cell>
          <cell r="HF9910">
            <v>0</v>
          </cell>
        </row>
        <row r="9911">
          <cell r="HE9911">
            <v>0</v>
          </cell>
          <cell r="HF9911">
            <v>0</v>
          </cell>
        </row>
        <row r="9912">
          <cell r="HE9912">
            <v>0</v>
          </cell>
          <cell r="HF9912">
            <v>0</v>
          </cell>
        </row>
        <row r="9913">
          <cell r="HE9913">
            <v>0</v>
          </cell>
          <cell r="HF9913">
            <v>0</v>
          </cell>
        </row>
        <row r="9914">
          <cell r="HE9914">
            <v>0</v>
          </cell>
          <cell r="HF9914">
            <v>0</v>
          </cell>
        </row>
        <row r="9915">
          <cell r="HE9915">
            <v>0</v>
          </cell>
          <cell r="HF9915">
            <v>0</v>
          </cell>
        </row>
        <row r="9916">
          <cell r="HE9916">
            <v>0</v>
          </cell>
          <cell r="HF9916">
            <v>0</v>
          </cell>
        </row>
        <row r="9917">
          <cell r="HE9917">
            <v>0</v>
          </cell>
          <cell r="HF9917">
            <v>0</v>
          </cell>
        </row>
        <row r="9918">
          <cell r="HE9918">
            <v>0</v>
          </cell>
          <cell r="HF9918">
            <v>0</v>
          </cell>
        </row>
        <row r="9919">
          <cell r="HE9919">
            <v>0</v>
          </cell>
          <cell r="HF9919">
            <v>0</v>
          </cell>
        </row>
        <row r="9920">
          <cell r="HE9920">
            <v>0</v>
          </cell>
          <cell r="HF9920">
            <v>0</v>
          </cell>
        </row>
        <row r="9921">
          <cell r="HE9921">
            <v>0</v>
          </cell>
          <cell r="HF9921">
            <v>0</v>
          </cell>
        </row>
        <row r="9922">
          <cell r="HE9922">
            <v>0</v>
          </cell>
          <cell r="HF9922">
            <v>0</v>
          </cell>
        </row>
        <row r="9923">
          <cell r="HE9923">
            <v>0</v>
          </cell>
          <cell r="HF9923">
            <v>0</v>
          </cell>
        </row>
        <row r="9924">
          <cell r="HE9924">
            <v>0</v>
          </cell>
          <cell r="HF9924">
            <v>0</v>
          </cell>
        </row>
        <row r="9925">
          <cell r="HE9925">
            <v>0</v>
          </cell>
          <cell r="HF9925">
            <v>0</v>
          </cell>
        </row>
        <row r="9926">
          <cell r="HE9926">
            <v>0</v>
          </cell>
          <cell r="HF9926">
            <v>0</v>
          </cell>
        </row>
        <row r="9927">
          <cell r="HE9927">
            <v>0</v>
          </cell>
          <cell r="HF9927">
            <v>0</v>
          </cell>
        </row>
        <row r="9928">
          <cell r="HE9928">
            <v>0</v>
          </cell>
          <cell r="HF9928">
            <v>0</v>
          </cell>
        </row>
        <row r="9929">
          <cell r="HE9929">
            <v>0</v>
          </cell>
          <cell r="HF9929">
            <v>0</v>
          </cell>
        </row>
        <row r="9930">
          <cell r="HE9930">
            <v>0</v>
          </cell>
          <cell r="HF9930">
            <v>0</v>
          </cell>
        </row>
        <row r="9931">
          <cell r="HE9931">
            <v>0</v>
          </cell>
          <cell r="HF9931">
            <v>0</v>
          </cell>
        </row>
        <row r="9932">
          <cell r="HE9932">
            <v>0</v>
          </cell>
          <cell r="HF9932">
            <v>0</v>
          </cell>
        </row>
        <row r="9933">
          <cell r="HE9933">
            <v>0</v>
          </cell>
          <cell r="HF9933">
            <v>0</v>
          </cell>
        </row>
        <row r="9934">
          <cell r="HE9934">
            <v>0</v>
          </cell>
          <cell r="HF9934">
            <v>0</v>
          </cell>
        </row>
        <row r="9935">
          <cell r="HE9935">
            <v>0</v>
          </cell>
          <cell r="HF9935">
            <v>0</v>
          </cell>
        </row>
        <row r="9936">
          <cell r="HE9936">
            <v>0</v>
          </cell>
          <cell r="HF9936">
            <v>0</v>
          </cell>
        </row>
        <row r="9937">
          <cell r="HE9937">
            <v>0</v>
          </cell>
          <cell r="HF9937">
            <v>0</v>
          </cell>
        </row>
        <row r="9938">
          <cell r="HE9938">
            <v>0</v>
          </cell>
          <cell r="HF9938">
            <v>0</v>
          </cell>
        </row>
        <row r="9939">
          <cell r="HE9939">
            <v>0</v>
          </cell>
          <cell r="HF9939">
            <v>0</v>
          </cell>
        </row>
        <row r="9940">
          <cell r="HE9940">
            <v>0</v>
          </cell>
          <cell r="HF9940">
            <v>0</v>
          </cell>
        </row>
        <row r="9941">
          <cell r="HE9941">
            <v>0</v>
          </cell>
          <cell r="HF9941">
            <v>0</v>
          </cell>
        </row>
        <row r="9942">
          <cell r="HE9942">
            <v>0</v>
          </cell>
          <cell r="HF9942">
            <v>0</v>
          </cell>
        </row>
        <row r="9943">
          <cell r="HE9943">
            <v>0</v>
          </cell>
          <cell r="HF9943">
            <v>0</v>
          </cell>
        </row>
        <row r="9944">
          <cell r="HE9944">
            <v>0</v>
          </cell>
          <cell r="HF9944">
            <v>0</v>
          </cell>
        </row>
        <row r="9945">
          <cell r="HE9945">
            <v>0</v>
          </cell>
          <cell r="HF9945">
            <v>0</v>
          </cell>
        </row>
        <row r="9946">
          <cell r="HE9946">
            <v>0</v>
          </cell>
          <cell r="HF9946">
            <v>0</v>
          </cell>
        </row>
        <row r="9947">
          <cell r="HE9947">
            <v>0</v>
          </cell>
          <cell r="HF9947">
            <v>0</v>
          </cell>
        </row>
        <row r="9948">
          <cell r="HE9948">
            <v>0</v>
          </cell>
          <cell r="HF9948">
            <v>0</v>
          </cell>
        </row>
        <row r="9949">
          <cell r="HE9949">
            <v>0</v>
          </cell>
          <cell r="HF9949">
            <v>0</v>
          </cell>
        </row>
        <row r="9950">
          <cell r="HE9950">
            <v>0</v>
          </cell>
          <cell r="HF9950">
            <v>0</v>
          </cell>
        </row>
        <row r="9951">
          <cell r="HE9951">
            <v>0</v>
          </cell>
          <cell r="HF9951">
            <v>0</v>
          </cell>
        </row>
        <row r="9952">
          <cell r="HE9952">
            <v>0</v>
          </cell>
          <cell r="HF9952">
            <v>0</v>
          </cell>
        </row>
        <row r="9953">
          <cell r="HE9953">
            <v>0</v>
          </cell>
          <cell r="HF9953">
            <v>0</v>
          </cell>
        </row>
        <row r="9954">
          <cell r="HE9954">
            <v>0</v>
          </cell>
          <cell r="HF9954">
            <v>0</v>
          </cell>
        </row>
        <row r="9955">
          <cell r="HE9955">
            <v>0</v>
          </cell>
          <cell r="HF9955">
            <v>0</v>
          </cell>
        </row>
        <row r="9956">
          <cell r="HE9956">
            <v>0</v>
          </cell>
          <cell r="HF9956">
            <v>0</v>
          </cell>
        </row>
        <row r="9957">
          <cell r="HE9957">
            <v>0</v>
          </cell>
          <cell r="HF9957">
            <v>0</v>
          </cell>
        </row>
        <row r="9958">
          <cell r="HE9958">
            <v>0</v>
          </cell>
          <cell r="HF9958">
            <v>0</v>
          </cell>
        </row>
        <row r="9959">
          <cell r="HE9959">
            <v>0</v>
          </cell>
          <cell r="HF9959">
            <v>0</v>
          </cell>
        </row>
        <row r="9960">
          <cell r="HE9960">
            <v>0</v>
          </cell>
          <cell r="HF9960">
            <v>0</v>
          </cell>
        </row>
        <row r="9961">
          <cell r="HE9961">
            <v>0</v>
          </cell>
          <cell r="HF9961">
            <v>0</v>
          </cell>
        </row>
        <row r="9962">
          <cell r="HE9962">
            <v>0</v>
          </cell>
          <cell r="HF9962">
            <v>0</v>
          </cell>
        </row>
        <row r="9963">
          <cell r="HE9963">
            <v>0</v>
          </cell>
          <cell r="HF9963">
            <v>0</v>
          </cell>
        </row>
        <row r="9964">
          <cell r="HE9964">
            <v>0</v>
          </cell>
          <cell r="HF9964">
            <v>0</v>
          </cell>
        </row>
        <row r="9965">
          <cell r="HE9965">
            <v>0</v>
          </cell>
          <cell r="HF9965">
            <v>0</v>
          </cell>
        </row>
        <row r="9966">
          <cell r="HE9966">
            <v>0</v>
          </cell>
          <cell r="HF9966">
            <v>0</v>
          </cell>
        </row>
        <row r="9967">
          <cell r="HE9967">
            <v>0</v>
          </cell>
          <cell r="HF9967">
            <v>0</v>
          </cell>
        </row>
        <row r="9968">
          <cell r="HE9968">
            <v>0</v>
          </cell>
          <cell r="HF9968">
            <v>0</v>
          </cell>
        </row>
        <row r="9969">
          <cell r="HE9969">
            <v>0</v>
          </cell>
          <cell r="HF9969">
            <v>0</v>
          </cell>
        </row>
        <row r="9970">
          <cell r="HE9970">
            <v>0</v>
          </cell>
          <cell r="HF9970">
            <v>0</v>
          </cell>
        </row>
        <row r="9971">
          <cell r="HE9971">
            <v>0</v>
          </cell>
          <cell r="HF9971">
            <v>0</v>
          </cell>
        </row>
        <row r="9972">
          <cell r="HE9972">
            <v>0</v>
          </cell>
          <cell r="HF9972">
            <v>0</v>
          </cell>
        </row>
        <row r="9973">
          <cell r="HE9973">
            <v>0</v>
          </cell>
          <cell r="HF9973">
            <v>0</v>
          </cell>
        </row>
        <row r="9974">
          <cell r="HE9974">
            <v>0</v>
          </cell>
          <cell r="HF9974">
            <v>0</v>
          </cell>
        </row>
        <row r="9975">
          <cell r="HE9975">
            <v>0</v>
          </cell>
          <cell r="HF9975">
            <v>0</v>
          </cell>
        </row>
        <row r="9976">
          <cell r="HE9976">
            <v>0</v>
          </cell>
          <cell r="HF9976">
            <v>0</v>
          </cell>
        </row>
        <row r="9977">
          <cell r="HE9977">
            <v>0</v>
          </cell>
          <cell r="HF9977">
            <v>0</v>
          </cell>
        </row>
        <row r="9978">
          <cell r="HE9978">
            <v>0</v>
          </cell>
          <cell r="HF9978">
            <v>0</v>
          </cell>
        </row>
        <row r="9979">
          <cell r="HE9979">
            <v>0</v>
          </cell>
          <cell r="HF9979">
            <v>0</v>
          </cell>
        </row>
        <row r="9980">
          <cell r="HE9980">
            <v>0</v>
          </cell>
          <cell r="HF9980">
            <v>0</v>
          </cell>
        </row>
        <row r="9981">
          <cell r="HE9981">
            <v>0</v>
          </cell>
          <cell r="HF9981">
            <v>0</v>
          </cell>
        </row>
        <row r="9982">
          <cell r="HE9982">
            <v>0</v>
          </cell>
          <cell r="HF9982">
            <v>0</v>
          </cell>
        </row>
        <row r="9983">
          <cell r="HE9983">
            <v>0</v>
          </cell>
          <cell r="HF9983">
            <v>0</v>
          </cell>
        </row>
        <row r="9984">
          <cell r="HE9984">
            <v>0</v>
          </cell>
          <cell r="HF9984">
            <v>0</v>
          </cell>
        </row>
        <row r="9985">
          <cell r="HE9985">
            <v>0</v>
          </cell>
          <cell r="HF9985">
            <v>0</v>
          </cell>
        </row>
        <row r="9986">
          <cell r="HE9986">
            <v>0</v>
          </cell>
          <cell r="HF9986">
            <v>0</v>
          </cell>
        </row>
        <row r="9987">
          <cell r="HE9987">
            <v>0</v>
          </cell>
          <cell r="HF9987">
            <v>0</v>
          </cell>
        </row>
        <row r="9988">
          <cell r="HE9988">
            <v>0</v>
          </cell>
          <cell r="HF9988">
            <v>0</v>
          </cell>
        </row>
        <row r="9989">
          <cell r="HE9989">
            <v>0</v>
          </cell>
          <cell r="HF9989">
            <v>0</v>
          </cell>
        </row>
        <row r="9990">
          <cell r="HE9990">
            <v>0</v>
          </cell>
          <cell r="HF9990">
            <v>0</v>
          </cell>
        </row>
        <row r="9991">
          <cell r="HE9991">
            <v>0</v>
          </cell>
          <cell r="HF9991">
            <v>0</v>
          </cell>
        </row>
        <row r="9992">
          <cell r="HE9992">
            <v>0</v>
          </cell>
          <cell r="HF9992">
            <v>0</v>
          </cell>
        </row>
        <row r="9993">
          <cell r="HE9993">
            <v>0</v>
          </cell>
          <cell r="HF9993">
            <v>0</v>
          </cell>
        </row>
        <row r="9994">
          <cell r="HE9994">
            <v>0</v>
          </cell>
          <cell r="HF9994">
            <v>0</v>
          </cell>
        </row>
        <row r="9995">
          <cell r="HE9995">
            <v>0</v>
          </cell>
          <cell r="HF9995">
            <v>0</v>
          </cell>
        </row>
        <row r="9996">
          <cell r="HE9996">
            <v>0</v>
          </cell>
          <cell r="HF9996">
            <v>0</v>
          </cell>
        </row>
        <row r="9997">
          <cell r="HE9997">
            <v>0</v>
          </cell>
          <cell r="HF9997">
            <v>0</v>
          </cell>
        </row>
        <row r="9998">
          <cell r="HE9998">
            <v>0</v>
          </cell>
          <cell r="HF9998">
            <v>0</v>
          </cell>
        </row>
        <row r="9999">
          <cell r="HE9999">
            <v>0</v>
          </cell>
          <cell r="HF9999">
            <v>0</v>
          </cell>
        </row>
        <row r="10000">
          <cell r="HE10000">
            <v>0</v>
          </cell>
          <cell r="HF10000">
            <v>0</v>
          </cell>
        </row>
        <row r="10001">
          <cell r="HE10001">
            <v>0</v>
          </cell>
          <cell r="HF10001">
            <v>0</v>
          </cell>
        </row>
        <row r="10002">
          <cell r="HE10002">
            <v>0</v>
          </cell>
          <cell r="HF10002">
            <v>0</v>
          </cell>
        </row>
      </sheetData>
      <sheetData sheetId="1" refreshError="1"/>
      <sheetData sheetId="2" refreshError="1"/>
      <sheetData sheetId="3" refreshError="1"/>
      <sheetData sheetId="4" refreshError="1"/>
      <sheetData sheetId="5" refreshError="1"/>
      <sheetData sheetId="6" refreshError="1"/>
      <sheetData sheetId="7">
        <row r="7">
          <cell r="A7">
            <v>1</v>
          </cell>
          <cell r="B7" t="str">
            <v>Arena Gruesa</v>
          </cell>
          <cell r="C7" t="str">
            <v>m3.</v>
          </cell>
          <cell r="D7">
            <v>10</v>
          </cell>
          <cell r="E7" t="str">
            <v>EP</v>
          </cell>
          <cell r="G7">
            <v>0.52941176470588236</v>
          </cell>
          <cell r="I7">
            <v>153100117</v>
          </cell>
        </row>
        <row r="8">
          <cell r="A8">
            <v>2</v>
          </cell>
          <cell r="B8" t="str">
            <v>Grava</v>
          </cell>
          <cell r="C8" t="str">
            <v>m3.</v>
          </cell>
          <cell r="D8">
            <v>10</v>
          </cell>
          <cell r="E8" t="str">
            <v>EP</v>
          </cell>
          <cell r="G8">
            <v>0.52941176470588236</v>
          </cell>
          <cell r="I8">
            <v>153200011</v>
          </cell>
        </row>
        <row r="9">
          <cell r="A9">
            <v>3</v>
          </cell>
          <cell r="B9" t="str">
            <v>Piedra</v>
          </cell>
          <cell r="C9" t="str">
            <v>m3.</v>
          </cell>
          <cell r="D9">
            <v>13</v>
          </cell>
          <cell r="G9">
            <v>0.5</v>
          </cell>
        </row>
        <row r="10">
          <cell r="A10">
            <v>4</v>
          </cell>
          <cell r="B10" t="str">
            <v>Agua</v>
          </cell>
          <cell r="C10" t="str">
            <v>Lt.</v>
          </cell>
          <cell r="D10">
            <v>0.01</v>
          </cell>
          <cell r="E10" t="str">
            <v>EP</v>
          </cell>
          <cell r="G10">
            <v>220</v>
          </cell>
          <cell r="I10">
            <v>180000111</v>
          </cell>
        </row>
        <row r="11">
          <cell r="A11">
            <v>5</v>
          </cell>
          <cell r="B11" t="str">
            <v>Cemento</v>
          </cell>
          <cell r="C11" t="str">
            <v>kg.</v>
          </cell>
          <cell r="D11">
            <v>0.15</v>
          </cell>
          <cell r="E11" t="str">
            <v>EP</v>
          </cell>
          <cell r="G11">
            <v>8.0000000000000004E-4</v>
          </cell>
          <cell r="I11">
            <v>374400011</v>
          </cell>
        </row>
        <row r="12">
          <cell r="A12">
            <v>6</v>
          </cell>
          <cell r="B12" t="str">
            <v>Cementina</v>
          </cell>
          <cell r="C12" t="str">
            <v>kg.</v>
          </cell>
          <cell r="D12">
            <v>0.1</v>
          </cell>
          <cell r="G12">
            <v>6.6666666666666664E-4</v>
          </cell>
        </row>
        <row r="13">
          <cell r="A13">
            <v>7</v>
          </cell>
          <cell r="B13" t="str">
            <v>Cemento blanco</v>
          </cell>
          <cell r="C13" t="str">
            <v>kg.</v>
          </cell>
          <cell r="D13">
            <v>0.35</v>
          </cell>
          <cell r="E13" t="str">
            <v>EP</v>
          </cell>
          <cell r="G13">
            <v>0.02</v>
          </cell>
          <cell r="I13">
            <v>374400011</v>
          </cell>
        </row>
        <row r="14">
          <cell r="A14">
            <v>8</v>
          </cell>
          <cell r="B14" t="str">
            <v>Albalux</v>
          </cell>
          <cell r="C14" t="str">
            <v>kg.</v>
          </cell>
          <cell r="D14">
            <v>0.16</v>
          </cell>
          <cell r="G14">
            <v>0.01</v>
          </cell>
        </row>
        <row r="15">
          <cell r="A15">
            <v>9</v>
          </cell>
          <cell r="B15" t="str">
            <v>Dinamita</v>
          </cell>
          <cell r="C15" t="str">
            <v>kg.</v>
          </cell>
          <cell r="D15">
            <v>4.0999999999999996</v>
          </cell>
          <cell r="G15">
            <v>0.28999999999999998</v>
          </cell>
        </row>
        <row r="16">
          <cell r="A16">
            <v>10</v>
          </cell>
          <cell r="B16" t="str">
            <v>Mecha</v>
          </cell>
          <cell r="C16" t="str">
            <v>m.</v>
          </cell>
          <cell r="D16">
            <v>0.3</v>
          </cell>
          <cell r="G16">
            <v>0.02</v>
          </cell>
        </row>
        <row r="17">
          <cell r="A17">
            <v>11</v>
          </cell>
          <cell r="B17" t="str">
            <v>Fulminante</v>
          </cell>
          <cell r="C17" t="str">
            <v>u.</v>
          </cell>
          <cell r="D17">
            <v>1.6</v>
          </cell>
          <cell r="G17">
            <v>0.11</v>
          </cell>
        </row>
        <row r="18">
          <cell r="A18">
            <v>12</v>
          </cell>
          <cell r="B18" t="str">
            <v>Nitrato de amonio</v>
          </cell>
          <cell r="C18" t="str">
            <v>kg.</v>
          </cell>
          <cell r="D18">
            <v>1.05</v>
          </cell>
          <cell r="G18">
            <v>7.0000000000000007E-2</v>
          </cell>
        </row>
        <row r="19">
          <cell r="A19">
            <v>13</v>
          </cell>
          <cell r="B19" t="str">
            <v>Cinta PVC 15 cm</v>
          </cell>
          <cell r="C19" t="str">
            <v>m.</v>
          </cell>
          <cell r="D19">
            <v>6</v>
          </cell>
          <cell r="G19">
            <v>0.42</v>
          </cell>
        </row>
        <row r="20">
          <cell r="A20">
            <v>14</v>
          </cell>
          <cell r="B20" t="str">
            <v xml:space="preserve">Igas negro + imprimante </v>
          </cell>
          <cell r="C20" t="str">
            <v>kg.</v>
          </cell>
          <cell r="D20">
            <v>0.6</v>
          </cell>
          <cell r="G20">
            <v>0.04</v>
          </cell>
        </row>
        <row r="21">
          <cell r="A21">
            <v>15</v>
          </cell>
          <cell r="B21" t="str">
            <v>Grava para filtro grueso</v>
          </cell>
          <cell r="C21" t="str">
            <v>m3.</v>
          </cell>
          <cell r="D21">
            <v>10</v>
          </cell>
          <cell r="G21">
            <v>0.7</v>
          </cell>
        </row>
        <row r="22">
          <cell r="A22">
            <v>16</v>
          </cell>
          <cell r="B22" t="str">
            <v>Arena fina</v>
          </cell>
          <cell r="C22" t="str">
            <v>m3.</v>
          </cell>
          <cell r="D22">
            <v>10</v>
          </cell>
          <cell r="E22" t="str">
            <v>EP</v>
          </cell>
          <cell r="G22">
            <v>0.5</v>
          </cell>
          <cell r="I22">
            <v>153100117</v>
          </cell>
        </row>
        <row r="23">
          <cell r="A23">
            <v>17</v>
          </cell>
          <cell r="B23" t="str">
            <v>Cal P-24 (25 kg)</v>
          </cell>
          <cell r="C23" t="str">
            <v>saco.</v>
          </cell>
          <cell r="D23">
            <v>0.73</v>
          </cell>
          <cell r="E23" t="str">
            <v>EP</v>
          </cell>
          <cell r="G23">
            <v>0.05</v>
          </cell>
          <cell r="I23">
            <v>342404911</v>
          </cell>
        </row>
        <row r="24">
          <cell r="A24">
            <v>18</v>
          </cell>
          <cell r="B24" t="str">
            <v>Marmolina importada</v>
          </cell>
          <cell r="C24" t="str">
            <v>saco.</v>
          </cell>
          <cell r="D24">
            <v>0.8</v>
          </cell>
          <cell r="G24">
            <v>0.06</v>
          </cell>
        </row>
        <row r="25">
          <cell r="A25">
            <v>19</v>
          </cell>
          <cell r="B25" t="str">
            <v>Marmolina natural (gruesa y fina)</v>
          </cell>
          <cell r="C25" t="str">
            <v>kg.</v>
          </cell>
          <cell r="D25">
            <v>0.25</v>
          </cell>
          <cell r="G25">
            <v>0.02</v>
          </cell>
        </row>
        <row r="26">
          <cell r="A26">
            <v>20</v>
          </cell>
          <cell r="B26" t="str">
            <v>Yeso</v>
          </cell>
          <cell r="C26" t="str">
            <v>Kg.</v>
          </cell>
          <cell r="D26">
            <v>0.46</v>
          </cell>
          <cell r="E26" t="str">
            <v>EP</v>
          </cell>
          <cell r="G26">
            <v>0.03</v>
          </cell>
          <cell r="I26">
            <v>1520003113</v>
          </cell>
        </row>
        <row r="27">
          <cell r="A27">
            <v>21</v>
          </cell>
          <cell r="B27" t="str">
            <v xml:space="preserve">Material Granular </v>
          </cell>
          <cell r="C27" t="str">
            <v>m3.</v>
          </cell>
          <cell r="D27">
            <v>2</v>
          </cell>
          <cell r="G27">
            <v>0.14000000000000001</v>
          </cell>
        </row>
        <row r="28">
          <cell r="A28">
            <v>22</v>
          </cell>
          <cell r="B28" t="str">
            <v xml:space="preserve">Arena Seleccionada para filtros </v>
          </cell>
          <cell r="C28" t="str">
            <v>m3.</v>
          </cell>
          <cell r="D28">
            <v>75</v>
          </cell>
          <cell r="G28">
            <v>5.25</v>
          </cell>
        </row>
        <row r="29">
          <cell r="A29">
            <v>23</v>
          </cell>
          <cell r="B29" t="str">
            <v>Grava seleccionada para filtros</v>
          </cell>
          <cell r="C29" t="str">
            <v>m3.</v>
          </cell>
          <cell r="D29">
            <v>75</v>
          </cell>
          <cell r="G29">
            <v>5.25</v>
          </cell>
        </row>
        <row r="30">
          <cell r="A30">
            <v>24</v>
          </cell>
          <cell r="B30" t="str">
            <v>Material de mejoramiento</v>
          </cell>
          <cell r="C30" t="str">
            <v>m3.</v>
          </cell>
          <cell r="D30">
            <v>8</v>
          </cell>
          <cell r="E30" t="str">
            <v>EP</v>
          </cell>
          <cell r="G30">
            <v>0.56000000000000005</v>
          </cell>
          <cell r="I30">
            <v>153200015</v>
          </cell>
        </row>
        <row r="31">
          <cell r="A31">
            <v>25</v>
          </cell>
          <cell r="B31" t="str">
            <v>Aditivo plastocrete 161 HE</v>
          </cell>
          <cell r="C31" t="str">
            <v>kg.</v>
          </cell>
          <cell r="D31">
            <v>1.27</v>
          </cell>
          <cell r="E31" t="str">
            <v>EP</v>
          </cell>
          <cell r="G31">
            <v>0.09</v>
          </cell>
          <cell r="I31">
            <v>354902412</v>
          </cell>
        </row>
        <row r="32">
          <cell r="A32">
            <v>26</v>
          </cell>
          <cell r="B32" t="str">
            <v>Litopón</v>
          </cell>
          <cell r="C32" t="str">
            <v>Kg.</v>
          </cell>
          <cell r="D32">
            <v>0.8</v>
          </cell>
          <cell r="G32">
            <v>0.06</v>
          </cell>
        </row>
        <row r="33">
          <cell r="A33">
            <v>27</v>
          </cell>
          <cell r="B33" t="str">
            <v>Lastre</v>
          </cell>
          <cell r="C33" t="str">
            <v>m3.</v>
          </cell>
          <cell r="D33">
            <v>10.63</v>
          </cell>
          <cell r="G33">
            <v>0.74</v>
          </cell>
        </row>
        <row r="34">
          <cell r="A34">
            <v>28</v>
          </cell>
          <cell r="B34" t="str">
            <v>Aditivo SIKA 1</v>
          </cell>
          <cell r="C34" t="str">
            <v>kg.</v>
          </cell>
          <cell r="D34">
            <v>1.1000000000000001</v>
          </cell>
          <cell r="G34">
            <v>0.08</v>
          </cell>
        </row>
        <row r="35">
          <cell r="A35">
            <v>0</v>
          </cell>
          <cell r="B35" t="str">
            <v>MADERAS, METALES Y FIJACIONES</v>
          </cell>
          <cell r="C35" t="str">
            <v>.</v>
          </cell>
          <cell r="D35">
            <v>1.23</v>
          </cell>
          <cell r="G35">
            <v>0.09</v>
          </cell>
        </row>
        <row r="36">
          <cell r="A36">
            <v>51</v>
          </cell>
          <cell r="B36" t="str">
            <v>Puntal</v>
          </cell>
          <cell r="C36" t="str">
            <v>u.</v>
          </cell>
          <cell r="D36">
            <v>1.7</v>
          </cell>
          <cell r="G36">
            <v>4.6666666666666671E-3</v>
          </cell>
        </row>
        <row r="37">
          <cell r="A37">
            <v>52</v>
          </cell>
          <cell r="B37" t="str">
            <v>LISTON MADERA DURA  5X5X240 cm</v>
          </cell>
          <cell r="C37" t="str">
            <v>u.</v>
          </cell>
          <cell r="D37">
            <v>2.64</v>
          </cell>
          <cell r="G37">
            <v>0.18</v>
          </cell>
        </row>
        <row r="38">
          <cell r="A38">
            <v>53</v>
          </cell>
          <cell r="B38" t="str">
            <v>Tablas de encofrado</v>
          </cell>
          <cell r="C38" t="str">
            <v>u.</v>
          </cell>
          <cell r="D38">
            <v>3.25</v>
          </cell>
          <cell r="E38" t="str">
            <v>EP</v>
          </cell>
          <cell r="G38">
            <v>0.23</v>
          </cell>
          <cell r="I38">
            <v>315200011</v>
          </cell>
        </row>
        <row r="39">
          <cell r="A39">
            <v>54</v>
          </cell>
          <cell r="B39" t="str">
            <v xml:space="preserve">Encofrado </v>
          </cell>
          <cell r="C39" t="str">
            <v>Global.</v>
          </cell>
          <cell r="D39">
            <v>25</v>
          </cell>
          <cell r="E39" t="str">
            <v>EP</v>
          </cell>
          <cell r="G39">
            <v>6.0666666666666667E-2</v>
          </cell>
          <cell r="I39">
            <v>316000311</v>
          </cell>
        </row>
        <row r="40">
          <cell r="A40">
            <v>55</v>
          </cell>
          <cell r="B40" t="str">
            <v>Encofrado Vigas</v>
          </cell>
          <cell r="C40" t="str">
            <v>m3.</v>
          </cell>
          <cell r="D40">
            <v>93.09</v>
          </cell>
          <cell r="G40">
            <v>6.52</v>
          </cell>
        </row>
        <row r="41">
          <cell r="A41">
            <v>56</v>
          </cell>
          <cell r="B41" t="str">
            <v xml:space="preserve">Encofrado </v>
          </cell>
          <cell r="C41" t="str">
            <v>M2.</v>
          </cell>
          <cell r="D41">
            <v>5</v>
          </cell>
          <cell r="G41">
            <v>2.5000000000000001E-3</v>
          </cell>
        </row>
        <row r="42">
          <cell r="A42">
            <v>57</v>
          </cell>
          <cell r="B42" t="str">
            <v xml:space="preserve">Encofrado bordillos cunetas </v>
          </cell>
          <cell r="C42" t="str">
            <v>ml.</v>
          </cell>
          <cell r="D42">
            <v>3</v>
          </cell>
          <cell r="G42">
            <v>5.0000000000000001E-3</v>
          </cell>
        </row>
        <row r="43">
          <cell r="A43">
            <v>58</v>
          </cell>
          <cell r="B43" t="str">
            <v>Encofrado dinteles</v>
          </cell>
          <cell r="C43" t="str">
            <v>Global.</v>
          </cell>
          <cell r="D43">
            <v>1.6</v>
          </cell>
          <cell r="G43">
            <v>0.11</v>
          </cell>
        </row>
        <row r="44">
          <cell r="A44">
            <v>59</v>
          </cell>
          <cell r="B44" t="str">
            <v>Viguetas de madera de 8 x 5</v>
          </cell>
          <cell r="C44" t="str">
            <v>ml.</v>
          </cell>
          <cell r="D44">
            <v>0.3</v>
          </cell>
          <cell r="G44">
            <v>0.02</v>
          </cell>
        </row>
        <row r="45">
          <cell r="A45">
            <v>60</v>
          </cell>
          <cell r="B45" t="str">
            <v>Listón de madera de 7 x 7 X 240 CM</v>
          </cell>
          <cell r="C45" t="str">
            <v>u.</v>
          </cell>
          <cell r="D45">
            <v>3.16</v>
          </cell>
          <cell r="G45">
            <v>0.22</v>
          </cell>
        </row>
        <row r="46">
          <cell r="A46">
            <v>61</v>
          </cell>
          <cell r="B46" t="str">
            <v>Clavos</v>
          </cell>
          <cell r="C46" t="str">
            <v>KG.</v>
          </cell>
          <cell r="D46">
            <v>1.5</v>
          </cell>
          <cell r="E46" t="str">
            <v>EP</v>
          </cell>
          <cell r="G46">
            <v>0.11</v>
          </cell>
          <cell r="I46">
            <v>429993125</v>
          </cell>
        </row>
        <row r="47">
          <cell r="A47">
            <v>62</v>
          </cell>
          <cell r="B47" t="str">
            <v>Hierro</v>
          </cell>
          <cell r="C47" t="str">
            <v>kg.</v>
          </cell>
          <cell r="D47">
            <v>1.3</v>
          </cell>
          <cell r="E47" t="str">
            <v>EP</v>
          </cell>
          <cell r="G47">
            <v>0.04</v>
          </cell>
          <cell r="I47">
            <v>373500011</v>
          </cell>
        </row>
        <row r="48">
          <cell r="A48">
            <v>63</v>
          </cell>
          <cell r="B48" t="str">
            <v>Alambre de amarre</v>
          </cell>
          <cell r="C48" t="str">
            <v>kg.</v>
          </cell>
          <cell r="D48">
            <v>1.65</v>
          </cell>
          <cell r="G48">
            <v>0.12</v>
          </cell>
        </row>
        <row r="49">
          <cell r="A49">
            <v>64</v>
          </cell>
          <cell r="B49" t="str">
            <v>Perfil  Estructural</v>
          </cell>
          <cell r="C49" t="str">
            <v>kg.</v>
          </cell>
          <cell r="D49">
            <v>1.85</v>
          </cell>
          <cell r="G49">
            <v>0.13</v>
          </cell>
        </row>
        <row r="50">
          <cell r="A50">
            <v>65</v>
          </cell>
          <cell r="B50" t="str">
            <v>Perfil G 100x50x15x2</v>
          </cell>
          <cell r="C50" t="str">
            <v>ml.</v>
          </cell>
          <cell r="D50">
            <v>1.4</v>
          </cell>
          <cell r="G50">
            <v>0.1</v>
          </cell>
        </row>
        <row r="51">
          <cell r="A51">
            <v>66</v>
          </cell>
          <cell r="B51" t="str">
            <v>Perfil C 150x50x3</v>
          </cell>
          <cell r="C51" t="str">
            <v>ml.</v>
          </cell>
          <cell r="D51">
            <v>2.6</v>
          </cell>
          <cell r="G51">
            <v>0.18</v>
          </cell>
        </row>
        <row r="52">
          <cell r="A52">
            <v>67</v>
          </cell>
          <cell r="B52" t="str">
            <v>Perfil L 20x20x2</v>
          </cell>
          <cell r="C52" t="str">
            <v>ml.</v>
          </cell>
          <cell r="D52">
            <v>0</v>
          </cell>
          <cell r="G52">
            <v>0</v>
          </cell>
        </row>
        <row r="53">
          <cell r="A53">
            <v>68</v>
          </cell>
          <cell r="B53" t="str">
            <v>Encofrado de Moldura</v>
          </cell>
          <cell r="C53" t="str">
            <v>ml.</v>
          </cell>
          <cell r="D53">
            <v>1.6</v>
          </cell>
          <cell r="G53">
            <v>0.11</v>
          </cell>
        </row>
        <row r="54">
          <cell r="A54">
            <v>69</v>
          </cell>
          <cell r="B54" t="str">
            <v>Suelda  6011</v>
          </cell>
          <cell r="C54" t="str">
            <v>kg.</v>
          </cell>
          <cell r="D54">
            <v>4.5999999999999996</v>
          </cell>
          <cell r="G54">
            <v>0.32</v>
          </cell>
        </row>
        <row r="55">
          <cell r="A55">
            <v>70</v>
          </cell>
          <cell r="B55" t="str">
            <v xml:space="preserve">Estacas L=20 cm </v>
          </cell>
          <cell r="C55" t="str">
            <v>u.</v>
          </cell>
          <cell r="D55">
            <v>0.1</v>
          </cell>
          <cell r="E55" t="str">
            <v>EP</v>
          </cell>
          <cell r="G55">
            <v>0.01</v>
          </cell>
          <cell r="I55">
            <v>31900022</v>
          </cell>
        </row>
        <row r="56">
          <cell r="A56">
            <v>71</v>
          </cell>
          <cell r="B56" t="str">
            <v>Puntos</v>
          </cell>
          <cell r="C56" t="str">
            <v>u.</v>
          </cell>
          <cell r="D56">
            <v>0</v>
          </cell>
          <cell r="G56">
            <v>0</v>
          </cell>
        </row>
        <row r="57">
          <cell r="A57">
            <v>72</v>
          </cell>
          <cell r="B57" t="str">
            <v>Alambre de púas triple galvanizado</v>
          </cell>
          <cell r="C57" t="str">
            <v>m.</v>
          </cell>
          <cell r="D57">
            <v>0.15</v>
          </cell>
          <cell r="G57">
            <v>0.01</v>
          </cell>
        </row>
        <row r="58">
          <cell r="A58">
            <v>73</v>
          </cell>
          <cell r="B58" t="str">
            <v>Grapas para alambre de púas</v>
          </cell>
          <cell r="C58" t="str">
            <v>u.</v>
          </cell>
          <cell r="D58">
            <v>0</v>
          </cell>
          <cell r="G58">
            <v>0</v>
          </cell>
        </row>
        <row r="59">
          <cell r="A59">
            <v>74</v>
          </cell>
          <cell r="B59" t="str">
            <v>Poste de madera (0.14 x 0.14 x 1.69) m</v>
          </cell>
          <cell r="C59" t="str">
            <v>u.</v>
          </cell>
          <cell r="D59">
            <v>0.12</v>
          </cell>
          <cell r="G59">
            <v>0.01</v>
          </cell>
        </row>
        <row r="60">
          <cell r="A60">
            <v>75</v>
          </cell>
          <cell r="B60" t="str">
            <v>Alambre galvanizado # 12</v>
          </cell>
          <cell r="C60" t="str">
            <v>Kg.</v>
          </cell>
          <cell r="D60">
            <v>2.3199999999999998</v>
          </cell>
          <cell r="G60">
            <v>0.16</v>
          </cell>
        </row>
        <row r="61">
          <cell r="A61">
            <v>76</v>
          </cell>
          <cell r="B61" t="str">
            <v>Cable de acero D=3/4"</v>
          </cell>
          <cell r="C61" t="str">
            <v>ml.</v>
          </cell>
          <cell r="D61">
            <v>0.88</v>
          </cell>
          <cell r="G61">
            <v>0.06</v>
          </cell>
        </row>
        <row r="62">
          <cell r="A62">
            <v>77</v>
          </cell>
          <cell r="B62" t="str">
            <v xml:space="preserve">Malla galvanizada 50/12 h=1.50 m. </v>
          </cell>
          <cell r="C62" t="str">
            <v>m2.</v>
          </cell>
          <cell r="D62">
            <v>0.48</v>
          </cell>
          <cell r="G62">
            <v>0.03</v>
          </cell>
        </row>
        <row r="63">
          <cell r="A63">
            <v>78</v>
          </cell>
          <cell r="B63" t="str">
            <v>Platina 12x2</v>
          </cell>
          <cell r="C63" t="str">
            <v>ml.</v>
          </cell>
          <cell r="D63">
            <v>0.08</v>
          </cell>
          <cell r="G63">
            <v>0.01</v>
          </cell>
        </row>
        <row r="64">
          <cell r="A64">
            <v>79</v>
          </cell>
          <cell r="B64" t="str">
            <v>Tapa rollos de tool 0.40 mts c/perfil L 1½"</v>
          </cell>
          <cell r="C64" t="str">
            <v>ml.</v>
          </cell>
          <cell r="D64">
            <v>3</v>
          </cell>
          <cell r="G64">
            <v>0.21</v>
          </cell>
        </row>
        <row r="65">
          <cell r="A65">
            <v>80</v>
          </cell>
          <cell r="B65" t="str">
            <v>Playgood 6 mm.</v>
          </cell>
          <cell r="C65" t="str">
            <v>m2.</v>
          </cell>
          <cell r="D65">
            <v>0.62</v>
          </cell>
          <cell r="G65">
            <v>0.04</v>
          </cell>
        </row>
        <row r="66">
          <cell r="A66">
            <v>81</v>
          </cell>
          <cell r="B66" t="str">
            <v>Malla Armex AR-106</v>
          </cell>
          <cell r="C66" t="str">
            <v>m2.</v>
          </cell>
          <cell r="D66">
            <v>0.8</v>
          </cell>
          <cell r="G66">
            <v>0.06</v>
          </cell>
        </row>
        <row r="67">
          <cell r="A67">
            <v>82</v>
          </cell>
          <cell r="B67" t="str">
            <v>poste de eucalipto para cerramiento</v>
          </cell>
          <cell r="C67" t="str">
            <v>U.</v>
          </cell>
          <cell r="D67">
            <v>10</v>
          </cell>
          <cell r="G67">
            <v>0.7</v>
          </cell>
        </row>
        <row r="68">
          <cell r="A68">
            <v>83</v>
          </cell>
          <cell r="B68" t="str">
            <v>Melamina madereadas e= 15</v>
          </cell>
          <cell r="C68" t="str">
            <v>m2.</v>
          </cell>
          <cell r="D68">
            <v>2.2400000000000002</v>
          </cell>
          <cell r="G68">
            <v>0.16</v>
          </cell>
        </row>
        <row r="69">
          <cell r="A69">
            <v>84</v>
          </cell>
          <cell r="B69" t="str">
            <v>Melamina madereadas e = 10 mm</v>
          </cell>
          <cell r="C69" t="str">
            <v>m2.</v>
          </cell>
          <cell r="D69">
            <v>2.16</v>
          </cell>
          <cell r="G69">
            <v>0.15</v>
          </cell>
        </row>
        <row r="70">
          <cell r="A70">
            <v>86</v>
          </cell>
          <cell r="B70" t="str">
            <v>Duela de yumbingue biselada seca 10cm</v>
          </cell>
          <cell r="C70" t="str">
            <v>u.</v>
          </cell>
          <cell r="D70">
            <v>2.91</v>
          </cell>
          <cell r="G70">
            <v>8.6666666666666663E-3</v>
          </cell>
        </row>
        <row r="71">
          <cell r="A71">
            <v>87</v>
          </cell>
          <cell r="B71" t="str">
            <v>Plywood e= 12 mm</v>
          </cell>
          <cell r="C71" t="str">
            <v>m2.</v>
          </cell>
          <cell r="D71">
            <v>1.52</v>
          </cell>
          <cell r="G71">
            <v>0.11</v>
          </cell>
        </row>
        <row r="72">
          <cell r="A72">
            <v>88</v>
          </cell>
          <cell r="B72" t="str">
            <v>Plywwod e= 9 mm</v>
          </cell>
          <cell r="C72" t="str">
            <v>m2.</v>
          </cell>
          <cell r="D72">
            <v>1.36</v>
          </cell>
          <cell r="G72">
            <v>0.1</v>
          </cell>
        </row>
        <row r="73">
          <cell r="A73">
            <v>89</v>
          </cell>
          <cell r="B73" t="str">
            <v>Plywwod e= 6 mm</v>
          </cell>
          <cell r="C73" t="str">
            <v>m2.</v>
          </cell>
          <cell r="D73">
            <v>0.88</v>
          </cell>
          <cell r="G73">
            <v>0.06</v>
          </cell>
        </row>
        <row r="74">
          <cell r="A74">
            <v>90</v>
          </cell>
          <cell r="B74" t="str">
            <v>Plywwod e= 3 mm</v>
          </cell>
          <cell r="C74" t="str">
            <v>m2.</v>
          </cell>
          <cell r="D74">
            <v>3.02</v>
          </cell>
          <cell r="G74">
            <v>0.21</v>
          </cell>
        </row>
        <row r="75">
          <cell r="A75">
            <v>91</v>
          </cell>
          <cell r="B75" t="str">
            <v>Estructura metalica</v>
          </cell>
          <cell r="C75" t="str">
            <v>kg.</v>
          </cell>
          <cell r="D75">
            <v>0.28000000000000003</v>
          </cell>
          <cell r="G75">
            <v>0.02</v>
          </cell>
        </row>
        <row r="76">
          <cell r="A76">
            <v>92</v>
          </cell>
          <cell r="B76" t="str">
            <v>Angulo 50x3</v>
          </cell>
          <cell r="C76" t="str">
            <v>m.</v>
          </cell>
          <cell r="D76">
            <v>1</v>
          </cell>
          <cell r="G76">
            <v>7.0000000000000007E-2</v>
          </cell>
        </row>
        <row r="77">
          <cell r="A77">
            <v>93</v>
          </cell>
          <cell r="B77" t="str">
            <v>Proteccion con malla electrosoldada</v>
          </cell>
          <cell r="C77" t="str">
            <v>m2.</v>
          </cell>
          <cell r="D77">
            <v>3</v>
          </cell>
          <cell r="G77">
            <v>0.21</v>
          </cell>
        </row>
        <row r="78">
          <cell r="A78">
            <v>94</v>
          </cell>
          <cell r="B78" t="str">
            <v>Closet madera MDF 15mm pitura esmalte- estruc. Madera</v>
          </cell>
          <cell r="C78" t="str">
            <v>m2.</v>
          </cell>
          <cell r="D78">
            <v>20</v>
          </cell>
          <cell r="G78">
            <v>1.4</v>
          </cell>
        </row>
        <row r="79">
          <cell r="A79">
            <v>95</v>
          </cell>
          <cell r="B79" t="str">
            <v>Tizero de madera  de 20x5 cm</v>
          </cell>
          <cell r="C79" t="str">
            <v>m.</v>
          </cell>
          <cell r="D79">
            <v>0.2</v>
          </cell>
          <cell r="G79">
            <v>0.01</v>
          </cell>
        </row>
        <row r="80">
          <cell r="A80">
            <v>96</v>
          </cell>
          <cell r="B80" t="str">
            <v>Varilla cuadrada 12mm"</v>
          </cell>
          <cell r="C80" t="str">
            <v>m.</v>
          </cell>
          <cell r="D80">
            <v>1.17</v>
          </cell>
          <cell r="G80">
            <v>0.08</v>
          </cell>
        </row>
        <row r="81">
          <cell r="A81">
            <v>97</v>
          </cell>
          <cell r="B81" t="str">
            <v>Angulo 1"x1/8"</v>
          </cell>
          <cell r="C81" t="str">
            <v>m.</v>
          </cell>
          <cell r="D81">
            <v>0.24</v>
          </cell>
          <cell r="G81">
            <v>0.02</v>
          </cell>
        </row>
        <row r="82">
          <cell r="A82">
            <v>98</v>
          </cell>
          <cell r="B82" t="str">
            <v xml:space="preserve">MUEBLES DE COCINA </v>
          </cell>
          <cell r="C82" t="str">
            <v>m.</v>
          </cell>
          <cell r="D82">
            <v>28</v>
          </cell>
          <cell r="G82">
            <v>1.96</v>
          </cell>
        </row>
        <row r="83">
          <cell r="A83">
            <v>99</v>
          </cell>
          <cell r="B83" t="str">
            <v xml:space="preserve">Malla galvanizada 50/11 h=2.0 m. </v>
          </cell>
          <cell r="C83" t="str">
            <v>rollo.</v>
          </cell>
          <cell r="D83">
            <v>92.37</v>
          </cell>
          <cell r="G83">
            <v>6.47</v>
          </cell>
        </row>
        <row r="84">
          <cell r="A84">
            <v>100</v>
          </cell>
          <cell r="B84" t="str">
            <v>Tubo poste galvanizado 11/2"</v>
          </cell>
          <cell r="C84" t="str">
            <v>m.</v>
          </cell>
          <cell r="D84">
            <v>0.72</v>
          </cell>
          <cell r="G84">
            <v>0.05</v>
          </cell>
        </row>
        <row r="85">
          <cell r="A85">
            <v>0</v>
          </cell>
          <cell r="B85" t="str">
            <v>LADRILLOS, TUBERIA DE CEMENTO, BLOQUES</v>
          </cell>
          <cell r="C85" t="str">
            <v>.</v>
          </cell>
          <cell r="D85">
            <v>1.23</v>
          </cell>
          <cell r="G85">
            <v>0.09</v>
          </cell>
        </row>
        <row r="86">
          <cell r="A86">
            <v>101</v>
          </cell>
          <cell r="B86" t="str">
            <v xml:space="preserve">Ladrillo </v>
          </cell>
          <cell r="C86" t="str">
            <v>u.</v>
          </cell>
          <cell r="D86">
            <v>0.25</v>
          </cell>
          <cell r="E86" t="str">
            <v>NP</v>
          </cell>
          <cell r="G86">
            <v>2.1333333333333334E-3</v>
          </cell>
          <cell r="I86">
            <v>335001011</v>
          </cell>
        </row>
        <row r="87">
          <cell r="A87">
            <v>102</v>
          </cell>
          <cell r="B87" t="str">
            <v>Tubería de cemento de 150 mm</v>
          </cell>
          <cell r="C87" t="str">
            <v>m.</v>
          </cell>
          <cell r="D87">
            <v>5</v>
          </cell>
          <cell r="G87">
            <v>0.35</v>
          </cell>
        </row>
        <row r="88">
          <cell r="A88">
            <v>103</v>
          </cell>
          <cell r="B88" t="str">
            <v>Bloque liviano para losa 10x20x40 cm- 13 lb</v>
          </cell>
          <cell r="C88" t="str">
            <v>u.</v>
          </cell>
          <cell r="D88">
            <v>0.3</v>
          </cell>
          <cell r="G88">
            <v>0.02</v>
          </cell>
        </row>
        <row r="89">
          <cell r="A89">
            <v>104</v>
          </cell>
          <cell r="B89" t="str">
            <v>Bloque alivianado pomez 15cm</v>
          </cell>
          <cell r="C89" t="str">
            <v>u.</v>
          </cell>
          <cell r="D89">
            <v>0.45</v>
          </cell>
          <cell r="G89">
            <v>0.03</v>
          </cell>
        </row>
        <row r="90">
          <cell r="A90">
            <v>105</v>
          </cell>
          <cell r="B90" t="str">
            <v>Bloque pesado para pared 10x20x40 cm</v>
          </cell>
          <cell r="C90" t="str">
            <v>u.</v>
          </cell>
          <cell r="D90">
            <v>0.45</v>
          </cell>
          <cell r="G90">
            <v>0.03</v>
          </cell>
        </row>
        <row r="91">
          <cell r="A91">
            <v>106</v>
          </cell>
          <cell r="B91" t="str">
            <v>Bloque vibroprensado 15x20x40 cm</v>
          </cell>
          <cell r="C91" t="str">
            <v>u.</v>
          </cell>
          <cell r="D91">
            <v>0.45</v>
          </cell>
          <cell r="G91">
            <v>0.03</v>
          </cell>
        </row>
        <row r="92">
          <cell r="A92">
            <v>107</v>
          </cell>
          <cell r="B92" t="str">
            <v>Ladrillo visto</v>
          </cell>
          <cell r="C92" t="str">
            <v>u.</v>
          </cell>
          <cell r="D92">
            <v>0.09</v>
          </cell>
          <cell r="G92">
            <v>0.01</v>
          </cell>
        </row>
        <row r="93">
          <cell r="A93">
            <v>108</v>
          </cell>
          <cell r="B93" t="str">
            <v>Ladrillo jaboncillo</v>
          </cell>
          <cell r="C93" t="str">
            <v>u.</v>
          </cell>
          <cell r="D93">
            <v>0.1</v>
          </cell>
          <cell r="G93">
            <v>0.01</v>
          </cell>
        </row>
        <row r="94">
          <cell r="A94">
            <v>109</v>
          </cell>
          <cell r="B94" t="str">
            <v>Viga de madera de 10x12 yumbingue</v>
          </cell>
          <cell r="C94" t="str">
            <v>ml.</v>
          </cell>
          <cell r="D94">
            <v>1.87</v>
          </cell>
          <cell r="G94">
            <v>0.13</v>
          </cell>
        </row>
        <row r="95">
          <cell r="A95">
            <v>110</v>
          </cell>
          <cell r="B95" t="str">
            <v>Tiras para teja 2.5 mt x 2.5 cm</v>
          </cell>
          <cell r="C95" t="str">
            <v>u.</v>
          </cell>
          <cell r="D95">
            <v>0.04</v>
          </cell>
          <cell r="G95">
            <v>0</v>
          </cell>
        </row>
        <row r="96">
          <cell r="A96">
            <v>111</v>
          </cell>
          <cell r="B96" t="str">
            <v>Listón de madera de 7 x 7 X 240 CM</v>
          </cell>
          <cell r="C96" t="str">
            <v>u.</v>
          </cell>
          <cell r="D96">
            <v>3.16</v>
          </cell>
          <cell r="G96">
            <v>0.22</v>
          </cell>
        </row>
        <row r="97">
          <cell r="A97">
            <v>112</v>
          </cell>
          <cell r="B97" t="str">
            <v>Bloque liviano para losa 20x20x40 cm- 16 lb</v>
          </cell>
          <cell r="C97" t="str">
            <v>u.</v>
          </cell>
          <cell r="D97">
            <v>0.28000000000000003</v>
          </cell>
          <cell r="G97">
            <v>0.02</v>
          </cell>
        </row>
        <row r="98">
          <cell r="A98">
            <v>113</v>
          </cell>
          <cell r="B98" t="str">
            <v>Tiras de 2.5cm x 2.5 ml</v>
          </cell>
          <cell r="C98" t="str">
            <v>u.</v>
          </cell>
          <cell r="D98">
            <v>0.13</v>
          </cell>
          <cell r="G98">
            <v>0.01</v>
          </cell>
        </row>
        <row r="99">
          <cell r="A99">
            <v>114</v>
          </cell>
          <cell r="B99" t="str">
            <v>Adoquín gris exagonal vehicular 10cm</v>
          </cell>
          <cell r="C99" t="str">
            <v>u.</v>
          </cell>
          <cell r="D99">
            <v>0.56000000000000005</v>
          </cell>
          <cell r="G99">
            <v>0.06</v>
          </cell>
        </row>
        <row r="100">
          <cell r="A100">
            <v>115</v>
          </cell>
          <cell r="B100" t="str">
            <v>Encofrado de muros</v>
          </cell>
          <cell r="C100" t="str">
            <v>GLOB.</v>
          </cell>
          <cell r="D100">
            <v>20</v>
          </cell>
          <cell r="G100">
            <v>1.4</v>
          </cell>
        </row>
        <row r="101">
          <cell r="A101">
            <v>116</v>
          </cell>
          <cell r="B101" t="str">
            <v>Encofrado de losa</v>
          </cell>
          <cell r="C101" t="str">
            <v>m2.</v>
          </cell>
          <cell r="D101">
            <v>3</v>
          </cell>
          <cell r="G101">
            <v>0.21</v>
          </cell>
        </row>
        <row r="102">
          <cell r="A102">
            <v>117</v>
          </cell>
          <cell r="B102" t="str">
            <v>Bloque pesado para pared 20x20x40 cm- 32lb</v>
          </cell>
          <cell r="C102" t="str">
            <v>u.</v>
          </cell>
          <cell r="D102">
            <v>0.5</v>
          </cell>
          <cell r="G102">
            <v>0.04</v>
          </cell>
        </row>
        <row r="103">
          <cell r="A103">
            <v>118</v>
          </cell>
          <cell r="B103" t="str">
            <v>Encofrado de mesón</v>
          </cell>
          <cell r="C103" t="str">
            <v>m2.</v>
          </cell>
          <cell r="D103">
            <v>3</v>
          </cell>
          <cell r="G103">
            <v>0.21</v>
          </cell>
        </row>
        <row r="104">
          <cell r="A104">
            <v>0</v>
          </cell>
          <cell r="B104" t="str">
            <v>REVESTIMIENTO PAREDES Y PISOS, ARTEFACTOS DE BAÑO Y COCINA</v>
          </cell>
          <cell r="C104" t="str">
            <v>.</v>
          </cell>
          <cell r="D104">
            <v>1.23</v>
          </cell>
          <cell r="G104">
            <v>0.09</v>
          </cell>
        </row>
        <row r="105">
          <cell r="A105">
            <v>151</v>
          </cell>
          <cell r="B105" t="str">
            <v>Azulejo 20/20</v>
          </cell>
          <cell r="C105" t="str">
            <v>m2.</v>
          </cell>
          <cell r="D105">
            <v>8.5</v>
          </cell>
          <cell r="G105">
            <v>0.6</v>
          </cell>
        </row>
        <row r="106">
          <cell r="A106">
            <v>152</v>
          </cell>
          <cell r="B106" t="str">
            <v>Baldosa  30x30 fondo blanco grano gris</v>
          </cell>
          <cell r="C106" t="str">
            <v>m2.</v>
          </cell>
          <cell r="D106">
            <v>7.8</v>
          </cell>
          <cell r="G106">
            <v>0.55000000000000004</v>
          </cell>
        </row>
        <row r="107">
          <cell r="A107">
            <v>153</v>
          </cell>
          <cell r="B107" t="str">
            <v xml:space="preserve">Inodoro tanque bajo blanco porcelana </v>
          </cell>
          <cell r="C107" t="str">
            <v>u.</v>
          </cell>
          <cell r="D107">
            <v>55</v>
          </cell>
          <cell r="G107">
            <v>3.85</v>
          </cell>
        </row>
        <row r="108">
          <cell r="A108">
            <v>154</v>
          </cell>
          <cell r="B108" t="str">
            <v>Tubo de abasto</v>
          </cell>
          <cell r="C108" t="str">
            <v>u.</v>
          </cell>
          <cell r="D108">
            <v>1</v>
          </cell>
          <cell r="G108">
            <v>7.0000000000000007E-2</v>
          </cell>
        </row>
        <row r="109">
          <cell r="A109">
            <v>155</v>
          </cell>
          <cell r="B109" t="str">
            <v>LAVAMANOS EDESA BLANCO PEQUEÑO</v>
          </cell>
          <cell r="C109" t="str">
            <v>u.</v>
          </cell>
          <cell r="D109">
            <v>18</v>
          </cell>
          <cell r="G109">
            <v>1.26</v>
          </cell>
        </row>
        <row r="110">
          <cell r="A110">
            <v>156</v>
          </cell>
          <cell r="B110" t="str">
            <v>Accesorios de baño</v>
          </cell>
          <cell r="C110" t="str">
            <v>u.</v>
          </cell>
          <cell r="D110">
            <v>3.6</v>
          </cell>
          <cell r="G110">
            <v>0.25</v>
          </cell>
        </row>
        <row r="111">
          <cell r="A111">
            <v>157</v>
          </cell>
          <cell r="B111" t="str">
            <v>Fregadero de un pozo con falda</v>
          </cell>
          <cell r="C111" t="str">
            <v>u.</v>
          </cell>
          <cell r="D111">
            <v>60</v>
          </cell>
          <cell r="G111">
            <v>4.2</v>
          </cell>
        </row>
        <row r="112">
          <cell r="A112">
            <v>158</v>
          </cell>
          <cell r="B112" t="str">
            <v>Fregadero dos pozos</v>
          </cell>
          <cell r="C112" t="str">
            <v>u.</v>
          </cell>
          <cell r="D112">
            <v>14</v>
          </cell>
          <cell r="G112">
            <v>0.98</v>
          </cell>
        </row>
        <row r="113">
          <cell r="A113">
            <v>159</v>
          </cell>
          <cell r="B113" t="str">
            <v xml:space="preserve">Urinario Blanco Edesa </v>
          </cell>
          <cell r="C113" t="str">
            <v>u.</v>
          </cell>
          <cell r="D113">
            <v>60</v>
          </cell>
          <cell r="G113">
            <v>4.2</v>
          </cell>
        </row>
        <row r="114">
          <cell r="A114">
            <v>160</v>
          </cell>
          <cell r="B114" t="str">
            <v>Paneles y Columnas Prefabricados</v>
          </cell>
          <cell r="C114" t="str">
            <v>u.</v>
          </cell>
          <cell r="D114">
            <v>384</v>
          </cell>
          <cell r="G114">
            <v>26.88</v>
          </cell>
        </row>
        <row r="115">
          <cell r="A115">
            <v>161</v>
          </cell>
          <cell r="B115" t="str">
            <v>Parquet Almendro</v>
          </cell>
          <cell r="C115" t="str">
            <v>m2.</v>
          </cell>
          <cell r="D115">
            <v>2.72</v>
          </cell>
          <cell r="G115">
            <v>0.19</v>
          </cell>
        </row>
        <row r="116">
          <cell r="A116">
            <v>162</v>
          </cell>
          <cell r="B116" t="str">
            <v>Tuberia abasto inodoro</v>
          </cell>
          <cell r="C116" t="str">
            <v>u.</v>
          </cell>
          <cell r="D116">
            <v>0.48</v>
          </cell>
          <cell r="G116">
            <v>0.03</v>
          </cell>
        </row>
        <row r="117">
          <cell r="A117">
            <v>163</v>
          </cell>
          <cell r="B117" t="str">
            <v>Ducha cromada</v>
          </cell>
          <cell r="C117" t="str">
            <v>u.</v>
          </cell>
          <cell r="D117">
            <v>15</v>
          </cell>
          <cell r="G117">
            <v>1.05</v>
          </cell>
        </row>
        <row r="118">
          <cell r="A118">
            <v>164</v>
          </cell>
          <cell r="B118" t="str">
            <v>Baldosa de Vinyl  conductivo 3.2 mm- incluye pega</v>
          </cell>
          <cell r="C118" t="str">
            <v>m2.</v>
          </cell>
          <cell r="D118">
            <v>5</v>
          </cell>
          <cell r="G118">
            <v>0.35</v>
          </cell>
        </row>
        <row r="119">
          <cell r="A119">
            <v>165</v>
          </cell>
          <cell r="B119" t="str">
            <v>Pega vinilica negra</v>
          </cell>
          <cell r="C119" t="str">
            <v>Gln.</v>
          </cell>
          <cell r="D119">
            <v>1.68</v>
          </cell>
          <cell r="E119" t="str">
            <v>EP</v>
          </cell>
          <cell r="G119">
            <v>0.12</v>
          </cell>
          <cell r="I119">
            <v>429921712</v>
          </cell>
        </row>
        <row r="120">
          <cell r="A120">
            <v>166</v>
          </cell>
          <cell r="B120" t="str">
            <v>Piso gres 30x30</v>
          </cell>
          <cell r="C120" t="str">
            <v>m2.</v>
          </cell>
          <cell r="D120">
            <v>1.44</v>
          </cell>
          <cell r="G120">
            <v>0.1</v>
          </cell>
        </row>
        <row r="121">
          <cell r="A121">
            <v>167</v>
          </cell>
          <cell r="B121" t="str">
            <v>Cerámica para piso  primera calidad  fab. Nacional 30/30</v>
          </cell>
          <cell r="C121" t="str">
            <v>m2.</v>
          </cell>
          <cell r="D121">
            <v>8.5</v>
          </cell>
          <cell r="G121">
            <v>0.6</v>
          </cell>
        </row>
        <row r="122">
          <cell r="A122">
            <v>168</v>
          </cell>
          <cell r="B122" t="str">
            <v>Cerámica para pared</v>
          </cell>
          <cell r="C122" t="str">
            <v>m2.</v>
          </cell>
          <cell r="D122">
            <v>9</v>
          </cell>
          <cell r="E122" t="str">
            <v>EP</v>
          </cell>
          <cell r="G122">
            <v>0.63</v>
          </cell>
          <cell r="I122">
            <v>3737020211</v>
          </cell>
        </row>
        <row r="123">
          <cell r="A123">
            <v>169</v>
          </cell>
          <cell r="B123" t="str">
            <v>Barrederas de baldosa de granito</v>
          </cell>
          <cell r="C123" t="str">
            <v>m.</v>
          </cell>
          <cell r="D123">
            <v>0.4</v>
          </cell>
          <cell r="G123">
            <v>0.03</v>
          </cell>
        </row>
        <row r="124">
          <cell r="A124">
            <v>170</v>
          </cell>
          <cell r="B124" t="str">
            <v>Pulido de baldosa</v>
          </cell>
          <cell r="C124" t="str">
            <v>m2.</v>
          </cell>
          <cell r="D124">
            <v>0.4</v>
          </cell>
          <cell r="G124">
            <v>0.03</v>
          </cell>
        </row>
        <row r="125">
          <cell r="A125">
            <v>171</v>
          </cell>
          <cell r="B125" t="str">
            <v xml:space="preserve">Griferia cromada </v>
          </cell>
          <cell r="C125" t="str">
            <v>u.</v>
          </cell>
          <cell r="D125">
            <v>3.2</v>
          </cell>
          <cell r="G125">
            <v>0.22</v>
          </cell>
        </row>
        <row r="126">
          <cell r="A126">
            <v>172</v>
          </cell>
          <cell r="B126" t="str">
            <v>Llaves FV línea CREIN para lavamanos</v>
          </cell>
          <cell r="C126" t="str">
            <v>u.</v>
          </cell>
          <cell r="D126">
            <v>31.2</v>
          </cell>
          <cell r="G126">
            <v>2.1800000000000002</v>
          </cell>
        </row>
        <row r="127">
          <cell r="A127">
            <v>173</v>
          </cell>
          <cell r="B127" t="str">
            <v>Accesorios Lavamanos</v>
          </cell>
          <cell r="C127" t="str">
            <v>Global.</v>
          </cell>
          <cell r="D127">
            <v>5</v>
          </cell>
          <cell r="G127">
            <v>0.35</v>
          </cell>
        </row>
        <row r="128">
          <cell r="A128">
            <v>174</v>
          </cell>
          <cell r="B128" t="str">
            <v>Fregadero de acero inoxidable 1 pozo</v>
          </cell>
          <cell r="C128" t="str">
            <v>u.</v>
          </cell>
          <cell r="D128">
            <v>14</v>
          </cell>
          <cell r="G128">
            <v>0.98</v>
          </cell>
        </row>
        <row r="129">
          <cell r="A129">
            <v>175</v>
          </cell>
          <cell r="B129" t="str">
            <v>mezcladora para lavabo</v>
          </cell>
          <cell r="C129" t="str">
            <v>u.</v>
          </cell>
          <cell r="D129">
            <v>1.8</v>
          </cell>
          <cell r="G129">
            <v>0.13</v>
          </cell>
        </row>
        <row r="130">
          <cell r="A130">
            <v>176</v>
          </cell>
          <cell r="B130" t="str">
            <v>Llave cromada</v>
          </cell>
          <cell r="C130" t="str">
            <v>u.</v>
          </cell>
          <cell r="D130">
            <v>1.4</v>
          </cell>
          <cell r="G130">
            <v>0.1</v>
          </cell>
        </row>
        <row r="131">
          <cell r="A131">
            <v>0</v>
          </cell>
          <cell r="B131" t="str">
            <v>CUBIERTAS Y TECHADOS</v>
          </cell>
          <cell r="C131" t="str">
            <v>.</v>
          </cell>
          <cell r="D131">
            <v>1.23</v>
          </cell>
          <cell r="G131">
            <v>0.09</v>
          </cell>
        </row>
        <row r="132">
          <cell r="A132">
            <v>201</v>
          </cell>
          <cell r="B132" t="str">
            <v>Placa de fibro-cemento</v>
          </cell>
          <cell r="C132" t="str">
            <v>m2.</v>
          </cell>
          <cell r="D132">
            <v>1.1200000000000001</v>
          </cell>
          <cell r="G132">
            <v>0.08</v>
          </cell>
        </row>
        <row r="133">
          <cell r="A133">
            <v>202</v>
          </cell>
          <cell r="B133" t="str">
            <v>Tirafondo</v>
          </cell>
          <cell r="C133" t="str">
            <v>u.</v>
          </cell>
          <cell r="D133">
            <v>0.09</v>
          </cell>
          <cell r="G133">
            <v>0.01</v>
          </cell>
        </row>
        <row r="134">
          <cell r="A134">
            <v>203</v>
          </cell>
          <cell r="B134" t="str">
            <v>Caballetes</v>
          </cell>
          <cell r="C134" t="str">
            <v>u.</v>
          </cell>
          <cell r="D134">
            <v>1.8</v>
          </cell>
          <cell r="G134">
            <v>0.13</v>
          </cell>
        </row>
        <row r="135">
          <cell r="A135">
            <v>204</v>
          </cell>
          <cell r="B135" t="str">
            <v>Fibrolit 1 x 0.6 ml  e=5mm</v>
          </cell>
          <cell r="C135" t="str">
            <v>pl.</v>
          </cell>
          <cell r="D135">
            <v>2.6</v>
          </cell>
          <cell r="G135">
            <v>0.18</v>
          </cell>
        </row>
        <row r="136">
          <cell r="A136">
            <v>205</v>
          </cell>
          <cell r="B136" t="str">
            <v>Canal de tol</v>
          </cell>
          <cell r="C136" t="str">
            <v>m.</v>
          </cell>
          <cell r="D136">
            <v>2</v>
          </cell>
          <cell r="G136">
            <v>0.14000000000000001</v>
          </cell>
        </row>
        <row r="137">
          <cell r="A137">
            <v>206</v>
          </cell>
          <cell r="B137" t="str">
            <v xml:space="preserve">Ganchos </v>
          </cell>
          <cell r="C137" t="str">
            <v>u.</v>
          </cell>
          <cell r="D137">
            <v>0.32</v>
          </cell>
          <cell r="E137" t="str">
            <v>EP</v>
          </cell>
          <cell r="G137">
            <v>0.02</v>
          </cell>
          <cell r="I137">
            <v>151003110</v>
          </cell>
        </row>
        <row r="138">
          <cell r="A138">
            <v>207</v>
          </cell>
          <cell r="B138" t="str">
            <v>Estaño</v>
          </cell>
          <cell r="C138" t="str">
            <v>kg.</v>
          </cell>
          <cell r="D138">
            <v>2.9</v>
          </cell>
          <cell r="G138">
            <v>0.2</v>
          </cell>
        </row>
        <row r="139">
          <cell r="A139">
            <v>208</v>
          </cell>
          <cell r="B139" t="str">
            <v>Ferrocemento</v>
          </cell>
          <cell r="C139" t="str">
            <v>m2.</v>
          </cell>
          <cell r="D139">
            <v>0.6</v>
          </cell>
          <cell r="G139">
            <v>0.04</v>
          </cell>
        </row>
        <row r="140">
          <cell r="A140">
            <v>209</v>
          </cell>
          <cell r="B140" t="str">
            <v>Placa claraboya rectangular 1.83</v>
          </cell>
          <cell r="C140" t="str">
            <v>u.</v>
          </cell>
          <cell r="D140">
            <v>3.88</v>
          </cell>
          <cell r="G140">
            <v>0.27</v>
          </cell>
        </row>
        <row r="141">
          <cell r="A141">
            <v>210</v>
          </cell>
          <cell r="B141" t="str">
            <v>Placa de fibro-cemento No. 4</v>
          </cell>
          <cell r="C141" t="str">
            <v>u.</v>
          </cell>
          <cell r="D141">
            <v>1.2</v>
          </cell>
          <cell r="G141">
            <v>0.08</v>
          </cell>
        </row>
        <row r="142">
          <cell r="A142">
            <v>211</v>
          </cell>
          <cell r="B142" t="str">
            <v>Placa de fibro cemento No.8</v>
          </cell>
          <cell r="C142" t="str">
            <v>u.</v>
          </cell>
          <cell r="D142">
            <v>3.2</v>
          </cell>
          <cell r="G142">
            <v>0.22</v>
          </cell>
        </row>
        <row r="143">
          <cell r="A143">
            <v>212</v>
          </cell>
          <cell r="B143" t="str">
            <v>Panel duratecho 3x0.89m- 0.3 mm</v>
          </cell>
          <cell r="C143" t="str">
            <v>u.</v>
          </cell>
          <cell r="D143">
            <v>3</v>
          </cell>
          <cell r="G143">
            <v>0.21</v>
          </cell>
        </row>
        <row r="144">
          <cell r="A144">
            <v>213</v>
          </cell>
          <cell r="B144" t="str">
            <v>Panel duratecho 2.4x0.89m, 0.3 mm</v>
          </cell>
          <cell r="C144" t="str">
            <v>u.</v>
          </cell>
          <cell r="D144">
            <v>4</v>
          </cell>
          <cell r="G144">
            <v>0.28000000000000003</v>
          </cell>
        </row>
        <row r="145">
          <cell r="A145">
            <v>214</v>
          </cell>
          <cell r="B145" t="str">
            <v>Teja comun simple- 2.5 kg</v>
          </cell>
          <cell r="C145" t="str">
            <v>u.</v>
          </cell>
          <cell r="D145">
            <v>0.08</v>
          </cell>
          <cell r="G145">
            <v>0.01</v>
          </cell>
        </row>
        <row r="146">
          <cell r="A146">
            <v>215</v>
          </cell>
          <cell r="B146" t="str">
            <v>Teja vidriada</v>
          </cell>
          <cell r="C146" t="str">
            <v>m2.</v>
          </cell>
          <cell r="D146">
            <v>1.92</v>
          </cell>
          <cell r="G146">
            <v>0.13</v>
          </cell>
        </row>
        <row r="147">
          <cell r="A147">
            <v>216</v>
          </cell>
          <cell r="B147" t="str">
            <v>Plancha metálicas termoacustica</v>
          </cell>
          <cell r="C147" t="str">
            <v>m2.</v>
          </cell>
          <cell r="D147">
            <v>3.6</v>
          </cell>
          <cell r="G147">
            <v>0.25</v>
          </cell>
        </row>
        <row r="148">
          <cell r="A148">
            <v>217</v>
          </cell>
          <cell r="B148" t="str">
            <v>Cunbrero metálico prepintado</v>
          </cell>
          <cell r="C148" t="str">
            <v>m.</v>
          </cell>
          <cell r="D148">
            <v>2.8</v>
          </cell>
          <cell r="G148">
            <v>0.2</v>
          </cell>
        </row>
        <row r="149">
          <cell r="A149">
            <v>218</v>
          </cell>
          <cell r="B149" t="str">
            <v>Cumbrero metálico prepintado d=0.80m</v>
          </cell>
          <cell r="C149" t="str">
            <v>m.</v>
          </cell>
          <cell r="D149">
            <v>3.2</v>
          </cell>
          <cell r="G149">
            <v>0.22</v>
          </cell>
        </row>
        <row r="150">
          <cell r="A150">
            <v>219</v>
          </cell>
          <cell r="B150" t="str">
            <v>vigas de madera 12x12X200 cm</v>
          </cell>
          <cell r="C150" t="str">
            <v>m.</v>
          </cell>
          <cell r="D150">
            <v>3.57</v>
          </cell>
          <cell r="G150">
            <v>0.25</v>
          </cell>
        </row>
        <row r="151">
          <cell r="A151">
            <v>220</v>
          </cell>
          <cell r="B151" t="str">
            <v>correas de madera 8x12</v>
          </cell>
          <cell r="C151" t="str">
            <v>m.</v>
          </cell>
          <cell r="D151">
            <v>1.68</v>
          </cell>
          <cell r="G151">
            <v>0.12</v>
          </cell>
        </row>
        <row r="152">
          <cell r="A152">
            <v>0</v>
          </cell>
          <cell r="B152" t="str">
            <v>VIDRIOS- PUERTAS- CERRADURAS- VENTANAS- ESTRUCTURAS</v>
          </cell>
          <cell r="C152" t="str">
            <v>.</v>
          </cell>
          <cell r="D152">
            <v>1.23</v>
          </cell>
          <cell r="G152">
            <v>0.09</v>
          </cell>
        </row>
        <row r="153">
          <cell r="A153">
            <v>251</v>
          </cell>
          <cell r="B153" t="str">
            <v>Vidrio 3mm</v>
          </cell>
          <cell r="C153" t="str">
            <v>m2.</v>
          </cell>
          <cell r="D153">
            <v>5.5</v>
          </cell>
          <cell r="G153">
            <v>0.39</v>
          </cell>
        </row>
        <row r="154">
          <cell r="A154">
            <v>252</v>
          </cell>
          <cell r="B154" t="str">
            <v>masilla</v>
          </cell>
          <cell r="C154" t="str">
            <v>kg.</v>
          </cell>
          <cell r="D154">
            <v>0.5</v>
          </cell>
          <cell r="G154">
            <v>0.04</v>
          </cell>
        </row>
        <row r="155">
          <cell r="A155">
            <v>253</v>
          </cell>
          <cell r="B155" t="str">
            <v>PUERTA DE MADERA DE CEDRO</v>
          </cell>
          <cell r="C155" t="str">
            <v>m2.</v>
          </cell>
          <cell r="D155">
            <v>150</v>
          </cell>
          <cell r="G155">
            <v>10.5</v>
          </cell>
        </row>
        <row r="156">
          <cell r="A156">
            <v>254</v>
          </cell>
          <cell r="B156" t="str">
            <v>PUERTA PANELADA 0.9 X 2.00 M</v>
          </cell>
          <cell r="C156" t="str">
            <v>u.</v>
          </cell>
          <cell r="D156">
            <v>95.2</v>
          </cell>
          <cell r="G156">
            <v>6.66</v>
          </cell>
        </row>
        <row r="157">
          <cell r="A157">
            <v>255</v>
          </cell>
          <cell r="B157" t="str">
            <v>Puerta de 0.7 m x 1.9</v>
          </cell>
          <cell r="C157" t="str">
            <v>u.</v>
          </cell>
          <cell r="D157">
            <v>38.6</v>
          </cell>
          <cell r="G157">
            <v>2.7</v>
          </cell>
        </row>
        <row r="158">
          <cell r="A158">
            <v>256</v>
          </cell>
          <cell r="B158" t="str">
            <v>Pizarrón de madera</v>
          </cell>
          <cell r="C158" t="str">
            <v>u.</v>
          </cell>
          <cell r="D158">
            <v>6.4</v>
          </cell>
          <cell r="G158">
            <v>0.45</v>
          </cell>
        </row>
        <row r="159">
          <cell r="A159">
            <v>257</v>
          </cell>
          <cell r="B159" t="str">
            <v xml:space="preserve">Cerradura principal </v>
          </cell>
          <cell r="C159" t="str">
            <v>u.</v>
          </cell>
          <cell r="D159">
            <v>30.47</v>
          </cell>
          <cell r="G159">
            <v>2.13</v>
          </cell>
        </row>
        <row r="160">
          <cell r="A160">
            <v>258</v>
          </cell>
          <cell r="B160" t="str">
            <v xml:space="preserve">CERRADURA VIRO No60 </v>
          </cell>
          <cell r="C160" t="str">
            <v>u.</v>
          </cell>
          <cell r="D160">
            <v>28</v>
          </cell>
          <cell r="G160">
            <v>1.96</v>
          </cell>
        </row>
        <row r="161">
          <cell r="A161">
            <v>259</v>
          </cell>
          <cell r="B161" t="str">
            <v xml:space="preserve">CERRADURA ALPHA DE POMO PARA BAÑO </v>
          </cell>
          <cell r="C161" t="str">
            <v>u.</v>
          </cell>
          <cell r="D161">
            <v>5</v>
          </cell>
          <cell r="G161">
            <v>0.35</v>
          </cell>
        </row>
        <row r="162">
          <cell r="A162">
            <v>260</v>
          </cell>
          <cell r="B162" t="str">
            <v>Ventana de hierro</v>
          </cell>
          <cell r="C162" t="str">
            <v>m2.</v>
          </cell>
          <cell r="D162">
            <v>30</v>
          </cell>
          <cell r="G162">
            <v>5.6000000000000001E-2</v>
          </cell>
        </row>
        <row r="163">
          <cell r="A163">
            <v>261</v>
          </cell>
          <cell r="B163" t="str">
            <v>Rejas metálicas</v>
          </cell>
          <cell r="C163" t="str">
            <v>m2.</v>
          </cell>
          <cell r="D163">
            <v>2.6</v>
          </cell>
          <cell r="G163">
            <v>0.18</v>
          </cell>
        </row>
        <row r="164">
          <cell r="A164">
            <v>262</v>
          </cell>
          <cell r="B164" t="str">
            <v>Puerta de tol</v>
          </cell>
          <cell r="C164" t="str">
            <v>u.</v>
          </cell>
          <cell r="D164">
            <v>8.8000000000000007</v>
          </cell>
          <cell r="G164">
            <v>0.62</v>
          </cell>
        </row>
        <row r="165">
          <cell r="A165">
            <v>263</v>
          </cell>
          <cell r="B165" t="str">
            <v>Estructura metálica</v>
          </cell>
          <cell r="C165" t="str">
            <v>m2.</v>
          </cell>
          <cell r="D165">
            <v>0</v>
          </cell>
          <cell r="G165">
            <v>0</v>
          </cell>
        </row>
        <row r="166">
          <cell r="A166">
            <v>264</v>
          </cell>
          <cell r="B166" t="str">
            <v>Tubo para cerramiento de HG 2"</v>
          </cell>
          <cell r="C166" t="str">
            <v>m.</v>
          </cell>
          <cell r="D166">
            <v>4.6500000000000004</v>
          </cell>
          <cell r="G166">
            <v>0.33</v>
          </cell>
        </row>
        <row r="167">
          <cell r="A167">
            <v>265</v>
          </cell>
          <cell r="B167" t="str">
            <v>Puerta tamborada plygood 6 mm.</v>
          </cell>
          <cell r="C167" t="str">
            <v>m2.</v>
          </cell>
          <cell r="D167">
            <v>4.4000000000000004</v>
          </cell>
          <cell r="G167">
            <v>0.31</v>
          </cell>
        </row>
        <row r="168">
          <cell r="A168">
            <v>266</v>
          </cell>
          <cell r="B168" t="str">
            <v>Puerta metálica tipo acordeón</v>
          </cell>
          <cell r="C168" t="str">
            <v>m2.</v>
          </cell>
          <cell r="D168">
            <v>6.6</v>
          </cell>
          <cell r="G168">
            <v>0.46</v>
          </cell>
        </row>
        <row r="169">
          <cell r="A169">
            <v>267</v>
          </cell>
          <cell r="B169" t="str">
            <v>Puerta metálica enrrollable</v>
          </cell>
          <cell r="C169" t="str">
            <v>m2.</v>
          </cell>
          <cell r="D169">
            <v>6</v>
          </cell>
          <cell r="G169">
            <v>0.42</v>
          </cell>
        </row>
        <row r="170">
          <cell r="A170">
            <v>268</v>
          </cell>
          <cell r="B170" t="str">
            <v>Puerta contrachapada de laurel</v>
          </cell>
          <cell r="C170" t="str">
            <v>m2.</v>
          </cell>
          <cell r="D170">
            <v>5</v>
          </cell>
          <cell r="G170">
            <v>0.35</v>
          </cell>
        </row>
        <row r="171">
          <cell r="A171">
            <v>269</v>
          </cell>
          <cell r="B171" t="str">
            <v>Ventana aluminio blanco y vidrio 4 mm</v>
          </cell>
          <cell r="C171" t="str">
            <v>m2.</v>
          </cell>
          <cell r="D171">
            <v>7.2</v>
          </cell>
          <cell r="G171">
            <v>0.5</v>
          </cell>
        </row>
        <row r="172">
          <cell r="A172">
            <v>270</v>
          </cell>
          <cell r="B172" t="str">
            <v>Puerta tol doblada con protección a=1 m</v>
          </cell>
          <cell r="C172" t="str">
            <v>u.</v>
          </cell>
          <cell r="D172">
            <v>24.8</v>
          </cell>
          <cell r="G172">
            <v>1.74</v>
          </cell>
        </row>
        <row r="173">
          <cell r="A173">
            <v>271</v>
          </cell>
          <cell r="B173" t="str">
            <v>Malla Plástica  Antimosquitos</v>
          </cell>
          <cell r="C173" t="str">
            <v>m2.</v>
          </cell>
          <cell r="D173">
            <v>1.2</v>
          </cell>
          <cell r="G173">
            <v>0.08</v>
          </cell>
        </row>
        <row r="174">
          <cell r="A174">
            <v>272</v>
          </cell>
          <cell r="B174" t="str">
            <v xml:space="preserve">Puerta tool </v>
          </cell>
          <cell r="C174" t="str">
            <v>u.</v>
          </cell>
          <cell r="D174">
            <v>52.3</v>
          </cell>
          <cell r="G174">
            <v>3.66</v>
          </cell>
        </row>
        <row r="175">
          <cell r="A175">
            <v>273</v>
          </cell>
          <cell r="B175" t="str">
            <v xml:space="preserve">Puerta tool doblada  2.0 x 1.0 </v>
          </cell>
          <cell r="C175" t="str">
            <v>u.</v>
          </cell>
          <cell r="D175">
            <v>180</v>
          </cell>
          <cell r="G175">
            <v>12.6</v>
          </cell>
        </row>
        <row r="176">
          <cell r="A176">
            <v>274</v>
          </cell>
          <cell r="B176" t="str">
            <v>Puerta tambor MDF 2 hojas a=0.90 h=2,05</v>
          </cell>
          <cell r="C176" t="str">
            <v>u.</v>
          </cell>
          <cell r="D176">
            <v>36</v>
          </cell>
          <cell r="G176">
            <v>2.52</v>
          </cell>
        </row>
        <row r="177">
          <cell r="A177">
            <v>275</v>
          </cell>
          <cell r="B177" t="str">
            <v>Puerta tambor abatible a=0.70 h=0.80</v>
          </cell>
          <cell r="C177" t="str">
            <v>u.</v>
          </cell>
          <cell r="D177">
            <v>20</v>
          </cell>
          <cell r="G177">
            <v>1.4</v>
          </cell>
        </row>
        <row r="178">
          <cell r="A178">
            <v>276</v>
          </cell>
          <cell r="B178" t="str">
            <v>Tiraderas niqueladas</v>
          </cell>
          <cell r="C178" t="str">
            <v>u.</v>
          </cell>
          <cell r="D178">
            <v>0.8</v>
          </cell>
          <cell r="G178">
            <v>0.06</v>
          </cell>
        </row>
        <row r="179">
          <cell r="A179">
            <v>277</v>
          </cell>
          <cell r="B179" t="str">
            <v>Puerta de malla peatonal</v>
          </cell>
          <cell r="C179" t="str">
            <v>m2.</v>
          </cell>
          <cell r="D179">
            <v>160</v>
          </cell>
          <cell r="G179">
            <v>11.2</v>
          </cell>
        </row>
        <row r="180">
          <cell r="A180">
            <v>278</v>
          </cell>
          <cell r="B180" t="str">
            <v xml:space="preserve">Aldaba común </v>
          </cell>
          <cell r="C180" t="str">
            <v>u.</v>
          </cell>
          <cell r="D180">
            <v>0.6</v>
          </cell>
          <cell r="G180">
            <v>0.04</v>
          </cell>
        </row>
        <row r="181">
          <cell r="A181">
            <v>279</v>
          </cell>
          <cell r="B181" t="str">
            <v>Puerta metálica malla + tubo (4.9*2) U</v>
          </cell>
          <cell r="C181" t="str">
            <v>u.</v>
          </cell>
          <cell r="D181">
            <v>225</v>
          </cell>
          <cell r="G181">
            <v>15.75</v>
          </cell>
        </row>
        <row r="182">
          <cell r="A182">
            <v>280</v>
          </cell>
          <cell r="B182" t="str">
            <v>Cerradura principal llave - seguro</v>
          </cell>
          <cell r="C182" t="str">
            <v>u.</v>
          </cell>
          <cell r="D182">
            <v>8.6</v>
          </cell>
          <cell r="G182">
            <v>0.6</v>
          </cell>
        </row>
        <row r="183">
          <cell r="A183">
            <v>281</v>
          </cell>
          <cell r="B183" t="str">
            <v>Candado Tipo Barril 80 mm</v>
          </cell>
          <cell r="C183" t="str">
            <v>u.</v>
          </cell>
          <cell r="D183">
            <v>15</v>
          </cell>
          <cell r="G183">
            <v>1.05</v>
          </cell>
        </row>
        <row r="184">
          <cell r="A184">
            <v>282</v>
          </cell>
          <cell r="B184" t="str">
            <v>Vidrio catedral 4mm</v>
          </cell>
          <cell r="C184" t="str">
            <v>m2.</v>
          </cell>
          <cell r="D184">
            <v>3</v>
          </cell>
          <cell r="G184">
            <v>0.21</v>
          </cell>
        </row>
        <row r="185">
          <cell r="A185">
            <v>283</v>
          </cell>
          <cell r="B185" t="str">
            <v>Ventana de madera lacada, liston 8x4, picaporte, aldaba, lacada</v>
          </cell>
          <cell r="C185" t="str">
            <v>m2.</v>
          </cell>
          <cell r="D185">
            <v>35</v>
          </cell>
          <cell r="G185">
            <v>2.4500000000000002</v>
          </cell>
        </row>
        <row r="186">
          <cell r="A186">
            <v>284</v>
          </cell>
          <cell r="B186" t="str">
            <v>Protección hierro varilla 1/2</v>
          </cell>
          <cell r="C186" t="str">
            <v>m2.</v>
          </cell>
          <cell r="D186">
            <v>8.1999999999999993</v>
          </cell>
          <cell r="G186">
            <v>3.7999999999999999E-2</v>
          </cell>
        </row>
        <row r="187">
          <cell r="A187">
            <v>285</v>
          </cell>
          <cell r="B187" t="str">
            <v>Estuco de yeso</v>
          </cell>
          <cell r="C187" t="str">
            <v>m2.</v>
          </cell>
          <cell r="D187">
            <v>5.2</v>
          </cell>
          <cell r="G187">
            <v>0.36</v>
          </cell>
        </row>
        <row r="188">
          <cell r="A188">
            <v>286</v>
          </cell>
          <cell r="B188" t="str">
            <v>Barredera de plástico</v>
          </cell>
          <cell r="C188" t="str">
            <v>ml.</v>
          </cell>
          <cell r="D188">
            <v>1.5</v>
          </cell>
          <cell r="G188">
            <v>0.11</v>
          </cell>
        </row>
        <row r="189">
          <cell r="A189">
            <v>287</v>
          </cell>
          <cell r="B189" t="str">
            <v>Pegamento asfáltico</v>
          </cell>
          <cell r="C189" t="str">
            <v>Gln.</v>
          </cell>
          <cell r="D189">
            <v>1.85</v>
          </cell>
          <cell r="G189">
            <v>0.13</v>
          </cell>
        </row>
        <row r="190">
          <cell r="A190">
            <v>288</v>
          </cell>
          <cell r="B190" t="str">
            <v>Cerámica para piso 30x30</v>
          </cell>
          <cell r="C190" t="str">
            <v>m2.</v>
          </cell>
          <cell r="D190">
            <v>6.6</v>
          </cell>
          <cell r="G190">
            <v>0.46</v>
          </cell>
        </row>
        <row r="191">
          <cell r="A191">
            <v>289</v>
          </cell>
          <cell r="B191" t="str">
            <v xml:space="preserve">PUERTA DOBLE HOJA DE CEDRO </v>
          </cell>
          <cell r="C191" t="str">
            <v>m2.</v>
          </cell>
          <cell r="D191">
            <v>50</v>
          </cell>
          <cell r="G191">
            <v>3.5</v>
          </cell>
        </row>
        <row r="192">
          <cell r="A192">
            <v>290</v>
          </cell>
          <cell r="B192" t="str">
            <v>AGARRRADERA NIQUELADA</v>
          </cell>
          <cell r="C192" t="str">
            <v>U.</v>
          </cell>
          <cell r="D192">
            <v>0.8</v>
          </cell>
          <cell r="G192">
            <v>0.06</v>
          </cell>
        </row>
        <row r="193">
          <cell r="A193">
            <v>291</v>
          </cell>
          <cell r="B193" t="str">
            <v>Puerta sencilla de seike 0.9*2</v>
          </cell>
          <cell r="C193" t="str">
            <v>U.</v>
          </cell>
          <cell r="D193">
            <v>50</v>
          </cell>
          <cell r="G193">
            <v>3.5</v>
          </cell>
        </row>
        <row r="194">
          <cell r="A194">
            <v>292</v>
          </cell>
          <cell r="B194" t="str">
            <v>Puerta sencilla de seike 0.8*2</v>
          </cell>
          <cell r="C194" t="str">
            <v>U.</v>
          </cell>
          <cell r="D194">
            <v>50</v>
          </cell>
          <cell r="G194">
            <v>3.5</v>
          </cell>
        </row>
        <row r="195">
          <cell r="A195">
            <v>293</v>
          </cell>
          <cell r="B195" t="str">
            <v>Plastimet BV40</v>
          </cell>
          <cell r="C195" t="str">
            <v>Kg.</v>
          </cell>
          <cell r="D195">
            <v>1.5</v>
          </cell>
          <cell r="G195">
            <v>0.11</v>
          </cell>
        </row>
        <row r="196">
          <cell r="A196">
            <v>294</v>
          </cell>
          <cell r="B196" t="str">
            <v>Tablero NOVOENCOF. 4*8*12 D/</v>
          </cell>
          <cell r="C196" t="str">
            <v>PLN.</v>
          </cell>
          <cell r="D196">
            <v>50</v>
          </cell>
          <cell r="G196">
            <v>3.5</v>
          </cell>
        </row>
        <row r="197">
          <cell r="A197">
            <v>295</v>
          </cell>
          <cell r="B197" t="str">
            <v>Piedra pequeña o pedazos de ladrillo</v>
          </cell>
          <cell r="C197" t="str">
            <v>global.</v>
          </cell>
          <cell r="D197">
            <v>0.5</v>
          </cell>
          <cell r="G197">
            <v>0</v>
          </cell>
        </row>
        <row r="198">
          <cell r="A198">
            <v>0</v>
          </cell>
          <cell r="B198" t="str">
            <v>MATERIAL ELECTRICO</v>
          </cell>
          <cell r="C198" t="str">
            <v>.</v>
          </cell>
          <cell r="D198">
            <v>1.23</v>
          </cell>
          <cell r="G198">
            <v>0.09</v>
          </cell>
        </row>
        <row r="199">
          <cell r="A199">
            <v>301</v>
          </cell>
          <cell r="B199" t="str">
            <v>Alambre # 10 TW AWG</v>
          </cell>
          <cell r="C199" t="str">
            <v>ml.</v>
          </cell>
          <cell r="D199">
            <v>0.78</v>
          </cell>
          <cell r="G199">
            <v>0.05</v>
          </cell>
        </row>
        <row r="200">
          <cell r="A200">
            <v>302</v>
          </cell>
          <cell r="B200" t="str">
            <v>Alambre # 12 solido TW AWG</v>
          </cell>
          <cell r="C200" t="str">
            <v>ml.</v>
          </cell>
          <cell r="D200">
            <v>0.49</v>
          </cell>
          <cell r="E200" t="str">
            <v>EP</v>
          </cell>
          <cell r="G200">
            <v>0.03</v>
          </cell>
          <cell r="I200">
            <v>463400017</v>
          </cell>
        </row>
        <row r="201">
          <cell r="A201">
            <v>303</v>
          </cell>
          <cell r="B201" t="str">
            <v>Alambre # 14 sólido TW AWG</v>
          </cell>
          <cell r="C201" t="str">
            <v>ml.</v>
          </cell>
          <cell r="D201">
            <v>0.32</v>
          </cell>
          <cell r="E201" t="str">
            <v>EP</v>
          </cell>
          <cell r="G201">
            <v>0.02</v>
          </cell>
          <cell r="I201">
            <v>463400017</v>
          </cell>
        </row>
        <row r="202">
          <cell r="A202">
            <v>304</v>
          </cell>
          <cell r="B202" t="str">
            <v>Manguera de polietileno 1/2"</v>
          </cell>
          <cell r="C202" t="str">
            <v>ml.</v>
          </cell>
          <cell r="D202">
            <v>0.15</v>
          </cell>
          <cell r="E202" t="str">
            <v>EP</v>
          </cell>
          <cell r="G202">
            <v>0.01</v>
          </cell>
          <cell r="I202">
            <v>374400011</v>
          </cell>
        </row>
        <row r="203">
          <cell r="A203">
            <v>305</v>
          </cell>
          <cell r="B203" t="str">
            <v>Foco 100 w</v>
          </cell>
          <cell r="C203" t="str">
            <v>u.</v>
          </cell>
          <cell r="D203">
            <v>0.9</v>
          </cell>
          <cell r="G203">
            <v>0.06</v>
          </cell>
        </row>
        <row r="204">
          <cell r="A204">
            <v>306</v>
          </cell>
          <cell r="B204" t="str">
            <v>Boquilla</v>
          </cell>
          <cell r="C204" t="str">
            <v>u.</v>
          </cell>
          <cell r="D204">
            <v>2.4</v>
          </cell>
          <cell r="G204">
            <v>0.17</v>
          </cell>
        </row>
        <row r="205">
          <cell r="A205">
            <v>307</v>
          </cell>
          <cell r="B205" t="str">
            <v>Placa metálica</v>
          </cell>
          <cell r="C205" t="str">
            <v>u.</v>
          </cell>
          <cell r="D205">
            <v>0.12</v>
          </cell>
          <cell r="G205">
            <v>0.01</v>
          </cell>
        </row>
        <row r="206">
          <cell r="A206">
            <v>308</v>
          </cell>
          <cell r="B206" t="str">
            <v>Taipe</v>
          </cell>
          <cell r="C206" t="str">
            <v>kg.</v>
          </cell>
          <cell r="D206">
            <v>0.6</v>
          </cell>
          <cell r="G206">
            <v>0.04</v>
          </cell>
        </row>
        <row r="207">
          <cell r="A207">
            <v>309</v>
          </cell>
          <cell r="B207" t="str">
            <v>Cajetin rectangular</v>
          </cell>
          <cell r="C207" t="str">
            <v>u.</v>
          </cell>
          <cell r="D207">
            <v>0.5</v>
          </cell>
          <cell r="E207" t="str">
            <v>EP</v>
          </cell>
          <cell r="G207">
            <v>0.04</v>
          </cell>
          <cell r="I207">
            <v>374400011</v>
          </cell>
        </row>
        <row r="208">
          <cell r="A208">
            <v>310</v>
          </cell>
          <cell r="B208" t="str">
            <v>Tomacorriente doble</v>
          </cell>
          <cell r="C208" t="str">
            <v>u.</v>
          </cell>
          <cell r="D208">
            <v>3</v>
          </cell>
          <cell r="E208" t="str">
            <v>EP</v>
          </cell>
          <cell r="G208">
            <v>0.21</v>
          </cell>
          <cell r="I208">
            <v>1520003113</v>
          </cell>
        </row>
        <row r="209">
          <cell r="A209">
            <v>311</v>
          </cell>
          <cell r="B209" t="str">
            <v>Interruptor sencillo</v>
          </cell>
          <cell r="C209" t="str">
            <v>u.</v>
          </cell>
          <cell r="D209">
            <v>2</v>
          </cell>
          <cell r="G209">
            <v>0.14000000000000001</v>
          </cell>
        </row>
        <row r="210">
          <cell r="A210">
            <v>312</v>
          </cell>
          <cell r="B210" t="str">
            <v>LAMPARA FLUORESCENTE 2X32W CAT T8 SOBREPUESTA</v>
          </cell>
          <cell r="C210" t="str">
            <v>u.</v>
          </cell>
          <cell r="D210">
            <v>38</v>
          </cell>
          <cell r="G210">
            <v>2.66</v>
          </cell>
        </row>
        <row r="211">
          <cell r="A211">
            <v>313</v>
          </cell>
          <cell r="B211" t="str">
            <v>Caja de circuito 2 disyuntores</v>
          </cell>
          <cell r="C211" t="str">
            <v>u.</v>
          </cell>
          <cell r="D211">
            <v>8</v>
          </cell>
          <cell r="G211">
            <v>0.56000000000000005</v>
          </cell>
        </row>
        <row r="212">
          <cell r="A212">
            <v>314</v>
          </cell>
          <cell r="B212" t="str">
            <v>BRAKER 1 POLO 15-50 A</v>
          </cell>
          <cell r="C212" t="str">
            <v>u.</v>
          </cell>
          <cell r="D212">
            <v>6</v>
          </cell>
          <cell r="G212">
            <v>0.42</v>
          </cell>
        </row>
        <row r="213">
          <cell r="A213">
            <v>315</v>
          </cell>
          <cell r="B213" t="str">
            <v>Tacos fisher</v>
          </cell>
          <cell r="C213" t="str">
            <v>u.</v>
          </cell>
          <cell r="D213">
            <v>0.03</v>
          </cell>
          <cell r="G213">
            <v>0</v>
          </cell>
        </row>
        <row r="214">
          <cell r="A214">
            <v>316</v>
          </cell>
          <cell r="B214" t="str">
            <v>tornillos</v>
          </cell>
          <cell r="C214" t="str">
            <v>u.</v>
          </cell>
          <cell r="D214">
            <v>0.01</v>
          </cell>
          <cell r="E214" t="str">
            <v>EP</v>
          </cell>
          <cell r="G214">
            <v>0</v>
          </cell>
          <cell r="I214">
            <v>463400017</v>
          </cell>
        </row>
        <row r="215">
          <cell r="A215">
            <v>317</v>
          </cell>
          <cell r="B215" t="str">
            <v>Cajetin con tapa</v>
          </cell>
          <cell r="C215" t="str">
            <v>u.</v>
          </cell>
          <cell r="D215">
            <v>0.12</v>
          </cell>
          <cell r="G215">
            <v>0.01</v>
          </cell>
        </row>
        <row r="216">
          <cell r="A216">
            <v>318</v>
          </cell>
          <cell r="B216" t="str">
            <v>Cable antena TV</v>
          </cell>
          <cell r="C216" t="str">
            <v>ml.</v>
          </cell>
          <cell r="D216">
            <v>2.92</v>
          </cell>
          <cell r="G216">
            <v>0.2</v>
          </cell>
        </row>
        <row r="217">
          <cell r="A217">
            <v>319</v>
          </cell>
          <cell r="B217" t="str">
            <v>Cable telefónico 2x17</v>
          </cell>
          <cell r="C217" t="str">
            <v>ml.</v>
          </cell>
          <cell r="D217">
            <v>0.08</v>
          </cell>
          <cell r="G217">
            <v>0.01</v>
          </cell>
        </row>
        <row r="218">
          <cell r="A218">
            <v>320</v>
          </cell>
          <cell r="B218" t="str">
            <v>Cable 7 hilos No.10</v>
          </cell>
          <cell r="C218" t="str">
            <v>ml.</v>
          </cell>
          <cell r="D218">
            <v>0.08</v>
          </cell>
          <cell r="G218">
            <v>0.01</v>
          </cell>
        </row>
        <row r="219">
          <cell r="A219">
            <v>321</v>
          </cell>
          <cell r="B219" t="str">
            <v>Cable 7 hilos No.8</v>
          </cell>
          <cell r="C219" t="str">
            <v>ml.</v>
          </cell>
          <cell r="D219">
            <v>0.13</v>
          </cell>
          <cell r="G219">
            <v>0.01</v>
          </cell>
        </row>
        <row r="220">
          <cell r="A220">
            <v>322</v>
          </cell>
          <cell r="B220" t="str">
            <v>Cable 7 hilos No.6</v>
          </cell>
          <cell r="C220" t="str">
            <v>ml.</v>
          </cell>
          <cell r="D220">
            <v>0.22</v>
          </cell>
          <cell r="G220">
            <v>0.02</v>
          </cell>
        </row>
        <row r="221">
          <cell r="A221">
            <v>323</v>
          </cell>
          <cell r="B221" t="str">
            <v>Cable 7 hilos No4</v>
          </cell>
          <cell r="C221" t="str">
            <v>ml.</v>
          </cell>
          <cell r="D221">
            <v>0.31</v>
          </cell>
          <cell r="G221">
            <v>0.02</v>
          </cell>
        </row>
        <row r="222">
          <cell r="A222">
            <v>324</v>
          </cell>
          <cell r="B222" t="str">
            <v>Cable 7 hilos No 2</v>
          </cell>
          <cell r="C222" t="str">
            <v>ml.</v>
          </cell>
          <cell r="D222">
            <v>0.47</v>
          </cell>
          <cell r="G222">
            <v>0.03</v>
          </cell>
        </row>
        <row r="223">
          <cell r="A223">
            <v>325</v>
          </cell>
          <cell r="B223" t="str">
            <v>Tubería conduit PVC 1/2"</v>
          </cell>
          <cell r="C223" t="str">
            <v>ml.</v>
          </cell>
          <cell r="D223">
            <v>2.23</v>
          </cell>
          <cell r="G223">
            <v>0.16</v>
          </cell>
        </row>
        <row r="224">
          <cell r="A224">
            <v>326</v>
          </cell>
          <cell r="B224" t="str">
            <v>Tubería conduit PVC 3/4"</v>
          </cell>
          <cell r="C224" t="str">
            <v>ml.</v>
          </cell>
          <cell r="D224">
            <v>1.91</v>
          </cell>
          <cell r="G224">
            <v>0.13</v>
          </cell>
        </row>
        <row r="225">
          <cell r="A225">
            <v>327</v>
          </cell>
          <cell r="B225" t="str">
            <v>Tablero Ge Bifásico 4-8 puntos</v>
          </cell>
          <cell r="C225" t="str">
            <v>u.</v>
          </cell>
          <cell r="D225">
            <v>20</v>
          </cell>
          <cell r="G225">
            <v>1.4</v>
          </cell>
        </row>
        <row r="226">
          <cell r="A226">
            <v>328</v>
          </cell>
          <cell r="B226" t="str">
            <v>Tubería Conduit EMT 1/2"</v>
          </cell>
          <cell r="C226" t="str">
            <v>ml.</v>
          </cell>
          <cell r="D226">
            <v>0.4</v>
          </cell>
          <cell r="E226" t="str">
            <v>EP</v>
          </cell>
          <cell r="G226">
            <v>0.03</v>
          </cell>
          <cell r="I226">
            <v>463400017</v>
          </cell>
        </row>
        <row r="227">
          <cell r="A227">
            <v>329</v>
          </cell>
          <cell r="B227" t="str">
            <v>Alambre # 8 TW AWG</v>
          </cell>
          <cell r="C227" t="str">
            <v>ml.</v>
          </cell>
          <cell r="D227">
            <v>0.7</v>
          </cell>
          <cell r="G227">
            <v>0.05</v>
          </cell>
        </row>
        <row r="228">
          <cell r="A228">
            <v>330</v>
          </cell>
          <cell r="B228" t="str">
            <v>Manguera negra 3/4"</v>
          </cell>
          <cell r="C228" t="str">
            <v>ml.</v>
          </cell>
          <cell r="D228">
            <v>0.22</v>
          </cell>
          <cell r="G228">
            <v>0.02</v>
          </cell>
        </row>
        <row r="229">
          <cell r="A229">
            <v>331</v>
          </cell>
          <cell r="B229" t="str">
            <v>Caja de circuitos4-8 disyuntores</v>
          </cell>
          <cell r="C229" t="str">
            <v>u.</v>
          </cell>
          <cell r="D229">
            <v>8</v>
          </cell>
          <cell r="G229">
            <v>0.56000000000000005</v>
          </cell>
        </row>
        <row r="230">
          <cell r="A230">
            <v>332</v>
          </cell>
          <cell r="B230" t="str">
            <v>Unión EMT 1/2"</v>
          </cell>
          <cell r="C230" t="str">
            <v>u.</v>
          </cell>
          <cell r="D230">
            <v>0.8</v>
          </cell>
          <cell r="G230">
            <v>0.06</v>
          </cell>
        </row>
        <row r="231">
          <cell r="A231">
            <v>333</v>
          </cell>
          <cell r="B231" t="str">
            <v>Cajetin octogonal</v>
          </cell>
          <cell r="C231" t="str">
            <v>u.</v>
          </cell>
          <cell r="D231">
            <v>0.5</v>
          </cell>
          <cell r="G231">
            <v>0.04</v>
          </cell>
        </row>
        <row r="232">
          <cell r="A232">
            <v>334</v>
          </cell>
          <cell r="B232" t="str">
            <v>Tomacorriente de 220 V</v>
          </cell>
          <cell r="C232" t="str">
            <v>U.</v>
          </cell>
          <cell r="D232">
            <v>1.7</v>
          </cell>
          <cell r="G232">
            <v>0.12</v>
          </cell>
        </row>
        <row r="233">
          <cell r="A233">
            <v>335</v>
          </cell>
          <cell r="B233" t="str">
            <v>Reflector de 300W</v>
          </cell>
          <cell r="C233" t="str">
            <v>U.</v>
          </cell>
          <cell r="D233">
            <v>4.8</v>
          </cell>
          <cell r="G233">
            <v>0.34</v>
          </cell>
        </row>
        <row r="234">
          <cell r="A234">
            <v>336</v>
          </cell>
          <cell r="B234" t="str">
            <v>Conector de 1"</v>
          </cell>
          <cell r="C234" t="str">
            <v>U.</v>
          </cell>
          <cell r="D234">
            <v>1.2</v>
          </cell>
          <cell r="G234">
            <v>0.08</v>
          </cell>
        </row>
        <row r="235">
          <cell r="A235">
            <v>337</v>
          </cell>
          <cell r="B235" t="str">
            <v>Medidor de luz</v>
          </cell>
          <cell r="C235" t="str">
            <v>u.</v>
          </cell>
          <cell r="D235">
            <v>110</v>
          </cell>
          <cell r="G235">
            <v>7.7</v>
          </cell>
        </row>
        <row r="236">
          <cell r="A236">
            <v>338</v>
          </cell>
          <cell r="B236" t="str">
            <v>Caja de protección medidor</v>
          </cell>
          <cell r="C236" t="str">
            <v>U.</v>
          </cell>
          <cell r="D236">
            <v>28</v>
          </cell>
          <cell r="G236">
            <v>1.96</v>
          </cell>
        </row>
        <row r="237">
          <cell r="A237">
            <v>339</v>
          </cell>
          <cell r="B237" t="str">
            <v>Cinta aislante</v>
          </cell>
          <cell r="C237" t="str">
            <v>U.</v>
          </cell>
          <cell r="D237">
            <v>0.5</v>
          </cell>
          <cell r="E237" t="str">
            <v>EP</v>
          </cell>
          <cell r="G237">
            <v>0.04</v>
          </cell>
          <cell r="I237">
            <v>374400011</v>
          </cell>
        </row>
        <row r="238">
          <cell r="A238">
            <v>340</v>
          </cell>
          <cell r="B238" t="str">
            <v>CONMUTADOR DOBLE DE LUZ(INTERRUPTOR) Y ACCESORIOS</v>
          </cell>
          <cell r="C238" t="str">
            <v>U.</v>
          </cell>
          <cell r="D238">
            <v>10.5</v>
          </cell>
          <cell r="G238">
            <v>0.74</v>
          </cell>
        </row>
        <row r="239">
          <cell r="A239">
            <v>341</v>
          </cell>
          <cell r="B239" t="str">
            <v xml:space="preserve">Luminaria 24x 20 w </v>
          </cell>
          <cell r="C239" t="str">
            <v>u.</v>
          </cell>
          <cell r="D239">
            <v>25</v>
          </cell>
          <cell r="G239">
            <v>1.75</v>
          </cell>
        </row>
        <row r="240">
          <cell r="A240">
            <v>342</v>
          </cell>
          <cell r="B240" t="str">
            <v>Tubería Conduit EMT 3/4"</v>
          </cell>
          <cell r="C240" t="str">
            <v>ml.</v>
          </cell>
          <cell r="D240">
            <v>3</v>
          </cell>
          <cell r="G240">
            <v>0.21</v>
          </cell>
        </row>
        <row r="241">
          <cell r="A241">
            <v>343</v>
          </cell>
          <cell r="B241" t="str">
            <v>Unión EMT 3/4"</v>
          </cell>
          <cell r="C241" t="str">
            <v>u.</v>
          </cell>
          <cell r="D241">
            <v>0.31</v>
          </cell>
          <cell r="G241">
            <v>0.02</v>
          </cell>
        </row>
        <row r="242">
          <cell r="A242">
            <v>344</v>
          </cell>
          <cell r="B242" t="str">
            <v>Tubería Conduit EMT 1"</v>
          </cell>
          <cell r="C242" t="str">
            <v>ml.</v>
          </cell>
          <cell r="D242">
            <v>4</v>
          </cell>
          <cell r="G242">
            <v>0.28000000000000003</v>
          </cell>
        </row>
        <row r="243">
          <cell r="A243">
            <v>345</v>
          </cell>
          <cell r="B243" t="str">
            <v>Unión EMT 1"</v>
          </cell>
          <cell r="C243" t="str">
            <v>u.</v>
          </cell>
          <cell r="D243">
            <v>0.45</v>
          </cell>
          <cell r="G243">
            <v>0.03</v>
          </cell>
        </row>
        <row r="244">
          <cell r="A244">
            <v>346</v>
          </cell>
          <cell r="B244" t="str">
            <v>Tubería Conduit EMT 1 1/4"</v>
          </cell>
          <cell r="C244" t="str">
            <v>ml.</v>
          </cell>
          <cell r="D244">
            <v>7.47</v>
          </cell>
          <cell r="G244">
            <v>0.52</v>
          </cell>
        </row>
        <row r="245">
          <cell r="A245">
            <v>347</v>
          </cell>
          <cell r="B245" t="str">
            <v>Unión EMT 1 1/4"</v>
          </cell>
          <cell r="C245" t="str">
            <v>u.</v>
          </cell>
          <cell r="D245">
            <v>0.79</v>
          </cell>
          <cell r="G245">
            <v>0.06</v>
          </cell>
        </row>
        <row r="246">
          <cell r="A246">
            <v>348</v>
          </cell>
          <cell r="B246" t="str">
            <v>Tubería Conduit EMT 1 1/2"</v>
          </cell>
          <cell r="C246" t="str">
            <v>ml.</v>
          </cell>
          <cell r="D246">
            <v>8.66</v>
          </cell>
          <cell r="G246">
            <v>0.61</v>
          </cell>
        </row>
        <row r="247">
          <cell r="A247">
            <v>349</v>
          </cell>
          <cell r="B247" t="str">
            <v>Unión EMT 1 1/2"</v>
          </cell>
          <cell r="C247" t="str">
            <v>u.</v>
          </cell>
          <cell r="D247">
            <v>1.1499999999999999</v>
          </cell>
          <cell r="G247">
            <v>0.08</v>
          </cell>
        </row>
        <row r="248">
          <cell r="A248">
            <v>350</v>
          </cell>
          <cell r="B248" t="str">
            <v xml:space="preserve">Puerta tool doblada  0.7 x 2.0 </v>
          </cell>
          <cell r="C248" t="str">
            <v>u.</v>
          </cell>
          <cell r="D248">
            <v>60</v>
          </cell>
          <cell r="G248">
            <v>4.2</v>
          </cell>
        </row>
        <row r="249">
          <cell r="A249">
            <v>0</v>
          </cell>
          <cell r="B249" t="str">
            <v xml:space="preserve">PINTURAS, ADITIVOS DE HORMIGON </v>
          </cell>
          <cell r="C249" t="str">
            <v>.</v>
          </cell>
          <cell r="D249">
            <v>1.23</v>
          </cell>
          <cell r="G249">
            <v>0.09</v>
          </cell>
        </row>
        <row r="250">
          <cell r="A250">
            <v>351</v>
          </cell>
          <cell r="B250" t="str">
            <v>Sellador empaste GLIDDEN</v>
          </cell>
          <cell r="C250" t="str">
            <v>gl.</v>
          </cell>
          <cell r="D250">
            <v>3.8</v>
          </cell>
          <cell r="G250">
            <v>0.27</v>
          </cell>
        </row>
        <row r="251">
          <cell r="A251">
            <v>352</v>
          </cell>
          <cell r="B251" t="str">
            <v>Pintura esmalte</v>
          </cell>
          <cell r="C251" t="str">
            <v>gl.</v>
          </cell>
          <cell r="D251">
            <v>19.62</v>
          </cell>
          <cell r="G251">
            <v>1.37</v>
          </cell>
        </row>
        <row r="252">
          <cell r="A252">
            <v>353</v>
          </cell>
          <cell r="B252" t="str">
            <v xml:space="preserve">Pintura permasel </v>
          </cell>
          <cell r="C252" t="str">
            <v>gl.</v>
          </cell>
          <cell r="D252">
            <v>2.8</v>
          </cell>
          <cell r="G252">
            <v>0.2</v>
          </cell>
        </row>
        <row r="253">
          <cell r="A253">
            <v>354</v>
          </cell>
          <cell r="B253" t="str">
            <v>thinner</v>
          </cell>
          <cell r="C253" t="str">
            <v>gl.</v>
          </cell>
          <cell r="D253">
            <v>5.88</v>
          </cell>
          <cell r="G253">
            <v>0.41</v>
          </cell>
        </row>
        <row r="254">
          <cell r="A254">
            <v>355</v>
          </cell>
          <cell r="B254" t="str">
            <v>Cola Plástica</v>
          </cell>
          <cell r="C254" t="str">
            <v>gl.</v>
          </cell>
          <cell r="D254">
            <v>6.24</v>
          </cell>
          <cell r="G254">
            <v>0.44</v>
          </cell>
        </row>
        <row r="255">
          <cell r="A255">
            <v>356</v>
          </cell>
          <cell r="B255" t="str">
            <v>Polipega</v>
          </cell>
          <cell r="C255" t="str">
            <v>lt.</v>
          </cell>
          <cell r="D255">
            <v>10</v>
          </cell>
          <cell r="G255">
            <v>0.7</v>
          </cell>
        </row>
        <row r="256">
          <cell r="A256">
            <v>357</v>
          </cell>
          <cell r="B256" t="str">
            <v>Polilimpia</v>
          </cell>
          <cell r="C256" t="str">
            <v>gln.</v>
          </cell>
          <cell r="D256">
            <v>22</v>
          </cell>
          <cell r="G256">
            <v>1.54</v>
          </cell>
        </row>
        <row r="257">
          <cell r="A257">
            <v>358</v>
          </cell>
          <cell r="B257" t="str">
            <v>Sika 1</v>
          </cell>
          <cell r="C257" t="str">
            <v>kg.</v>
          </cell>
          <cell r="D257">
            <v>1.2</v>
          </cell>
          <cell r="G257">
            <v>0.08</v>
          </cell>
        </row>
        <row r="258">
          <cell r="A258">
            <v>359</v>
          </cell>
          <cell r="B258" t="str">
            <v>Fondo</v>
          </cell>
          <cell r="C258" t="str">
            <v>gl.</v>
          </cell>
          <cell r="D258">
            <v>16.11</v>
          </cell>
          <cell r="G258">
            <v>1.1299999999999999</v>
          </cell>
        </row>
        <row r="259">
          <cell r="A259">
            <v>360</v>
          </cell>
          <cell r="B259" t="str">
            <v>Sellador</v>
          </cell>
          <cell r="C259" t="str">
            <v>gln.</v>
          </cell>
          <cell r="D259">
            <v>4.5999999999999996</v>
          </cell>
          <cell r="G259">
            <v>0.32</v>
          </cell>
        </row>
        <row r="260">
          <cell r="A260">
            <v>361</v>
          </cell>
          <cell r="B260" t="str">
            <v>Barnices</v>
          </cell>
          <cell r="C260" t="str">
            <v>gln.</v>
          </cell>
          <cell r="D260">
            <v>3.28</v>
          </cell>
          <cell r="G260">
            <v>0.23</v>
          </cell>
        </row>
        <row r="261">
          <cell r="A261">
            <v>362</v>
          </cell>
          <cell r="B261" t="str">
            <v>Antocorrosivo verde para Pizarrón</v>
          </cell>
          <cell r="C261" t="str">
            <v>gln.</v>
          </cell>
          <cell r="D261">
            <v>14.96</v>
          </cell>
          <cell r="G261">
            <v>1.05</v>
          </cell>
        </row>
        <row r="262">
          <cell r="A262">
            <v>363</v>
          </cell>
          <cell r="B262" t="str">
            <v>Antocorrosivo azarcón negro</v>
          </cell>
          <cell r="C262" t="str">
            <v>gln.</v>
          </cell>
          <cell r="D262">
            <v>9.6</v>
          </cell>
          <cell r="G262">
            <v>0.67</v>
          </cell>
        </row>
        <row r="263">
          <cell r="A263">
            <v>364</v>
          </cell>
          <cell r="B263" t="str">
            <v xml:space="preserve">Diluyente </v>
          </cell>
          <cell r="C263" t="str">
            <v>gln.</v>
          </cell>
          <cell r="D263">
            <v>6</v>
          </cell>
          <cell r="G263">
            <v>0.42</v>
          </cell>
        </row>
        <row r="264">
          <cell r="A264">
            <v>365</v>
          </cell>
          <cell r="B264" t="str">
            <v>Sellador</v>
          </cell>
          <cell r="C264" t="str">
            <v>gln.</v>
          </cell>
          <cell r="D264">
            <v>8</v>
          </cell>
          <cell r="G264">
            <v>0.56000000000000005</v>
          </cell>
        </row>
        <row r="265">
          <cell r="A265">
            <v>366</v>
          </cell>
          <cell r="B265" t="str">
            <v>Pintura para cubierta asbesto</v>
          </cell>
          <cell r="C265" t="str">
            <v>gln.</v>
          </cell>
          <cell r="D265">
            <v>4.5999999999999996</v>
          </cell>
          <cell r="G265">
            <v>0.32</v>
          </cell>
        </row>
        <row r="266">
          <cell r="A266">
            <v>367</v>
          </cell>
          <cell r="B266" t="str">
            <v>Prtotector madera tipo maderol</v>
          </cell>
          <cell r="C266" t="str">
            <v>lt.</v>
          </cell>
          <cell r="D266">
            <v>1.4</v>
          </cell>
          <cell r="G266">
            <v>0.1</v>
          </cell>
        </row>
        <row r="267">
          <cell r="A267">
            <v>368</v>
          </cell>
          <cell r="B267" t="str">
            <v>kerex</v>
          </cell>
          <cell r="C267" t="str">
            <v>lt.</v>
          </cell>
          <cell r="D267">
            <v>0.1</v>
          </cell>
          <cell r="G267">
            <v>0.01</v>
          </cell>
        </row>
        <row r="268">
          <cell r="A268">
            <v>369</v>
          </cell>
          <cell r="B268" t="str">
            <v xml:space="preserve">laca </v>
          </cell>
          <cell r="C268" t="str">
            <v>gl.</v>
          </cell>
          <cell r="D268">
            <v>13</v>
          </cell>
          <cell r="G268">
            <v>0.91</v>
          </cell>
        </row>
        <row r="269">
          <cell r="A269">
            <v>370</v>
          </cell>
          <cell r="B269" t="str">
            <v>Pintura anticorrosiva</v>
          </cell>
          <cell r="C269" t="str">
            <v>gl.</v>
          </cell>
          <cell r="D269">
            <v>14.4</v>
          </cell>
          <cell r="G269">
            <v>1.01</v>
          </cell>
        </row>
        <row r="270">
          <cell r="A270">
            <v>371</v>
          </cell>
          <cell r="B270" t="str">
            <v>Pintura de yeso</v>
          </cell>
          <cell r="C270" t="str">
            <v>m2.</v>
          </cell>
          <cell r="D270">
            <v>2.2999999999999998</v>
          </cell>
          <cell r="G270">
            <v>0.16</v>
          </cell>
        </row>
        <row r="271">
          <cell r="A271">
            <v>372</v>
          </cell>
          <cell r="B271" t="str">
            <v>Polipega</v>
          </cell>
          <cell r="C271" t="str">
            <v>gln.</v>
          </cell>
          <cell r="D271">
            <v>40</v>
          </cell>
          <cell r="G271">
            <v>2.8</v>
          </cell>
        </row>
        <row r="272">
          <cell r="A272">
            <v>373</v>
          </cell>
          <cell r="B272" t="str">
            <v>Latex vinyl acrílica</v>
          </cell>
          <cell r="C272" t="str">
            <v>gl.</v>
          </cell>
          <cell r="D272">
            <v>14</v>
          </cell>
          <cell r="E272" t="str">
            <v>EP</v>
          </cell>
          <cell r="G272">
            <v>0.98</v>
          </cell>
          <cell r="I272">
            <v>374400011</v>
          </cell>
        </row>
        <row r="273">
          <cell r="A273">
            <v>374</v>
          </cell>
          <cell r="B273" t="str">
            <v>Collarin de 500 mm x 2" HF</v>
          </cell>
          <cell r="C273" t="str">
            <v>u.</v>
          </cell>
          <cell r="D273">
            <v>51</v>
          </cell>
          <cell r="G273">
            <v>3.57</v>
          </cell>
        </row>
        <row r="274">
          <cell r="A274">
            <v>375</v>
          </cell>
          <cell r="B274" t="str">
            <v>Arena fina de rio - material para relleno inicial</v>
          </cell>
          <cell r="C274" t="str">
            <v>m3.</v>
          </cell>
          <cell r="D274">
            <v>10</v>
          </cell>
          <cell r="G274">
            <v>0.7</v>
          </cell>
        </row>
        <row r="275">
          <cell r="A275">
            <v>376</v>
          </cell>
          <cell r="B275" t="str">
            <v>Alambre galvanizado # 18</v>
          </cell>
          <cell r="C275" t="str">
            <v>Kg.</v>
          </cell>
          <cell r="D275">
            <v>2.36</v>
          </cell>
          <cell r="E275" t="str">
            <v>EP</v>
          </cell>
          <cell r="G275">
            <v>0.17</v>
          </cell>
          <cell r="I275">
            <v>373100013</v>
          </cell>
        </row>
        <row r="276">
          <cell r="A276">
            <v>377</v>
          </cell>
          <cell r="B276" t="str">
            <v xml:space="preserve">Puerta tool doblada  </v>
          </cell>
          <cell r="C276" t="str">
            <v>Kg.</v>
          </cell>
          <cell r="D276">
            <v>1</v>
          </cell>
          <cell r="G276">
            <v>7.0000000000000007E-2</v>
          </cell>
        </row>
        <row r="277">
          <cell r="A277">
            <v>378</v>
          </cell>
          <cell r="B277" t="str">
            <v>Alambre galvanizado # 14</v>
          </cell>
          <cell r="C277" t="str">
            <v>Kg.</v>
          </cell>
          <cell r="D277">
            <v>2.36</v>
          </cell>
          <cell r="G277">
            <v>0.17</v>
          </cell>
        </row>
        <row r="278">
          <cell r="A278">
            <v>379</v>
          </cell>
          <cell r="B278" t="str">
            <v xml:space="preserve">Malla galvanizada 50/10 h=2.0 m. </v>
          </cell>
          <cell r="C278" t="str">
            <v>rollo.</v>
          </cell>
          <cell r="D278">
            <v>248.74</v>
          </cell>
          <cell r="G278">
            <v>17.41</v>
          </cell>
        </row>
        <row r="279">
          <cell r="A279">
            <v>0</v>
          </cell>
          <cell r="B279" t="str">
            <v>INSTALACIONES SANITARIAS</v>
          </cell>
          <cell r="C279" t="str">
            <v>.</v>
          </cell>
          <cell r="D279">
            <v>1.23</v>
          </cell>
          <cell r="G279">
            <v>0.09</v>
          </cell>
        </row>
        <row r="280">
          <cell r="A280">
            <v>380</v>
          </cell>
          <cell r="B280" t="str">
            <v>Manguera negra reforzada de 25 mm</v>
          </cell>
          <cell r="C280" t="str">
            <v>ml.</v>
          </cell>
          <cell r="D280">
            <v>0.8</v>
          </cell>
          <cell r="G280">
            <v>0.06</v>
          </cell>
        </row>
        <row r="281">
          <cell r="A281">
            <v>399</v>
          </cell>
          <cell r="B281" t="str">
            <v xml:space="preserve">Accesorios medidor agua </v>
          </cell>
          <cell r="C281" t="str">
            <v>u.</v>
          </cell>
          <cell r="D281">
            <v>1.8</v>
          </cell>
          <cell r="G281">
            <v>0.13</v>
          </cell>
        </row>
        <row r="282">
          <cell r="A282">
            <v>400</v>
          </cell>
          <cell r="B282" t="str">
            <v>Medidor    1/2" chorro multiple con 2 acoples</v>
          </cell>
          <cell r="C282" t="str">
            <v>u.</v>
          </cell>
          <cell r="D282">
            <v>45</v>
          </cell>
          <cell r="G282">
            <v>3.15</v>
          </cell>
        </row>
        <row r="283">
          <cell r="A283">
            <v>401</v>
          </cell>
          <cell r="B283" t="str">
            <v>Tubería PVC 4" Desague, perforada</v>
          </cell>
          <cell r="C283" t="str">
            <v>m.</v>
          </cell>
          <cell r="D283">
            <v>5</v>
          </cell>
          <cell r="G283">
            <v>0.35</v>
          </cell>
        </row>
        <row r="284">
          <cell r="A284">
            <v>402</v>
          </cell>
          <cell r="B284" t="str">
            <v xml:space="preserve">Accesorios para tub. 4"    </v>
          </cell>
          <cell r="C284" t="str">
            <v>global.</v>
          </cell>
          <cell r="D284">
            <v>6</v>
          </cell>
          <cell r="G284">
            <v>0.42</v>
          </cell>
        </row>
        <row r="285">
          <cell r="A285">
            <v>403</v>
          </cell>
          <cell r="B285" t="str">
            <v>Accesorios para tub. 4" cond.</v>
          </cell>
          <cell r="C285" t="str">
            <v>global.</v>
          </cell>
          <cell r="D285">
            <v>0.15</v>
          </cell>
          <cell r="G285">
            <v>0.01</v>
          </cell>
        </row>
        <row r="286">
          <cell r="A286">
            <v>404</v>
          </cell>
          <cell r="B286" t="str">
            <v>Tapa de hierro fundido</v>
          </cell>
          <cell r="C286" t="str">
            <v>u.</v>
          </cell>
          <cell r="D286">
            <v>120</v>
          </cell>
          <cell r="G286">
            <v>8.4</v>
          </cell>
        </row>
        <row r="287">
          <cell r="A287">
            <v>405</v>
          </cell>
          <cell r="B287" t="str">
            <v>Tubería PVC E/C D=250 mm Desague</v>
          </cell>
          <cell r="C287" t="str">
            <v>m.</v>
          </cell>
          <cell r="D287">
            <v>23</v>
          </cell>
          <cell r="G287">
            <v>1.61</v>
          </cell>
        </row>
        <row r="288">
          <cell r="A288">
            <v>406</v>
          </cell>
          <cell r="B288" t="str">
            <v>Tubería PVC-S  160mm  Desague</v>
          </cell>
          <cell r="C288" t="str">
            <v>m.</v>
          </cell>
          <cell r="D288">
            <v>5.91</v>
          </cell>
          <cell r="G288">
            <v>0.41</v>
          </cell>
        </row>
        <row r="289">
          <cell r="A289">
            <v>407</v>
          </cell>
          <cell r="B289" t="str">
            <v>Tee Reductora PVC E/C D=250 x 160 mm.</v>
          </cell>
          <cell r="C289" t="str">
            <v>u.</v>
          </cell>
          <cell r="D289">
            <v>5.2</v>
          </cell>
          <cell r="G289">
            <v>0.36</v>
          </cell>
        </row>
        <row r="290">
          <cell r="A290">
            <v>408</v>
          </cell>
          <cell r="B290" t="str">
            <v>Tubería H.S. E/C D=250 mm.</v>
          </cell>
          <cell r="C290" t="str">
            <v>m.</v>
          </cell>
          <cell r="D290">
            <v>0.56000000000000005</v>
          </cell>
          <cell r="G290">
            <v>0.04</v>
          </cell>
        </row>
        <row r="291">
          <cell r="A291">
            <v>409</v>
          </cell>
          <cell r="B291" t="str">
            <v>Tubería H.S. E/C D=150 mm.</v>
          </cell>
          <cell r="C291" t="str">
            <v>m.</v>
          </cell>
          <cell r="D291">
            <v>0.34</v>
          </cell>
          <cell r="G291">
            <v>0.02</v>
          </cell>
        </row>
        <row r="292">
          <cell r="A292">
            <v>410</v>
          </cell>
          <cell r="B292" t="str">
            <v xml:space="preserve">Rejilla de H.F. para sumidero </v>
          </cell>
          <cell r="C292" t="str">
            <v>u.</v>
          </cell>
          <cell r="D292">
            <v>4</v>
          </cell>
          <cell r="G292">
            <v>0.28000000000000003</v>
          </cell>
        </row>
        <row r="293">
          <cell r="A293">
            <v>411</v>
          </cell>
          <cell r="B293" t="str">
            <v>Tubería H.S. E/C. D=200 mm.</v>
          </cell>
          <cell r="C293" t="str">
            <v>m.</v>
          </cell>
          <cell r="D293">
            <v>0.44</v>
          </cell>
          <cell r="G293">
            <v>0.03</v>
          </cell>
        </row>
        <row r="294">
          <cell r="A294">
            <v>412</v>
          </cell>
          <cell r="B294" t="str">
            <v>Sifón de  H.S. para sumidero</v>
          </cell>
          <cell r="C294" t="str">
            <v>u.</v>
          </cell>
          <cell r="D294">
            <v>30</v>
          </cell>
          <cell r="G294">
            <v>2.1</v>
          </cell>
        </row>
        <row r="295">
          <cell r="A295">
            <v>413</v>
          </cell>
          <cell r="B295" t="str">
            <v>Codo de H.S. D=150 mm.</v>
          </cell>
          <cell r="C295" t="str">
            <v>u.</v>
          </cell>
          <cell r="D295">
            <v>0.52</v>
          </cell>
          <cell r="G295">
            <v>0.04</v>
          </cell>
        </row>
        <row r="296">
          <cell r="A296">
            <v>414</v>
          </cell>
          <cell r="B296" t="str">
            <v>Codo PVC D=160 mm.</v>
          </cell>
          <cell r="C296" t="str">
            <v>u.</v>
          </cell>
          <cell r="D296">
            <v>0.88</v>
          </cell>
          <cell r="G296">
            <v>0.06</v>
          </cell>
        </row>
        <row r="297">
          <cell r="A297">
            <v>415</v>
          </cell>
          <cell r="B297" t="str">
            <v>Tubería PVC-S 75mm Desague</v>
          </cell>
          <cell r="C297" t="str">
            <v>m.</v>
          </cell>
          <cell r="D297">
            <v>3.9</v>
          </cell>
          <cell r="G297">
            <v>0.27</v>
          </cell>
        </row>
        <row r="298">
          <cell r="A298">
            <v>416</v>
          </cell>
          <cell r="B298" t="str">
            <v>Tubería PVC -S 50mm  Desague</v>
          </cell>
          <cell r="C298" t="str">
            <v>m.</v>
          </cell>
          <cell r="D298">
            <v>1.77</v>
          </cell>
          <cell r="G298">
            <v>0.12</v>
          </cell>
        </row>
        <row r="299">
          <cell r="A299">
            <v>417</v>
          </cell>
          <cell r="B299" t="str">
            <v>Polipega</v>
          </cell>
          <cell r="C299" t="str">
            <v>gln.</v>
          </cell>
          <cell r="D299">
            <v>40</v>
          </cell>
          <cell r="G299">
            <v>2.8</v>
          </cell>
        </row>
        <row r="300">
          <cell r="A300">
            <v>418</v>
          </cell>
          <cell r="B300" t="str">
            <v>Accesorios para punto. 75mm desague</v>
          </cell>
          <cell r="C300" t="str">
            <v>global.</v>
          </cell>
          <cell r="D300">
            <v>5</v>
          </cell>
          <cell r="G300">
            <v>0.35</v>
          </cell>
        </row>
        <row r="301">
          <cell r="A301">
            <v>419</v>
          </cell>
          <cell r="B301" t="str">
            <v>Accesorios para punto. 50mm desague</v>
          </cell>
          <cell r="C301" t="str">
            <v>global.</v>
          </cell>
          <cell r="D301">
            <v>3</v>
          </cell>
          <cell r="G301">
            <v>0.21</v>
          </cell>
        </row>
        <row r="302">
          <cell r="A302">
            <v>420</v>
          </cell>
          <cell r="B302" t="str">
            <v>Rejilla de piso de aluminio 2"</v>
          </cell>
          <cell r="C302" t="str">
            <v>u.</v>
          </cell>
          <cell r="D302">
            <v>3.3</v>
          </cell>
          <cell r="G302">
            <v>0.23</v>
          </cell>
        </row>
        <row r="303">
          <cell r="A303">
            <v>421</v>
          </cell>
          <cell r="B303" t="str">
            <v>Rejilla de piso de aluminio 3"</v>
          </cell>
          <cell r="C303" t="str">
            <v>u.</v>
          </cell>
          <cell r="D303">
            <v>4</v>
          </cell>
          <cell r="G303">
            <v>0.28000000000000003</v>
          </cell>
        </row>
        <row r="304">
          <cell r="A304">
            <v>422</v>
          </cell>
          <cell r="B304" t="str">
            <v>Tuberia PVC-S E/C DESAGUE 110mm</v>
          </cell>
          <cell r="C304" t="str">
            <v>m.</v>
          </cell>
          <cell r="D304">
            <v>4.4000000000000004</v>
          </cell>
          <cell r="G304">
            <v>0.31</v>
          </cell>
        </row>
        <row r="305">
          <cell r="A305">
            <v>423</v>
          </cell>
          <cell r="B305" t="str">
            <v>Codo Desague E/C 110mm x 90º</v>
          </cell>
          <cell r="C305" t="str">
            <v>u.</v>
          </cell>
          <cell r="D305">
            <v>2.73</v>
          </cell>
          <cell r="G305">
            <v>0.19</v>
          </cell>
        </row>
        <row r="306">
          <cell r="A306">
            <v>424</v>
          </cell>
          <cell r="B306" t="str">
            <v>Codo desague E/C 110mm x 45º</v>
          </cell>
          <cell r="C306" t="str">
            <v>u.</v>
          </cell>
          <cell r="D306">
            <v>0.64</v>
          </cell>
          <cell r="G306">
            <v>0.04</v>
          </cell>
        </row>
        <row r="307">
          <cell r="A307">
            <v>425</v>
          </cell>
          <cell r="B307" t="str">
            <v>Tubería Perfilada PVC alcantarillado 160mm</v>
          </cell>
          <cell r="C307" t="str">
            <v>m.</v>
          </cell>
          <cell r="D307">
            <v>2.8</v>
          </cell>
          <cell r="G307">
            <v>0.2</v>
          </cell>
        </row>
        <row r="308">
          <cell r="A308">
            <v>426</v>
          </cell>
          <cell r="B308" t="str">
            <v>Sifón  PVC-S E/C 50mm</v>
          </cell>
          <cell r="C308" t="str">
            <v>u.</v>
          </cell>
          <cell r="D308">
            <v>0.8</v>
          </cell>
          <cell r="G308">
            <v>0.06</v>
          </cell>
        </row>
        <row r="309">
          <cell r="A309">
            <v>427</v>
          </cell>
          <cell r="B309" t="str">
            <v>Accesorios para tub. 110 mm</v>
          </cell>
          <cell r="C309" t="str">
            <v>global.</v>
          </cell>
          <cell r="D309">
            <v>0.4</v>
          </cell>
          <cell r="G309">
            <v>0.03</v>
          </cell>
        </row>
        <row r="310">
          <cell r="A310">
            <v>428</v>
          </cell>
          <cell r="B310" t="str">
            <v xml:space="preserve">Rejilla de piso de aluminio </v>
          </cell>
          <cell r="C310" t="str">
            <v>u.</v>
          </cell>
          <cell r="D310">
            <v>1.5</v>
          </cell>
          <cell r="G310">
            <v>0.11</v>
          </cell>
        </row>
        <row r="311">
          <cell r="A311">
            <v>429</v>
          </cell>
          <cell r="B311" t="str">
            <v>Codo Desague E/C 75mm x 90º</v>
          </cell>
          <cell r="C311" t="str">
            <v>u.</v>
          </cell>
          <cell r="D311">
            <v>0.5</v>
          </cell>
          <cell r="G311">
            <v>0.04</v>
          </cell>
        </row>
        <row r="312">
          <cell r="A312">
            <v>430</v>
          </cell>
          <cell r="B312" t="str">
            <v>Tuberia PVC-S E/C VENTILACIOIN  110mm</v>
          </cell>
          <cell r="C312" t="str">
            <v>m.</v>
          </cell>
          <cell r="D312">
            <v>0.72</v>
          </cell>
          <cell r="G312">
            <v>0.05</v>
          </cell>
        </row>
        <row r="313">
          <cell r="A313">
            <v>431</v>
          </cell>
          <cell r="B313" t="str">
            <v>Codo Desague E/C 50mm x 90º</v>
          </cell>
          <cell r="C313" t="str">
            <v>u.</v>
          </cell>
          <cell r="D313">
            <v>0.2</v>
          </cell>
          <cell r="G313">
            <v>0.01</v>
          </cell>
        </row>
        <row r="314">
          <cell r="A314">
            <v>432</v>
          </cell>
          <cell r="B314" t="str">
            <v>Codo Desague E/C 75mm x 90º L/R</v>
          </cell>
          <cell r="C314" t="str">
            <v>u.</v>
          </cell>
          <cell r="D314">
            <v>0.56000000000000005</v>
          </cell>
          <cell r="G314">
            <v>0.04</v>
          </cell>
        </row>
        <row r="315">
          <cell r="A315">
            <v>433</v>
          </cell>
          <cell r="B315" t="str">
            <v>Codo Desague E/C 110mm x 90º L/R</v>
          </cell>
          <cell r="C315" t="str">
            <v>u.</v>
          </cell>
          <cell r="D315">
            <v>0.64</v>
          </cell>
          <cell r="G315">
            <v>0.04</v>
          </cell>
        </row>
        <row r="316">
          <cell r="A316">
            <v>434</v>
          </cell>
          <cell r="B316" t="str">
            <v>Codo PVC-S E/C 110mm x 45º</v>
          </cell>
          <cell r="C316" t="str">
            <v>u.</v>
          </cell>
          <cell r="D316">
            <v>0.68</v>
          </cell>
          <cell r="G316">
            <v>0.05</v>
          </cell>
        </row>
        <row r="317">
          <cell r="A317">
            <v>435</v>
          </cell>
          <cell r="B317" t="str">
            <v>Yee PVC-S 50 mm</v>
          </cell>
          <cell r="C317" t="str">
            <v>u.</v>
          </cell>
          <cell r="D317">
            <v>0.24</v>
          </cell>
          <cell r="G317">
            <v>0.02</v>
          </cell>
        </row>
        <row r="318">
          <cell r="A318">
            <v>436</v>
          </cell>
          <cell r="B318" t="str">
            <v>Yee PVC-S 75 mm</v>
          </cell>
          <cell r="C318" t="str">
            <v>u.</v>
          </cell>
          <cell r="D318">
            <v>0.56000000000000005</v>
          </cell>
          <cell r="G318">
            <v>0.04</v>
          </cell>
        </row>
        <row r="319">
          <cell r="A319">
            <v>437</v>
          </cell>
          <cell r="B319" t="str">
            <v>Yee PVC-S 110 mm</v>
          </cell>
          <cell r="C319" t="str">
            <v>u.</v>
          </cell>
          <cell r="D319">
            <v>0.8</v>
          </cell>
          <cell r="G319">
            <v>0.06</v>
          </cell>
        </row>
        <row r="320">
          <cell r="A320">
            <v>438</v>
          </cell>
          <cell r="B320" t="str">
            <v>Yee PVC-S 160 mm</v>
          </cell>
          <cell r="C320" t="str">
            <v>u.</v>
          </cell>
          <cell r="D320">
            <v>3.6</v>
          </cell>
          <cell r="G320">
            <v>0.25</v>
          </cell>
        </row>
        <row r="321">
          <cell r="A321">
            <v>439</v>
          </cell>
          <cell r="B321" t="str">
            <v>Reducción PVC-S 75-50 mm</v>
          </cell>
          <cell r="C321" t="str">
            <v>u.</v>
          </cell>
          <cell r="D321">
            <v>0.28000000000000003</v>
          </cell>
          <cell r="G321">
            <v>0.02</v>
          </cell>
        </row>
        <row r="322">
          <cell r="A322">
            <v>440</v>
          </cell>
          <cell r="B322" t="str">
            <v>Reducción PVC-S 110-50 mm</v>
          </cell>
          <cell r="C322" t="str">
            <v>u.</v>
          </cell>
          <cell r="D322">
            <v>0.44</v>
          </cell>
          <cell r="G322">
            <v>0.03</v>
          </cell>
        </row>
        <row r="323">
          <cell r="A323">
            <v>441</v>
          </cell>
          <cell r="B323" t="str">
            <v>Reducción PVC-S 110-75 mm</v>
          </cell>
          <cell r="C323" t="str">
            <v>u.</v>
          </cell>
          <cell r="D323">
            <v>0.44</v>
          </cell>
          <cell r="G323">
            <v>0.03</v>
          </cell>
        </row>
        <row r="324">
          <cell r="A324">
            <v>442</v>
          </cell>
          <cell r="B324" t="str">
            <v>Codo PVC-S E/C 50mm x 45º</v>
          </cell>
          <cell r="C324" t="str">
            <v>u.</v>
          </cell>
          <cell r="D324">
            <v>1.69</v>
          </cell>
          <cell r="G324">
            <v>0.12</v>
          </cell>
        </row>
        <row r="325">
          <cell r="A325">
            <v>443</v>
          </cell>
          <cell r="B325" t="str">
            <v>Codo PVC-S E/C 110mm x 45º</v>
          </cell>
          <cell r="C325" t="str">
            <v>U.</v>
          </cell>
          <cell r="D325">
            <v>2.5</v>
          </cell>
          <cell r="G325">
            <v>0.18</v>
          </cell>
        </row>
        <row r="326">
          <cell r="A326">
            <v>444</v>
          </cell>
          <cell r="B326" t="str">
            <v>CODO PVC-P C/C 45  90mm</v>
          </cell>
          <cell r="C326" t="str">
            <v>U.</v>
          </cell>
          <cell r="D326">
            <v>5.17</v>
          </cell>
          <cell r="G326">
            <v>0.36</v>
          </cell>
        </row>
        <row r="327">
          <cell r="A327">
            <v>445</v>
          </cell>
          <cell r="B327" t="str">
            <v>TEE REDUCCION PVC-P E/C 110 a 90 mm</v>
          </cell>
          <cell r="C327" t="str">
            <v>U.</v>
          </cell>
          <cell r="D327">
            <v>8.18</v>
          </cell>
          <cell r="G327">
            <v>0.56999999999999995</v>
          </cell>
        </row>
        <row r="328">
          <cell r="A328">
            <v>446</v>
          </cell>
          <cell r="B328" t="str">
            <v>CODO PVC-S E/C 90º 160mm</v>
          </cell>
          <cell r="C328" t="str">
            <v>u.</v>
          </cell>
          <cell r="D328">
            <v>3.23</v>
          </cell>
          <cell r="G328">
            <v>0.23</v>
          </cell>
        </row>
        <row r="329">
          <cell r="A329">
            <v>447</v>
          </cell>
          <cell r="B329" t="str">
            <v>TEE PVC S E/C 110 mm</v>
          </cell>
          <cell r="C329" t="str">
            <v>u.</v>
          </cell>
          <cell r="D329">
            <v>1.04</v>
          </cell>
          <cell r="G329">
            <v>7.0000000000000007E-2</v>
          </cell>
        </row>
        <row r="330">
          <cell r="A330">
            <v>448</v>
          </cell>
          <cell r="B330" t="str">
            <v>TEE REDUCCION PVC-S E/C 110 a 50 mm</v>
          </cell>
          <cell r="C330" t="str">
            <v>u.</v>
          </cell>
          <cell r="D330">
            <v>9.08</v>
          </cell>
          <cell r="G330">
            <v>0.64</v>
          </cell>
        </row>
        <row r="331">
          <cell r="A331">
            <v>449</v>
          </cell>
          <cell r="B331" t="str">
            <v xml:space="preserve">CODO PVC 75MM X 90 </v>
          </cell>
          <cell r="C331" t="str">
            <v>U.</v>
          </cell>
          <cell r="D331">
            <v>0.97</v>
          </cell>
          <cell r="G331">
            <v>7.0000000000000007E-2</v>
          </cell>
        </row>
        <row r="332">
          <cell r="A332">
            <v>450</v>
          </cell>
          <cell r="B332" t="str">
            <v>UNION PVC 75 MM</v>
          </cell>
          <cell r="C332" t="str">
            <v>U.</v>
          </cell>
          <cell r="D332">
            <v>0.57999999999999996</v>
          </cell>
          <cell r="G332">
            <v>0.04</v>
          </cell>
        </row>
        <row r="333">
          <cell r="A333">
            <v>0</v>
          </cell>
          <cell r="B333" t="str">
            <v>INSTALACIONES DE AGUA POTABLE</v>
          </cell>
          <cell r="C333" t="str">
            <v>.</v>
          </cell>
          <cell r="D333">
            <v>1.23</v>
          </cell>
          <cell r="G333">
            <v>0.09</v>
          </cell>
        </row>
        <row r="334">
          <cell r="A334">
            <v>451</v>
          </cell>
          <cell r="B334" t="str">
            <v>Tubería Flex D=1/2"</v>
          </cell>
          <cell r="C334" t="str">
            <v>m.</v>
          </cell>
          <cell r="D334">
            <v>0.14000000000000001</v>
          </cell>
          <cell r="G334">
            <v>0.01</v>
          </cell>
        </row>
        <row r="335">
          <cell r="A335">
            <v>452</v>
          </cell>
          <cell r="B335" t="str">
            <v>Accesorios para Tub. 1/2"</v>
          </cell>
          <cell r="C335" t="str">
            <v>global.</v>
          </cell>
          <cell r="D335">
            <v>0.36</v>
          </cell>
          <cell r="G335">
            <v>0.03</v>
          </cell>
        </row>
        <row r="336">
          <cell r="A336">
            <v>453</v>
          </cell>
          <cell r="B336" t="str">
            <v>Accesorios para tub. 1/2" cond.</v>
          </cell>
          <cell r="C336" t="str">
            <v>global.</v>
          </cell>
          <cell r="D336">
            <v>7.0000000000000007E-2</v>
          </cell>
          <cell r="G336">
            <v>0</v>
          </cell>
        </row>
        <row r="337">
          <cell r="A337">
            <v>454</v>
          </cell>
          <cell r="B337" t="str">
            <v>Tubería flex D=3"</v>
          </cell>
          <cell r="C337" t="str">
            <v>m.</v>
          </cell>
          <cell r="D337">
            <v>0.17</v>
          </cell>
          <cell r="G337">
            <v>0.01</v>
          </cell>
        </row>
        <row r="338">
          <cell r="A338">
            <v>455</v>
          </cell>
          <cell r="B338" t="str">
            <v>Tubería P.V.C. E/C 1 MPA D=63 mm</v>
          </cell>
          <cell r="C338" t="str">
            <v>m.</v>
          </cell>
          <cell r="D338">
            <v>0.46</v>
          </cell>
          <cell r="G338">
            <v>0.03</v>
          </cell>
        </row>
        <row r="339">
          <cell r="A339">
            <v>456</v>
          </cell>
          <cell r="B339" t="str">
            <v>Tubería P.V.C. E/C 1 MPA D=110 mm</v>
          </cell>
          <cell r="C339" t="str">
            <v>m.</v>
          </cell>
          <cell r="D339">
            <v>1.37</v>
          </cell>
          <cell r="G339">
            <v>0.1</v>
          </cell>
        </row>
        <row r="340">
          <cell r="A340">
            <v>457</v>
          </cell>
          <cell r="B340" t="str">
            <v>Unión P.V.C. E/C reparación 1 MPA  D=63 mm</v>
          </cell>
          <cell r="C340" t="str">
            <v>u.</v>
          </cell>
          <cell r="D340">
            <v>0.17</v>
          </cell>
          <cell r="G340">
            <v>0.01</v>
          </cell>
        </row>
        <row r="341">
          <cell r="A341">
            <v>458</v>
          </cell>
          <cell r="B341" t="str">
            <v>Unión P.V.C. E/C reparación 1 MPA  D=110 mm</v>
          </cell>
          <cell r="C341" t="str">
            <v>u.</v>
          </cell>
          <cell r="D341">
            <v>0.66</v>
          </cell>
          <cell r="G341">
            <v>0.05</v>
          </cell>
        </row>
        <row r="342">
          <cell r="A342">
            <v>459</v>
          </cell>
          <cell r="B342" t="str">
            <v>Válvulas de Compuerta H.F.L.L.   D=110 mm clase 20</v>
          </cell>
          <cell r="C342" t="str">
            <v>u.</v>
          </cell>
          <cell r="D342">
            <v>31.88</v>
          </cell>
          <cell r="G342">
            <v>2.23</v>
          </cell>
        </row>
        <row r="343">
          <cell r="A343">
            <v>460</v>
          </cell>
          <cell r="B343" t="str">
            <v>Válvulas de Compuerta H.F.L.L.   D=63 mm  clase 20</v>
          </cell>
          <cell r="C343" t="str">
            <v>u.</v>
          </cell>
          <cell r="D343">
            <v>12</v>
          </cell>
          <cell r="G343">
            <v>0.84</v>
          </cell>
        </row>
        <row r="344">
          <cell r="A344">
            <v>461</v>
          </cell>
          <cell r="B344" t="str">
            <v>Hidrante de pedestal tipo tráfico L.L. D=110 mm</v>
          </cell>
          <cell r="C344" t="str">
            <v>u.</v>
          </cell>
          <cell r="D344">
            <v>19.2</v>
          </cell>
          <cell r="G344">
            <v>1.34</v>
          </cell>
        </row>
        <row r="345">
          <cell r="A345">
            <v>462</v>
          </cell>
          <cell r="B345" t="str">
            <v>Tee  P.V.C. D= 110 mm  1MPA</v>
          </cell>
          <cell r="C345" t="str">
            <v>u.</v>
          </cell>
          <cell r="D345">
            <v>2.44</v>
          </cell>
          <cell r="G345">
            <v>0.17</v>
          </cell>
        </row>
        <row r="346">
          <cell r="A346">
            <v>463</v>
          </cell>
          <cell r="B346" t="str">
            <v>Codo de 45° P.V.C. D=110 mm  1 MPA</v>
          </cell>
          <cell r="C346" t="str">
            <v>u.</v>
          </cell>
          <cell r="D346">
            <v>2.77</v>
          </cell>
          <cell r="G346">
            <v>0.19</v>
          </cell>
        </row>
        <row r="347">
          <cell r="A347">
            <v>464</v>
          </cell>
          <cell r="B347" t="str">
            <v>Reductor P.V.C.  D= 110 x 63 mm 1 MPA</v>
          </cell>
          <cell r="C347" t="str">
            <v>u.</v>
          </cell>
          <cell r="D347">
            <v>2</v>
          </cell>
          <cell r="G347">
            <v>0.14000000000000001</v>
          </cell>
        </row>
        <row r="348">
          <cell r="A348">
            <v>465</v>
          </cell>
          <cell r="B348" t="str">
            <v>Caja de válvulas H.F.</v>
          </cell>
          <cell r="C348" t="str">
            <v>u.</v>
          </cell>
          <cell r="D348">
            <v>3</v>
          </cell>
          <cell r="G348">
            <v>0.21</v>
          </cell>
        </row>
        <row r="349">
          <cell r="A349">
            <v>466</v>
          </cell>
          <cell r="B349" t="str">
            <v>Tapón  macho  P.V.C. D= 63 mm  1 MPA</v>
          </cell>
          <cell r="C349" t="str">
            <v>u.</v>
          </cell>
          <cell r="D349">
            <v>0.65</v>
          </cell>
          <cell r="G349">
            <v>0.05</v>
          </cell>
        </row>
        <row r="350">
          <cell r="A350">
            <v>467</v>
          </cell>
          <cell r="B350" t="str">
            <v>Tapón  macho  P.V.C. D= 110 mm 1 MPA</v>
          </cell>
          <cell r="C350" t="str">
            <v>u.</v>
          </cell>
          <cell r="D350">
            <v>1.95</v>
          </cell>
          <cell r="G350">
            <v>0.14000000000000001</v>
          </cell>
        </row>
        <row r="351">
          <cell r="A351">
            <v>468</v>
          </cell>
          <cell r="B351" t="str">
            <v>Tapón  embra HG D=1/2"</v>
          </cell>
          <cell r="C351" t="str">
            <v>u.</v>
          </cell>
          <cell r="D351">
            <v>0.02</v>
          </cell>
          <cell r="G351">
            <v>0</v>
          </cell>
        </row>
        <row r="352">
          <cell r="A352">
            <v>469</v>
          </cell>
          <cell r="B352" t="str">
            <v>Tee PVC D=20 mm.</v>
          </cell>
          <cell r="C352" t="str">
            <v>u.</v>
          </cell>
          <cell r="D352">
            <v>7.0000000000000007E-2</v>
          </cell>
          <cell r="G352">
            <v>0</v>
          </cell>
        </row>
        <row r="353">
          <cell r="A353">
            <v>470</v>
          </cell>
          <cell r="B353" t="str">
            <v>Tubería P.V.C E/C 1 MPA D=90 mm</v>
          </cell>
          <cell r="C353" t="str">
            <v>m.</v>
          </cell>
          <cell r="D353">
            <v>0.93</v>
          </cell>
          <cell r="G353">
            <v>7.0000000000000007E-2</v>
          </cell>
        </row>
        <row r="354">
          <cell r="A354">
            <v>471</v>
          </cell>
          <cell r="B354" t="str">
            <v>Tubería P.V.C E/C 1 MPA D=160 mm</v>
          </cell>
          <cell r="C354" t="str">
            <v>m.</v>
          </cell>
          <cell r="D354">
            <v>2.27</v>
          </cell>
          <cell r="G354">
            <v>0.16</v>
          </cell>
        </row>
        <row r="355">
          <cell r="A355">
            <v>472</v>
          </cell>
          <cell r="B355" t="str">
            <v>Unión de reparación E/C 1 MPA D= 90 mm</v>
          </cell>
          <cell r="C355" t="str">
            <v>u.</v>
          </cell>
          <cell r="D355">
            <v>0.66</v>
          </cell>
          <cell r="G355">
            <v>0.05</v>
          </cell>
        </row>
        <row r="356">
          <cell r="A356">
            <v>473</v>
          </cell>
          <cell r="B356" t="str">
            <v>Unión de reparación E/C 1 MPA D= 160 mm</v>
          </cell>
          <cell r="C356" t="str">
            <v>u.</v>
          </cell>
          <cell r="D356">
            <v>1.08</v>
          </cell>
          <cell r="G356">
            <v>0.08</v>
          </cell>
        </row>
        <row r="357">
          <cell r="A357">
            <v>474</v>
          </cell>
          <cell r="B357" t="str">
            <v>Válvula de compuerta H.F.L.L.  D= 90 mm</v>
          </cell>
          <cell r="C357" t="str">
            <v>u.</v>
          </cell>
          <cell r="D357">
            <v>15.88</v>
          </cell>
          <cell r="G357">
            <v>1.1100000000000001</v>
          </cell>
        </row>
        <row r="358">
          <cell r="A358">
            <v>475</v>
          </cell>
          <cell r="B358" t="str">
            <v>Válvula de compuerta H.F.L.L.  D= 160 mm</v>
          </cell>
          <cell r="C358" t="str">
            <v>u.</v>
          </cell>
          <cell r="D358">
            <v>40.799999999999997</v>
          </cell>
          <cell r="G358">
            <v>2.86</v>
          </cell>
        </row>
        <row r="359">
          <cell r="A359">
            <v>476</v>
          </cell>
          <cell r="B359" t="str">
            <v>Crux P.V.C. E/C D=110 mm 1 MPA</v>
          </cell>
          <cell r="C359" t="str">
            <v>u.</v>
          </cell>
          <cell r="D359">
            <v>4.9800000000000004</v>
          </cell>
          <cell r="G359">
            <v>0.35</v>
          </cell>
        </row>
        <row r="360">
          <cell r="A360">
            <v>477</v>
          </cell>
          <cell r="B360" t="str">
            <v>Tee P.V.C. E/C 1 MPA D= 160 mm</v>
          </cell>
          <cell r="C360" t="str">
            <v>u.</v>
          </cell>
          <cell r="D360">
            <v>12</v>
          </cell>
          <cell r="G360">
            <v>0.84</v>
          </cell>
        </row>
        <row r="361">
          <cell r="A361">
            <v>478</v>
          </cell>
          <cell r="B361" t="str">
            <v>Codo 90° P.V.C. E/C D= 110 mm</v>
          </cell>
          <cell r="C361" t="str">
            <v>u.</v>
          </cell>
          <cell r="D361">
            <v>1.42</v>
          </cell>
          <cell r="G361">
            <v>0.1</v>
          </cell>
        </row>
        <row r="362">
          <cell r="A362">
            <v>479</v>
          </cell>
          <cell r="B362" t="str">
            <v>Codo 45° P.V.C. E/C D= 160 mm</v>
          </cell>
          <cell r="C362" t="str">
            <v>u.</v>
          </cell>
          <cell r="D362">
            <v>12.06</v>
          </cell>
          <cell r="G362">
            <v>0.84</v>
          </cell>
        </row>
        <row r="363">
          <cell r="A363">
            <v>480</v>
          </cell>
          <cell r="B363" t="str">
            <v>Codo 45° P.V.C. E/C D= 90 mm</v>
          </cell>
          <cell r="C363" t="str">
            <v>u.</v>
          </cell>
          <cell r="D363">
            <v>2.2599999999999998</v>
          </cell>
          <cell r="G363">
            <v>0.16</v>
          </cell>
        </row>
        <row r="364">
          <cell r="A364">
            <v>481</v>
          </cell>
          <cell r="B364" t="str">
            <v xml:space="preserve">Reductor P.V.C. E/C  160 x 110 mm </v>
          </cell>
          <cell r="C364" t="str">
            <v>u.</v>
          </cell>
          <cell r="D364">
            <v>4.9800000000000004</v>
          </cell>
          <cell r="G364">
            <v>0.35</v>
          </cell>
        </row>
        <row r="365">
          <cell r="A365">
            <v>482</v>
          </cell>
          <cell r="B365" t="str">
            <v xml:space="preserve">Reductor P.V.C. E/C  110 x 90 mm </v>
          </cell>
          <cell r="C365" t="str">
            <v>u.</v>
          </cell>
          <cell r="D365">
            <v>4.0199999999999996</v>
          </cell>
          <cell r="G365">
            <v>0.28000000000000003</v>
          </cell>
        </row>
        <row r="366">
          <cell r="A366">
            <v>483</v>
          </cell>
          <cell r="B366" t="str">
            <v>ESPERA</v>
          </cell>
          <cell r="C366" t="str">
            <v>.</v>
          </cell>
          <cell r="D366">
            <v>0</v>
          </cell>
          <cell r="G366">
            <v>0</v>
          </cell>
        </row>
        <row r="367">
          <cell r="A367">
            <v>484</v>
          </cell>
          <cell r="B367" t="str">
            <v xml:space="preserve">Collarín  D= 63 mm x 1/2" </v>
          </cell>
          <cell r="C367" t="str">
            <v>u.</v>
          </cell>
          <cell r="D367">
            <v>2.42</v>
          </cell>
          <cell r="G367">
            <v>0.17</v>
          </cell>
        </row>
        <row r="368">
          <cell r="A368">
            <v>485</v>
          </cell>
          <cell r="B368" t="str">
            <v xml:space="preserve">Collarín  D= 90 mm x 1/2" </v>
          </cell>
          <cell r="C368" t="str">
            <v>u.</v>
          </cell>
          <cell r="D368">
            <v>4.42</v>
          </cell>
          <cell r="G368">
            <v>0.31</v>
          </cell>
        </row>
        <row r="369">
          <cell r="A369">
            <v>486</v>
          </cell>
          <cell r="B369" t="str">
            <v xml:space="preserve">Collarín  D= 110 mm x 1/2" </v>
          </cell>
          <cell r="C369" t="str">
            <v>u.</v>
          </cell>
          <cell r="D369">
            <v>4.4400000000000004</v>
          </cell>
          <cell r="G369">
            <v>0.31</v>
          </cell>
        </row>
        <row r="370">
          <cell r="A370">
            <v>487</v>
          </cell>
          <cell r="B370" t="str">
            <v xml:space="preserve">Collarín  HF Ø=250,200,160,110,90,63 mm x 1/2" </v>
          </cell>
          <cell r="C370" t="str">
            <v>u.</v>
          </cell>
          <cell r="D370">
            <v>20</v>
          </cell>
          <cell r="G370">
            <v>1.4</v>
          </cell>
        </row>
        <row r="371">
          <cell r="A371">
            <v>488</v>
          </cell>
          <cell r="B371" t="str">
            <v>Codo cachimba  HG D= 1/2"</v>
          </cell>
          <cell r="C371" t="str">
            <v>u.</v>
          </cell>
          <cell r="D371">
            <v>0.04</v>
          </cell>
          <cell r="G371">
            <v>0</v>
          </cell>
        </row>
        <row r="372">
          <cell r="A372">
            <v>489</v>
          </cell>
          <cell r="B372" t="str">
            <v>Unión gibault  D= 63 mm</v>
          </cell>
          <cell r="C372" t="str">
            <v>u.</v>
          </cell>
          <cell r="D372">
            <v>1.98</v>
          </cell>
          <cell r="G372">
            <v>0.14000000000000001</v>
          </cell>
        </row>
        <row r="373">
          <cell r="A373">
            <v>490</v>
          </cell>
          <cell r="B373" t="str">
            <v>Unión gibault  D= 90 mm</v>
          </cell>
          <cell r="C373" t="str">
            <v>u.</v>
          </cell>
          <cell r="D373">
            <v>2.2999999999999998</v>
          </cell>
          <cell r="G373">
            <v>0.16</v>
          </cell>
        </row>
        <row r="374">
          <cell r="A374">
            <v>491</v>
          </cell>
          <cell r="B374" t="str">
            <v>Unión gibault  D= 110 mm</v>
          </cell>
          <cell r="C374" t="str">
            <v>u.</v>
          </cell>
          <cell r="D374">
            <v>3.02</v>
          </cell>
          <cell r="G374">
            <v>0.21</v>
          </cell>
        </row>
        <row r="375">
          <cell r="A375">
            <v>492</v>
          </cell>
          <cell r="B375" t="str">
            <v>Unión gibault  simétrica HF Ø= 160 mm</v>
          </cell>
          <cell r="C375" t="str">
            <v>u.</v>
          </cell>
          <cell r="D375">
            <v>16</v>
          </cell>
          <cell r="G375">
            <v>1.1200000000000001</v>
          </cell>
        </row>
        <row r="376">
          <cell r="A376">
            <v>493</v>
          </cell>
          <cell r="B376" t="str">
            <v>Tapa sanitaria de tool 1/16" de 0.60 x 0.60 m.</v>
          </cell>
          <cell r="C376" t="str">
            <v>u.</v>
          </cell>
          <cell r="D376">
            <v>32</v>
          </cell>
          <cell r="G376">
            <v>2.2400000000000002</v>
          </cell>
        </row>
        <row r="377">
          <cell r="A377">
            <v>494</v>
          </cell>
          <cell r="B377" t="str">
            <v>Tapa sanitaria de tool 1/16" de 1.00 x 1.00 m.</v>
          </cell>
          <cell r="C377" t="str">
            <v>u.</v>
          </cell>
          <cell r="D377">
            <v>30</v>
          </cell>
          <cell r="G377">
            <v>2.1</v>
          </cell>
        </row>
        <row r="378">
          <cell r="A378">
            <v>495</v>
          </cell>
          <cell r="B378" t="str">
            <v>Tapa sanitaria de tool 1/16" de 0.70 x 0.70 m.</v>
          </cell>
          <cell r="C378" t="str">
            <v>u.</v>
          </cell>
          <cell r="D378">
            <v>25</v>
          </cell>
          <cell r="G378">
            <v>1.75</v>
          </cell>
        </row>
        <row r="379">
          <cell r="A379">
            <v>496</v>
          </cell>
          <cell r="B379" t="str">
            <v>PUERTA METÁLICA TUBO 1"  + TOOL, DE 0.92 X 2.10m+pintura esmalte</v>
          </cell>
          <cell r="C379" t="str">
            <v>u.</v>
          </cell>
          <cell r="D379">
            <v>75</v>
          </cell>
          <cell r="G379">
            <v>0.26</v>
          </cell>
        </row>
        <row r="380">
          <cell r="A380">
            <v>497</v>
          </cell>
          <cell r="B380" t="str">
            <v>Válvula cortadora  D=½"</v>
          </cell>
          <cell r="C380" t="str">
            <v>u.</v>
          </cell>
          <cell r="D380">
            <v>7</v>
          </cell>
          <cell r="G380">
            <v>0.49</v>
          </cell>
        </row>
        <row r="381">
          <cell r="A381">
            <v>498</v>
          </cell>
          <cell r="B381" t="str">
            <v>Válvula RW D=3/4"</v>
          </cell>
          <cell r="C381" t="str">
            <v>u.</v>
          </cell>
          <cell r="D381">
            <v>15</v>
          </cell>
          <cell r="G381">
            <v>1.05</v>
          </cell>
        </row>
        <row r="382">
          <cell r="A382">
            <v>499</v>
          </cell>
          <cell r="B382" t="str">
            <v>Válvula RW D=1"</v>
          </cell>
          <cell r="C382" t="str">
            <v>u.</v>
          </cell>
          <cell r="D382">
            <v>7.2</v>
          </cell>
          <cell r="G382">
            <v>0.5</v>
          </cell>
        </row>
        <row r="383">
          <cell r="A383">
            <v>500</v>
          </cell>
          <cell r="B383" t="str">
            <v>Válvula RW D=1¼"</v>
          </cell>
          <cell r="C383" t="str">
            <v>.</v>
          </cell>
          <cell r="D383">
            <v>0</v>
          </cell>
          <cell r="G383">
            <v>0</v>
          </cell>
        </row>
        <row r="384">
          <cell r="A384">
            <v>501</v>
          </cell>
          <cell r="B384" t="str">
            <v>Válvula RW D=1½"</v>
          </cell>
          <cell r="C384" t="str">
            <v>u.</v>
          </cell>
          <cell r="D384">
            <v>3.6</v>
          </cell>
          <cell r="G384">
            <v>0.25</v>
          </cell>
        </row>
        <row r="385">
          <cell r="A385">
            <v>502</v>
          </cell>
          <cell r="B385" t="str">
            <v>Válvula RW D=2"</v>
          </cell>
          <cell r="C385" t="str">
            <v>u.</v>
          </cell>
          <cell r="D385">
            <v>5</v>
          </cell>
          <cell r="G385">
            <v>0.35</v>
          </cell>
        </row>
        <row r="386">
          <cell r="A386">
            <v>503</v>
          </cell>
          <cell r="B386" t="str">
            <v>Tubería PVC E/C D=25 mm. 1.6 MpA.</v>
          </cell>
          <cell r="C386" t="str">
            <v>u.</v>
          </cell>
          <cell r="D386">
            <v>0.11</v>
          </cell>
          <cell r="G386">
            <v>0.01</v>
          </cell>
        </row>
        <row r="387">
          <cell r="A387">
            <v>504</v>
          </cell>
          <cell r="B387" t="str">
            <v>Tubería PVC E/C D=20 mm. 2.0 MPa.</v>
          </cell>
          <cell r="C387" t="str">
            <v>ml.</v>
          </cell>
          <cell r="D387">
            <v>0.6333333333333333</v>
          </cell>
          <cell r="G387">
            <v>0.04</v>
          </cell>
        </row>
        <row r="388">
          <cell r="A388">
            <v>505</v>
          </cell>
          <cell r="B388" t="str">
            <v>Adaptador Hembra PVC HG D=20,25,32 mm x 20mm</v>
          </cell>
          <cell r="C388" t="str">
            <v>u.</v>
          </cell>
          <cell r="D388">
            <v>0.45</v>
          </cell>
          <cell r="G388">
            <v>0.03</v>
          </cell>
        </row>
        <row r="389">
          <cell r="A389">
            <v>506</v>
          </cell>
          <cell r="B389" t="str">
            <v>PANTALLA DE TOL e=0.001 m A=0.5x0.65 m</v>
          </cell>
          <cell r="C389" t="str">
            <v>U.</v>
          </cell>
          <cell r="D389">
            <v>8.9</v>
          </cell>
          <cell r="G389">
            <v>0.62</v>
          </cell>
        </row>
        <row r="390">
          <cell r="A390">
            <v>507</v>
          </cell>
          <cell r="B390" t="str">
            <v>Llave de agua FV</v>
          </cell>
          <cell r="C390" t="str">
            <v>u.</v>
          </cell>
          <cell r="D390">
            <v>12</v>
          </cell>
          <cell r="G390">
            <v>0.84</v>
          </cell>
        </row>
        <row r="391">
          <cell r="A391">
            <v>508</v>
          </cell>
          <cell r="B391" t="str">
            <v>Vertedero triangular de tool e= 3mm.</v>
          </cell>
          <cell r="C391" t="str">
            <v>u.</v>
          </cell>
          <cell r="D391">
            <v>55</v>
          </cell>
          <cell r="G391">
            <v>3.85</v>
          </cell>
        </row>
        <row r="392">
          <cell r="A392">
            <v>509</v>
          </cell>
          <cell r="B392" t="str">
            <v>Tee HG. 1½"</v>
          </cell>
          <cell r="C392" t="str">
            <v>u.</v>
          </cell>
          <cell r="D392">
            <v>0.4</v>
          </cell>
          <cell r="G392">
            <v>0.03</v>
          </cell>
        </row>
        <row r="393">
          <cell r="A393">
            <v>510</v>
          </cell>
          <cell r="B393" t="str">
            <v>Tanque de 250 lt. (apilable)</v>
          </cell>
          <cell r="C393" t="str">
            <v>u.</v>
          </cell>
          <cell r="D393">
            <v>7.8</v>
          </cell>
          <cell r="G393">
            <v>0.55000000000000004</v>
          </cell>
        </row>
        <row r="394">
          <cell r="A394">
            <v>511</v>
          </cell>
          <cell r="B394" t="str">
            <v>Adaptador Hembra PVC 20 x ½"</v>
          </cell>
          <cell r="C394" t="str">
            <v>u.</v>
          </cell>
          <cell r="D394">
            <v>0.03</v>
          </cell>
          <cell r="G394">
            <v>0</v>
          </cell>
        </row>
        <row r="395">
          <cell r="A395">
            <v>512</v>
          </cell>
          <cell r="B395" t="str">
            <v>Adaptador Hembra PVC 20 x 3/4"</v>
          </cell>
          <cell r="C395" t="str">
            <v>u.</v>
          </cell>
          <cell r="D395">
            <v>0.06</v>
          </cell>
          <cell r="G395">
            <v>0</v>
          </cell>
        </row>
        <row r="396">
          <cell r="A396">
            <v>513</v>
          </cell>
          <cell r="B396" t="str">
            <v>Reductor PVC 32 x 25 mm.</v>
          </cell>
          <cell r="C396" t="str">
            <v>u.</v>
          </cell>
          <cell r="D396">
            <v>0.26</v>
          </cell>
          <cell r="G396">
            <v>0.02</v>
          </cell>
        </row>
        <row r="397">
          <cell r="A397">
            <v>514</v>
          </cell>
          <cell r="B397" t="str">
            <v>Permatex</v>
          </cell>
          <cell r="C397" t="str">
            <v>onz.</v>
          </cell>
          <cell r="D397">
            <v>0.8</v>
          </cell>
          <cell r="G397">
            <v>0.06</v>
          </cell>
        </row>
        <row r="398">
          <cell r="A398">
            <v>515</v>
          </cell>
          <cell r="B398" t="str">
            <v>Tubería PVC E/C D=50 mm. 1.0 MPa.</v>
          </cell>
          <cell r="C398" t="str">
            <v>ml.</v>
          </cell>
          <cell r="D398">
            <v>0.3</v>
          </cell>
          <cell r="G398">
            <v>0.02</v>
          </cell>
        </row>
        <row r="399">
          <cell r="A399">
            <v>516</v>
          </cell>
          <cell r="B399" t="str">
            <v>Tubería PVC E/C D=40 mm. 1.25 MPa.</v>
          </cell>
          <cell r="C399" t="str">
            <v>ml.</v>
          </cell>
          <cell r="D399">
            <v>0.27</v>
          </cell>
          <cell r="G399">
            <v>0.02</v>
          </cell>
        </row>
        <row r="400">
          <cell r="A400">
            <v>517</v>
          </cell>
          <cell r="B400" t="str">
            <v>Tubería PVC E/C D=32 mm. 1.25 MPa.</v>
          </cell>
          <cell r="C400" t="str">
            <v>ml.</v>
          </cell>
          <cell r="D400">
            <v>0.17</v>
          </cell>
          <cell r="G400">
            <v>0.01</v>
          </cell>
        </row>
        <row r="401">
          <cell r="A401">
            <v>518</v>
          </cell>
          <cell r="B401" t="str">
            <v>Reductor PVC 50 x 20 mm.</v>
          </cell>
          <cell r="C401" t="str">
            <v>u.</v>
          </cell>
          <cell r="D401">
            <v>0.06</v>
          </cell>
          <cell r="G401">
            <v>0</v>
          </cell>
        </row>
        <row r="402">
          <cell r="A402">
            <v>519</v>
          </cell>
          <cell r="B402" t="str">
            <v>Reductor PVC 50 x 32 mm.</v>
          </cell>
          <cell r="C402" t="str">
            <v>u.</v>
          </cell>
          <cell r="D402">
            <v>0.06</v>
          </cell>
          <cell r="G402">
            <v>0</v>
          </cell>
        </row>
        <row r="403">
          <cell r="A403">
            <v>520</v>
          </cell>
          <cell r="B403" t="str">
            <v>Reductor PVC 32 x 20 mm.</v>
          </cell>
          <cell r="C403" t="str">
            <v>u.</v>
          </cell>
          <cell r="D403">
            <v>0.02</v>
          </cell>
          <cell r="G403">
            <v>0</v>
          </cell>
        </row>
        <row r="404">
          <cell r="A404">
            <v>521</v>
          </cell>
          <cell r="B404" t="str">
            <v>Tapón PVC D=32 mm.</v>
          </cell>
          <cell r="C404" t="str">
            <v>u.</v>
          </cell>
          <cell r="D404">
            <v>0.05</v>
          </cell>
          <cell r="G404">
            <v>0</v>
          </cell>
        </row>
        <row r="405">
          <cell r="A405">
            <v>522</v>
          </cell>
          <cell r="B405" t="str">
            <v>Tubería P.roscable PVC 1/2 420 PSI</v>
          </cell>
          <cell r="C405" t="str">
            <v>m.</v>
          </cell>
          <cell r="D405">
            <v>0.72</v>
          </cell>
          <cell r="G405">
            <v>0.05</v>
          </cell>
        </row>
        <row r="406">
          <cell r="A406">
            <v>523</v>
          </cell>
          <cell r="B406" t="str">
            <v>Tubería P.roscable PVC 3/4  340PSI</v>
          </cell>
          <cell r="C406" t="str">
            <v>U.</v>
          </cell>
          <cell r="D406">
            <v>6.05</v>
          </cell>
          <cell r="G406">
            <v>0.42</v>
          </cell>
        </row>
        <row r="407">
          <cell r="A407">
            <v>524</v>
          </cell>
          <cell r="B407" t="str">
            <v xml:space="preserve">Teflon </v>
          </cell>
          <cell r="C407" t="str">
            <v>rollo.</v>
          </cell>
          <cell r="D407">
            <v>0.3</v>
          </cell>
          <cell r="G407">
            <v>0.02</v>
          </cell>
        </row>
        <row r="408">
          <cell r="A408">
            <v>525</v>
          </cell>
          <cell r="B408" t="str">
            <v>Tubería Hg D=2"</v>
          </cell>
          <cell r="C408" t="str">
            <v>ml.</v>
          </cell>
          <cell r="D408">
            <v>0.57999999999999996</v>
          </cell>
          <cell r="G408">
            <v>0.04</v>
          </cell>
        </row>
        <row r="409">
          <cell r="A409">
            <v>526</v>
          </cell>
          <cell r="B409" t="str">
            <v>Tubería Hg D=1½"</v>
          </cell>
          <cell r="C409" t="str">
            <v>ml.</v>
          </cell>
          <cell r="D409">
            <v>1.095</v>
          </cell>
          <cell r="G409">
            <v>0.08</v>
          </cell>
        </row>
        <row r="410">
          <cell r="A410">
            <v>527</v>
          </cell>
          <cell r="B410" t="str">
            <v>Tubería Hg D=1¼"</v>
          </cell>
          <cell r="C410" t="str">
            <v>ml.</v>
          </cell>
          <cell r="D410">
            <v>1.6</v>
          </cell>
          <cell r="G410">
            <v>0.11</v>
          </cell>
        </row>
        <row r="411">
          <cell r="A411">
            <v>528</v>
          </cell>
          <cell r="B411" t="str">
            <v>Tubería Hg D=1"</v>
          </cell>
          <cell r="C411" t="str">
            <v>ml.</v>
          </cell>
          <cell r="D411">
            <v>1.34</v>
          </cell>
          <cell r="G411">
            <v>0.09</v>
          </cell>
        </row>
        <row r="412">
          <cell r="A412">
            <v>529</v>
          </cell>
          <cell r="B412" t="str">
            <v>Tubería Hg D=3/4"</v>
          </cell>
          <cell r="C412" t="str">
            <v>ml.</v>
          </cell>
          <cell r="D412">
            <v>0.2</v>
          </cell>
          <cell r="G412">
            <v>0.01</v>
          </cell>
        </row>
        <row r="413">
          <cell r="A413">
            <v>530</v>
          </cell>
          <cell r="B413" t="str">
            <v>Tubería Hg D=½"</v>
          </cell>
          <cell r="C413" t="str">
            <v>ml.</v>
          </cell>
          <cell r="D413">
            <v>1.03</v>
          </cell>
          <cell r="G413">
            <v>7.0000000000000007E-2</v>
          </cell>
        </row>
        <row r="414">
          <cell r="A414">
            <v>531</v>
          </cell>
          <cell r="B414" t="str">
            <v>Neplo HG D=½" x 4"</v>
          </cell>
          <cell r="C414" t="str">
            <v>u.</v>
          </cell>
          <cell r="D414">
            <v>0.05</v>
          </cell>
          <cell r="G414">
            <v>0</v>
          </cell>
        </row>
        <row r="415">
          <cell r="A415">
            <v>532</v>
          </cell>
          <cell r="B415" t="str">
            <v>Codo HG D=½"</v>
          </cell>
          <cell r="C415" t="str">
            <v>u.</v>
          </cell>
          <cell r="D415">
            <v>0.2</v>
          </cell>
          <cell r="G415">
            <v>0.01</v>
          </cell>
        </row>
        <row r="416">
          <cell r="A416">
            <v>533</v>
          </cell>
          <cell r="B416" t="str">
            <v>Vávula R.W. D= ½"</v>
          </cell>
          <cell r="C416" t="str">
            <v>u.</v>
          </cell>
          <cell r="D416">
            <v>1.2</v>
          </cell>
          <cell r="G416">
            <v>0.08</v>
          </cell>
        </row>
        <row r="417">
          <cell r="A417">
            <v>534</v>
          </cell>
          <cell r="B417" t="str">
            <v>Medidor de agua</v>
          </cell>
          <cell r="C417" t="str">
            <v>u.</v>
          </cell>
          <cell r="D417">
            <v>3.4</v>
          </cell>
          <cell r="G417">
            <v>0.24</v>
          </cell>
        </row>
        <row r="418">
          <cell r="A418">
            <v>535</v>
          </cell>
          <cell r="B418" t="str">
            <v>Rejilla de hierro (10 x 30 )cm</v>
          </cell>
          <cell r="C418" t="str">
            <v>u.</v>
          </cell>
          <cell r="D418">
            <v>1.4</v>
          </cell>
          <cell r="G418">
            <v>0.1</v>
          </cell>
        </row>
        <row r="419">
          <cell r="A419">
            <v>536</v>
          </cell>
          <cell r="B419" t="str">
            <v>Tramo corto HG D=½" L= 0.35 a 0.75</v>
          </cell>
          <cell r="C419" t="str">
            <v>u.</v>
          </cell>
          <cell r="D419">
            <v>0.24</v>
          </cell>
          <cell r="G419">
            <v>0.02</v>
          </cell>
        </row>
        <row r="420">
          <cell r="A420">
            <v>537</v>
          </cell>
          <cell r="B420" t="str">
            <v>Reductor PVC D=50x40 mm</v>
          </cell>
          <cell r="C420" t="str">
            <v>u.</v>
          </cell>
          <cell r="D420">
            <v>7.0000000000000007E-2</v>
          </cell>
          <cell r="G420">
            <v>0</v>
          </cell>
        </row>
        <row r="421">
          <cell r="A421">
            <v>538</v>
          </cell>
          <cell r="B421" t="str">
            <v>Reductor PVC D=40x32 mm</v>
          </cell>
          <cell r="C421" t="str">
            <v>u.</v>
          </cell>
          <cell r="D421">
            <v>0.06</v>
          </cell>
          <cell r="G421">
            <v>0</v>
          </cell>
        </row>
        <row r="422">
          <cell r="A422">
            <v>539</v>
          </cell>
          <cell r="B422" t="str">
            <v>Reductor PVC D=50x32 mm</v>
          </cell>
          <cell r="C422" t="str">
            <v>u.</v>
          </cell>
          <cell r="D422">
            <v>0.06</v>
          </cell>
          <cell r="G422">
            <v>0</v>
          </cell>
        </row>
        <row r="423">
          <cell r="A423">
            <v>540</v>
          </cell>
          <cell r="B423" t="str">
            <v>GRILLETES 3/8"</v>
          </cell>
          <cell r="C423" t="str">
            <v>u.</v>
          </cell>
          <cell r="D423">
            <v>0.14000000000000001</v>
          </cell>
          <cell r="G423">
            <v>0.01</v>
          </cell>
        </row>
        <row r="424">
          <cell r="A424">
            <v>541</v>
          </cell>
          <cell r="B424" t="str">
            <v>TENSOR 1"</v>
          </cell>
          <cell r="C424" t="str">
            <v>u.</v>
          </cell>
          <cell r="D424">
            <v>0.48</v>
          </cell>
          <cell r="G424">
            <v>0.03</v>
          </cell>
        </row>
        <row r="425">
          <cell r="A425">
            <v>542</v>
          </cell>
          <cell r="B425" t="str">
            <v>TAPON PVC D=25 mm</v>
          </cell>
          <cell r="C425" t="str">
            <v>u.</v>
          </cell>
          <cell r="D425">
            <v>0.04</v>
          </cell>
          <cell r="G425">
            <v>0</v>
          </cell>
        </row>
        <row r="426">
          <cell r="A426">
            <v>543</v>
          </cell>
          <cell r="B426" t="str">
            <v>TAPON PVC D=20 mm</v>
          </cell>
          <cell r="C426" t="str">
            <v>u.</v>
          </cell>
          <cell r="D426">
            <v>0.03</v>
          </cell>
          <cell r="G426">
            <v>0</v>
          </cell>
        </row>
        <row r="427">
          <cell r="A427">
            <v>544</v>
          </cell>
          <cell r="B427" t="str">
            <v>TEE REDUCTORA PVC 25 x 20 mm</v>
          </cell>
          <cell r="C427" t="str">
            <v>u.</v>
          </cell>
          <cell r="D427">
            <v>7.0000000000000007E-2</v>
          </cell>
          <cell r="G427">
            <v>0</v>
          </cell>
        </row>
        <row r="428">
          <cell r="A428">
            <v>545</v>
          </cell>
          <cell r="B428" t="str">
            <v>Dosificador de cloro de PVC</v>
          </cell>
          <cell r="C428" t="str">
            <v>u.</v>
          </cell>
          <cell r="D428">
            <v>1.8</v>
          </cell>
          <cell r="G428">
            <v>0.13</v>
          </cell>
        </row>
        <row r="429">
          <cell r="A429">
            <v>550</v>
          </cell>
          <cell r="B429" t="str">
            <v xml:space="preserve">LLAVE DE PASO D=1/2" </v>
          </cell>
          <cell r="C429" t="str">
            <v>u.</v>
          </cell>
          <cell r="D429">
            <v>5</v>
          </cell>
          <cell r="G429">
            <v>0.35</v>
          </cell>
        </row>
        <row r="430">
          <cell r="A430">
            <v>551</v>
          </cell>
          <cell r="B430" t="str">
            <v>Tanque de 1000 lit.</v>
          </cell>
          <cell r="C430" t="str">
            <v>u.</v>
          </cell>
          <cell r="D430">
            <v>220</v>
          </cell>
          <cell r="G430">
            <v>15.4</v>
          </cell>
        </row>
        <row r="431">
          <cell r="A431">
            <v>552</v>
          </cell>
          <cell r="B431" t="str">
            <v>codo HG D = 1"</v>
          </cell>
          <cell r="C431" t="str">
            <v>u.</v>
          </cell>
          <cell r="D431">
            <v>0.8</v>
          </cell>
          <cell r="G431">
            <v>0.06</v>
          </cell>
        </row>
        <row r="432">
          <cell r="A432">
            <v>553</v>
          </cell>
          <cell r="B432" t="str">
            <v>Universal HG 1/2"</v>
          </cell>
          <cell r="C432" t="str">
            <v>u.</v>
          </cell>
          <cell r="D432">
            <v>1.0900000000000001</v>
          </cell>
          <cell r="G432">
            <v>0.08</v>
          </cell>
        </row>
        <row r="433">
          <cell r="A433">
            <v>554</v>
          </cell>
          <cell r="B433" t="str">
            <v>Universal HG 1"</v>
          </cell>
          <cell r="C433" t="str">
            <v>u.</v>
          </cell>
          <cell r="D433">
            <v>1.92</v>
          </cell>
          <cell r="G433">
            <v>0.13</v>
          </cell>
        </row>
        <row r="434">
          <cell r="A434">
            <v>555</v>
          </cell>
          <cell r="B434" t="str">
            <v>Válvula flotadora bronce con bola de cobre 1/2"</v>
          </cell>
          <cell r="C434" t="str">
            <v>u.</v>
          </cell>
          <cell r="D434">
            <v>4.8</v>
          </cell>
          <cell r="G434">
            <v>0.34</v>
          </cell>
        </row>
        <row r="435">
          <cell r="A435">
            <v>556</v>
          </cell>
          <cell r="B435" t="str">
            <v>Accesorios HG T.R.P. EN LA CONDUCCION</v>
          </cell>
          <cell r="C435" t="str">
            <v>Global.</v>
          </cell>
          <cell r="D435">
            <v>0</v>
          </cell>
          <cell r="G435">
            <v>0</v>
          </cell>
        </row>
        <row r="436">
          <cell r="A436">
            <v>557</v>
          </cell>
          <cell r="B436" t="str">
            <v>Accesorios HG Válvula de aire D=½"</v>
          </cell>
          <cell r="C436" t="str">
            <v>Global.</v>
          </cell>
          <cell r="D436">
            <v>0</v>
          </cell>
          <cell r="G436">
            <v>0</v>
          </cell>
        </row>
        <row r="437">
          <cell r="A437">
            <v>558</v>
          </cell>
          <cell r="B437" t="str">
            <v>Accesorios HG Válvula de desague</v>
          </cell>
          <cell r="C437" t="str">
            <v>Global.</v>
          </cell>
          <cell r="D437">
            <v>0</v>
          </cell>
          <cell r="G437">
            <v>0</v>
          </cell>
        </row>
        <row r="438">
          <cell r="A438">
            <v>559</v>
          </cell>
          <cell r="B438" t="str">
            <v>Accesorios HG Caja de ingreso planta</v>
          </cell>
          <cell r="C438" t="str">
            <v>Global.</v>
          </cell>
          <cell r="D438">
            <v>0</v>
          </cell>
          <cell r="G438">
            <v>0</v>
          </cell>
        </row>
        <row r="439">
          <cell r="A439">
            <v>560</v>
          </cell>
          <cell r="B439" t="str">
            <v>Accesorios HG Filtro grueso ascendente</v>
          </cell>
          <cell r="C439" t="str">
            <v>Global.</v>
          </cell>
          <cell r="D439">
            <v>0</v>
          </cell>
          <cell r="G439">
            <v>0</v>
          </cell>
        </row>
        <row r="440">
          <cell r="A440">
            <v>561</v>
          </cell>
          <cell r="B440" t="str">
            <v>Accesorios HG Filtros lentos</v>
          </cell>
          <cell r="C440" t="str">
            <v>Global.</v>
          </cell>
          <cell r="D440">
            <v>0</v>
          </cell>
          <cell r="G440">
            <v>0</v>
          </cell>
        </row>
        <row r="441">
          <cell r="A441">
            <v>562</v>
          </cell>
          <cell r="B441" t="str">
            <v>Tubería PVC U/Z 200mm 0.50 MPA</v>
          </cell>
          <cell r="C441" t="str">
            <v>m.</v>
          </cell>
          <cell r="D441">
            <v>4.04</v>
          </cell>
          <cell r="G441">
            <v>0.28000000000000003</v>
          </cell>
        </row>
        <row r="442">
          <cell r="A442">
            <v>563</v>
          </cell>
          <cell r="B442" t="str">
            <v>Adaptador PVC-P hembra C/R 50mm</v>
          </cell>
          <cell r="C442" t="str">
            <v>u.</v>
          </cell>
          <cell r="D442">
            <v>0.35</v>
          </cell>
          <cell r="G442">
            <v>0.02</v>
          </cell>
        </row>
        <row r="443">
          <cell r="A443">
            <v>564</v>
          </cell>
          <cell r="B443" t="str">
            <v>Adaptador PVC-P hembra C/R 110mm</v>
          </cell>
          <cell r="C443" t="str">
            <v>u.</v>
          </cell>
          <cell r="D443">
            <v>3.48</v>
          </cell>
          <cell r="G443">
            <v>0.24</v>
          </cell>
        </row>
        <row r="444">
          <cell r="A444">
            <v>565</v>
          </cell>
          <cell r="B444" t="str">
            <v>Adaptador PVC-P hembra C/R 160mm</v>
          </cell>
          <cell r="C444" t="str">
            <v>u.</v>
          </cell>
          <cell r="D444">
            <v>11.6</v>
          </cell>
          <cell r="G444">
            <v>0.81</v>
          </cell>
        </row>
        <row r="445">
          <cell r="A445">
            <v>566</v>
          </cell>
          <cell r="B445" t="str">
            <v>Cruz PVC-P C/C 110 mm</v>
          </cell>
          <cell r="C445" t="str">
            <v>u.</v>
          </cell>
          <cell r="D445">
            <v>18.78</v>
          </cell>
          <cell r="G445">
            <v>1.31</v>
          </cell>
        </row>
        <row r="446">
          <cell r="A446">
            <v>567</v>
          </cell>
          <cell r="B446" t="str">
            <v>Tapón Hembra PVC-P 50 mm</v>
          </cell>
          <cell r="C446" t="str">
            <v>u.</v>
          </cell>
          <cell r="D446">
            <v>0.61</v>
          </cell>
          <cell r="G446">
            <v>0.04</v>
          </cell>
        </row>
        <row r="447">
          <cell r="A447">
            <v>568</v>
          </cell>
          <cell r="B447" t="str">
            <v>Tapón Hembra PVC-P 160 mm</v>
          </cell>
          <cell r="C447" t="str">
            <v>u.</v>
          </cell>
          <cell r="D447">
            <v>10</v>
          </cell>
          <cell r="G447">
            <v>0.7</v>
          </cell>
        </row>
        <row r="448">
          <cell r="A448">
            <v>569</v>
          </cell>
          <cell r="B448" t="str">
            <v>Tee PVC-P E/C 50 mm</v>
          </cell>
          <cell r="C448" t="str">
            <v>u.</v>
          </cell>
          <cell r="D448">
            <v>0.6</v>
          </cell>
          <cell r="G448">
            <v>0.04</v>
          </cell>
        </row>
        <row r="449">
          <cell r="A449">
            <v>570</v>
          </cell>
          <cell r="B449" t="str">
            <v>Tee PVC-P E/C 110 mm</v>
          </cell>
          <cell r="C449" t="str">
            <v>u.</v>
          </cell>
          <cell r="D449">
            <v>5.6</v>
          </cell>
          <cell r="G449">
            <v>0.39</v>
          </cell>
        </row>
        <row r="450">
          <cell r="A450">
            <v>571</v>
          </cell>
          <cell r="B450" t="str">
            <v>Tapón macho PVC-P U/Rc 1/2¨</v>
          </cell>
          <cell r="C450" t="str">
            <v>u.</v>
          </cell>
          <cell r="D450">
            <v>0.4</v>
          </cell>
          <cell r="G450">
            <v>0.03</v>
          </cell>
        </row>
        <row r="451">
          <cell r="A451">
            <v>572</v>
          </cell>
          <cell r="B451" t="str">
            <v>Adaptador PVC-P hembra C/R 40mm</v>
          </cell>
          <cell r="C451" t="str">
            <v>u.</v>
          </cell>
          <cell r="D451">
            <v>1.2</v>
          </cell>
          <cell r="G451">
            <v>0.08</v>
          </cell>
        </row>
        <row r="452">
          <cell r="A452">
            <v>573</v>
          </cell>
          <cell r="B452" t="str">
            <v>Adaptador PVC-P hembra C/R 63mm</v>
          </cell>
          <cell r="C452" t="str">
            <v>U.</v>
          </cell>
          <cell r="D452">
            <v>2.44</v>
          </cell>
          <cell r="G452">
            <v>0.17</v>
          </cell>
        </row>
        <row r="453">
          <cell r="A453">
            <v>574</v>
          </cell>
          <cell r="B453" t="str">
            <v>TUBERIA HG A-120 1"</v>
          </cell>
          <cell r="C453" t="str">
            <v>ml.</v>
          </cell>
          <cell r="D453">
            <v>4.166666666666667</v>
          </cell>
          <cell r="G453">
            <v>0.28999999999999998</v>
          </cell>
        </row>
        <row r="454">
          <cell r="A454">
            <v>575</v>
          </cell>
          <cell r="B454" t="str">
            <v>TUBERIA HG A-120 2"</v>
          </cell>
          <cell r="C454" t="str">
            <v>ml.</v>
          </cell>
          <cell r="D454">
            <v>4.5</v>
          </cell>
          <cell r="G454">
            <v>0.32</v>
          </cell>
        </row>
        <row r="455">
          <cell r="A455">
            <v>576</v>
          </cell>
          <cell r="B455" t="str">
            <v>Tee HG. 1/2"</v>
          </cell>
          <cell r="C455" t="str">
            <v>u.</v>
          </cell>
          <cell r="D455">
            <v>0.32</v>
          </cell>
          <cell r="G455">
            <v>0.02</v>
          </cell>
        </row>
        <row r="456">
          <cell r="A456">
            <v>577</v>
          </cell>
          <cell r="B456" t="str">
            <v>UNIVERSAL HG  1 1/4"</v>
          </cell>
          <cell r="C456" t="str">
            <v>u.</v>
          </cell>
          <cell r="D456">
            <v>2.75</v>
          </cell>
          <cell r="G456">
            <v>0.19</v>
          </cell>
        </row>
        <row r="457">
          <cell r="A457">
            <v>578</v>
          </cell>
          <cell r="B457" t="str">
            <v>UNIÓN GIBAULT HF Ø 500mm ASIMÉTRICA</v>
          </cell>
          <cell r="C457" t="str">
            <v>U.</v>
          </cell>
          <cell r="D457">
            <v>140</v>
          </cell>
          <cell r="G457">
            <v>9.8000000000000007</v>
          </cell>
        </row>
        <row r="458">
          <cell r="A458">
            <v>579</v>
          </cell>
          <cell r="B458" t="str">
            <v>VALVULA COMPUERTA Y VOLANTE HEMBRA   1" ROSCABLE</v>
          </cell>
          <cell r="C458" t="str">
            <v>U.</v>
          </cell>
          <cell r="D458">
            <v>12</v>
          </cell>
          <cell r="G458">
            <v>0.84</v>
          </cell>
        </row>
        <row r="459">
          <cell r="A459">
            <v>580</v>
          </cell>
          <cell r="B459" t="str">
            <v>VALVULA COMPUERTA Y VOLANTE BRONCE 2"</v>
          </cell>
          <cell r="C459" t="str">
            <v>U.</v>
          </cell>
          <cell r="D459">
            <v>45</v>
          </cell>
          <cell r="G459">
            <v>3.15</v>
          </cell>
        </row>
        <row r="460">
          <cell r="A460">
            <v>581</v>
          </cell>
          <cell r="B460" t="str">
            <v>TUBERIA PVC PRESION U/E 90 mm 0.5 MPA</v>
          </cell>
          <cell r="C460" t="str">
            <v>ML.</v>
          </cell>
          <cell r="D460">
            <v>1.3</v>
          </cell>
          <cell r="G460">
            <v>0.09</v>
          </cell>
        </row>
        <row r="461">
          <cell r="A461">
            <v>582</v>
          </cell>
          <cell r="B461" t="str">
            <v>TUBERIA PVC PRESION U/E 110 mm 0.5 MPA</v>
          </cell>
          <cell r="C461" t="str">
            <v>ML.</v>
          </cell>
          <cell r="D461">
            <v>1.75</v>
          </cell>
          <cell r="G461">
            <v>0.12</v>
          </cell>
        </row>
        <row r="462">
          <cell r="A462">
            <v>583</v>
          </cell>
          <cell r="B462" t="str">
            <v>TUBO  HG  D= 3"</v>
          </cell>
          <cell r="C462" t="str">
            <v>ML.</v>
          </cell>
          <cell r="D462">
            <v>9.67</v>
          </cell>
          <cell r="G462">
            <v>0.68</v>
          </cell>
        </row>
        <row r="463">
          <cell r="A463">
            <v>584</v>
          </cell>
          <cell r="B463" t="str">
            <v>TUBERIA HG A-120 4"</v>
          </cell>
          <cell r="C463" t="str">
            <v>ML.</v>
          </cell>
          <cell r="D463">
            <v>13</v>
          </cell>
          <cell r="G463">
            <v>0.91</v>
          </cell>
        </row>
        <row r="464">
          <cell r="A464">
            <v>585</v>
          </cell>
          <cell r="B464" t="str">
            <v>CODO HG 90O  3"</v>
          </cell>
          <cell r="C464" t="str">
            <v>U.</v>
          </cell>
          <cell r="D464">
            <v>3.95</v>
          </cell>
          <cell r="G464">
            <v>0.28000000000000003</v>
          </cell>
        </row>
        <row r="465">
          <cell r="A465">
            <v>586</v>
          </cell>
          <cell r="B465" t="str">
            <v>CODO HG 90O  4"</v>
          </cell>
          <cell r="C465" t="str">
            <v>U.</v>
          </cell>
          <cell r="D465">
            <v>6.1</v>
          </cell>
          <cell r="G465">
            <v>0.43</v>
          </cell>
        </row>
        <row r="466">
          <cell r="A466">
            <v>587</v>
          </cell>
          <cell r="B466" t="str">
            <v xml:space="preserve">UNION GIBAULT HF SIMETRICA 3" </v>
          </cell>
          <cell r="C466" t="str">
            <v>U.</v>
          </cell>
          <cell r="D466">
            <v>32</v>
          </cell>
          <cell r="G466">
            <v>2.2400000000000002</v>
          </cell>
        </row>
        <row r="467">
          <cell r="A467">
            <v>588</v>
          </cell>
          <cell r="B467" t="str">
            <v xml:space="preserve">UNION GIBAULT HF SIMETRICA 4" </v>
          </cell>
          <cell r="C467" t="str">
            <v>U.</v>
          </cell>
          <cell r="D467">
            <v>48</v>
          </cell>
          <cell r="G467">
            <v>3.36</v>
          </cell>
        </row>
        <row r="468">
          <cell r="A468">
            <v>589</v>
          </cell>
          <cell r="B468" t="str">
            <v>VALVULA DE COMPUERTA Y CUADRO HF 3"</v>
          </cell>
          <cell r="C468" t="str">
            <v>U.</v>
          </cell>
          <cell r="D468">
            <v>84</v>
          </cell>
          <cell r="G468">
            <v>5.88</v>
          </cell>
        </row>
        <row r="469">
          <cell r="A469">
            <v>590</v>
          </cell>
          <cell r="B469" t="str">
            <v>VALVULA DE COMPUERTA Y CUADRO HF 4"</v>
          </cell>
          <cell r="C469" t="str">
            <v>U.</v>
          </cell>
          <cell r="D469">
            <v>120</v>
          </cell>
          <cell r="G469">
            <v>8.4</v>
          </cell>
        </row>
        <row r="470">
          <cell r="A470">
            <v>591</v>
          </cell>
          <cell r="B470" t="str">
            <v>BOCAS DE CAMPANA DE ALUMINIO ROSCADA 3" O 75 mm</v>
          </cell>
          <cell r="C470" t="str">
            <v>U.</v>
          </cell>
          <cell r="D470">
            <v>8</v>
          </cell>
          <cell r="G470">
            <v>0.56000000000000005</v>
          </cell>
        </row>
        <row r="471">
          <cell r="A471">
            <v>592</v>
          </cell>
          <cell r="B471" t="str">
            <v>TUBERIA PVC-P E/C 50 mm  1MPA</v>
          </cell>
          <cell r="C471" t="str">
            <v>ml.</v>
          </cell>
          <cell r="D471">
            <v>2.12</v>
          </cell>
          <cell r="G471">
            <v>0.15</v>
          </cell>
        </row>
        <row r="472">
          <cell r="A472">
            <v>593</v>
          </cell>
          <cell r="B472" t="str">
            <v>TUBERIA PVC-P E/C 63 mm  0.63MPA</v>
          </cell>
          <cell r="C472" t="str">
            <v>ml.</v>
          </cell>
          <cell r="D472">
            <v>2.25</v>
          </cell>
          <cell r="G472">
            <v>0.16</v>
          </cell>
        </row>
        <row r="473">
          <cell r="A473">
            <v>594</v>
          </cell>
          <cell r="B473" t="str">
            <v>TUBERIA PVC-P E/C 90 mm  0.63MPA</v>
          </cell>
          <cell r="C473" t="str">
            <v>ml.</v>
          </cell>
          <cell r="D473">
            <v>1.47</v>
          </cell>
          <cell r="G473">
            <v>0.1</v>
          </cell>
        </row>
        <row r="474">
          <cell r="A474">
            <v>595</v>
          </cell>
          <cell r="B474" t="str">
            <v>TUBERIA PVC-P E/C 90 mm  1MPA</v>
          </cell>
          <cell r="C474" t="str">
            <v>ml.</v>
          </cell>
          <cell r="D474">
            <v>2.44</v>
          </cell>
          <cell r="G474">
            <v>0.17</v>
          </cell>
        </row>
        <row r="475">
          <cell r="A475">
            <v>596</v>
          </cell>
          <cell r="B475" t="str">
            <v>TUBERIA PVC-P E/C 110 mm  0.63MPA</v>
          </cell>
          <cell r="C475" t="str">
            <v>ml.</v>
          </cell>
          <cell r="D475">
            <v>2.23</v>
          </cell>
          <cell r="G475">
            <v>0.16</v>
          </cell>
        </row>
        <row r="476">
          <cell r="A476">
            <v>597</v>
          </cell>
          <cell r="B476" t="str">
            <v>TUBERIA PVC-P E/C 160 mm  0.50MPA</v>
          </cell>
          <cell r="C476" t="str">
            <v>ml.</v>
          </cell>
          <cell r="D476">
            <v>1.06</v>
          </cell>
          <cell r="G476">
            <v>7.0000000000000007E-2</v>
          </cell>
        </row>
        <row r="477">
          <cell r="A477">
            <v>598</v>
          </cell>
          <cell r="B477" t="str">
            <v>ADAPTADOR PVC P HEMBRA C/R 90 mm</v>
          </cell>
          <cell r="C477" t="str">
            <v>U.</v>
          </cell>
          <cell r="D477">
            <v>4.3899999999999997</v>
          </cell>
          <cell r="G477">
            <v>0.31</v>
          </cell>
        </row>
        <row r="478">
          <cell r="A478">
            <v>599</v>
          </cell>
          <cell r="B478" t="str">
            <v>CODO PVC-P C/C  90   63 mm</v>
          </cell>
          <cell r="C478" t="str">
            <v>U.</v>
          </cell>
          <cell r="D478">
            <v>4.92</v>
          </cell>
          <cell r="G478">
            <v>0.34</v>
          </cell>
        </row>
        <row r="479">
          <cell r="A479">
            <v>600</v>
          </cell>
          <cell r="B479" t="str">
            <v>CODO PVC-P C/C  90   63 mm L/R 1MPA</v>
          </cell>
          <cell r="C479" t="str">
            <v>U.</v>
          </cell>
          <cell r="D479">
            <v>1.39</v>
          </cell>
          <cell r="G479">
            <v>0.1</v>
          </cell>
        </row>
        <row r="480">
          <cell r="A480">
            <v>601</v>
          </cell>
          <cell r="B480" t="str">
            <v>CODO PVC-P C/C  90   110 mm L/R 1MPA</v>
          </cell>
          <cell r="C480" t="str">
            <v>U.</v>
          </cell>
          <cell r="D480">
            <v>1.39</v>
          </cell>
          <cell r="G480">
            <v>0.1</v>
          </cell>
        </row>
        <row r="481">
          <cell r="A481">
            <v>602</v>
          </cell>
          <cell r="B481" t="str">
            <v>CRUZ PVC-P C/C 90mm</v>
          </cell>
          <cell r="C481" t="str">
            <v>U.</v>
          </cell>
          <cell r="D481">
            <v>16.88</v>
          </cell>
          <cell r="G481">
            <v>1.18</v>
          </cell>
        </row>
        <row r="482">
          <cell r="A482">
            <v>603</v>
          </cell>
          <cell r="B482" t="str">
            <v>REDUCCION PVC-P E/C 50 a 40 mm</v>
          </cell>
          <cell r="C482" t="str">
            <v>U.</v>
          </cell>
          <cell r="D482">
            <v>0.7</v>
          </cell>
          <cell r="G482">
            <v>0.05</v>
          </cell>
        </row>
        <row r="483">
          <cell r="A483">
            <v>604</v>
          </cell>
          <cell r="B483" t="str">
            <v>REDUCCION PVC -P E/C DE 90  a 63 mm</v>
          </cell>
          <cell r="C483" t="str">
            <v>U.</v>
          </cell>
          <cell r="D483">
            <v>3.34</v>
          </cell>
          <cell r="G483">
            <v>0.23</v>
          </cell>
        </row>
        <row r="484">
          <cell r="A484">
            <v>605</v>
          </cell>
          <cell r="B484" t="str">
            <v>REDUCCION PVC -P E/C DE 110  a 90 mm</v>
          </cell>
          <cell r="C484" t="str">
            <v>U.</v>
          </cell>
          <cell r="D484">
            <v>7.94</v>
          </cell>
          <cell r="G484">
            <v>0.56000000000000005</v>
          </cell>
        </row>
        <row r="485">
          <cell r="A485">
            <v>606</v>
          </cell>
          <cell r="B485" t="str">
            <v>Tapón Hembra PVC-P 63 mm</v>
          </cell>
          <cell r="C485" t="str">
            <v>U.</v>
          </cell>
          <cell r="D485">
            <v>1.95</v>
          </cell>
          <cell r="G485">
            <v>0.14000000000000001</v>
          </cell>
        </row>
        <row r="486">
          <cell r="A486">
            <v>607</v>
          </cell>
          <cell r="B486" t="str">
            <v>CODO HG 45º 3"</v>
          </cell>
          <cell r="C486" t="str">
            <v>U.</v>
          </cell>
          <cell r="D486">
            <v>3.77</v>
          </cell>
          <cell r="G486">
            <v>0.26</v>
          </cell>
        </row>
        <row r="487">
          <cell r="A487">
            <v>608</v>
          </cell>
          <cell r="B487" t="str">
            <v>CODO HG 90º 4"</v>
          </cell>
          <cell r="C487" t="str">
            <v>U.</v>
          </cell>
          <cell r="D487">
            <v>6.1</v>
          </cell>
          <cell r="G487">
            <v>0.43</v>
          </cell>
        </row>
        <row r="488">
          <cell r="A488">
            <v>609</v>
          </cell>
          <cell r="B488" t="str">
            <v>TEE HG 3"</v>
          </cell>
          <cell r="C488" t="str">
            <v>U.</v>
          </cell>
          <cell r="D488">
            <v>4.51</v>
          </cell>
          <cell r="G488">
            <v>0.32</v>
          </cell>
        </row>
        <row r="489">
          <cell r="A489">
            <v>610</v>
          </cell>
          <cell r="B489" t="str">
            <v>TEE HG 4"</v>
          </cell>
          <cell r="C489" t="str">
            <v>U.</v>
          </cell>
          <cell r="D489">
            <v>8.4</v>
          </cell>
          <cell r="G489">
            <v>0.59</v>
          </cell>
        </row>
        <row r="490">
          <cell r="A490">
            <v>611</v>
          </cell>
          <cell r="B490" t="str">
            <v>VALVULA DE AIRE 2" M - TRIPLE ACCIÓN PE, BASE METAL</v>
          </cell>
          <cell r="C490" t="str">
            <v>U.</v>
          </cell>
          <cell r="D490">
            <v>150</v>
          </cell>
          <cell r="G490">
            <v>10.5</v>
          </cell>
        </row>
        <row r="491">
          <cell r="A491">
            <v>612</v>
          </cell>
          <cell r="B491" t="str">
            <v>UNIVERSAL HG 4"</v>
          </cell>
          <cell r="C491" t="str">
            <v>U.</v>
          </cell>
          <cell r="D491">
            <v>15</v>
          </cell>
          <cell r="G491">
            <v>1.05</v>
          </cell>
        </row>
        <row r="492">
          <cell r="A492">
            <v>613</v>
          </cell>
          <cell r="B492" t="str">
            <v>TUBERIA HF 150 mm</v>
          </cell>
          <cell r="C492" t="str">
            <v>M.</v>
          </cell>
          <cell r="D492">
            <v>1.4</v>
          </cell>
          <cell r="G492">
            <v>0.1</v>
          </cell>
        </row>
        <row r="493">
          <cell r="A493">
            <v>614</v>
          </cell>
          <cell r="B493" t="str">
            <v>UNION GIBAULT HF SIMETRICA 3"1/2"</v>
          </cell>
          <cell r="C493" t="str">
            <v>U.</v>
          </cell>
          <cell r="D493">
            <v>7.2</v>
          </cell>
          <cell r="G493">
            <v>0.5</v>
          </cell>
        </row>
        <row r="494">
          <cell r="A494">
            <v>615</v>
          </cell>
          <cell r="B494" t="str">
            <v>UNION GIBAULT HF SIMETRICA 6"</v>
          </cell>
          <cell r="C494" t="str">
            <v>U.</v>
          </cell>
          <cell r="D494">
            <v>9.1999999999999993</v>
          </cell>
          <cell r="G494">
            <v>0.64</v>
          </cell>
        </row>
        <row r="495">
          <cell r="A495">
            <v>616</v>
          </cell>
          <cell r="B495" t="str">
            <v>VALVULA COMPUERTA B/B VOLANTE CLASE 10 HF 6" o 160 mm</v>
          </cell>
          <cell r="C495" t="str">
            <v>U.</v>
          </cell>
          <cell r="D495">
            <v>144</v>
          </cell>
          <cell r="G495">
            <v>10.08</v>
          </cell>
        </row>
        <row r="496">
          <cell r="A496">
            <v>617</v>
          </cell>
          <cell r="B496" t="str">
            <v>VALVULA COMPUERTA Y VOLANTE BRONCE 3"</v>
          </cell>
          <cell r="C496" t="str">
            <v>U.</v>
          </cell>
          <cell r="D496">
            <v>110</v>
          </cell>
          <cell r="G496">
            <v>7.7</v>
          </cell>
        </row>
        <row r="497">
          <cell r="A497">
            <v>618</v>
          </cell>
          <cell r="B497" t="str">
            <v>VALVULA COMPUERTA Y VOLANTE BRONCE 4"</v>
          </cell>
          <cell r="C497" t="str">
            <v>U.</v>
          </cell>
          <cell r="D497">
            <v>155</v>
          </cell>
          <cell r="G497">
            <v>10.85</v>
          </cell>
        </row>
        <row r="498">
          <cell r="A498">
            <v>619</v>
          </cell>
          <cell r="B498" t="str">
            <v>EQUIPO HIPOCLORADOR 30 LTS</v>
          </cell>
          <cell r="C498" t="str">
            <v>U.</v>
          </cell>
          <cell r="D498">
            <v>950</v>
          </cell>
          <cell r="G498">
            <v>66.5</v>
          </cell>
        </row>
        <row r="499">
          <cell r="A499">
            <v>620</v>
          </cell>
          <cell r="B499" t="str">
            <v>TANQUE HIPOCLORADOR TIPO IEOS 500 lts.</v>
          </cell>
          <cell r="C499" t="str">
            <v>U.</v>
          </cell>
          <cell r="D499">
            <v>46.36</v>
          </cell>
          <cell r="G499">
            <v>3.25</v>
          </cell>
        </row>
        <row r="500">
          <cell r="A500">
            <v>621</v>
          </cell>
          <cell r="B500" t="str">
            <v>ADAPTADOR PVC -P ASTM ISO E/C 20 mm</v>
          </cell>
          <cell r="C500" t="str">
            <v>U.</v>
          </cell>
          <cell r="D500">
            <v>0.2</v>
          </cell>
          <cell r="G500">
            <v>0.01</v>
          </cell>
        </row>
        <row r="501">
          <cell r="A501">
            <v>622</v>
          </cell>
          <cell r="B501" t="str">
            <v>ADAPTADOR PVC -P ASTM ISO E/C 40 mm</v>
          </cell>
          <cell r="C501" t="str">
            <v>U.</v>
          </cell>
          <cell r="D501">
            <v>0.51</v>
          </cell>
          <cell r="G501">
            <v>0.04</v>
          </cell>
        </row>
        <row r="502">
          <cell r="A502">
            <v>623</v>
          </cell>
          <cell r="B502" t="str">
            <v>ADAPTADOR PVC -P HEMBRA C/R 25 mm</v>
          </cell>
          <cell r="C502" t="str">
            <v>U.</v>
          </cell>
          <cell r="D502">
            <v>0.24</v>
          </cell>
          <cell r="G502">
            <v>0.02</v>
          </cell>
        </row>
        <row r="503">
          <cell r="A503">
            <v>624</v>
          </cell>
          <cell r="B503" t="str">
            <v>REDUCCION PVC -P E/C 50 A 25 mm</v>
          </cell>
          <cell r="C503" t="str">
            <v>U.</v>
          </cell>
          <cell r="D503">
            <v>1.5</v>
          </cell>
          <cell r="G503">
            <v>0.11</v>
          </cell>
        </row>
        <row r="504">
          <cell r="A504">
            <v>625</v>
          </cell>
          <cell r="B504" t="str">
            <v>REDUCCION PVC -P E/C 63 A 25 mm</v>
          </cell>
          <cell r="C504" t="str">
            <v>U.</v>
          </cell>
          <cell r="D504">
            <v>1.58</v>
          </cell>
          <cell r="G504">
            <v>0.11</v>
          </cell>
        </row>
        <row r="505">
          <cell r="A505">
            <v>626</v>
          </cell>
          <cell r="B505" t="str">
            <v>REDUCTOR BUSHING PVC-P U/Rc 1"-3/4"</v>
          </cell>
          <cell r="C505" t="str">
            <v>U.</v>
          </cell>
          <cell r="D505">
            <v>0.26</v>
          </cell>
          <cell r="G505">
            <v>0.02</v>
          </cell>
        </row>
        <row r="506">
          <cell r="A506">
            <v>627</v>
          </cell>
          <cell r="B506" t="str">
            <v>TUBERIA HG A-120 1/2"</v>
          </cell>
          <cell r="C506" t="str">
            <v>M.</v>
          </cell>
          <cell r="D506">
            <v>3</v>
          </cell>
          <cell r="G506">
            <v>0.21</v>
          </cell>
        </row>
        <row r="507">
          <cell r="A507">
            <v>628</v>
          </cell>
          <cell r="B507" t="str">
            <v>CODO HG 90º 3/4"</v>
          </cell>
          <cell r="C507" t="str">
            <v>u.</v>
          </cell>
          <cell r="D507">
            <v>0.28000000000000003</v>
          </cell>
          <cell r="G507">
            <v>0.02</v>
          </cell>
        </row>
        <row r="508">
          <cell r="A508">
            <v>629</v>
          </cell>
          <cell r="B508" t="str">
            <v>NEPLO DE HG A-120 1/2 X 10 M</v>
          </cell>
          <cell r="C508" t="str">
            <v>u.</v>
          </cell>
          <cell r="D508">
            <v>0.2</v>
          </cell>
          <cell r="G508">
            <v>0.01</v>
          </cell>
        </row>
        <row r="509">
          <cell r="A509">
            <v>630</v>
          </cell>
          <cell r="B509" t="str">
            <v>NEPLO DE HG A-120 DE 1/2 X 0.2</v>
          </cell>
          <cell r="C509" t="str">
            <v>u.</v>
          </cell>
          <cell r="D509">
            <v>0.4</v>
          </cell>
          <cell r="G509">
            <v>0.03</v>
          </cell>
        </row>
        <row r="510">
          <cell r="A510">
            <v>631</v>
          </cell>
          <cell r="B510" t="str">
            <v>NEPLO DE HG A-120 DE 2 1/2" X 0.15M</v>
          </cell>
          <cell r="C510" t="str">
            <v>U.</v>
          </cell>
          <cell r="D510">
            <v>1.2</v>
          </cell>
          <cell r="G510">
            <v>0.08</v>
          </cell>
        </row>
        <row r="511">
          <cell r="A511">
            <v>632</v>
          </cell>
          <cell r="B511" t="str">
            <v>REDUCTOR DE HG DE 1" A 1/2"</v>
          </cell>
          <cell r="C511" t="str">
            <v>U.</v>
          </cell>
          <cell r="D511">
            <v>0.36</v>
          </cell>
          <cell r="G511">
            <v>0.03</v>
          </cell>
        </row>
        <row r="512">
          <cell r="A512">
            <v>633</v>
          </cell>
          <cell r="B512" t="str">
            <v>TAPON HIERRO GALVANIZADO MACHO 2"</v>
          </cell>
          <cell r="C512" t="str">
            <v>U.</v>
          </cell>
          <cell r="D512">
            <v>0.6</v>
          </cell>
          <cell r="G512">
            <v>0.04</v>
          </cell>
        </row>
        <row r="513">
          <cell r="A513">
            <v>634</v>
          </cell>
          <cell r="B513" t="str">
            <v>UNIVERSAL HG  3/4 "</v>
          </cell>
          <cell r="C513" t="str">
            <v>U.</v>
          </cell>
          <cell r="D513">
            <v>1.55</v>
          </cell>
          <cell r="G513">
            <v>0.11</v>
          </cell>
        </row>
        <row r="514">
          <cell r="A514">
            <v>635</v>
          </cell>
          <cell r="B514" t="str">
            <v>ADAPTADOR DE POLIETILEO BAJA DENSIDAD PE-HG 1/2</v>
          </cell>
          <cell r="C514" t="str">
            <v>U.</v>
          </cell>
          <cell r="D514">
            <v>7.0000000000000007E-2</v>
          </cell>
          <cell r="G514">
            <v>0</v>
          </cell>
        </row>
        <row r="515">
          <cell r="A515">
            <v>636</v>
          </cell>
          <cell r="B515" t="str">
            <v>NEPLO PARA POLIETILENO DE 1/2</v>
          </cell>
          <cell r="C515" t="str">
            <v>U.</v>
          </cell>
          <cell r="D515">
            <v>7.0000000000000007E-2</v>
          </cell>
          <cell r="G515">
            <v>0</v>
          </cell>
        </row>
        <row r="516">
          <cell r="A516">
            <v>637</v>
          </cell>
          <cell r="B516" t="str">
            <v>VALVULA DE COMPUERTA Y CUADRO HF DE 2"</v>
          </cell>
          <cell r="C516" t="str">
            <v>U.</v>
          </cell>
          <cell r="D516">
            <v>74</v>
          </cell>
          <cell r="G516">
            <v>5.18</v>
          </cell>
        </row>
        <row r="517">
          <cell r="A517">
            <v>638</v>
          </cell>
          <cell r="B517" t="str">
            <v>TUBERIA PVC - P E/C 40 MM 1MPA</v>
          </cell>
          <cell r="C517" t="str">
            <v>M.</v>
          </cell>
          <cell r="D517">
            <v>1.3499999999999999</v>
          </cell>
          <cell r="G517">
            <v>0.09</v>
          </cell>
        </row>
        <row r="518">
          <cell r="A518">
            <v>639</v>
          </cell>
          <cell r="B518" t="str">
            <v>TUBERIAS PVC -P E/C 110 mm 1MPA</v>
          </cell>
          <cell r="C518" t="str">
            <v>M.</v>
          </cell>
          <cell r="D518">
            <v>4.8</v>
          </cell>
          <cell r="G518">
            <v>0.34</v>
          </cell>
        </row>
        <row r="519">
          <cell r="A519">
            <v>640</v>
          </cell>
          <cell r="B519" t="str">
            <v>TUBERIA PVC - P E/C 32 MM 1.25 MPA</v>
          </cell>
          <cell r="C519" t="str">
            <v>M.</v>
          </cell>
          <cell r="D519">
            <v>1.2</v>
          </cell>
          <cell r="G519">
            <v>0.08</v>
          </cell>
        </row>
        <row r="520">
          <cell r="A520">
            <v>641</v>
          </cell>
          <cell r="B520" t="str">
            <v>ADAPTADOR PVC-P MACHO C/R 40 mm</v>
          </cell>
          <cell r="C520" t="str">
            <v>U.</v>
          </cell>
          <cell r="D520">
            <v>1.1200000000000001</v>
          </cell>
          <cell r="G520">
            <v>0.08</v>
          </cell>
        </row>
        <row r="521">
          <cell r="A521">
            <v>642</v>
          </cell>
          <cell r="B521" t="str">
            <v>TUBERIA HG A-120 1 1/2"</v>
          </cell>
          <cell r="C521" t="str">
            <v>M.</v>
          </cell>
          <cell r="D521">
            <v>3.09</v>
          </cell>
          <cell r="G521">
            <v>0.22</v>
          </cell>
        </row>
        <row r="522">
          <cell r="A522">
            <v>643</v>
          </cell>
          <cell r="B522" t="str">
            <v>CODO HG 90  1-1/2"</v>
          </cell>
          <cell r="C522" t="str">
            <v>U.</v>
          </cell>
          <cell r="D522">
            <v>0.71</v>
          </cell>
          <cell r="G522">
            <v>0.05</v>
          </cell>
        </row>
        <row r="523">
          <cell r="A523">
            <v>644</v>
          </cell>
          <cell r="B523" t="str">
            <v>TEE HG DE 1 1/2"</v>
          </cell>
          <cell r="C523" t="str">
            <v>U.</v>
          </cell>
          <cell r="D523">
            <v>0.97</v>
          </cell>
          <cell r="G523">
            <v>7.0000000000000007E-2</v>
          </cell>
        </row>
        <row r="524">
          <cell r="A524">
            <v>645</v>
          </cell>
          <cell r="B524" t="str">
            <v>UNIONES DE HG DE 1 1/2"</v>
          </cell>
          <cell r="C524" t="str">
            <v>U.</v>
          </cell>
          <cell r="D524">
            <v>0.49</v>
          </cell>
          <cell r="G524">
            <v>0.03</v>
          </cell>
        </row>
        <row r="525">
          <cell r="A525">
            <v>646</v>
          </cell>
          <cell r="B525" t="str">
            <v>UNIVERSAL DE HG 1 1/2"</v>
          </cell>
          <cell r="C525" t="str">
            <v>U.</v>
          </cell>
          <cell r="D525">
            <v>1.6</v>
          </cell>
          <cell r="G525">
            <v>0.11</v>
          </cell>
        </row>
        <row r="526">
          <cell r="A526">
            <v>647</v>
          </cell>
          <cell r="B526" t="str">
            <v>VALVULA FLOTADORADE  BRONCE CON BOLA DE COBRE 1 1/2</v>
          </cell>
          <cell r="C526" t="str">
            <v>U.</v>
          </cell>
          <cell r="D526">
            <v>38.96</v>
          </cell>
          <cell r="G526">
            <v>2.73</v>
          </cell>
        </row>
        <row r="527">
          <cell r="A527">
            <v>648</v>
          </cell>
          <cell r="B527" t="str">
            <v>VALVULA COMPUERTA Y VOLANTE DE BRONCE DE 1 1/2</v>
          </cell>
          <cell r="C527" t="str">
            <v>U.</v>
          </cell>
          <cell r="D527">
            <v>25</v>
          </cell>
          <cell r="G527">
            <v>1.75</v>
          </cell>
        </row>
        <row r="528">
          <cell r="A528">
            <v>649</v>
          </cell>
          <cell r="B528" t="str">
            <v xml:space="preserve">Malla Armex R-64 (6.25x2.40) 3.5mm 15 x 15                             </v>
          </cell>
          <cell r="C528" t="str">
            <v>M2.</v>
          </cell>
          <cell r="D528">
            <v>1.33</v>
          </cell>
          <cell r="G528">
            <v>0.09</v>
          </cell>
        </row>
        <row r="529">
          <cell r="A529">
            <v>650</v>
          </cell>
          <cell r="B529" t="str">
            <v>NEOPRENO DUREZA SHORE 50/ 60/70</v>
          </cell>
          <cell r="C529" t="str">
            <v>cm3.</v>
          </cell>
          <cell r="D529">
            <v>0.1</v>
          </cell>
          <cell r="G529">
            <v>0.01</v>
          </cell>
        </row>
        <row r="530">
          <cell r="A530">
            <v>651</v>
          </cell>
          <cell r="B530" t="str">
            <v xml:space="preserve">CERNIDERA DE ALUMINIO ROSCADA 2" </v>
          </cell>
          <cell r="C530" t="str">
            <v>U.</v>
          </cell>
          <cell r="D530">
            <v>46</v>
          </cell>
          <cell r="G530">
            <v>3.22</v>
          </cell>
        </row>
        <row r="531">
          <cell r="A531">
            <v>652</v>
          </cell>
          <cell r="B531" t="str">
            <v>VALVULA DE AIRE HF DE 1"</v>
          </cell>
          <cell r="C531" t="str">
            <v>U.</v>
          </cell>
          <cell r="D531">
            <v>61</v>
          </cell>
          <cell r="G531">
            <v>4.2699999999999996</v>
          </cell>
        </row>
        <row r="532">
          <cell r="A532">
            <v>653</v>
          </cell>
          <cell r="B532" t="str">
            <v>UNION PVC 3/4</v>
          </cell>
          <cell r="C532" t="str">
            <v>U.</v>
          </cell>
          <cell r="D532">
            <v>0.64</v>
          </cell>
          <cell r="G532">
            <v>0.04</v>
          </cell>
        </row>
        <row r="533">
          <cell r="A533">
            <v>654</v>
          </cell>
          <cell r="B533" t="str">
            <v>TEE PVC 3/4</v>
          </cell>
          <cell r="C533" t="str">
            <v>U.</v>
          </cell>
          <cell r="D533">
            <v>1.79</v>
          </cell>
          <cell r="G533">
            <v>0.13</v>
          </cell>
        </row>
        <row r="534">
          <cell r="A534">
            <v>655</v>
          </cell>
          <cell r="B534" t="str">
            <v>UNION PVC 1/2</v>
          </cell>
          <cell r="C534" t="str">
            <v>U.</v>
          </cell>
          <cell r="D534">
            <v>0.3</v>
          </cell>
          <cell r="G534">
            <v>0.02</v>
          </cell>
        </row>
        <row r="535">
          <cell r="A535">
            <v>656</v>
          </cell>
          <cell r="B535" t="str">
            <v>TEE PVC 1/2</v>
          </cell>
          <cell r="C535" t="str">
            <v>U.</v>
          </cell>
          <cell r="D535">
            <v>0.77</v>
          </cell>
          <cell r="G535">
            <v>0.05</v>
          </cell>
        </row>
        <row r="536">
          <cell r="A536">
            <v>657</v>
          </cell>
          <cell r="B536" t="str">
            <v>CODO PVC ROSCABLE 1/2" X 90</v>
          </cell>
          <cell r="C536" t="str">
            <v>U.</v>
          </cell>
          <cell r="D536">
            <v>0.5</v>
          </cell>
          <cell r="G536">
            <v>0.04</v>
          </cell>
        </row>
        <row r="537">
          <cell r="A537">
            <v>658</v>
          </cell>
          <cell r="B537" t="str">
            <v>Accesorios tanque</v>
          </cell>
          <cell r="C537" t="str">
            <v>GLOBAL.</v>
          </cell>
          <cell r="D537">
            <v>30.8</v>
          </cell>
          <cell r="G537">
            <v>2.16</v>
          </cell>
        </row>
        <row r="538">
          <cell r="A538">
            <v>659</v>
          </cell>
          <cell r="B538" t="str">
            <v>VALVULA CHEK TOYA H. 3/4"</v>
          </cell>
          <cell r="C538" t="str">
            <v>U.</v>
          </cell>
          <cell r="D538">
            <v>3.2</v>
          </cell>
          <cell r="G538">
            <v>0.22</v>
          </cell>
        </row>
        <row r="539">
          <cell r="A539">
            <v>660</v>
          </cell>
          <cell r="B539" t="str">
            <v>CODO PVC 3/4 X 90</v>
          </cell>
          <cell r="C539" t="str">
            <v>U.</v>
          </cell>
          <cell r="D539">
            <v>0.98</v>
          </cell>
          <cell r="G539">
            <v>7.0000000000000007E-2</v>
          </cell>
        </row>
        <row r="540">
          <cell r="A540">
            <v>0</v>
          </cell>
          <cell r="B540" t="str">
            <v>MATERIAL PREPARADO</v>
          </cell>
          <cell r="C540" t="str">
            <v>.</v>
          </cell>
          <cell r="D540">
            <v>1.23</v>
          </cell>
          <cell r="G540">
            <v>0.09</v>
          </cell>
        </row>
        <row r="541">
          <cell r="A541">
            <v>700</v>
          </cell>
          <cell r="B541" t="str">
            <v>Hormigón simple de 210 Kg/cm2</v>
          </cell>
          <cell r="C541" t="str">
            <v>m3.</v>
          </cell>
          <cell r="D541">
            <v>33.479999999999997</v>
          </cell>
          <cell r="G541">
            <v>2.34</v>
          </cell>
        </row>
        <row r="542">
          <cell r="A542">
            <v>701</v>
          </cell>
          <cell r="B542" t="str">
            <v>Mamposteria de ladrillo</v>
          </cell>
          <cell r="C542" t="str">
            <v>m2.</v>
          </cell>
          <cell r="D542">
            <v>1.72</v>
          </cell>
          <cell r="G542">
            <v>0.12</v>
          </cell>
        </row>
        <row r="543">
          <cell r="A543">
            <v>702</v>
          </cell>
          <cell r="B543" t="str">
            <v>Revestido vertical</v>
          </cell>
          <cell r="C543" t="str">
            <v>m2.</v>
          </cell>
          <cell r="D543">
            <v>0.92</v>
          </cell>
          <cell r="G543">
            <v>0.06</v>
          </cell>
        </row>
        <row r="544">
          <cell r="A544">
            <v>703</v>
          </cell>
          <cell r="B544" t="str">
            <v>Alisado de pisos</v>
          </cell>
          <cell r="C544" t="str">
            <v>m2.</v>
          </cell>
          <cell r="D544">
            <v>0</v>
          </cell>
          <cell r="G544">
            <v>0</v>
          </cell>
        </row>
        <row r="545">
          <cell r="A545">
            <v>704</v>
          </cell>
          <cell r="B545" t="str">
            <v>Acero de refuerzo</v>
          </cell>
          <cell r="C545" t="str">
            <v>kg.</v>
          </cell>
          <cell r="D545">
            <v>1.02</v>
          </cell>
          <cell r="G545">
            <v>7.0000000000000007E-2</v>
          </cell>
        </row>
        <row r="546">
          <cell r="A546">
            <v>705</v>
          </cell>
          <cell r="B546" t="str">
            <v>Duela de seike machimbrada</v>
          </cell>
          <cell r="C546" t="str">
            <v>u.</v>
          </cell>
          <cell r="D546">
            <v>3</v>
          </cell>
          <cell r="G546">
            <v>4.0000000000000001E-3</v>
          </cell>
        </row>
        <row r="547">
          <cell r="A547">
            <v>706</v>
          </cell>
          <cell r="B547" t="str">
            <v>MALLA HEXAGONAL GALVANIZADA</v>
          </cell>
          <cell r="C547" t="str">
            <v>M2.</v>
          </cell>
          <cell r="D547">
            <v>2.7</v>
          </cell>
          <cell r="G547">
            <v>0.19</v>
          </cell>
        </row>
        <row r="548">
          <cell r="A548">
            <v>707</v>
          </cell>
          <cell r="B548" t="str">
            <v>SEPARADORES DE HIERRO</v>
          </cell>
          <cell r="C548" t="str">
            <v>u.</v>
          </cell>
          <cell r="D548">
            <v>0.2</v>
          </cell>
          <cell r="G548">
            <v>1E-3</v>
          </cell>
        </row>
        <row r="549">
          <cell r="A549">
            <v>708</v>
          </cell>
          <cell r="B549" t="str">
            <v>CINTA PVC</v>
          </cell>
          <cell r="C549" t="str">
            <v>ML.</v>
          </cell>
          <cell r="D549">
            <v>0.48</v>
          </cell>
          <cell r="G549">
            <v>0.03</v>
          </cell>
        </row>
        <row r="550">
          <cell r="A550">
            <v>709</v>
          </cell>
          <cell r="B550" t="str">
            <v>BOMBA 3.5 HP, PARA LODOS</v>
          </cell>
          <cell r="C550" t="str">
            <v>U.</v>
          </cell>
          <cell r="D550">
            <v>320</v>
          </cell>
          <cell r="G550">
            <v>22.4</v>
          </cell>
        </row>
        <row r="551">
          <cell r="A551">
            <v>710</v>
          </cell>
          <cell r="B551" t="str">
            <v>SISTEMA DE VALVULAS</v>
          </cell>
          <cell r="C551" t="str">
            <v>GLOBAL.</v>
          </cell>
          <cell r="D551">
            <v>120</v>
          </cell>
          <cell r="G551">
            <v>8.4</v>
          </cell>
        </row>
        <row r="552">
          <cell r="A552">
            <v>711</v>
          </cell>
          <cell r="B552" t="str">
            <v>TUBERIA DE PRESION</v>
          </cell>
          <cell r="C552" t="str">
            <v>GLOBAL.</v>
          </cell>
          <cell r="D552">
            <v>200</v>
          </cell>
          <cell r="G552">
            <v>14</v>
          </cell>
        </row>
        <row r="553">
          <cell r="A553">
            <v>712</v>
          </cell>
          <cell r="B553" t="str">
            <v>VALVULAS SIAMESAS</v>
          </cell>
          <cell r="C553" t="str">
            <v>U.</v>
          </cell>
          <cell r="D553">
            <v>260</v>
          </cell>
          <cell r="G553">
            <v>18.2</v>
          </cell>
        </row>
        <row r="554">
          <cell r="A554">
            <v>713</v>
          </cell>
          <cell r="B554" t="str">
            <v>MANGUERA ESPECIAL CONTRA INCENDIOS</v>
          </cell>
          <cell r="C554" t="str">
            <v>ML.</v>
          </cell>
          <cell r="D554">
            <v>10</v>
          </cell>
          <cell r="G554">
            <v>0.7</v>
          </cell>
        </row>
        <row r="555">
          <cell r="A555">
            <v>714</v>
          </cell>
          <cell r="B555" t="str">
            <v>EXTINTOR DE INCENDIOS</v>
          </cell>
          <cell r="C555" t="str">
            <v>U.</v>
          </cell>
          <cell r="D555">
            <v>140</v>
          </cell>
          <cell r="G555">
            <v>9.8000000000000007</v>
          </cell>
        </row>
        <row r="556">
          <cell r="A556">
            <v>715</v>
          </cell>
          <cell r="B556" t="str">
            <v>VALVULAS DE TOMA</v>
          </cell>
          <cell r="C556" t="str">
            <v>U.</v>
          </cell>
          <cell r="D556">
            <v>102.4</v>
          </cell>
          <cell r="G556">
            <v>7.17</v>
          </cell>
        </row>
        <row r="557">
          <cell r="A557">
            <v>716</v>
          </cell>
          <cell r="B557" t="str">
            <v>ESTRUCTURA DE LAUREL</v>
          </cell>
          <cell r="C557" t="str">
            <v>m.</v>
          </cell>
          <cell r="D557">
            <v>52</v>
          </cell>
          <cell r="G557">
            <v>3.64</v>
          </cell>
        </row>
        <row r="558">
          <cell r="A558">
            <v>717</v>
          </cell>
          <cell r="B558" t="str">
            <v>TABLEROS CONTRACHAPADOS</v>
          </cell>
          <cell r="C558" t="str">
            <v>m2.</v>
          </cell>
          <cell r="D558">
            <v>8</v>
          </cell>
          <cell r="G558">
            <v>0.56000000000000005</v>
          </cell>
        </row>
        <row r="559">
          <cell r="A559">
            <v>718</v>
          </cell>
          <cell r="B559" t="str">
            <v>LIJA, VARIOS</v>
          </cell>
          <cell r="C559" t="str">
            <v>GLOBAL.</v>
          </cell>
          <cell r="D559">
            <v>0.2</v>
          </cell>
          <cell r="E559" t="str">
            <v>EP</v>
          </cell>
          <cell r="G559">
            <v>0.01</v>
          </cell>
          <cell r="I559">
            <v>1520003113</v>
          </cell>
        </row>
        <row r="560">
          <cell r="A560">
            <v>719</v>
          </cell>
          <cell r="B560" t="str">
            <v>ESTRUCTURA DE LAUREL</v>
          </cell>
          <cell r="C560" t="str">
            <v>M2.</v>
          </cell>
          <cell r="D560">
            <v>128</v>
          </cell>
          <cell r="G560">
            <v>8.9600000000000009</v>
          </cell>
        </row>
        <row r="561">
          <cell r="A561">
            <v>720</v>
          </cell>
          <cell r="B561" t="str">
            <v>REMACHES</v>
          </cell>
          <cell r="C561" t="str">
            <v>U.</v>
          </cell>
          <cell r="D561">
            <v>0.01</v>
          </cell>
          <cell r="G561">
            <v>0</v>
          </cell>
        </row>
        <row r="562">
          <cell r="A562">
            <v>721</v>
          </cell>
          <cell r="B562" t="str">
            <v xml:space="preserve">Pintura para cubierta </v>
          </cell>
          <cell r="C562" t="str">
            <v>GLN.</v>
          </cell>
          <cell r="D562">
            <v>7</v>
          </cell>
          <cell r="G562">
            <v>0.49</v>
          </cell>
        </row>
        <row r="563">
          <cell r="A563">
            <v>722</v>
          </cell>
          <cell r="B563" t="str">
            <v>PLACA  TERMOACUSTICA</v>
          </cell>
          <cell r="C563" t="str">
            <v>M2.</v>
          </cell>
          <cell r="D563">
            <v>8.9</v>
          </cell>
          <cell r="G563">
            <v>0.62</v>
          </cell>
        </row>
        <row r="564">
          <cell r="A564">
            <v>723</v>
          </cell>
          <cell r="B564" t="str">
            <v>Arcos de tubo HG D=11/2"  con malla</v>
          </cell>
          <cell r="C564" t="str">
            <v>U.</v>
          </cell>
          <cell r="D564">
            <v>102</v>
          </cell>
          <cell r="G564">
            <v>7.14</v>
          </cell>
        </row>
        <row r="565">
          <cell r="A565">
            <v>724</v>
          </cell>
          <cell r="B565" t="str">
            <v>Red de Volley Ball</v>
          </cell>
          <cell r="C565" t="str">
            <v>U.</v>
          </cell>
          <cell r="D565">
            <v>1.57</v>
          </cell>
          <cell r="G565">
            <v>0.11</v>
          </cell>
        </row>
        <row r="566">
          <cell r="A566">
            <v>725</v>
          </cell>
          <cell r="B566" t="str">
            <v>Hierro por temperatura</v>
          </cell>
          <cell r="C566" t="str">
            <v>kg.</v>
          </cell>
          <cell r="D566">
            <v>0.27</v>
          </cell>
          <cell r="G566">
            <v>0.02</v>
          </cell>
        </row>
        <row r="567">
          <cell r="A567">
            <v>726</v>
          </cell>
          <cell r="B567" t="str">
            <v>Liston para asegurar maestras(estacas)</v>
          </cell>
          <cell r="C567" t="str">
            <v>U.</v>
          </cell>
          <cell r="D567">
            <v>0.6</v>
          </cell>
          <cell r="G567">
            <v>0.04</v>
          </cell>
        </row>
        <row r="568">
          <cell r="A568">
            <v>727</v>
          </cell>
          <cell r="B568" t="str">
            <v>Pernos para soporte de tableros</v>
          </cell>
          <cell r="C568" t="str">
            <v>U.</v>
          </cell>
          <cell r="D568">
            <v>0.48</v>
          </cell>
          <cell r="G568">
            <v>0.03</v>
          </cell>
        </row>
        <row r="569">
          <cell r="A569">
            <v>728</v>
          </cell>
          <cell r="B569" t="str">
            <v>Pintura de tráfico</v>
          </cell>
          <cell r="C569" t="str">
            <v>gl.</v>
          </cell>
          <cell r="D569">
            <v>28</v>
          </cell>
          <cell r="G569">
            <v>1.96</v>
          </cell>
        </row>
        <row r="570">
          <cell r="A570">
            <v>729</v>
          </cell>
          <cell r="B570" t="str">
            <v>Tablero para basket</v>
          </cell>
          <cell r="C570" t="str">
            <v>u.</v>
          </cell>
          <cell r="D570">
            <v>450</v>
          </cell>
          <cell r="G570">
            <v>31.5</v>
          </cell>
        </row>
        <row r="571">
          <cell r="A571">
            <v>730</v>
          </cell>
          <cell r="B571" t="str">
            <v>Esmalte</v>
          </cell>
          <cell r="C571" t="str">
            <v>gl.</v>
          </cell>
          <cell r="D571">
            <v>18</v>
          </cell>
          <cell r="G571">
            <v>1.26</v>
          </cell>
        </row>
        <row r="572">
          <cell r="A572">
            <v>731</v>
          </cell>
          <cell r="B572" t="str">
            <v>Cintas de madera</v>
          </cell>
          <cell r="C572" t="str">
            <v>ml.</v>
          </cell>
          <cell r="D572">
            <v>0.95</v>
          </cell>
          <cell r="G572">
            <v>7.0000000000000007E-2</v>
          </cell>
        </row>
        <row r="573">
          <cell r="A573">
            <v>732</v>
          </cell>
          <cell r="B573" t="str">
            <v>Reja Metálica</v>
          </cell>
          <cell r="C573" t="str">
            <v>m2.</v>
          </cell>
          <cell r="D573">
            <v>12</v>
          </cell>
          <cell r="G573">
            <v>0.84</v>
          </cell>
        </row>
        <row r="574">
          <cell r="A574">
            <v>733</v>
          </cell>
          <cell r="B574" t="str">
            <v>Tablon de yumbingue</v>
          </cell>
          <cell r="C574" t="str">
            <v>U.</v>
          </cell>
          <cell r="D574">
            <v>11.5</v>
          </cell>
          <cell r="G574">
            <v>0.81</v>
          </cell>
        </row>
        <row r="575">
          <cell r="A575">
            <v>734</v>
          </cell>
          <cell r="B575" t="str">
            <v>Poste Yumbingue-seike</v>
          </cell>
          <cell r="C575" t="str">
            <v>ml.</v>
          </cell>
          <cell r="D575">
            <v>3.2</v>
          </cell>
          <cell r="G575">
            <v>0.22</v>
          </cell>
        </row>
        <row r="576">
          <cell r="A576">
            <v>735</v>
          </cell>
          <cell r="B576" t="str">
            <v>Bisagra 4"</v>
          </cell>
          <cell r="C576" t="str">
            <v>U.</v>
          </cell>
          <cell r="D576">
            <v>0.8</v>
          </cell>
          <cell r="G576">
            <v>0.06</v>
          </cell>
        </row>
        <row r="577">
          <cell r="A577">
            <v>736</v>
          </cell>
          <cell r="B577" t="str">
            <v>Anclaje para sanitario</v>
          </cell>
          <cell r="C577" t="str">
            <v>U.</v>
          </cell>
          <cell r="D577">
            <v>1.2</v>
          </cell>
          <cell r="G577">
            <v>0.08</v>
          </cell>
        </row>
        <row r="578">
          <cell r="A578">
            <v>737</v>
          </cell>
          <cell r="B578" t="str">
            <v>Cenefa Grefada</v>
          </cell>
          <cell r="C578" t="str">
            <v>ml.</v>
          </cell>
          <cell r="D578">
            <v>4.2</v>
          </cell>
          <cell r="G578">
            <v>0.28999999999999998</v>
          </cell>
        </row>
        <row r="579">
          <cell r="A579">
            <v>738</v>
          </cell>
          <cell r="B579" t="str">
            <v>TUBERIA PVC - P E/C 50 MM 1MPA</v>
          </cell>
          <cell r="C579" t="str">
            <v>M.</v>
          </cell>
          <cell r="D579">
            <v>1.75</v>
          </cell>
          <cell r="G579">
            <v>0.12</v>
          </cell>
        </row>
        <row r="580">
          <cell r="A580">
            <v>739</v>
          </cell>
          <cell r="B580" t="str">
            <v>TUBERIA PVC - P E/C 63 MM 0.8MPA</v>
          </cell>
          <cell r="C580" t="str">
            <v>M.</v>
          </cell>
          <cell r="D580">
            <v>2.0099999999999998</v>
          </cell>
          <cell r="G580">
            <v>0.14000000000000001</v>
          </cell>
        </row>
        <row r="581">
          <cell r="A581">
            <v>740</v>
          </cell>
          <cell r="B581" t="str">
            <v>TUBERIA PVC - P E/C 63 MM 1MPA</v>
          </cell>
          <cell r="C581" t="str">
            <v>M.</v>
          </cell>
          <cell r="D581">
            <v>2.36</v>
          </cell>
          <cell r="G581">
            <v>0.17</v>
          </cell>
        </row>
        <row r="582">
          <cell r="A582">
            <v>741</v>
          </cell>
          <cell r="B582" t="str">
            <v>TUBERIA PVC - P E/C 90 MM 0.63MPA</v>
          </cell>
          <cell r="C582" t="str">
            <v>M.</v>
          </cell>
          <cell r="D582">
            <v>2.92</v>
          </cell>
          <cell r="G582">
            <v>0.2</v>
          </cell>
        </row>
        <row r="583">
          <cell r="A583">
            <v>742</v>
          </cell>
          <cell r="B583" t="str">
            <v>TUBERIA PVC - P E/C 90 MM 1.25MPA</v>
          </cell>
          <cell r="C583" t="str">
            <v>M.</v>
          </cell>
          <cell r="D583">
            <v>5.28</v>
          </cell>
          <cell r="G583">
            <v>0.37</v>
          </cell>
        </row>
        <row r="584">
          <cell r="A584">
            <v>743</v>
          </cell>
          <cell r="B584" t="str">
            <v>Tubería flex D=2"</v>
          </cell>
          <cell r="C584" t="str">
            <v>M.</v>
          </cell>
          <cell r="D584">
            <v>0.05</v>
          </cell>
          <cell r="G584">
            <v>0</v>
          </cell>
        </row>
        <row r="585">
          <cell r="A585">
            <v>744</v>
          </cell>
          <cell r="B585" t="str">
            <v xml:space="preserve">Malla Armex R84 6.25x2.40 4.0mm 15 x 15                          </v>
          </cell>
          <cell r="C585" t="str">
            <v>M2.</v>
          </cell>
          <cell r="D585">
            <v>6.54</v>
          </cell>
          <cell r="G585">
            <v>0.46</v>
          </cell>
        </row>
        <row r="586">
          <cell r="A586">
            <v>745</v>
          </cell>
          <cell r="B586" t="str">
            <v>Dosificador de cloro - clorid L-90</v>
          </cell>
          <cell r="C586" t="str">
            <v>u.</v>
          </cell>
          <cell r="D586">
            <v>1890</v>
          </cell>
          <cell r="G586">
            <v>132.30000000000001</v>
          </cell>
        </row>
        <row r="587">
          <cell r="A587">
            <v>746</v>
          </cell>
          <cell r="B587" t="str">
            <v>MATERIALES DE ANEXO 1</v>
          </cell>
          <cell r="C587" t="str">
            <v>GLOBAL.</v>
          </cell>
          <cell r="D587">
            <v>869.56</v>
          </cell>
          <cell r="G587">
            <v>60.87</v>
          </cell>
        </row>
        <row r="588">
          <cell r="A588">
            <v>747</v>
          </cell>
          <cell r="B588" t="str">
            <v>MATERIALES DE ANEXO 2</v>
          </cell>
          <cell r="C588" t="str">
            <v>GLOBAL.</v>
          </cell>
          <cell r="D588">
            <v>2067.3200000000002</v>
          </cell>
          <cell r="G588">
            <v>144.71</v>
          </cell>
        </row>
        <row r="589">
          <cell r="A589">
            <v>748</v>
          </cell>
          <cell r="B589" t="str">
            <v>MATERIALES DE ANEXO 3</v>
          </cell>
          <cell r="C589" t="str">
            <v>GLOBAL.</v>
          </cell>
          <cell r="D589">
            <v>591.28</v>
          </cell>
          <cell r="G589">
            <v>41.39</v>
          </cell>
        </row>
        <row r="590">
          <cell r="A590">
            <v>749</v>
          </cell>
          <cell r="B590" t="str">
            <v>MATERIALES DE ANEXO 4</v>
          </cell>
          <cell r="C590" t="str">
            <v>GLOBAL.</v>
          </cell>
          <cell r="D590">
            <v>123.1</v>
          </cell>
          <cell r="G590">
            <v>8.6199999999999992</v>
          </cell>
        </row>
        <row r="591">
          <cell r="A591">
            <v>750</v>
          </cell>
          <cell r="B591" t="str">
            <v>MATERIALES DE ANEXO 5</v>
          </cell>
          <cell r="C591" t="str">
            <v>GLOBAL.</v>
          </cell>
          <cell r="D591">
            <v>1792.82</v>
          </cell>
          <cell r="G591">
            <v>125.5</v>
          </cell>
        </row>
        <row r="592">
          <cell r="A592">
            <v>751</v>
          </cell>
          <cell r="B592" t="str">
            <v>MATERIALES DE ANEXO 6</v>
          </cell>
          <cell r="C592" t="str">
            <v>GLOBAL.</v>
          </cell>
          <cell r="D592">
            <v>2179.9</v>
          </cell>
          <cell r="G592">
            <v>152.59</v>
          </cell>
        </row>
        <row r="593">
          <cell r="A593">
            <v>752</v>
          </cell>
          <cell r="B593" t="str">
            <v>MATERIALES DE ANEXO 7</v>
          </cell>
          <cell r="C593" t="str">
            <v>GLOBAL.</v>
          </cell>
          <cell r="D593">
            <v>20885.02</v>
          </cell>
          <cell r="G593">
            <v>1461.95</v>
          </cell>
        </row>
        <row r="594">
          <cell r="A594">
            <v>753</v>
          </cell>
          <cell r="B594" t="str">
            <v>MATERIALES DE ANEXO 8</v>
          </cell>
          <cell r="C594" t="str">
            <v>GLOBAL.</v>
          </cell>
          <cell r="D594">
            <v>931.4</v>
          </cell>
          <cell r="G594">
            <v>65.2</v>
          </cell>
        </row>
        <row r="595">
          <cell r="A595">
            <v>754</v>
          </cell>
          <cell r="B595" t="str">
            <v>MATERIALES DE ANEXO 9</v>
          </cell>
          <cell r="C595" t="str">
            <v>GLOBAL.</v>
          </cell>
          <cell r="D595">
            <v>7859.05</v>
          </cell>
          <cell r="G595">
            <v>550.13</v>
          </cell>
        </row>
        <row r="596">
          <cell r="A596">
            <v>755</v>
          </cell>
          <cell r="B596" t="str">
            <v>MATERIALES DE ANEXO 10</v>
          </cell>
          <cell r="C596" t="str">
            <v>GLOBAL.</v>
          </cell>
          <cell r="D596">
            <v>664.14</v>
          </cell>
          <cell r="G596">
            <v>46.49</v>
          </cell>
        </row>
        <row r="597">
          <cell r="A597">
            <v>756</v>
          </cell>
          <cell r="B597" t="str">
            <v>PUERTA DE BAÑO MARCO LAUREL, PANEL DE PLYWOOD D=12MM</v>
          </cell>
          <cell r="C597" t="str">
            <v>M2.</v>
          </cell>
          <cell r="D597">
            <v>26</v>
          </cell>
          <cell r="G597">
            <v>1.82</v>
          </cell>
        </row>
        <row r="598">
          <cell r="A598">
            <v>757</v>
          </cell>
          <cell r="B598" t="str">
            <v xml:space="preserve">VENTANA DE ALUMINIO BLANCO Y VIDRIO BLANCO DE 4mm </v>
          </cell>
          <cell r="C598" t="str">
            <v>M2.</v>
          </cell>
          <cell r="D598">
            <v>30</v>
          </cell>
          <cell r="G598">
            <v>2.1</v>
          </cell>
        </row>
        <row r="599">
          <cell r="A599">
            <v>758</v>
          </cell>
          <cell r="B599" t="str">
            <v xml:space="preserve">VENTANA DE ALUMINIO BLANCO Y VIDRIO BLANCO ESMERILADO </v>
          </cell>
          <cell r="C599" t="str">
            <v>M2.</v>
          </cell>
          <cell r="D599">
            <v>33</v>
          </cell>
          <cell r="G599">
            <v>2.31</v>
          </cell>
        </row>
        <row r="600">
          <cell r="A600">
            <v>759</v>
          </cell>
          <cell r="B600" t="str">
            <v>PUERTAS DE HIERRO TIPO VISAGRA CON MARCO DE PERFIL L</v>
          </cell>
          <cell r="C600" t="str">
            <v>M2.</v>
          </cell>
          <cell r="D600">
            <v>15</v>
          </cell>
          <cell r="G600">
            <v>1.05</v>
          </cell>
        </row>
        <row r="601">
          <cell r="A601">
            <v>760</v>
          </cell>
          <cell r="B601" t="str">
            <v>APLIQUE DE PARED TIPO FAROL TAIWANES</v>
          </cell>
          <cell r="C601" t="str">
            <v>U.</v>
          </cell>
          <cell r="D601">
            <v>15</v>
          </cell>
          <cell r="G601">
            <v>1.05</v>
          </cell>
        </row>
        <row r="602">
          <cell r="A602">
            <v>761</v>
          </cell>
          <cell r="B602" t="str">
            <v>CUBIERTA TECHOFUERTE e=0.25mm largo=3.6</v>
          </cell>
          <cell r="C602" t="str">
            <v>M2.</v>
          </cell>
          <cell r="D602">
            <v>2.72</v>
          </cell>
          <cell r="G602">
            <v>0.19</v>
          </cell>
        </row>
        <row r="603">
          <cell r="A603">
            <v>762</v>
          </cell>
          <cell r="B603" t="str">
            <v>Perfil G 100x50x15x2</v>
          </cell>
          <cell r="C603" t="str">
            <v>kg.</v>
          </cell>
          <cell r="D603">
            <v>0.53</v>
          </cell>
          <cell r="G603">
            <v>0.04</v>
          </cell>
        </row>
        <row r="604">
          <cell r="A604">
            <v>763</v>
          </cell>
          <cell r="B604" t="str">
            <v>Perfil C 150x50x3</v>
          </cell>
          <cell r="C604" t="str">
            <v>kg.</v>
          </cell>
          <cell r="D604">
            <v>0</v>
          </cell>
          <cell r="G604">
            <v>0</v>
          </cell>
        </row>
        <row r="605">
          <cell r="A605">
            <v>764</v>
          </cell>
          <cell r="B605" t="str">
            <v>Perfil L 20x20x2</v>
          </cell>
          <cell r="C605" t="str">
            <v>kg.</v>
          </cell>
          <cell r="D605">
            <v>0</v>
          </cell>
          <cell r="G605">
            <v>0</v>
          </cell>
        </row>
        <row r="606">
          <cell r="A606">
            <v>765</v>
          </cell>
          <cell r="B606" t="str">
            <v>Placa de 150x150x3</v>
          </cell>
          <cell r="C606" t="str">
            <v>kg.</v>
          </cell>
          <cell r="D606">
            <v>0.47</v>
          </cell>
          <cell r="G606">
            <v>0.03</v>
          </cell>
        </row>
        <row r="607">
          <cell r="A607">
            <v>766</v>
          </cell>
          <cell r="B607" t="str">
            <v>Placa de 180x150x3</v>
          </cell>
          <cell r="C607" t="str">
            <v>kg.</v>
          </cell>
          <cell r="D607">
            <v>0.55000000000000004</v>
          </cell>
          <cell r="G607">
            <v>0.04</v>
          </cell>
        </row>
        <row r="608">
          <cell r="A608">
            <v>767</v>
          </cell>
          <cell r="B608" t="str">
            <v>Hierro tipo J</v>
          </cell>
          <cell r="C608" t="str">
            <v>kg.</v>
          </cell>
          <cell r="D608">
            <v>0.40915915915915918</v>
          </cell>
          <cell r="G608">
            <v>0.03</v>
          </cell>
        </row>
        <row r="609">
          <cell r="A609">
            <v>768</v>
          </cell>
          <cell r="B609" t="str">
            <v>Hierro tipo I(Teja)</v>
          </cell>
          <cell r="C609" t="str">
            <v>kg.</v>
          </cell>
          <cell r="D609">
            <v>0.41</v>
          </cell>
          <cell r="G609">
            <v>0.03</v>
          </cell>
        </row>
        <row r="610">
          <cell r="A610">
            <v>769</v>
          </cell>
          <cell r="B610" t="str">
            <v>Angulo 1"x1/8"</v>
          </cell>
          <cell r="C610" t="str">
            <v>kg.</v>
          </cell>
          <cell r="D610">
            <v>0.51</v>
          </cell>
          <cell r="G610">
            <v>0.04</v>
          </cell>
        </row>
        <row r="611">
          <cell r="A611">
            <v>770</v>
          </cell>
          <cell r="B611" t="str">
            <v>Tee 1"x1/8"</v>
          </cell>
          <cell r="C611" t="str">
            <v>kg.</v>
          </cell>
          <cell r="D611">
            <v>0.55000000000000004</v>
          </cell>
          <cell r="G611">
            <v>0.04</v>
          </cell>
        </row>
        <row r="612">
          <cell r="A612">
            <v>771</v>
          </cell>
          <cell r="B612" t="str">
            <v>Varilla de 10 mm</v>
          </cell>
          <cell r="C612" t="str">
            <v>kg.</v>
          </cell>
          <cell r="D612">
            <v>0.43</v>
          </cell>
          <cell r="G612">
            <v>0.03</v>
          </cell>
        </row>
        <row r="613">
          <cell r="A613">
            <v>772</v>
          </cell>
          <cell r="B613" t="str">
            <v>Perfil G 80x40x15x2</v>
          </cell>
          <cell r="C613" t="str">
            <v>kg.</v>
          </cell>
          <cell r="D613">
            <v>0.5</v>
          </cell>
          <cell r="G613">
            <v>0.04</v>
          </cell>
        </row>
        <row r="614">
          <cell r="A614">
            <v>773</v>
          </cell>
          <cell r="B614" t="str">
            <v>Perfil C 80x40x2</v>
          </cell>
          <cell r="C614" t="str">
            <v>kg.</v>
          </cell>
          <cell r="D614">
            <v>0.52416000000000007</v>
          </cell>
          <cell r="G614">
            <v>0.04</v>
          </cell>
        </row>
        <row r="615">
          <cell r="A615">
            <v>774</v>
          </cell>
          <cell r="B615" t="str">
            <v>Tablón de romerillo terminado lacado</v>
          </cell>
          <cell r="C615" t="str">
            <v>u.</v>
          </cell>
          <cell r="D615">
            <v>30</v>
          </cell>
          <cell r="G615">
            <v>2.1</v>
          </cell>
        </row>
        <row r="616">
          <cell r="A616">
            <v>775</v>
          </cell>
          <cell r="B616" t="str">
            <v xml:space="preserve">marmolina </v>
          </cell>
          <cell r="C616" t="str">
            <v>kg.</v>
          </cell>
          <cell r="D616">
            <v>0.2</v>
          </cell>
          <cell r="G616">
            <v>0.01</v>
          </cell>
        </row>
        <row r="617">
          <cell r="A617">
            <v>776</v>
          </cell>
          <cell r="B617" t="str">
            <v>marmolina (cuarzo)</v>
          </cell>
          <cell r="C617" t="str">
            <v>kg.</v>
          </cell>
          <cell r="D617">
            <v>1</v>
          </cell>
          <cell r="G617">
            <v>7.0000000000000007E-2</v>
          </cell>
        </row>
        <row r="618">
          <cell r="A618">
            <v>777</v>
          </cell>
          <cell r="B618" t="str">
            <v>juntas de vidrio</v>
          </cell>
          <cell r="C618" t="str">
            <v>ml.</v>
          </cell>
          <cell r="D618">
            <v>0.2</v>
          </cell>
          <cell r="G618">
            <v>0.01</v>
          </cell>
        </row>
        <row r="619">
          <cell r="A619">
            <v>778</v>
          </cell>
          <cell r="B619" t="str">
            <v>Alfombra</v>
          </cell>
          <cell r="C619" t="str">
            <v>m2.</v>
          </cell>
          <cell r="D619">
            <v>9</v>
          </cell>
          <cell r="E619" t="str">
            <v>EP</v>
          </cell>
          <cell r="G619">
            <v>0.63</v>
          </cell>
          <cell r="I619">
            <v>491130016</v>
          </cell>
        </row>
        <row r="620">
          <cell r="A620">
            <v>779</v>
          </cell>
          <cell r="B620" t="str">
            <v>Barredera de cedro</v>
          </cell>
          <cell r="C620" t="str">
            <v>ml.</v>
          </cell>
          <cell r="D620">
            <v>1.2</v>
          </cell>
          <cell r="G620">
            <v>0.08</v>
          </cell>
        </row>
        <row r="621">
          <cell r="A621">
            <v>780</v>
          </cell>
          <cell r="B621" t="str">
            <v xml:space="preserve">PUERTA DE ALUMINIO Y VIDRIO </v>
          </cell>
          <cell r="C621" t="str">
            <v>U.</v>
          </cell>
          <cell r="D621">
            <v>100</v>
          </cell>
          <cell r="G621">
            <v>7</v>
          </cell>
        </row>
        <row r="622">
          <cell r="A622">
            <v>781</v>
          </cell>
          <cell r="B622" t="str">
            <v>Unión hg 1/2</v>
          </cell>
          <cell r="C622" t="str">
            <v>U.</v>
          </cell>
          <cell r="D622">
            <v>0.4</v>
          </cell>
          <cell r="G622">
            <v>0.03</v>
          </cell>
        </row>
        <row r="623">
          <cell r="A623">
            <v>782</v>
          </cell>
          <cell r="B623" t="str">
            <v>Lavamanos de pared</v>
          </cell>
          <cell r="C623" t="str">
            <v>U.</v>
          </cell>
          <cell r="D623">
            <v>18</v>
          </cell>
          <cell r="G623">
            <v>1.26</v>
          </cell>
        </row>
        <row r="624">
          <cell r="A624">
            <v>783</v>
          </cell>
          <cell r="B624" t="str">
            <v>Placa para tomacorriente</v>
          </cell>
          <cell r="C624" t="str">
            <v>U.</v>
          </cell>
          <cell r="D624">
            <v>2.5</v>
          </cell>
          <cell r="G624">
            <v>0.18</v>
          </cell>
        </row>
        <row r="625">
          <cell r="A625">
            <v>784</v>
          </cell>
          <cell r="B625" t="str">
            <v>Placa para salidas especiales</v>
          </cell>
          <cell r="C625" t="str">
            <v>U.</v>
          </cell>
          <cell r="D625">
            <v>6</v>
          </cell>
          <cell r="G625">
            <v>0.42</v>
          </cell>
        </row>
        <row r="626">
          <cell r="A626">
            <v>785</v>
          </cell>
          <cell r="B626" t="str">
            <v>Cable mas accesorios para salidas especiales</v>
          </cell>
          <cell r="C626" t="str">
            <v>global.</v>
          </cell>
          <cell r="D626">
            <v>3</v>
          </cell>
          <cell r="G626">
            <v>0.21</v>
          </cell>
        </row>
        <row r="627">
          <cell r="A627">
            <v>786</v>
          </cell>
          <cell r="B627" t="str">
            <v>CORREAS METALICAS G 125*50*15</v>
          </cell>
          <cell r="C627" t="str">
            <v>ML.</v>
          </cell>
          <cell r="D627">
            <v>3</v>
          </cell>
          <cell r="G627">
            <v>0.21</v>
          </cell>
        </row>
        <row r="628">
          <cell r="A628">
            <v>787</v>
          </cell>
          <cell r="B628" t="str">
            <v>PERFIL C  200*50*5</v>
          </cell>
          <cell r="C628" t="str">
            <v>U.</v>
          </cell>
          <cell r="D628">
            <v>6.5</v>
          </cell>
          <cell r="G628">
            <v>0.46</v>
          </cell>
        </row>
        <row r="629">
          <cell r="A629">
            <v>788</v>
          </cell>
          <cell r="B629" t="str">
            <v>CORREAS METALICAS G 150*50*15</v>
          </cell>
          <cell r="C629" t="str">
            <v>U.</v>
          </cell>
          <cell r="D629">
            <v>9</v>
          </cell>
          <cell r="G629">
            <v>0.63</v>
          </cell>
        </row>
        <row r="630">
          <cell r="A630">
            <v>789</v>
          </cell>
          <cell r="B630" t="str">
            <v>ESPERA DE CORREAS L 125*25</v>
          </cell>
          <cell r="C630" t="str">
            <v>U.</v>
          </cell>
          <cell r="D630">
            <v>4</v>
          </cell>
          <cell r="G630">
            <v>0.28000000000000003</v>
          </cell>
        </row>
        <row r="631">
          <cell r="A631">
            <v>790</v>
          </cell>
          <cell r="B631" t="str">
            <v>PLACA DE CUMBRERO</v>
          </cell>
          <cell r="C631" t="str">
            <v>U.</v>
          </cell>
          <cell r="D631">
            <v>3.2</v>
          </cell>
          <cell r="G631">
            <v>0.22</v>
          </cell>
        </row>
        <row r="632">
          <cell r="A632">
            <v>791</v>
          </cell>
          <cell r="B632" t="str">
            <v>PLACA BASE DE COLUMNAS, INCLUYE  PERNOS</v>
          </cell>
          <cell r="C632" t="str">
            <v>U.</v>
          </cell>
          <cell r="D632">
            <v>4.5</v>
          </cell>
          <cell r="G632">
            <v>0.32</v>
          </cell>
        </row>
        <row r="633">
          <cell r="A633">
            <v>792</v>
          </cell>
          <cell r="B633" t="str">
            <v>ceramica alto trafico</v>
          </cell>
          <cell r="C633" t="str">
            <v>m2.</v>
          </cell>
          <cell r="D633">
            <v>12.52</v>
          </cell>
          <cell r="E633" t="str">
            <v>ND</v>
          </cell>
          <cell r="G633">
            <v>0.88</v>
          </cell>
          <cell r="I633">
            <v>547200111</v>
          </cell>
        </row>
        <row r="634">
          <cell r="A634">
            <v>793</v>
          </cell>
          <cell r="B634" t="str">
            <v>Acero inoxidable Clase 304</v>
          </cell>
          <cell r="C634" t="str">
            <v>u.</v>
          </cell>
          <cell r="D634">
            <v>40.200000000000003</v>
          </cell>
          <cell r="G634">
            <v>2.81</v>
          </cell>
        </row>
        <row r="635">
          <cell r="A635">
            <v>794</v>
          </cell>
          <cell r="B635" t="str">
            <v>Aislamiento en styropor 1.5 cm</v>
          </cell>
          <cell r="C635" t="str">
            <v>m2.</v>
          </cell>
          <cell r="D635">
            <v>4.2</v>
          </cell>
          <cell r="G635">
            <v>0.28999999999999998</v>
          </cell>
        </row>
        <row r="636">
          <cell r="A636">
            <v>795</v>
          </cell>
          <cell r="B636" t="str">
            <v>Cabezal distribuidorKHRJ26K18H</v>
          </cell>
          <cell r="C636" t="str">
            <v>u.</v>
          </cell>
          <cell r="D636">
            <v>129.37</v>
          </cell>
          <cell r="G636">
            <v>9.06</v>
          </cell>
        </row>
        <row r="637">
          <cell r="A637">
            <v>796</v>
          </cell>
          <cell r="B637" t="str">
            <v>Cabezal distribuidorKHRJ26K37H</v>
          </cell>
          <cell r="C637" t="str">
            <v>u.</v>
          </cell>
          <cell r="D637">
            <v>245.62</v>
          </cell>
          <cell r="G637">
            <v>17.190000000000001</v>
          </cell>
        </row>
        <row r="638">
          <cell r="A638">
            <v>797</v>
          </cell>
          <cell r="B638" t="str">
            <v>Cableado de control</v>
          </cell>
          <cell r="C638" t="str">
            <v>gbl.</v>
          </cell>
          <cell r="D638">
            <v>250</v>
          </cell>
          <cell r="G638">
            <v>17.5</v>
          </cell>
        </row>
        <row r="639">
          <cell r="A639">
            <v>798</v>
          </cell>
          <cell r="B639" t="str">
            <v>Cableado eléctrico</v>
          </cell>
          <cell r="C639" t="str">
            <v>gbl.</v>
          </cell>
          <cell r="D639">
            <v>356</v>
          </cell>
          <cell r="G639">
            <v>24.92</v>
          </cell>
        </row>
        <row r="640">
          <cell r="A640">
            <v>799</v>
          </cell>
          <cell r="B640" t="str">
            <v>Caja de acople</v>
          </cell>
          <cell r="C640" t="str">
            <v>u.</v>
          </cell>
          <cell r="D640">
            <v>5.2</v>
          </cell>
          <cell r="G640">
            <v>0.36</v>
          </cell>
        </row>
        <row r="641">
          <cell r="A641">
            <v>800</v>
          </cell>
          <cell r="B641" t="str">
            <v>Conexion electrica VE-1</v>
          </cell>
          <cell r="C641" t="str">
            <v>gbl.</v>
          </cell>
          <cell r="D641">
            <v>15</v>
          </cell>
          <cell r="G641">
            <v>1.05</v>
          </cell>
        </row>
        <row r="642">
          <cell r="A642">
            <v>801</v>
          </cell>
          <cell r="B642" t="str">
            <v>Conexion electrica VE-2</v>
          </cell>
          <cell r="C642" t="str">
            <v>gbl.</v>
          </cell>
          <cell r="D642">
            <v>15</v>
          </cell>
          <cell r="G642">
            <v>1.05</v>
          </cell>
        </row>
        <row r="643">
          <cell r="A643">
            <v>802</v>
          </cell>
          <cell r="B643" t="str">
            <v>Conexion electrica VE-3</v>
          </cell>
          <cell r="C643" t="str">
            <v>gbl.</v>
          </cell>
          <cell r="D643">
            <v>15</v>
          </cell>
          <cell r="G643">
            <v>1.05</v>
          </cell>
        </row>
        <row r="644">
          <cell r="A644">
            <v>803</v>
          </cell>
          <cell r="B644" t="str">
            <v>Conexion electrica VE-4</v>
          </cell>
          <cell r="C644" t="str">
            <v>gbl.</v>
          </cell>
          <cell r="D644">
            <v>15</v>
          </cell>
          <cell r="G644">
            <v>1.05</v>
          </cell>
        </row>
        <row r="645">
          <cell r="A645">
            <v>804</v>
          </cell>
          <cell r="B645" t="str">
            <v>Conexion electrica VE-5</v>
          </cell>
          <cell r="C645" t="str">
            <v>gbl.</v>
          </cell>
          <cell r="D645">
            <v>15</v>
          </cell>
          <cell r="G645">
            <v>1.05</v>
          </cell>
        </row>
        <row r="646">
          <cell r="A646">
            <v>805</v>
          </cell>
          <cell r="B646" t="str">
            <v>Conexion electrica VE-6</v>
          </cell>
          <cell r="C646" t="str">
            <v>gbl.</v>
          </cell>
          <cell r="D646">
            <v>15</v>
          </cell>
          <cell r="G646">
            <v>1.05</v>
          </cell>
        </row>
        <row r="647">
          <cell r="A647">
            <v>806</v>
          </cell>
          <cell r="B647" t="str">
            <v>Conexion electrica VE-7</v>
          </cell>
          <cell r="C647" t="str">
            <v>gbl.</v>
          </cell>
          <cell r="D647">
            <v>15</v>
          </cell>
          <cell r="G647">
            <v>1.05</v>
          </cell>
        </row>
        <row r="648">
          <cell r="A648">
            <v>807</v>
          </cell>
          <cell r="B648" t="str">
            <v>Conexion electrica a UE</v>
          </cell>
          <cell r="C648" t="str">
            <v>gbl.</v>
          </cell>
          <cell r="D648">
            <v>20</v>
          </cell>
          <cell r="G648">
            <v>1.4</v>
          </cell>
        </row>
        <row r="649">
          <cell r="A649">
            <v>808</v>
          </cell>
          <cell r="B649" t="str">
            <v>Control remoto central</v>
          </cell>
          <cell r="C649" t="str">
            <v>u.</v>
          </cell>
          <cell r="D649">
            <v>933.75</v>
          </cell>
          <cell r="G649">
            <v>65.36</v>
          </cell>
        </row>
        <row r="650">
          <cell r="A650">
            <v>809</v>
          </cell>
          <cell r="B650" t="str">
            <v>Control remoto unificado</v>
          </cell>
          <cell r="C650" t="str">
            <v>u.</v>
          </cell>
          <cell r="D650">
            <v>300</v>
          </cell>
          <cell r="G650">
            <v>21</v>
          </cell>
        </row>
        <row r="651">
          <cell r="A651">
            <v>810</v>
          </cell>
          <cell r="B651" t="str">
            <v>Difusor de aluminio 10" x 10"</v>
          </cell>
          <cell r="C651" t="str">
            <v>u.</v>
          </cell>
          <cell r="D651">
            <v>21.35</v>
          </cell>
          <cell r="G651">
            <v>1.49</v>
          </cell>
        </row>
        <row r="652">
          <cell r="A652">
            <v>811</v>
          </cell>
          <cell r="B652" t="str">
            <v>Difusor de aluminio 6" x 6"</v>
          </cell>
          <cell r="C652" t="str">
            <v>u.</v>
          </cell>
          <cell r="D652">
            <v>18.3</v>
          </cell>
          <cell r="G652">
            <v>1.28</v>
          </cell>
        </row>
        <row r="653">
          <cell r="A653">
            <v>812</v>
          </cell>
          <cell r="B653" t="str">
            <v>Difusor de aluminio 8" x 8"</v>
          </cell>
          <cell r="C653" t="str">
            <v>u.</v>
          </cell>
          <cell r="D653">
            <v>20.6</v>
          </cell>
          <cell r="G653">
            <v>1.44</v>
          </cell>
        </row>
        <row r="654">
          <cell r="A654">
            <v>813</v>
          </cell>
          <cell r="B654" t="str">
            <v>Ducto flexible aislado # 10"</v>
          </cell>
          <cell r="C654" t="str">
            <v>m.</v>
          </cell>
          <cell r="D654">
            <v>8.5500000000000007</v>
          </cell>
          <cell r="G654">
            <v>0.6</v>
          </cell>
        </row>
        <row r="655">
          <cell r="A655">
            <v>814</v>
          </cell>
          <cell r="B655" t="str">
            <v>Ducto flexible aislado # 4"</v>
          </cell>
          <cell r="C655" t="str">
            <v>m.</v>
          </cell>
          <cell r="D655">
            <v>4.34</v>
          </cell>
          <cell r="G655">
            <v>0.3</v>
          </cell>
        </row>
        <row r="656">
          <cell r="A656">
            <v>815</v>
          </cell>
          <cell r="B656" t="str">
            <v>Ducto flexible aislado # 6"</v>
          </cell>
          <cell r="C656" t="str">
            <v>m.</v>
          </cell>
          <cell r="D656">
            <v>5.79</v>
          </cell>
          <cell r="G656">
            <v>0.41</v>
          </cell>
        </row>
        <row r="657">
          <cell r="A657">
            <v>816</v>
          </cell>
          <cell r="B657" t="str">
            <v>Ducto flexible aislado # 8"</v>
          </cell>
          <cell r="C657" t="str">
            <v>m.</v>
          </cell>
          <cell r="D657">
            <v>6.84</v>
          </cell>
          <cell r="G657">
            <v>0.48</v>
          </cell>
        </row>
        <row r="658">
          <cell r="A658">
            <v>817</v>
          </cell>
          <cell r="B658" t="str">
            <v>Ducto flexible sin aislar #4"</v>
          </cell>
          <cell r="C658" t="str">
            <v>m.</v>
          </cell>
          <cell r="D658">
            <v>3.81</v>
          </cell>
          <cell r="G658">
            <v>0.27</v>
          </cell>
        </row>
        <row r="659">
          <cell r="A659">
            <v>818</v>
          </cell>
          <cell r="B659" t="str">
            <v>Extractor de baño 100 CFM</v>
          </cell>
          <cell r="C659" t="str">
            <v>u.</v>
          </cell>
          <cell r="D659">
            <v>89.93</v>
          </cell>
          <cell r="G659">
            <v>6.3</v>
          </cell>
        </row>
        <row r="660">
          <cell r="A660">
            <v>819</v>
          </cell>
          <cell r="B660" t="str">
            <v>Filtros lavables</v>
          </cell>
          <cell r="C660" t="str">
            <v>u.</v>
          </cell>
          <cell r="D660">
            <v>35.299999999999997</v>
          </cell>
          <cell r="G660">
            <v>2.4700000000000002</v>
          </cell>
        </row>
        <row r="661">
          <cell r="A661">
            <v>820</v>
          </cell>
          <cell r="B661" t="str">
            <v>Luminarias a prueba de vapor</v>
          </cell>
          <cell r="C661" t="str">
            <v>u.</v>
          </cell>
          <cell r="D661">
            <v>18</v>
          </cell>
          <cell r="G661">
            <v>1.26</v>
          </cell>
        </row>
        <row r="662">
          <cell r="A662">
            <v>821</v>
          </cell>
          <cell r="B662" t="str">
            <v>Pega blanca</v>
          </cell>
          <cell r="C662" t="str">
            <v>gal.</v>
          </cell>
          <cell r="D662">
            <v>6</v>
          </cell>
          <cell r="G662">
            <v>0.42</v>
          </cell>
        </row>
        <row r="663">
          <cell r="A663">
            <v>822</v>
          </cell>
          <cell r="B663" t="str">
            <v>Rejilla de extraccion 6" x 6"</v>
          </cell>
          <cell r="C663" t="str">
            <v>u.</v>
          </cell>
          <cell r="D663">
            <v>18.3</v>
          </cell>
          <cell r="G663">
            <v>1.28</v>
          </cell>
        </row>
        <row r="664">
          <cell r="A664">
            <v>823</v>
          </cell>
          <cell r="B664" t="str">
            <v>Rejilla de puerta 12" x 10"</v>
          </cell>
          <cell r="C664" t="str">
            <v>u.</v>
          </cell>
          <cell r="D664">
            <v>22.4</v>
          </cell>
          <cell r="G664">
            <v>1.57</v>
          </cell>
        </row>
        <row r="665">
          <cell r="A665">
            <v>824</v>
          </cell>
          <cell r="B665" t="str">
            <v>Rejilla de puerta 16" x 12"</v>
          </cell>
          <cell r="C665" t="str">
            <v>u.</v>
          </cell>
          <cell r="D665">
            <v>32.65</v>
          </cell>
          <cell r="G665">
            <v>2.29</v>
          </cell>
        </row>
        <row r="666">
          <cell r="A666">
            <v>825</v>
          </cell>
          <cell r="B666" t="str">
            <v>Rejilla de puerta 8" x 6"</v>
          </cell>
          <cell r="C666" t="str">
            <v>u.</v>
          </cell>
          <cell r="D666">
            <v>18.3</v>
          </cell>
          <cell r="G666">
            <v>1.28</v>
          </cell>
        </row>
        <row r="667">
          <cell r="A667">
            <v>826</v>
          </cell>
          <cell r="B667" t="str">
            <v>Rejilla de retorno 14" x 10"</v>
          </cell>
          <cell r="C667" t="str">
            <v>u.</v>
          </cell>
          <cell r="D667">
            <v>34.299999999999997</v>
          </cell>
          <cell r="G667">
            <v>2.4</v>
          </cell>
        </row>
        <row r="668">
          <cell r="A668">
            <v>827</v>
          </cell>
          <cell r="B668" t="str">
            <v>Rejilla de retorno 16" x 10"</v>
          </cell>
          <cell r="C668" t="str">
            <v>u.</v>
          </cell>
          <cell r="D668">
            <v>32.65</v>
          </cell>
          <cell r="G668">
            <v>2.29</v>
          </cell>
        </row>
        <row r="669">
          <cell r="A669">
            <v>828</v>
          </cell>
          <cell r="B669" t="str">
            <v>Rejilla de retorno 18" x 14"</v>
          </cell>
          <cell r="C669" t="str">
            <v>u.</v>
          </cell>
          <cell r="D669">
            <v>38.56</v>
          </cell>
          <cell r="G669">
            <v>2.7</v>
          </cell>
        </row>
        <row r="670">
          <cell r="A670">
            <v>829</v>
          </cell>
          <cell r="B670" t="str">
            <v>Rejilla de retorno 18" x 16"</v>
          </cell>
          <cell r="C670" t="str">
            <v>u.</v>
          </cell>
          <cell r="D670">
            <v>40.200000000000003</v>
          </cell>
          <cell r="G670">
            <v>2.81</v>
          </cell>
        </row>
        <row r="671">
          <cell r="A671">
            <v>830</v>
          </cell>
          <cell r="B671" t="str">
            <v>Rejilla de retorno 22" x 20"</v>
          </cell>
          <cell r="C671" t="str">
            <v>u.</v>
          </cell>
          <cell r="D671">
            <v>42.67</v>
          </cell>
          <cell r="G671">
            <v>2.99</v>
          </cell>
        </row>
        <row r="672">
          <cell r="A672">
            <v>831</v>
          </cell>
          <cell r="B672" t="str">
            <v>Rejilla de retorno 24" x 16"</v>
          </cell>
          <cell r="C672" t="str">
            <v>u.</v>
          </cell>
          <cell r="D672">
            <v>42.67</v>
          </cell>
          <cell r="G672">
            <v>2.99</v>
          </cell>
        </row>
        <row r="673">
          <cell r="A673">
            <v>832</v>
          </cell>
          <cell r="B673" t="str">
            <v>Rejilla de retorno 24" x 20"</v>
          </cell>
          <cell r="C673" t="str">
            <v>u.</v>
          </cell>
          <cell r="D673">
            <v>45.8</v>
          </cell>
          <cell r="G673">
            <v>3.21</v>
          </cell>
        </row>
        <row r="674">
          <cell r="A674">
            <v>833</v>
          </cell>
          <cell r="B674" t="str">
            <v>Rejilla de retorno 24" x 24"</v>
          </cell>
          <cell r="C674" t="str">
            <v>u.</v>
          </cell>
          <cell r="D674">
            <v>48.5</v>
          </cell>
          <cell r="G674">
            <v>3.4</v>
          </cell>
        </row>
        <row r="675">
          <cell r="A675">
            <v>834</v>
          </cell>
          <cell r="B675" t="str">
            <v>Soporte a losa</v>
          </cell>
          <cell r="C675" t="str">
            <v>gbl.</v>
          </cell>
          <cell r="D675">
            <v>5.2</v>
          </cell>
          <cell r="G675">
            <v>0.36</v>
          </cell>
        </row>
        <row r="676">
          <cell r="A676">
            <v>835</v>
          </cell>
          <cell r="B676" t="str">
            <v>Tol galvanizado</v>
          </cell>
          <cell r="C676" t="str">
            <v>Kg.</v>
          </cell>
          <cell r="D676">
            <v>1.8</v>
          </cell>
          <cell r="G676">
            <v>0.13</v>
          </cell>
        </row>
        <row r="677">
          <cell r="A677">
            <v>836</v>
          </cell>
          <cell r="B677" t="str">
            <v>Tubo de PVC</v>
          </cell>
          <cell r="C677" t="str">
            <v>m.</v>
          </cell>
          <cell r="D677">
            <v>0.89</v>
          </cell>
          <cell r="G677">
            <v>0.06</v>
          </cell>
        </row>
        <row r="678">
          <cell r="A678">
            <v>837</v>
          </cell>
          <cell r="B678" t="str">
            <v>Tubo de cobre  1 1/4"</v>
          </cell>
          <cell r="C678" t="str">
            <v>m.</v>
          </cell>
          <cell r="D678">
            <v>6.2</v>
          </cell>
          <cell r="G678">
            <v>0.43</v>
          </cell>
        </row>
        <row r="679">
          <cell r="A679">
            <v>838</v>
          </cell>
          <cell r="B679" t="str">
            <v>Tubo de cobre  1"</v>
          </cell>
          <cell r="C679" t="str">
            <v>m.</v>
          </cell>
          <cell r="D679">
            <v>5.75</v>
          </cell>
          <cell r="G679">
            <v>0.4</v>
          </cell>
        </row>
        <row r="680">
          <cell r="A680">
            <v>839</v>
          </cell>
          <cell r="B680" t="str">
            <v>Tubo de cobre  1/2"</v>
          </cell>
          <cell r="C680" t="str">
            <v>m.</v>
          </cell>
          <cell r="D680">
            <v>4.8499999999999996</v>
          </cell>
          <cell r="G680">
            <v>0.34</v>
          </cell>
        </row>
        <row r="681">
          <cell r="A681">
            <v>840</v>
          </cell>
          <cell r="B681" t="str">
            <v>Tubo de cobre  1/4"</v>
          </cell>
          <cell r="C681" t="str">
            <v>m.</v>
          </cell>
          <cell r="D681">
            <v>1.28</v>
          </cell>
          <cell r="G681">
            <v>0.09</v>
          </cell>
        </row>
        <row r="682">
          <cell r="A682">
            <v>841</v>
          </cell>
          <cell r="B682" t="str">
            <v>Tubo de cobre  3/4"</v>
          </cell>
          <cell r="C682" t="str">
            <v>m.</v>
          </cell>
          <cell r="D682">
            <v>4.1500000000000004</v>
          </cell>
          <cell r="G682">
            <v>0.28999999999999998</v>
          </cell>
        </row>
        <row r="683">
          <cell r="A683">
            <v>842</v>
          </cell>
          <cell r="B683" t="str">
            <v>Tubo de cobre  3/8"</v>
          </cell>
          <cell r="C683" t="str">
            <v>m.</v>
          </cell>
          <cell r="D683">
            <v>4.29</v>
          </cell>
          <cell r="G683">
            <v>0.3</v>
          </cell>
        </row>
        <row r="684">
          <cell r="A684">
            <v>843</v>
          </cell>
          <cell r="B684" t="str">
            <v>Instalación electrica</v>
          </cell>
          <cell r="C684" t="str">
            <v>glb.</v>
          </cell>
          <cell r="D684">
            <v>6</v>
          </cell>
          <cell r="G684">
            <v>0.42</v>
          </cell>
        </row>
        <row r="685">
          <cell r="A685">
            <v>844</v>
          </cell>
          <cell r="B685" t="str">
            <v>Tubo de cobre  5/8"</v>
          </cell>
          <cell r="C685" t="str">
            <v>m.</v>
          </cell>
          <cell r="D685">
            <v>3.69</v>
          </cell>
          <cell r="G685">
            <v>0.26</v>
          </cell>
        </row>
        <row r="686">
          <cell r="A686">
            <v>845</v>
          </cell>
          <cell r="B686" t="str">
            <v>Unidad Techo UTD 15900 BTUH</v>
          </cell>
          <cell r="C686" t="str">
            <v>u.</v>
          </cell>
          <cell r="D686">
            <v>1462.5</v>
          </cell>
          <cell r="G686">
            <v>102.38</v>
          </cell>
        </row>
        <row r="687">
          <cell r="A687">
            <v>846</v>
          </cell>
          <cell r="B687" t="str">
            <v>Unidad Techo UTD 19900 BTUH</v>
          </cell>
          <cell r="C687" t="str">
            <v>u.</v>
          </cell>
          <cell r="D687">
            <v>1488.75</v>
          </cell>
          <cell r="G687">
            <v>104.21</v>
          </cell>
        </row>
        <row r="688">
          <cell r="A688">
            <v>847</v>
          </cell>
          <cell r="B688" t="str">
            <v>Unidad Techo UTD 25000 BTUH</v>
          </cell>
          <cell r="C688" t="str">
            <v>u.</v>
          </cell>
          <cell r="D688">
            <v>1638.75</v>
          </cell>
          <cell r="G688">
            <v>114.71</v>
          </cell>
        </row>
        <row r="689">
          <cell r="A689">
            <v>848</v>
          </cell>
          <cell r="B689" t="str">
            <v>Unidad Techo UTD 31800 BTUH</v>
          </cell>
          <cell r="C689" t="str">
            <v>u.</v>
          </cell>
          <cell r="D689">
            <v>2028.75</v>
          </cell>
          <cell r="G689">
            <v>142.01</v>
          </cell>
        </row>
        <row r="690">
          <cell r="A690">
            <v>849</v>
          </cell>
          <cell r="B690" t="str">
            <v>Unidad Techo UTD 39700 BTUH</v>
          </cell>
          <cell r="C690" t="str">
            <v>u.</v>
          </cell>
          <cell r="D690">
            <v>2028.75</v>
          </cell>
          <cell r="G690">
            <v>142.01</v>
          </cell>
        </row>
        <row r="691">
          <cell r="A691">
            <v>850</v>
          </cell>
          <cell r="B691" t="str">
            <v>Unidad Techo UTD 49600 BTUH</v>
          </cell>
          <cell r="C691" t="str">
            <v>u.</v>
          </cell>
          <cell r="D691">
            <v>2071.87</v>
          </cell>
          <cell r="G691">
            <v>145.03</v>
          </cell>
        </row>
        <row r="692">
          <cell r="A692">
            <v>851</v>
          </cell>
          <cell r="B692" t="str">
            <v>Unidad Techo UTD 79000 BTUH</v>
          </cell>
          <cell r="C692" t="str">
            <v>u.</v>
          </cell>
          <cell r="D692">
            <v>4057.5</v>
          </cell>
          <cell r="G692">
            <v>284.02999999999997</v>
          </cell>
        </row>
        <row r="693">
          <cell r="A693">
            <v>852</v>
          </cell>
          <cell r="B693" t="str">
            <v>Unidad de Techo FD 7900 BTUH</v>
          </cell>
          <cell r="C693" t="str">
            <v>u.</v>
          </cell>
          <cell r="D693">
            <v>1618.12</v>
          </cell>
          <cell r="G693">
            <v>113.27</v>
          </cell>
        </row>
        <row r="694">
          <cell r="A694">
            <v>853</v>
          </cell>
          <cell r="B694" t="str">
            <v>Unidad de Techo FD 9900 BTUH</v>
          </cell>
          <cell r="C694" t="str">
            <v>u.</v>
          </cell>
          <cell r="D694">
            <v>1646.25</v>
          </cell>
          <cell r="G694">
            <v>115.24</v>
          </cell>
        </row>
        <row r="695">
          <cell r="A695">
            <v>854</v>
          </cell>
          <cell r="B695" t="str">
            <v>Unidad de Techo MF 15900 BTUH</v>
          </cell>
          <cell r="C695" t="str">
            <v>u.</v>
          </cell>
          <cell r="D695">
            <v>1651.87</v>
          </cell>
          <cell r="G695">
            <v>115.63</v>
          </cell>
        </row>
        <row r="696">
          <cell r="A696">
            <v>855</v>
          </cell>
          <cell r="B696" t="str">
            <v>Unidad de Techo MF 19900 BTUH</v>
          </cell>
          <cell r="C696" t="str">
            <v>u.</v>
          </cell>
          <cell r="D696">
            <v>1691.25</v>
          </cell>
          <cell r="G696">
            <v>118.39</v>
          </cell>
        </row>
        <row r="697">
          <cell r="A697">
            <v>856</v>
          </cell>
          <cell r="B697" t="str">
            <v>Unidad de Techo MF 25000 BTUH</v>
          </cell>
          <cell r="C697" t="str">
            <v>u.</v>
          </cell>
          <cell r="D697">
            <v>1734.37</v>
          </cell>
          <cell r="G697">
            <v>121.41</v>
          </cell>
        </row>
        <row r="698">
          <cell r="A698">
            <v>857</v>
          </cell>
          <cell r="B698" t="str">
            <v>Unidad de Techo MF 31800 BTUH</v>
          </cell>
          <cell r="C698" t="str">
            <v>u.</v>
          </cell>
          <cell r="D698">
            <v>1957.5</v>
          </cell>
          <cell r="G698">
            <v>137.03</v>
          </cell>
        </row>
        <row r="699">
          <cell r="A699">
            <v>858</v>
          </cell>
          <cell r="B699" t="str">
            <v>Unidad de Techo MF 39700 BTUH</v>
          </cell>
          <cell r="C699" t="str">
            <v>u.</v>
          </cell>
          <cell r="D699">
            <v>2071.87</v>
          </cell>
          <cell r="G699">
            <v>145.03</v>
          </cell>
        </row>
        <row r="700">
          <cell r="A700">
            <v>859</v>
          </cell>
          <cell r="B700" t="str">
            <v>Unidad empotrada UET 25000BTUH</v>
          </cell>
          <cell r="C700" t="str">
            <v>u.</v>
          </cell>
          <cell r="D700">
            <v>1783.12</v>
          </cell>
          <cell r="G700">
            <v>124.82</v>
          </cell>
        </row>
        <row r="701">
          <cell r="A701">
            <v>860</v>
          </cell>
          <cell r="B701" t="str">
            <v>Unidad empotrada UET 31800BTUH</v>
          </cell>
          <cell r="C701" t="str">
            <v>u.</v>
          </cell>
          <cell r="D701">
            <v>1996.87</v>
          </cell>
          <cell r="G701">
            <v>139.78</v>
          </cell>
        </row>
        <row r="702">
          <cell r="A702">
            <v>861</v>
          </cell>
          <cell r="B702" t="str">
            <v>Unidad empotrada UET 9900 BTUH</v>
          </cell>
          <cell r="C702" t="str">
            <v>u.</v>
          </cell>
          <cell r="D702">
            <v>1393.12</v>
          </cell>
          <cell r="G702">
            <v>97.52</v>
          </cell>
        </row>
        <row r="703">
          <cell r="A703">
            <v>862</v>
          </cell>
          <cell r="B703" t="str">
            <v>Unidad exterior 48600 BTUH</v>
          </cell>
          <cell r="C703" t="str">
            <v>u.</v>
          </cell>
          <cell r="D703">
            <v>5205</v>
          </cell>
          <cell r="G703">
            <v>364.35</v>
          </cell>
        </row>
        <row r="704">
          <cell r="A704">
            <v>863</v>
          </cell>
          <cell r="B704" t="str">
            <v>Unidad exterior 79000 BTUH</v>
          </cell>
          <cell r="C704" t="str">
            <v>u.</v>
          </cell>
          <cell r="D704">
            <v>7610.62</v>
          </cell>
          <cell r="G704">
            <v>532.74</v>
          </cell>
        </row>
        <row r="705">
          <cell r="A705">
            <v>864</v>
          </cell>
          <cell r="B705" t="str">
            <v>Unidad exterior 99000 BTUH</v>
          </cell>
          <cell r="C705" t="str">
            <v>u.</v>
          </cell>
          <cell r="D705">
            <v>8011.87</v>
          </cell>
          <cell r="G705">
            <v>560.83000000000004</v>
          </cell>
        </row>
        <row r="706">
          <cell r="A706">
            <v>865</v>
          </cell>
          <cell r="B706" t="str">
            <v>Unidad ventilacion HRV 1000MCH</v>
          </cell>
          <cell r="C706" t="str">
            <v>u.</v>
          </cell>
          <cell r="D706">
            <v>2448.75</v>
          </cell>
          <cell r="G706">
            <v>171.41</v>
          </cell>
        </row>
        <row r="707">
          <cell r="A707">
            <v>866</v>
          </cell>
          <cell r="B707" t="str">
            <v>Unidad ventilacion HRV 2000MCH</v>
          </cell>
          <cell r="C707" t="str">
            <v>u.</v>
          </cell>
          <cell r="D707">
            <v>5945.62</v>
          </cell>
          <cell r="G707">
            <v>416.19</v>
          </cell>
        </row>
        <row r="708">
          <cell r="A708">
            <v>867</v>
          </cell>
          <cell r="B708" t="str">
            <v>Unidad ventilacion HRV 800MCH</v>
          </cell>
          <cell r="C708" t="str">
            <v>u.</v>
          </cell>
          <cell r="D708">
            <v>2143.12</v>
          </cell>
          <cell r="G708">
            <v>150.02000000000001</v>
          </cell>
        </row>
        <row r="709">
          <cell r="A709">
            <v>868</v>
          </cell>
          <cell r="B709" t="str">
            <v>Unión REFNET KHRJ26K17T</v>
          </cell>
          <cell r="C709" t="str">
            <v>u.</v>
          </cell>
          <cell r="D709">
            <v>46.87</v>
          </cell>
          <cell r="G709">
            <v>3.28</v>
          </cell>
        </row>
        <row r="710">
          <cell r="A710">
            <v>869</v>
          </cell>
          <cell r="B710" t="str">
            <v>Unión REFNET KHRJ26K18T</v>
          </cell>
          <cell r="C710" t="str">
            <v>u.</v>
          </cell>
          <cell r="D710">
            <v>54.37</v>
          </cell>
          <cell r="G710">
            <v>3.81</v>
          </cell>
        </row>
        <row r="711">
          <cell r="A711">
            <v>870</v>
          </cell>
          <cell r="B711" t="str">
            <v>Unión REFNET KHRJ26K37T</v>
          </cell>
          <cell r="C711" t="str">
            <v>u.</v>
          </cell>
          <cell r="D711">
            <v>61.87</v>
          </cell>
          <cell r="G711">
            <v>4.33</v>
          </cell>
        </row>
        <row r="712">
          <cell r="A712">
            <v>871</v>
          </cell>
          <cell r="B712" t="str">
            <v>VENTILADOR EXTRACCION VE-1, CENTRÍFUGO TIPO HONGO 800 CFM</v>
          </cell>
          <cell r="C712" t="str">
            <v>u.</v>
          </cell>
          <cell r="D712">
            <v>339.75</v>
          </cell>
          <cell r="G712">
            <v>23.78</v>
          </cell>
        </row>
        <row r="713">
          <cell r="A713">
            <v>872</v>
          </cell>
          <cell r="B713" t="str">
            <v>VENTILADOR EXTRACCION VE-2, CENTRÍFUGO TIPO HONGO 1500 CFM</v>
          </cell>
          <cell r="C713" t="str">
            <v>u.</v>
          </cell>
          <cell r="D713">
            <v>620</v>
          </cell>
          <cell r="G713">
            <v>43.4</v>
          </cell>
        </row>
        <row r="714">
          <cell r="A714">
            <v>873</v>
          </cell>
          <cell r="B714" t="str">
            <v>VENTILADOR EXTRACCION VE-3, CENTRÍFUGO TIPO HONGO 600 CFM</v>
          </cell>
          <cell r="C714" t="str">
            <v>u.</v>
          </cell>
          <cell r="D714">
            <v>440</v>
          </cell>
          <cell r="G714">
            <v>30.8</v>
          </cell>
        </row>
        <row r="715">
          <cell r="A715">
            <v>874</v>
          </cell>
          <cell r="B715" t="str">
            <v>VENTILADOR EXTRACCION VE-4, CENTRÍFUGO TIPO HONGO 1200 CFM</v>
          </cell>
          <cell r="C715" t="str">
            <v>u.</v>
          </cell>
          <cell r="D715">
            <v>580</v>
          </cell>
          <cell r="G715">
            <v>40.6</v>
          </cell>
        </row>
        <row r="716">
          <cell r="A716">
            <v>875</v>
          </cell>
          <cell r="B716" t="str">
            <v>VENTILADOR EXTRACCION VE-5, CENTRÍFUGO TIPO HONGO 1100 CFM</v>
          </cell>
          <cell r="C716" t="str">
            <v>u.</v>
          </cell>
          <cell r="D716">
            <v>505</v>
          </cell>
          <cell r="G716">
            <v>35.35</v>
          </cell>
        </row>
        <row r="717">
          <cell r="A717">
            <v>876</v>
          </cell>
          <cell r="B717" t="str">
            <v>VENTILADOR EXTRACCION VE-6, CENTRÍFUGO TIPO HONGO 800 CFM</v>
          </cell>
          <cell r="C717" t="str">
            <v>u.</v>
          </cell>
          <cell r="D717">
            <v>476.28</v>
          </cell>
          <cell r="G717">
            <v>33.340000000000003</v>
          </cell>
        </row>
        <row r="718">
          <cell r="A718">
            <v>877</v>
          </cell>
          <cell r="B718" t="str">
            <v>VENTILADOR EXTRACCION VE-7,CENTRÍFUGO TIPO HONGO 1160 CFM</v>
          </cell>
          <cell r="C718" t="str">
            <v>u.</v>
          </cell>
          <cell r="D718">
            <v>578</v>
          </cell>
          <cell r="G718">
            <v>40.46</v>
          </cell>
        </row>
        <row r="719">
          <cell r="A719">
            <v>878</v>
          </cell>
          <cell r="B719" t="str">
            <v>accesorio de cobre  1 1/4"</v>
          </cell>
          <cell r="C719" t="str">
            <v>u.</v>
          </cell>
          <cell r="D719">
            <v>4.5999999999999996</v>
          </cell>
          <cell r="G719">
            <v>0.32</v>
          </cell>
        </row>
        <row r="720">
          <cell r="A720">
            <v>879</v>
          </cell>
          <cell r="B720" t="str">
            <v>accesorio de cobre  1"</v>
          </cell>
          <cell r="C720" t="str">
            <v>u.</v>
          </cell>
          <cell r="D720">
            <v>4.5</v>
          </cell>
          <cell r="G720">
            <v>0.32</v>
          </cell>
        </row>
        <row r="721">
          <cell r="A721">
            <v>880</v>
          </cell>
          <cell r="B721" t="str">
            <v>accesorio de cobre  1/2"</v>
          </cell>
          <cell r="C721" t="str">
            <v>u.</v>
          </cell>
          <cell r="D721">
            <v>3.9</v>
          </cell>
          <cell r="G721">
            <v>0.27</v>
          </cell>
        </row>
        <row r="722">
          <cell r="A722">
            <v>881</v>
          </cell>
          <cell r="B722" t="str">
            <v>accesorio de cobre  1/4"</v>
          </cell>
          <cell r="C722" t="str">
            <v>u.</v>
          </cell>
          <cell r="D722">
            <v>2.85</v>
          </cell>
          <cell r="G722">
            <v>0.2</v>
          </cell>
        </row>
        <row r="723">
          <cell r="A723">
            <v>882</v>
          </cell>
          <cell r="B723" t="str">
            <v>accesorio de cobre  3/4"</v>
          </cell>
          <cell r="C723" t="str">
            <v>u.</v>
          </cell>
          <cell r="D723">
            <v>1.9</v>
          </cell>
          <cell r="G723">
            <v>0.13</v>
          </cell>
        </row>
        <row r="724">
          <cell r="A724">
            <v>883</v>
          </cell>
          <cell r="B724" t="str">
            <v>accesorio de cobre  3/8"</v>
          </cell>
          <cell r="C724" t="str">
            <v>u.</v>
          </cell>
          <cell r="D724">
            <v>5.2</v>
          </cell>
          <cell r="G724">
            <v>0.36</v>
          </cell>
        </row>
        <row r="725">
          <cell r="A725">
            <v>884</v>
          </cell>
          <cell r="B725" t="str">
            <v>accesorio de cobre  5/8"</v>
          </cell>
          <cell r="C725" t="str">
            <v>u.</v>
          </cell>
          <cell r="D725">
            <v>3.3</v>
          </cell>
          <cell r="G725">
            <v>0.23</v>
          </cell>
        </row>
        <row r="726">
          <cell r="A726">
            <v>885</v>
          </cell>
          <cell r="B726" t="str">
            <v>suelda de plata</v>
          </cell>
          <cell r="C726" t="str">
            <v>lb.</v>
          </cell>
          <cell r="D726">
            <v>20</v>
          </cell>
          <cell r="G726">
            <v>1.4</v>
          </cell>
        </row>
        <row r="727">
          <cell r="A727">
            <v>886</v>
          </cell>
          <cell r="B727" t="str">
            <v>caja de superficie 40mm</v>
          </cell>
          <cell r="C727" t="str">
            <v>u.</v>
          </cell>
          <cell r="D727">
            <v>3.78</v>
          </cell>
          <cell r="G727">
            <v>0.26</v>
          </cell>
        </row>
        <row r="728">
          <cell r="A728">
            <v>887</v>
          </cell>
          <cell r="B728" t="str">
            <v>Face plate doble</v>
          </cell>
          <cell r="C728" t="str">
            <v>u.</v>
          </cell>
          <cell r="D728">
            <v>4.8499999999999996</v>
          </cell>
          <cell r="G728">
            <v>0.34</v>
          </cell>
        </row>
        <row r="729">
          <cell r="A729">
            <v>888</v>
          </cell>
          <cell r="B729" t="str">
            <v>Jack Modular Cat. 5</v>
          </cell>
          <cell r="C729" t="str">
            <v>u.</v>
          </cell>
          <cell r="D729">
            <v>9.4</v>
          </cell>
          <cell r="G729">
            <v>0.66</v>
          </cell>
        </row>
        <row r="730">
          <cell r="A730">
            <v>889</v>
          </cell>
          <cell r="B730" t="str">
            <v>Cable UTP cat. 5</v>
          </cell>
          <cell r="C730" t="str">
            <v>ml.</v>
          </cell>
          <cell r="D730">
            <v>0.41</v>
          </cell>
          <cell r="G730">
            <v>0.03</v>
          </cell>
        </row>
        <row r="731">
          <cell r="A731">
            <v>890</v>
          </cell>
          <cell r="B731" t="str">
            <v>Materiales menores</v>
          </cell>
          <cell r="C731" t="str">
            <v>lote.</v>
          </cell>
          <cell r="D731">
            <v>1.5</v>
          </cell>
          <cell r="E731" t="str">
            <v>EP</v>
          </cell>
          <cell r="G731">
            <v>0.11</v>
          </cell>
          <cell r="I731">
            <v>547200111</v>
          </cell>
        </row>
        <row r="732">
          <cell r="A732">
            <v>891</v>
          </cell>
          <cell r="B732" t="str">
            <v>Conector BNC hembra</v>
          </cell>
          <cell r="C732" t="str">
            <v>u.</v>
          </cell>
          <cell r="D732">
            <v>10</v>
          </cell>
          <cell r="G732">
            <v>0.7</v>
          </cell>
        </row>
        <row r="733">
          <cell r="A733">
            <v>892</v>
          </cell>
          <cell r="B733" t="str">
            <v>Cable RG-59</v>
          </cell>
          <cell r="C733" t="str">
            <v>ml.</v>
          </cell>
          <cell r="D733">
            <v>0.8</v>
          </cell>
          <cell r="G733">
            <v>0.06</v>
          </cell>
        </row>
        <row r="734">
          <cell r="A734">
            <v>893</v>
          </cell>
          <cell r="B734" t="str">
            <v>Sensor doble de humo y temperatura</v>
          </cell>
          <cell r="C734" t="str">
            <v>u.</v>
          </cell>
          <cell r="D734">
            <v>116.25</v>
          </cell>
          <cell r="G734">
            <v>8.14</v>
          </cell>
        </row>
        <row r="735">
          <cell r="A735">
            <v>894</v>
          </cell>
          <cell r="B735" t="str">
            <v>Sensor de humo</v>
          </cell>
          <cell r="C735" t="str">
            <v>u.</v>
          </cell>
          <cell r="D735">
            <v>93</v>
          </cell>
          <cell r="G735">
            <v>6.51</v>
          </cell>
        </row>
        <row r="736">
          <cell r="A736">
            <v>895</v>
          </cell>
          <cell r="B736" t="str">
            <v>Sensor de temperatura</v>
          </cell>
          <cell r="C736" t="str">
            <v>u.</v>
          </cell>
          <cell r="D736">
            <v>93</v>
          </cell>
          <cell r="G736">
            <v>6.51</v>
          </cell>
        </row>
        <row r="737">
          <cell r="A737">
            <v>896</v>
          </cell>
          <cell r="B737" t="str">
            <v>Cámara color de vigilancia fija</v>
          </cell>
          <cell r="C737" t="str">
            <v>u.</v>
          </cell>
          <cell r="D737">
            <v>460</v>
          </cell>
          <cell r="G737">
            <v>32.200000000000003</v>
          </cell>
        </row>
        <row r="738">
          <cell r="A738">
            <v>897</v>
          </cell>
          <cell r="B738" t="str">
            <v>Materiales de montaje cámara fija</v>
          </cell>
          <cell r="C738" t="str">
            <v>u.</v>
          </cell>
          <cell r="D738">
            <v>150</v>
          </cell>
          <cell r="G738">
            <v>10.5</v>
          </cell>
        </row>
        <row r="739">
          <cell r="A739">
            <v>898</v>
          </cell>
          <cell r="B739" t="str">
            <v>Housing</v>
          </cell>
          <cell r="C739" t="str">
            <v>u.</v>
          </cell>
          <cell r="D739">
            <v>200</v>
          </cell>
          <cell r="G739">
            <v>14</v>
          </cell>
        </row>
        <row r="740">
          <cell r="A740">
            <v>899</v>
          </cell>
          <cell r="B740" t="str">
            <v>Cámara fija</v>
          </cell>
          <cell r="C740" t="str">
            <v>u.</v>
          </cell>
          <cell r="D740">
            <v>150</v>
          </cell>
          <cell r="G740">
            <v>10.5</v>
          </cell>
        </row>
        <row r="741">
          <cell r="A741">
            <v>900</v>
          </cell>
          <cell r="B741" t="str">
            <v>Cámara color</v>
          </cell>
          <cell r="C741" t="str">
            <v>u.</v>
          </cell>
          <cell r="D741">
            <v>460</v>
          </cell>
          <cell r="G741">
            <v>32.200000000000003</v>
          </cell>
        </row>
        <row r="742">
          <cell r="A742">
            <v>901</v>
          </cell>
          <cell r="B742" t="str">
            <v>Equipo mecánico para movimiento</v>
          </cell>
          <cell r="C742" t="str">
            <v>u.</v>
          </cell>
          <cell r="D742">
            <v>300</v>
          </cell>
          <cell r="G742">
            <v>21</v>
          </cell>
        </row>
        <row r="743">
          <cell r="A743">
            <v>902</v>
          </cell>
          <cell r="B743" t="str">
            <v>Alta voz</v>
          </cell>
          <cell r="C743" t="str">
            <v>u.</v>
          </cell>
          <cell r="D743">
            <v>93.75</v>
          </cell>
          <cell r="G743">
            <v>6.56</v>
          </cell>
        </row>
        <row r="744">
          <cell r="A744">
            <v>903</v>
          </cell>
          <cell r="B744" t="str">
            <v>Luz estroboscópica</v>
          </cell>
          <cell r="C744" t="str">
            <v>u.</v>
          </cell>
          <cell r="D744">
            <v>93.75</v>
          </cell>
          <cell r="G744">
            <v>6.56</v>
          </cell>
        </row>
        <row r="745">
          <cell r="A745">
            <v>904</v>
          </cell>
          <cell r="B745" t="str">
            <v>Armazón patch panel modular de 24 ptos.</v>
          </cell>
          <cell r="C745" t="str">
            <v>u.</v>
          </cell>
          <cell r="D745">
            <v>57.39</v>
          </cell>
          <cell r="G745">
            <v>4.0199999999999996</v>
          </cell>
        </row>
        <row r="746">
          <cell r="A746">
            <v>905</v>
          </cell>
          <cell r="B746" t="str">
            <v>Material de etiquetación</v>
          </cell>
          <cell r="C746" t="str">
            <v>lote.</v>
          </cell>
          <cell r="D746">
            <v>9.67</v>
          </cell>
          <cell r="G746">
            <v>0.68</v>
          </cell>
        </row>
        <row r="747">
          <cell r="A747">
            <v>906</v>
          </cell>
          <cell r="B747" t="str">
            <v>Armazón patch panel modular de 24 ptos.</v>
          </cell>
          <cell r="C747" t="str">
            <v>u.</v>
          </cell>
          <cell r="D747">
            <v>111.13</v>
          </cell>
          <cell r="G747">
            <v>7.78</v>
          </cell>
        </row>
        <row r="748">
          <cell r="A748">
            <v>907</v>
          </cell>
          <cell r="B748" t="str">
            <v>Hub de 16 ptos para montaje en Rack</v>
          </cell>
          <cell r="C748" t="str">
            <v>u.</v>
          </cell>
          <cell r="D748">
            <v>492.125</v>
          </cell>
          <cell r="G748">
            <v>34.450000000000003</v>
          </cell>
        </row>
        <row r="749">
          <cell r="A749">
            <v>908</v>
          </cell>
          <cell r="B749" t="str">
            <v>Hub de 24 ptos para montaje en Rack</v>
          </cell>
          <cell r="C749" t="str">
            <v>u.</v>
          </cell>
          <cell r="D749">
            <v>751.75</v>
          </cell>
          <cell r="G749">
            <v>52.62</v>
          </cell>
        </row>
        <row r="750">
          <cell r="A750">
            <v>909</v>
          </cell>
          <cell r="B750" t="str">
            <v>Switch de 24 ptos para montaje en Rack</v>
          </cell>
          <cell r="C750" t="str">
            <v>u.</v>
          </cell>
          <cell r="D750">
            <v>2635</v>
          </cell>
          <cell r="G750">
            <v>184.45</v>
          </cell>
        </row>
        <row r="751">
          <cell r="A751">
            <v>910</v>
          </cell>
          <cell r="B751" t="str">
            <v>Armario de pared de 18UR cerrado con vidrio polarizado</v>
          </cell>
          <cell r="C751" t="str">
            <v>u.</v>
          </cell>
          <cell r="D751">
            <v>789</v>
          </cell>
          <cell r="G751">
            <v>55.23</v>
          </cell>
        </row>
        <row r="752">
          <cell r="A752">
            <v>911</v>
          </cell>
          <cell r="B752" t="str">
            <v>Conectores RJ-45</v>
          </cell>
          <cell r="C752" t="str">
            <v>u.</v>
          </cell>
          <cell r="D752">
            <v>9.4</v>
          </cell>
          <cell r="G752">
            <v>0.66</v>
          </cell>
        </row>
        <row r="753">
          <cell r="A753">
            <v>912</v>
          </cell>
          <cell r="B753" t="str">
            <v>Tubería conduit PVC 1"</v>
          </cell>
          <cell r="C753" t="str">
            <v>ml.</v>
          </cell>
          <cell r="D753">
            <v>5.08</v>
          </cell>
          <cell r="G753">
            <v>0.36</v>
          </cell>
        </row>
        <row r="754">
          <cell r="A754">
            <v>913</v>
          </cell>
          <cell r="B754" t="str">
            <v>Tubería conduit PVC 1 1/4"</v>
          </cell>
          <cell r="C754" t="str">
            <v>ml.</v>
          </cell>
          <cell r="D754">
            <v>7.47</v>
          </cell>
          <cell r="G754">
            <v>0.52</v>
          </cell>
        </row>
        <row r="755">
          <cell r="A755">
            <v>914</v>
          </cell>
          <cell r="B755" t="str">
            <v>Tubería conduit PVC 1 1/2"</v>
          </cell>
          <cell r="C755" t="str">
            <v>ml.</v>
          </cell>
          <cell r="D755">
            <v>8.66</v>
          </cell>
          <cell r="G755">
            <v>0.61</v>
          </cell>
        </row>
        <row r="756">
          <cell r="A756">
            <v>915</v>
          </cell>
          <cell r="B756" t="str">
            <v>Tubería conduit PVC 2"</v>
          </cell>
          <cell r="C756" t="str">
            <v>ml.</v>
          </cell>
          <cell r="D756">
            <v>11.02</v>
          </cell>
          <cell r="G756">
            <v>0.77</v>
          </cell>
        </row>
        <row r="757">
          <cell r="A757">
            <v>916</v>
          </cell>
          <cell r="B757" t="str">
            <v>Tubería conduit PVC 2 1/2"</v>
          </cell>
          <cell r="C757" t="str">
            <v>ml.</v>
          </cell>
          <cell r="D757">
            <v>15.98</v>
          </cell>
          <cell r="G757">
            <v>1.1200000000000001</v>
          </cell>
        </row>
        <row r="758">
          <cell r="A758">
            <v>917</v>
          </cell>
          <cell r="B758" t="str">
            <v>Tubería conduit PVC 3"</v>
          </cell>
          <cell r="C758" t="str">
            <v>ml.</v>
          </cell>
          <cell r="D758">
            <v>33.020000000000003</v>
          </cell>
          <cell r="G758">
            <v>2.31</v>
          </cell>
        </row>
        <row r="759">
          <cell r="A759">
            <v>918</v>
          </cell>
          <cell r="B759" t="str">
            <v>Caja de paso 25x25x10</v>
          </cell>
          <cell r="C759" t="str">
            <v>u.</v>
          </cell>
          <cell r="D759">
            <v>9.39</v>
          </cell>
          <cell r="G759">
            <v>0.66</v>
          </cell>
        </row>
        <row r="760">
          <cell r="A760">
            <v>919</v>
          </cell>
          <cell r="B760" t="str">
            <v>Tubería Conduit EMT 2"</v>
          </cell>
          <cell r="C760" t="str">
            <v>ml.</v>
          </cell>
          <cell r="D760">
            <v>11.02</v>
          </cell>
          <cell r="G760">
            <v>0.77</v>
          </cell>
        </row>
        <row r="761">
          <cell r="A761">
            <v>920</v>
          </cell>
          <cell r="B761" t="str">
            <v>Unión EMT 2"</v>
          </cell>
          <cell r="C761" t="str">
            <v>u.</v>
          </cell>
          <cell r="D761">
            <v>1.4</v>
          </cell>
          <cell r="G761">
            <v>0.1</v>
          </cell>
        </row>
        <row r="762">
          <cell r="A762">
            <v>921</v>
          </cell>
          <cell r="B762" t="str">
            <v>Cable ELAL-JF 50 pares</v>
          </cell>
          <cell r="C762" t="str">
            <v>ml.</v>
          </cell>
          <cell r="D762">
            <v>6.67</v>
          </cell>
          <cell r="G762">
            <v>0.47</v>
          </cell>
        </row>
        <row r="763">
          <cell r="A763">
            <v>922</v>
          </cell>
          <cell r="B763" t="str">
            <v>Cable EKKX de 30 pares</v>
          </cell>
          <cell r="C763" t="str">
            <v>ml.</v>
          </cell>
          <cell r="D763">
            <v>3.91</v>
          </cell>
          <cell r="G763">
            <v>0.27</v>
          </cell>
        </row>
        <row r="764">
          <cell r="A764">
            <v>923</v>
          </cell>
          <cell r="B764" t="str">
            <v>Cable EKKX de 20 pares</v>
          </cell>
          <cell r="C764" t="str">
            <v>ml.</v>
          </cell>
          <cell r="D764">
            <v>2.6</v>
          </cell>
          <cell r="G764">
            <v>0.18</v>
          </cell>
        </row>
        <row r="765">
          <cell r="A765">
            <v>924</v>
          </cell>
          <cell r="B765" t="str">
            <v>VCR de 720 horas</v>
          </cell>
          <cell r="C765" t="str">
            <v>u.</v>
          </cell>
          <cell r="D765">
            <v>2945</v>
          </cell>
          <cell r="G765">
            <v>206.15</v>
          </cell>
        </row>
        <row r="766">
          <cell r="A766">
            <v>925</v>
          </cell>
          <cell r="B766" t="str">
            <v>Secuenciador de 18 cámaras / 5 monitores</v>
          </cell>
          <cell r="C766" t="str">
            <v>u.</v>
          </cell>
          <cell r="D766">
            <v>5580</v>
          </cell>
          <cell r="G766">
            <v>390.6</v>
          </cell>
        </row>
        <row r="767">
          <cell r="A767">
            <v>926</v>
          </cell>
          <cell r="B767" t="str">
            <v>Bit Cuad</v>
          </cell>
          <cell r="C767" t="str">
            <v>u.</v>
          </cell>
          <cell r="D767">
            <v>1860</v>
          </cell>
          <cell r="G767">
            <v>130.19999999999999</v>
          </cell>
        </row>
        <row r="768">
          <cell r="A768">
            <v>927</v>
          </cell>
          <cell r="B768" t="str">
            <v>Monitor de 17" color</v>
          </cell>
          <cell r="C768" t="str">
            <v>u.</v>
          </cell>
          <cell r="D768">
            <v>2325</v>
          </cell>
          <cell r="G768">
            <v>162.75</v>
          </cell>
        </row>
        <row r="769">
          <cell r="A769">
            <v>928</v>
          </cell>
          <cell r="B769" t="str">
            <v>Monitor de 9" color</v>
          </cell>
          <cell r="C769" t="str">
            <v>u.</v>
          </cell>
          <cell r="D769">
            <v>930</v>
          </cell>
          <cell r="G769">
            <v>65.099999999999994</v>
          </cell>
        </row>
        <row r="770">
          <cell r="A770">
            <v>929</v>
          </cell>
          <cell r="B770" t="str">
            <v>Central de control de riesgos de 8 zonas con baterías para 24 horas</v>
          </cell>
          <cell r="C770" t="str">
            <v>u.</v>
          </cell>
          <cell r="D770">
            <v>1937.5</v>
          </cell>
          <cell r="G770">
            <v>135.63</v>
          </cell>
        </row>
        <row r="771">
          <cell r="A771">
            <v>930</v>
          </cell>
          <cell r="B771" t="str">
            <v>Cable EKKX de 50 pares</v>
          </cell>
          <cell r="C771" t="str">
            <v>ml.</v>
          </cell>
          <cell r="D771">
            <v>3.1</v>
          </cell>
          <cell r="G771">
            <v>0.22</v>
          </cell>
        </row>
        <row r="772">
          <cell r="A772">
            <v>931</v>
          </cell>
          <cell r="B772" t="str">
            <v>Organizador horizontal</v>
          </cell>
          <cell r="C772" t="str">
            <v>u.</v>
          </cell>
          <cell r="D772">
            <v>21.55</v>
          </cell>
          <cell r="G772">
            <v>1.51</v>
          </cell>
        </row>
        <row r="773">
          <cell r="A773">
            <v>932</v>
          </cell>
          <cell r="B773" t="str">
            <v>Organizador vertical</v>
          </cell>
          <cell r="C773" t="str">
            <v>u.</v>
          </cell>
          <cell r="D773">
            <v>58.59</v>
          </cell>
          <cell r="G773">
            <v>4.0999999999999996</v>
          </cell>
        </row>
        <row r="774">
          <cell r="A774">
            <v>933</v>
          </cell>
          <cell r="B774" t="str">
            <v>Rack para montaje en piso de 45 UR</v>
          </cell>
          <cell r="C774" t="str">
            <v>U.</v>
          </cell>
          <cell r="D774">
            <v>246.24</v>
          </cell>
          <cell r="G774">
            <v>17.239999999999998</v>
          </cell>
        </row>
        <row r="775">
          <cell r="A775">
            <v>934</v>
          </cell>
          <cell r="B775" t="str">
            <v>Rack para montaje en pared de 12 UR</v>
          </cell>
          <cell r="C775" t="str">
            <v>U.</v>
          </cell>
          <cell r="D775">
            <v>207.19</v>
          </cell>
          <cell r="G775">
            <v>14.5</v>
          </cell>
        </row>
        <row r="776">
          <cell r="A776">
            <v>935</v>
          </cell>
          <cell r="B776" t="str">
            <v>Cable STP cat. 5</v>
          </cell>
          <cell r="C776" t="str">
            <v>ml.</v>
          </cell>
          <cell r="D776">
            <v>1.63</v>
          </cell>
          <cell r="G776">
            <v>0.11</v>
          </cell>
        </row>
        <row r="777">
          <cell r="A777">
            <v>936</v>
          </cell>
          <cell r="B777" t="str">
            <v>Tubería de conducción vertical</v>
          </cell>
          <cell r="C777" t="str">
            <v>ml.</v>
          </cell>
          <cell r="D777">
            <v>33.020000000000003</v>
          </cell>
          <cell r="G777">
            <v>2.31</v>
          </cell>
        </row>
        <row r="778">
          <cell r="A778">
            <v>937</v>
          </cell>
          <cell r="B778" t="str">
            <v>Caja de paso 10x10</v>
          </cell>
          <cell r="C778" t="str">
            <v>u.</v>
          </cell>
          <cell r="D778">
            <v>6.98</v>
          </cell>
          <cell r="G778">
            <v>0.49</v>
          </cell>
        </row>
        <row r="779">
          <cell r="A779">
            <v>938</v>
          </cell>
          <cell r="B779" t="str">
            <v>Caja de paso 15x15</v>
          </cell>
          <cell r="C779" t="str">
            <v>u.</v>
          </cell>
          <cell r="D779">
            <v>7.89</v>
          </cell>
          <cell r="G779">
            <v>0.55000000000000004</v>
          </cell>
        </row>
        <row r="780">
          <cell r="A780">
            <v>939</v>
          </cell>
          <cell r="B780" t="str">
            <v>Caja de paso 20x20</v>
          </cell>
          <cell r="C780" t="str">
            <v>u.</v>
          </cell>
          <cell r="D780">
            <v>8.6300000000000008</v>
          </cell>
          <cell r="G780">
            <v>0.6</v>
          </cell>
        </row>
        <row r="781">
          <cell r="A781">
            <v>940</v>
          </cell>
          <cell r="B781" t="str">
            <v>Caja de paso 25x25x10</v>
          </cell>
          <cell r="C781" t="str">
            <v>u.</v>
          </cell>
          <cell r="D781">
            <v>9.39</v>
          </cell>
          <cell r="G781">
            <v>0.66</v>
          </cell>
        </row>
        <row r="782">
          <cell r="A782">
            <v>941</v>
          </cell>
          <cell r="B782" t="str">
            <v>Electrocanal empernable galvanizado</v>
          </cell>
          <cell r="C782" t="str">
            <v>u.</v>
          </cell>
          <cell r="D782">
            <v>29.85</v>
          </cell>
          <cell r="G782">
            <v>2.09</v>
          </cell>
        </row>
        <row r="783">
          <cell r="A783">
            <v>942</v>
          </cell>
          <cell r="B783" t="str">
            <v>Accesorios de montaje</v>
          </cell>
          <cell r="C783" t="str">
            <v>u.</v>
          </cell>
          <cell r="D783">
            <v>3</v>
          </cell>
          <cell r="G783">
            <v>0.21</v>
          </cell>
        </row>
        <row r="784">
          <cell r="A784">
            <v>943</v>
          </cell>
          <cell r="B784" t="str">
            <v>Armazón patch panel modular de 48 ptos.</v>
          </cell>
          <cell r="C784" t="str">
            <v>u.</v>
          </cell>
          <cell r="D784">
            <v>111.13</v>
          </cell>
          <cell r="G784">
            <v>7.78</v>
          </cell>
        </row>
        <row r="785">
          <cell r="A785">
            <v>944</v>
          </cell>
          <cell r="B785" t="str">
            <v>Material de mejoramiento vereda</v>
          </cell>
          <cell r="C785" t="str">
            <v>ml.</v>
          </cell>
          <cell r="D785">
            <v>6.4</v>
          </cell>
          <cell r="G785">
            <v>0.45</v>
          </cell>
        </row>
        <row r="786">
          <cell r="A786">
            <v>945</v>
          </cell>
          <cell r="B786" t="str">
            <v>Butacas para auditorio marca EUROSEATING</v>
          </cell>
          <cell r="C786" t="str">
            <v>U.</v>
          </cell>
          <cell r="D786">
            <v>231</v>
          </cell>
          <cell r="G786">
            <v>16.170000000000002</v>
          </cell>
        </row>
        <row r="787">
          <cell r="A787">
            <v>946</v>
          </cell>
          <cell r="B787" t="str">
            <v>Ascensor</v>
          </cell>
          <cell r="C787" t="str">
            <v>u.</v>
          </cell>
          <cell r="D787">
            <v>32900</v>
          </cell>
          <cell r="G787">
            <v>2303</v>
          </cell>
        </row>
        <row r="788">
          <cell r="A788">
            <v>947</v>
          </cell>
          <cell r="B788" t="str">
            <v>AMPLIFICADOR MATRICIAL PRINCIPAL</v>
          </cell>
          <cell r="C788" t="str">
            <v>U.</v>
          </cell>
          <cell r="D788">
            <v>1384</v>
          </cell>
          <cell r="G788">
            <v>96.88</v>
          </cell>
        </row>
        <row r="789">
          <cell r="A789">
            <v>948</v>
          </cell>
          <cell r="B789" t="str">
            <v>AMPLIFICADOR SECUNDARIO</v>
          </cell>
          <cell r="C789" t="str">
            <v>U.</v>
          </cell>
          <cell r="D789">
            <v>422.5</v>
          </cell>
          <cell r="G789">
            <v>29.58</v>
          </cell>
        </row>
        <row r="790">
          <cell r="A790">
            <v>949</v>
          </cell>
          <cell r="B790" t="str">
            <v>CD PLAYER, SIMILAR A SONY CDP-L3</v>
          </cell>
          <cell r="C790" t="str">
            <v>U.</v>
          </cell>
          <cell r="D790">
            <v>680</v>
          </cell>
          <cell r="G790">
            <v>47.6</v>
          </cell>
        </row>
        <row r="791">
          <cell r="A791">
            <v>950</v>
          </cell>
          <cell r="B791" t="str">
            <v>REPRODUCTOR DE CINTAS, SIMILAR A TOA BA-803</v>
          </cell>
          <cell r="C791" t="str">
            <v>U.</v>
          </cell>
          <cell r="D791">
            <v>385</v>
          </cell>
          <cell r="G791">
            <v>26.95</v>
          </cell>
        </row>
        <row r="792">
          <cell r="A792">
            <v>951</v>
          </cell>
          <cell r="B792" t="str">
            <v>MICROFONOS</v>
          </cell>
          <cell r="C792" t="str">
            <v>U.</v>
          </cell>
          <cell r="D792">
            <v>120</v>
          </cell>
          <cell r="G792">
            <v>8.4</v>
          </cell>
        </row>
        <row r="793">
          <cell r="A793">
            <v>952</v>
          </cell>
          <cell r="B793" t="str">
            <v>PARLANTES DE DISTRIBUCIÓN PARA CELDAS DE SONIDO</v>
          </cell>
          <cell r="C793" t="str">
            <v>U.</v>
          </cell>
          <cell r="D793">
            <v>59.43</v>
          </cell>
          <cell r="G793">
            <v>4.16</v>
          </cell>
        </row>
        <row r="794">
          <cell r="A794">
            <v>953</v>
          </cell>
          <cell r="B794" t="str">
            <v>SISTEMA DE DISPERSIÓN CONTROLADA DE SONIDO</v>
          </cell>
          <cell r="C794" t="str">
            <v>GLOBAL.</v>
          </cell>
          <cell r="D794">
            <v>3580</v>
          </cell>
          <cell r="G794">
            <v>250.6</v>
          </cell>
        </row>
        <row r="795">
          <cell r="A795">
            <v>954</v>
          </cell>
          <cell r="B795" t="str">
            <v>CONSOLA MEZCLADORA DE SONIDO</v>
          </cell>
          <cell r="C795" t="str">
            <v>U.</v>
          </cell>
          <cell r="D795">
            <v>2250</v>
          </cell>
          <cell r="G795">
            <v>157.5</v>
          </cell>
        </row>
        <row r="796">
          <cell r="A796">
            <v>955</v>
          </cell>
          <cell r="B796" t="str">
            <v>COLUMNAS DE DISTRIBUCIÓN SONORA</v>
          </cell>
          <cell r="C796" t="str">
            <v>U.</v>
          </cell>
          <cell r="D796">
            <v>2316</v>
          </cell>
          <cell r="G796">
            <v>162.12</v>
          </cell>
        </row>
        <row r="797">
          <cell r="A797">
            <v>956</v>
          </cell>
          <cell r="B797" t="str">
            <v>Cable # 16 AWG</v>
          </cell>
          <cell r="C797" t="str">
            <v>ml.</v>
          </cell>
          <cell r="D797">
            <v>0.38</v>
          </cell>
          <cell r="G797">
            <v>0.03</v>
          </cell>
        </row>
        <row r="798">
          <cell r="A798">
            <v>957</v>
          </cell>
          <cell r="B798" t="str">
            <v>Tubería EMT 1/2 "</v>
          </cell>
          <cell r="C798" t="str">
            <v>ml.</v>
          </cell>
          <cell r="D798">
            <v>0.69</v>
          </cell>
          <cell r="G798">
            <v>0.05</v>
          </cell>
        </row>
        <row r="799">
          <cell r="A799">
            <v>958</v>
          </cell>
          <cell r="B799" t="str">
            <v>Tubería EMT 3/4 "</v>
          </cell>
          <cell r="C799" t="str">
            <v>ml.</v>
          </cell>
          <cell r="D799">
            <v>1.06</v>
          </cell>
          <cell r="G799">
            <v>7.0000000000000007E-2</v>
          </cell>
        </row>
        <row r="800">
          <cell r="A800">
            <v>959</v>
          </cell>
          <cell r="B800" t="str">
            <v>Tubería EMT 1 "</v>
          </cell>
          <cell r="C800" t="str">
            <v>ml.</v>
          </cell>
          <cell r="D800">
            <v>1.89</v>
          </cell>
          <cell r="G800">
            <v>0.13</v>
          </cell>
        </row>
        <row r="801">
          <cell r="A801">
            <v>960</v>
          </cell>
          <cell r="B801" t="str">
            <v>Tubería EMT  1 1/4 "</v>
          </cell>
          <cell r="C801" t="str">
            <v>ml.</v>
          </cell>
          <cell r="D801">
            <v>4.1100000000000003</v>
          </cell>
          <cell r="G801">
            <v>0.28999999999999998</v>
          </cell>
        </row>
        <row r="802">
          <cell r="A802">
            <v>961</v>
          </cell>
          <cell r="B802" t="str">
            <v>Tubería EMT 1  1/2 "</v>
          </cell>
          <cell r="C802" t="str">
            <v>ml.</v>
          </cell>
          <cell r="D802">
            <v>5.18</v>
          </cell>
          <cell r="G802">
            <v>0.36</v>
          </cell>
        </row>
        <row r="803">
          <cell r="A803">
            <v>962</v>
          </cell>
          <cell r="B803" t="str">
            <v>Conectores, accesorios, similares</v>
          </cell>
          <cell r="C803" t="str">
            <v>Lote.</v>
          </cell>
          <cell r="D803">
            <v>700</v>
          </cell>
          <cell r="G803">
            <v>49</v>
          </cell>
        </row>
        <row r="804">
          <cell r="A804">
            <v>963</v>
          </cell>
          <cell r="B804" t="str">
            <v>Materiales menores</v>
          </cell>
          <cell r="C804" t="str">
            <v>Lote.</v>
          </cell>
          <cell r="D804">
            <v>200</v>
          </cell>
          <cell r="G804">
            <v>14</v>
          </cell>
        </row>
        <row r="805">
          <cell r="A805">
            <v>964</v>
          </cell>
          <cell r="B805" t="str">
            <v>Uniones, tubos, codos</v>
          </cell>
          <cell r="C805" t="str">
            <v>lote.</v>
          </cell>
          <cell r="D805">
            <v>400</v>
          </cell>
          <cell r="G805">
            <v>28</v>
          </cell>
        </row>
        <row r="806">
          <cell r="A806">
            <v>965</v>
          </cell>
          <cell r="B806" t="str">
            <v>BASE PARA FUSIBLE NH, TAMAÑO DIN, 630</v>
          </cell>
          <cell r="C806" t="str">
            <v>M.</v>
          </cell>
          <cell r="D806">
            <v>68</v>
          </cell>
          <cell r="G806">
            <v>4.76</v>
          </cell>
        </row>
        <row r="807">
          <cell r="A807">
            <v>966</v>
          </cell>
          <cell r="B807" t="str">
            <v>BREAKER TIPO CAJA MOLDEADA, REGULABLE 3P 150A</v>
          </cell>
          <cell r="C807" t="str">
            <v>u.</v>
          </cell>
          <cell r="D807">
            <v>45</v>
          </cell>
          <cell r="G807">
            <v>3.15</v>
          </cell>
        </row>
        <row r="808">
          <cell r="A808">
            <v>967</v>
          </cell>
          <cell r="B808" t="str">
            <v>CODO EMT DE 4"</v>
          </cell>
          <cell r="C808" t="str">
            <v>M.</v>
          </cell>
          <cell r="D808">
            <v>14.5</v>
          </cell>
          <cell r="G808">
            <v>1.02</v>
          </cell>
        </row>
        <row r="809">
          <cell r="A809">
            <v>968</v>
          </cell>
          <cell r="B809" t="str">
            <v>CODO REVERSIBLE EMT DE 4"</v>
          </cell>
          <cell r="C809" t="str">
            <v>M.</v>
          </cell>
          <cell r="D809">
            <v>15</v>
          </cell>
          <cell r="G809">
            <v>1.05</v>
          </cell>
        </row>
        <row r="810">
          <cell r="A810">
            <v>969</v>
          </cell>
          <cell r="B810" t="str">
            <v>CONDUCTOR DE Cu, ASILADO, CABLEADO, TIPO TTU, CALIBRE 250 MCM</v>
          </cell>
          <cell r="C810" t="str">
            <v>M.</v>
          </cell>
          <cell r="D810">
            <v>6.5</v>
          </cell>
          <cell r="G810">
            <v>0.46</v>
          </cell>
        </row>
        <row r="811">
          <cell r="A811">
            <v>970</v>
          </cell>
          <cell r="B811" t="str">
            <v>CONDUCTOR DE Cu, ASILADO, CABLEADO, DESNUDO # 2 AWG</v>
          </cell>
          <cell r="C811" t="str">
            <v>M.</v>
          </cell>
          <cell r="D811">
            <v>0.75</v>
          </cell>
          <cell r="G811">
            <v>0.05</v>
          </cell>
        </row>
        <row r="812">
          <cell r="A812">
            <v>971</v>
          </cell>
          <cell r="B812" t="str">
            <v>CONDUCTOR DE Cu, ASILADO, CABLEADO, DESNUDO # 2/0 AWG</v>
          </cell>
          <cell r="C812" t="str">
            <v>M.</v>
          </cell>
          <cell r="D812">
            <v>2.4</v>
          </cell>
          <cell r="G812">
            <v>0.17</v>
          </cell>
        </row>
        <row r="813">
          <cell r="A813">
            <v>972</v>
          </cell>
          <cell r="B813" t="str">
            <v>CONDUCTOR DE Cu, ASILADO, PARA 15 kV, TIPO XLPE #2 AWG</v>
          </cell>
          <cell r="C813" t="str">
            <v>M.</v>
          </cell>
          <cell r="D813">
            <v>16</v>
          </cell>
          <cell r="G813">
            <v>1.1200000000000001</v>
          </cell>
        </row>
        <row r="814">
          <cell r="A814">
            <v>973</v>
          </cell>
          <cell r="B814" t="str">
            <v>CONECTOR PERNO HENDIDO Cu, Al de 10 A 2 AWG (KSU 22)</v>
          </cell>
          <cell r="C814" t="str">
            <v>M.</v>
          </cell>
          <cell r="D814">
            <v>4</v>
          </cell>
          <cell r="G814">
            <v>0.28000000000000003</v>
          </cell>
        </row>
        <row r="815">
          <cell r="A815">
            <v>974</v>
          </cell>
          <cell r="B815" t="str">
            <v xml:space="preserve">CONECTOR RANURA PARALELA Al-Al  de 8 A 2/0 AWG </v>
          </cell>
          <cell r="C815" t="str">
            <v>U.</v>
          </cell>
          <cell r="D815">
            <v>2</v>
          </cell>
          <cell r="G815">
            <v>0.14000000000000001</v>
          </cell>
        </row>
        <row r="816">
          <cell r="A816">
            <v>975</v>
          </cell>
          <cell r="B816" t="str">
            <v>CRUCETA METALICA 1.5M PARA MONTAJE SECCIONAD. EN CÁMARA TRANSFORMAC.</v>
          </cell>
          <cell r="C816" t="str">
            <v>U.</v>
          </cell>
          <cell r="D816">
            <v>10</v>
          </cell>
          <cell r="G816">
            <v>0.7</v>
          </cell>
        </row>
        <row r="817">
          <cell r="A817">
            <v>976</v>
          </cell>
          <cell r="B817" t="str">
            <v>FUSIBLE NH, TAMAÑO DIN 3 DE 500 A</v>
          </cell>
          <cell r="C817" t="str">
            <v>U.</v>
          </cell>
          <cell r="D817">
            <v>45</v>
          </cell>
          <cell r="G817">
            <v>3.15</v>
          </cell>
        </row>
        <row r="818">
          <cell r="A818">
            <v>977</v>
          </cell>
          <cell r="B818" t="str">
            <v>GRUPO ELECTRÓGENO SE 125 KW, 156 KVA</v>
          </cell>
          <cell r="C818" t="str">
            <v>U.</v>
          </cell>
          <cell r="D818">
            <v>22400</v>
          </cell>
          <cell r="G818">
            <v>1568</v>
          </cell>
        </row>
        <row r="819">
          <cell r="A819">
            <v>978</v>
          </cell>
          <cell r="B819" t="str">
            <v>INTERRUPTOR TERMOMAGNÉTICO TRIPOLAR DE 10A</v>
          </cell>
          <cell r="C819" t="str">
            <v>U.</v>
          </cell>
          <cell r="D819">
            <v>75</v>
          </cell>
          <cell r="G819">
            <v>5.25</v>
          </cell>
        </row>
        <row r="820">
          <cell r="A820">
            <v>979</v>
          </cell>
          <cell r="B820" t="str">
            <v>INTERRUPTOR TERMOMAGNÉTICO TRIPOLAR DE 30A</v>
          </cell>
          <cell r="C820" t="str">
            <v>U.</v>
          </cell>
          <cell r="D820">
            <v>35</v>
          </cell>
          <cell r="G820">
            <v>2.4500000000000002</v>
          </cell>
        </row>
        <row r="821">
          <cell r="A821">
            <v>980</v>
          </cell>
          <cell r="B821" t="str">
            <v>INTERRUPTOR TERMOMAGNÉTICO TRIPOLAR DE 40A</v>
          </cell>
          <cell r="C821" t="str">
            <v>U.</v>
          </cell>
          <cell r="D821">
            <v>35</v>
          </cell>
          <cell r="G821">
            <v>2.4500000000000002</v>
          </cell>
        </row>
        <row r="822">
          <cell r="A822">
            <v>981</v>
          </cell>
          <cell r="B822" t="str">
            <v>PARARRAYO TIPO AUTOVÁLVULA DE 10 KV.</v>
          </cell>
          <cell r="C822" t="str">
            <v>U.</v>
          </cell>
          <cell r="D822">
            <v>60</v>
          </cell>
          <cell r="G822">
            <v>4.2</v>
          </cell>
        </row>
        <row r="823">
          <cell r="A823">
            <v>982</v>
          </cell>
          <cell r="B823" t="str">
            <v>PUNTA TERMINAL PREMOLD. P' CALIBRE #2 AWG, TIPO EXT. PARA 15 KV, MARCA 3M</v>
          </cell>
          <cell r="C823" t="str">
            <v>U.</v>
          </cell>
          <cell r="D823">
            <v>35</v>
          </cell>
          <cell r="G823">
            <v>2.4500000000000002</v>
          </cell>
        </row>
        <row r="824">
          <cell r="A824">
            <v>983</v>
          </cell>
          <cell r="B824" t="str">
            <v>PUNTA TERMINAL PREMOLD. P' CALIBRE #2 AWG, TIPO INT. PARA 15 KV, MARCA 3M</v>
          </cell>
          <cell r="C824" t="str">
            <v>U.</v>
          </cell>
          <cell r="D824">
            <v>25</v>
          </cell>
          <cell r="G824">
            <v>1.75</v>
          </cell>
        </row>
        <row r="825">
          <cell r="A825">
            <v>984</v>
          </cell>
          <cell r="B825" t="str">
            <v>SECCIONADOR FUSIBLE TIPO ABIERTO 15KV-100A</v>
          </cell>
          <cell r="C825" t="str">
            <v>U.</v>
          </cell>
          <cell r="D825">
            <v>85</v>
          </cell>
          <cell r="G825">
            <v>5.95</v>
          </cell>
        </row>
        <row r="826">
          <cell r="A826">
            <v>985</v>
          </cell>
          <cell r="B826" t="str">
            <v>SECCIONADOR FUSIBLE TIPO CERRADO15KV-100A</v>
          </cell>
          <cell r="C826" t="str">
            <v>U.</v>
          </cell>
          <cell r="D826">
            <v>78</v>
          </cell>
          <cell r="G826">
            <v>5.46</v>
          </cell>
        </row>
        <row r="827">
          <cell r="A827">
            <v>986</v>
          </cell>
          <cell r="B827" t="str">
            <v>TABLERO DE DISTRIBUCION PRINCIPAL DE 130X85X25 CON PLATINA Cu DE 30X5mm</v>
          </cell>
          <cell r="C827" t="str">
            <v>U.</v>
          </cell>
          <cell r="D827">
            <v>350</v>
          </cell>
          <cell r="G827">
            <v>24.5</v>
          </cell>
        </row>
        <row r="828">
          <cell r="A828">
            <v>987</v>
          </cell>
          <cell r="B828" t="str">
            <v>TABLERO DE TRANSFERENCIA AUTOMÁTICA</v>
          </cell>
          <cell r="C828" t="str">
            <v>U.</v>
          </cell>
          <cell r="D828">
            <v>3900</v>
          </cell>
          <cell r="G828">
            <v>273</v>
          </cell>
        </row>
        <row r="829">
          <cell r="A829">
            <v>988</v>
          </cell>
          <cell r="B829" t="str">
            <v>TAPAS METÁLICAS PARA CANALES DE B.T. DE CÁMARA DE TRANSFORMACIÓN</v>
          </cell>
          <cell r="C829" t="str">
            <v>U.</v>
          </cell>
          <cell r="D829">
            <v>15</v>
          </cell>
          <cell r="G829">
            <v>1.05</v>
          </cell>
        </row>
        <row r="830">
          <cell r="A830">
            <v>989</v>
          </cell>
          <cell r="B830" t="str">
            <v>TIRAFUSIBLE TIPO K DE CABEZA ROSCADA DE 15A</v>
          </cell>
          <cell r="C830" t="str">
            <v>U.</v>
          </cell>
          <cell r="D830">
            <v>4</v>
          </cell>
          <cell r="G830">
            <v>0.28000000000000003</v>
          </cell>
        </row>
        <row r="831">
          <cell r="A831">
            <v>990</v>
          </cell>
          <cell r="B831" t="str">
            <v>TRANSFORMADOR TRIFÁSICO CONVENC. 13,200-210/121 V, 1650 KVA</v>
          </cell>
          <cell r="C831" t="str">
            <v>U.</v>
          </cell>
          <cell r="D831">
            <v>1850</v>
          </cell>
          <cell r="G831">
            <v>129.5</v>
          </cell>
        </row>
        <row r="832">
          <cell r="A832">
            <v>991</v>
          </cell>
          <cell r="B832" t="str">
            <v>TUBO DE PVC  DE 4" X 6M</v>
          </cell>
          <cell r="C832" t="str">
            <v>U.</v>
          </cell>
          <cell r="D832">
            <v>7</v>
          </cell>
          <cell r="G832">
            <v>0.49</v>
          </cell>
        </row>
        <row r="833">
          <cell r="A833">
            <v>992</v>
          </cell>
          <cell r="B833" t="str">
            <v>TUBO EMT  DE 4" X 3M</v>
          </cell>
          <cell r="C833" t="str">
            <v>U.</v>
          </cell>
          <cell r="D833">
            <v>28</v>
          </cell>
          <cell r="G833">
            <v>1.96</v>
          </cell>
        </row>
        <row r="834">
          <cell r="A834">
            <v>993</v>
          </cell>
          <cell r="B834" t="str">
            <v>UNIÓN EMT DE 4"</v>
          </cell>
          <cell r="C834" t="str">
            <v>U.</v>
          </cell>
          <cell r="D834">
            <v>5</v>
          </cell>
          <cell r="G834">
            <v>0.35</v>
          </cell>
        </row>
        <row r="835">
          <cell r="A835">
            <v>994</v>
          </cell>
          <cell r="B835" t="str">
            <v>VARILLA DE COPERWELD CON CONECTOR, D 16X1800 mm (5/8X71")</v>
          </cell>
          <cell r="C835" t="str">
            <v>U.</v>
          </cell>
          <cell r="D835">
            <v>12</v>
          </cell>
          <cell r="G835">
            <v>0.84</v>
          </cell>
        </row>
        <row r="836">
          <cell r="A836">
            <v>995</v>
          </cell>
          <cell r="B836" t="str">
            <v>CONDUCTOR DE COBRE, TIPO TW, CALIBRE    12 AWG</v>
          </cell>
          <cell r="C836" t="str">
            <v>M.</v>
          </cell>
          <cell r="D836">
            <v>0.19</v>
          </cell>
          <cell r="G836">
            <v>0.01</v>
          </cell>
        </row>
        <row r="837">
          <cell r="A837">
            <v>996</v>
          </cell>
          <cell r="B837" t="str">
            <v>CONDUCTOR DE COBRE, TIPO TW, CALIBRE    10 AWG</v>
          </cell>
          <cell r="C837" t="str">
            <v>M.</v>
          </cell>
          <cell r="D837">
            <v>0.28000000000000003</v>
          </cell>
          <cell r="G837">
            <v>0.02</v>
          </cell>
        </row>
        <row r="838">
          <cell r="A838">
            <v>997</v>
          </cell>
          <cell r="B838" t="str">
            <v>CONDUCTOR DE COBRE, TIPO TW, CALIBRE      8 AWG</v>
          </cell>
          <cell r="C838" t="str">
            <v>M.</v>
          </cell>
          <cell r="D838">
            <v>0.49</v>
          </cell>
          <cell r="G838">
            <v>0.03</v>
          </cell>
        </row>
        <row r="839">
          <cell r="A839">
            <v>998</v>
          </cell>
          <cell r="B839" t="str">
            <v>CONDUCTOR DE COBRE, TIPO TW, CALIBRE     6  AWG</v>
          </cell>
          <cell r="C839" t="str">
            <v>M.</v>
          </cell>
          <cell r="D839">
            <v>0.81</v>
          </cell>
          <cell r="G839">
            <v>0.06</v>
          </cell>
        </row>
        <row r="840">
          <cell r="A840">
            <v>999</v>
          </cell>
          <cell r="B840" t="str">
            <v>CONDUCTOR DE COBRE, TIPO TW, CALIBRE     4  AWG</v>
          </cell>
          <cell r="C840" t="str">
            <v>M.</v>
          </cell>
          <cell r="D840">
            <v>1.23</v>
          </cell>
          <cell r="G840">
            <v>0.09</v>
          </cell>
        </row>
        <row r="841">
          <cell r="A841">
            <v>1000</v>
          </cell>
          <cell r="B841" t="str">
            <v>CONDUCTOR DE COBRE, TIPO TW, CALIBRE     2  AWG</v>
          </cell>
          <cell r="C841" t="str">
            <v>M.</v>
          </cell>
          <cell r="D841">
            <v>1.81</v>
          </cell>
          <cell r="G841">
            <v>0.13</v>
          </cell>
        </row>
        <row r="842">
          <cell r="A842">
            <v>1001</v>
          </cell>
          <cell r="B842" t="str">
            <v>CONDUCTOR DE CU DESNUDO     4 AWG</v>
          </cell>
          <cell r="C842" t="str">
            <v>M.</v>
          </cell>
          <cell r="D842">
            <v>0.68</v>
          </cell>
          <cell r="G842">
            <v>0.05</v>
          </cell>
        </row>
        <row r="843">
          <cell r="A843">
            <v>1002</v>
          </cell>
          <cell r="B843" t="str">
            <v>CONDUCTOR DE CU DESNUDO     6 AWG</v>
          </cell>
          <cell r="C843" t="str">
            <v>M.</v>
          </cell>
          <cell r="D843">
            <v>0.6</v>
          </cell>
          <cell r="G843">
            <v>0.04</v>
          </cell>
        </row>
        <row r="844">
          <cell r="A844">
            <v>1003</v>
          </cell>
          <cell r="B844" t="str">
            <v>CONDUCTOR DE CU DESNUDO     8 AWG</v>
          </cell>
          <cell r="C844" t="str">
            <v>M.</v>
          </cell>
          <cell r="D844">
            <v>0.52</v>
          </cell>
          <cell r="G844">
            <v>0.04</v>
          </cell>
        </row>
        <row r="845">
          <cell r="A845">
            <v>1004</v>
          </cell>
          <cell r="B845" t="str">
            <v>LUMINARIA FLUORECENTE 3X32 W, BALASTRO ELECTRONICO</v>
          </cell>
          <cell r="C845" t="str">
            <v>U.</v>
          </cell>
          <cell r="D845">
            <v>98</v>
          </cell>
          <cell r="G845">
            <v>6.86</v>
          </cell>
        </row>
        <row r="846">
          <cell r="A846">
            <v>1005</v>
          </cell>
          <cell r="B846" t="str">
            <v>LUMINARIA FLUORECENTE 3X17 W, BALASTRO ELECTRONICO</v>
          </cell>
          <cell r="C846" t="str">
            <v>U.</v>
          </cell>
          <cell r="D846">
            <v>85</v>
          </cell>
          <cell r="G846">
            <v>5.95</v>
          </cell>
        </row>
        <row r="847">
          <cell r="A847">
            <v>1006</v>
          </cell>
          <cell r="B847" t="str">
            <v>LUMINARIA FLUORECENTE 2X40 W, SOBREPUESTA, CERRADA</v>
          </cell>
          <cell r="C847" t="str">
            <v>U.</v>
          </cell>
          <cell r="D847">
            <v>35</v>
          </cell>
          <cell r="G847">
            <v>2.4500000000000002</v>
          </cell>
        </row>
        <row r="848">
          <cell r="A848">
            <v>1007</v>
          </cell>
          <cell r="B848" t="str">
            <v>LUMINARIA FLUORECENTE 2X40 W,TIPO CIELO RAZO</v>
          </cell>
          <cell r="C848" t="str">
            <v>U.</v>
          </cell>
          <cell r="D848">
            <v>35</v>
          </cell>
          <cell r="G848">
            <v>2.4500000000000002</v>
          </cell>
        </row>
        <row r="849">
          <cell r="A849">
            <v>1008</v>
          </cell>
          <cell r="B849" t="str">
            <v>LAMPARA INCANDECENTE NORMAL TIPO  100W, 120V</v>
          </cell>
          <cell r="C849" t="str">
            <v>U.</v>
          </cell>
          <cell r="D849">
            <v>2</v>
          </cell>
          <cell r="G849">
            <v>0.14000000000000001</v>
          </cell>
        </row>
        <row r="850">
          <cell r="A850">
            <v>1009</v>
          </cell>
          <cell r="B850" t="str">
            <v>LAMPARA INCANDECENTE NORMAL, TIPO APLIQUE DE PARED 60W,120V</v>
          </cell>
          <cell r="C850" t="str">
            <v>U.</v>
          </cell>
          <cell r="D850">
            <v>8</v>
          </cell>
          <cell r="G850">
            <v>0.56000000000000005</v>
          </cell>
        </row>
        <row r="851">
          <cell r="A851">
            <v>1010</v>
          </cell>
          <cell r="B851" t="str">
            <v>LAMPARA INCANDECENTE DECORATIVA,  TIPO APLIQUE DE PARED 60W,120V</v>
          </cell>
          <cell r="C851" t="str">
            <v>U.</v>
          </cell>
          <cell r="D851">
            <v>46</v>
          </cell>
          <cell r="G851">
            <v>3.22</v>
          </cell>
        </row>
        <row r="852">
          <cell r="A852">
            <v>1011</v>
          </cell>
          <cell r="B852" t="str">
            <v>REFLECTOR INCANDECENTE PAR 20,80 W</v>
          </cell>
          <cell r="C852" t="str">
            <v>U.</v>
          </cell>
          <cell r="D852">
            <v>211</v>
          </cell>
          <cell r="G852">
            <v>14.77</v>
          </cell>
        </row>
        <row r="853">
          <cell r="A853">
            <v>1012</v>
          </cell>
          <cell r="B853" t="str">
            <v>LUMINARIA OJO DE BUEY INCANDECENTE,100W, 120V</v>
          </cell>
          <cell r="C853" t="str">
            <v>U.</v>
          </cell>
          <cell r="D853">
            <v>15</v>
          </cell>
          <cell r="G853">
            <v>1.05</v>
          </cell>
        </row>
        <row r="854">
          <cell r="A854">
            <v>1013</v>
          </cell>
          <cell r="B854" t="str">
            <v>LUMINARIA OJO DE BUEY FLUORECENTE COMPACTA 20W</v>
          </cell>
          <cell r="C854" t="str">
            <v>U.</v>
          </cell>
          <cell r="D854">
            <v>32</v>
          </cell>
          <cell r="G854">
            <v>2.2400000000000002</v>
          </cell>
        </row>
        <row r="855">
          <cell r="A855">
            <v>1014</v>
          </cell>
          <cell r="B855" t="str">
            <v>LUMINARIA OJO DE BUEY ALOGENA ( DICROICO) 12V, 50W</v>
          </cell>
          <cell r="C855" t="str">
            <v>U.</v>
          </cell>
          <cell r="D855">
            <v>12</v>
          </cell>
          <cell r="G855">
            <v>0.84</v>
          </cell>
        </row>
        <row r="856">
          <cell r="A856">
            <v>1015</v>
          </cell>
          <cell r="B856" t="str">
            <v>REFLECTOR INCANDECENTE PAR 38, 150 W</v>
          </cell>
          <cell r="C856" t="str">
            <v>U.</v>
          </cell>
          <cell r="D856">
            <v>255</v>
          </cell>
          <cell r="G856">
            <v>17.850000000000001</v>
          </cell>
        </row>
        <row r="857">
          <cell r="A857">
            <v>1016</v>
          </cell>
          <cell r="B857" t="str">
            <v>LAMPARA FLUORECENTE COMPACTA 25W, SIMILAR A SL*25 PRISMATIC</v>
          </cell>
          <cell r="C857" t="str">
            <v>U.</v>
          </cell>
          <cell r="D857">
            <v>125</v>
          </cell>
          <cell r="G857">
            <v>8.75</v>
          </cell>
        </row>
        <row r="858">
          <cell r="A858">
            <v>1017</v>
          </cell>
          <cell r="B858" t="str">
            <v>LUMINARIA A UTONOMA DE SERVICIO DE EMERGENCIA</v>
          </cell>
          <cell r="C858" t="str">
            <v>U.</v>
          </cell>
          <cell r="D858">
            <v>88</v>
          </cell>
          <cell r="G858">
            <v>6.16</v>
          </cell>
        </row>
        <row r="859">
          <cell r="A859">
            <v>1018</v>
          </cell>
          <cell r="B859" t="str">
            <v>INTERRUPTOR SIMPLE</v>
          </cell>
          <cell r="C859" t="str">
            <v>U.</v>
          </cell>
          <cell r="D859">
            <v>2.5</v>
          </cell>
          <cell r="E859" t="str">
            <v>EP</v>
          </cell>
          <cell r="G859">
            <v>0.18</v>
          </cell>
          <cell r="I859">
            <v>463400017</v>
          </cell>
        </row>
        <row r="860">
          <cell r="A860">
            <v>1019</v>
          </cell>
          <cell r="B860" t="str">
            <v>INTERRUPTOR DOBLE</v>
          </cell>
          <cell r="C860" t="str">
            <v>U.</v>
          </cell>
          <cell r="D860">
            <v>4.5</v>
          </cell>
          <cell r="G860">
            <v>0.32</v>
          </cell>
        </row>
        <row r="861">
          <cell r="A861">
            <v>1020</v>
          </cell>
          <cell r="B861" t="str">
            <v>INTERRUPTOR TRIPLE</v>
          </cell>
          <cell r="C861" t="str">
            <v>U.</v>
          </cell>
          <cell r="D861">
            <v>7</v>
          </cell>
          <cell r="G861">
            <v>0.49</v>
          </cell>
        </row>
        <row r="862">
          <cell r="A862">
            <v>1021</v>
          </cell>
          <cell r="B862" t="str">
            <v>CONMUTADOR SIMPLE</v>
          </cell>
          <cell r="C862" t="str">
            <v>U.</v>
          </cell>
          <cell r="D862">
            <v>3</v>
          </cell>
          <cell r="G862">
            <v>0.21</v>
          </cell>
        </row>
        <row r="863">
          <cell r="A863">
            <v>1022</v>
          </cell>
          <cell r="B863" t="str">
            <v>SALIDA DE TOMA CORRIENTE DOBLE, CON LINEA A TIERRA</v>
          </cell>
          <cell r="C863" t="str">
            <v>U.</v>
          </cell>
          <cell r="D863">
            <v>5</v>
          </cell>
          <cell r="G863">
            <v>0.35</v>
          </cell>
        </row>
        <row r="864">
          <cell r="A864">
            <v>1023</v>
          </cell>
          <cell r="B864" t="str">
            <v>SALIDA ESPECIAL MONOFASICA</v>
          </cell>
          <cell r="C864" t="str">
            <v>U.</v>
          </cell>
          <cell r="D864">
            <v>6</v>
          </cell>
          <cell r="G864">
            <v>0.42</v>
          </cell>
        </row>
        <row r="865">
          <cell r="A865">
            <v>1024</v>
          </cell>
          <cell r="B865" t="str">
            <v>SALIDA ESPECIAL TRIFASICA</v>
          </cell>
          <cell r="C865" t="str">
            <v>U.</v>
          </cell>
          <cell r="D865">
            <v>15</v>
          </cell>
          <cell r="G865">
            <v>1.05</v>
          </cell>
        </row>
        <row r="866">
          <cell r="A866">
            <v>1025</v>
          </cell>
          <cell r="B866" t="str">
            <v>EXTRACTOR DE OLORES PARA BAÑOS</v>
          </cell>
          <cell r="C866" t="str">
            <v>U.</v>
          </cell>
          <cell r="D866">
            <v>35</v>
          </cell>
          <cell r="G866">
            <v>2.4500000000000002</v>
          </cell>
        </row>
        <row r="867">
          <cell r="A867">
            <v>1026</v>
          </cell>
          <cell r="B867" t="str">
            <v>CENTRO CARGA BIFAS, 6 ESPACIOS, SIMILAR SQUARE´D QOL-6F</v>
          </cell>
          <cell r="C867" t="str">
            <v>U.</v>
          </cell>
          <cell r="D867">
            <v>23</v>
          </cell>
          <cell r="G867">
            <v>1.61</v>
          </cell>
        </row>
        <row r="868">
          <cell r="A868">
            <v>1027</v>
          </cell>
          <cell r="B868" t="str">
            <v>CENTRO CARGA BIFAS, 8 ESPACIOS, SIMILAR SQUARE´D QOL-8F</v>
          </cell>
          <cell r="C868" t="str">
            <v>U.</v>
          </cell>
          <cell r="D868">
            <v>28</v>
          </cell>
          <cell r="G868">
            <v>1.96</v>
          </cell>
        </row>
        <row r="869">
          <cell r="A869">
            <v>1028</v>
          </cell>
          <cell r="B869" t="str">
            <v>CENTRO CARGA BIFAS, 20 ESPACIOS, SIMILAR SQUARE´D QOL-406</v>
          </cell>
          <cell r="C869" t="str">
            <v>U.</v>
          </cell>
          <cell r="D869">
            <v>25</v>
          </cell>
          <cell r="G869">
            <v>1.75</v>
          </cell>
        </row>
        <row r="870">
          <cell r="A870">
            <v>1029</v>
          </cell>
          <cell r="B870" t="str">
            <v>CENTRO CARGA BIFAS, 20ESPACIOS, SIMILAR SQUARE´D QOL-412</v>
          </cell>
          <cell r="C870" t="str">
            <v>U.</v>
          </cell>
          <cell r="D870">
            <v>36</v>
          </cell>
          <cell r="G870">
            <v>2.52</v>
          </cell>
        </row>
        <row r="871">
          <cell r="A871">
            <v>1030</v>
          </cell>
          <cell r="B871" t="str">
            <v>CENTRO CARGA BIFAS, 20 ESPACIOS, SIMILAR SQUARE´D QOL-420</v>
          </cell>
          <cell r="C871" t="str">
            <v>U.</v>
          </cell>
          <cell r="D871">
            <v>45</v>
          </cell>
          <cell r="G871">
            <v>3.15</v>
          </cell>
        </row>
        <row r="872">
          <cell r="A872">
            <v>1031</v>
          </cell>
          <cell r="B872" t="str">
            <v>INTERRUPTOR TERMOMAGNETICO MONOPOLAR DE 15 A</v>
          </cell>
          <cell r="C872" t="str">
            <v>U.</v>
          </cell>
          <cell r="D872">
            <v>5.2</v>
          </cell>
          <cell r="G872">
            <v>0.36</v>
          </cell>
        </row>
        <row r="873">
          <cell r="A873">
            <v>1032</v>
          </cell>
          <cell r="B873" t="str">
            <v>INTERRUPTOR TERMOMAGNETICO MONOPOLAR DE 20 A</v>
          </cell>
          <cell r="C873" t="str">
            <v>U.</v>
          </cell>
          <cell r="D873">
            <v>5.2</v>
          </cell>
          <cell r="G873">
            <v>0.36</v>
          </cell>
        </row>
        <row r="874">
          <cell r="A874">
            <v>1033</v>
          </cell>
          <cell r="B874" t="str">
            <v>INTERRUPTOR TERMOMAGNETICO BIPOLAR DE 30 A</v>
          </cell>
          <cell r="C874" t="str">
            <v>U.</v>
          </cell>
          <cell r="D874">
            <v>9</v>
          </cell>
          <cell r="G874">
            <v>0.63</v>
          </cell>
        </row>
        <row r="875">
          <cell r="A875">
            <v>1034</v>
          </cell>
          <cell r="B875" t="str">
            <v>INTERRUPTOR TERMOMAGNETICO BIPOLAR DE  40A</v>
          </cell>
          <cell r="C875" t="str">
            <v>U.</v>
          </cell>
          <cell r="D875">
            <v>9</v>
          </cell>
          <cell r="G875">
            <v>0.63</v>
          </cell>
        </row>
        <row r="876">
          <cell r="A876">
            <v>1035</v>
          </cell>
          <cell r="B876" t="str">
            <v>INTERRUPTOR TERMOMAGNETICO BIPOLAR DE  50 A</v>
          </cell>
          <cell r="C876" t="str">
            <v>U.</v>
          </cell>
          <cell r="D876">
            <v>9</v>
          </cell>
          <cell r="G876">
            <v>0.63</v>
          </cell>
        </row>
        <row r="877">
          <cell r="A877">
            <v>1036</v>
          </cell>
          <cell r="B877" t="str">
            <v>INTERRUPTOR TERMOMAGNETICO TRIPOLAR DE 15 A</v>
          </cell>
          <cell r="C877" t="str">
            <v>U.</v>
          </cell>
          <cell r="D877">
            <v>22</v>
          </cell>
          <cell r="G877">
            <v>1.54</v>
          </cell>
        </row>
        <row r="878">
          <cell r="A878">
            <v>1037</v>
          </cell>
          <cell r="B878" t="str">
            <v>INTERRUPTOR TERMOMAGNETICO TRIPOLAR DE 20 A</v>
          </cell>
          <cell r="C878" t="str">
            <v>U.</v>
          </cell>
          <cell r="D878">
            <v>22</v>
          </cell>
          <cell r="G878">
            <v>1.54</v>
          </cell>
        </row>
        <row r="879">
          <cell r="A879">
            <v>1038</v>
          </cell>
          <cell r="B879" t="str">
            <v>INTERRUPTOR TERMOMAGNETICO TRIPOLAR 30A</v>
          </cell>
          <cell r="C879" t="str">
            <v>U.</v>
          </cell>
          <cell r="D879">
            <v>22</v>
          </cell>
          <cell r="G879">
            <v>1.54</v>
          </cell>
        </row>
        <row r="880">
          <cell r="A880">
            <v>1039</v>
          </cell>
          <cell r="B880" t="str">
            <v>INTERRUPTOR TERMOMAGNETICO TRIPOLAR 40 A</v>
          </cell>
          <cell r="C880" t="str">
            <v>U.</v>
          </cell>
          <cell r="D880">
            <v>22</v>
          </cell>
          <cell r="G880">
            <v>1.54</v>
          </cell>
        </row>
        <row r="881">
          <cell r="A881">
            <v>1040</v>
          </cell>
          <cell r="B881" t="str">
            <v>INTERRUPTOR TERMOMAGNETICO TRIPOLAR 50 A</v>
          </cell>
          <cell r="C881" t="str">
            <v>U.</v>
          </cell>
          <cell r="D881">
            <v>22</v>
          </cell>
          <cell r="G881">
            <v>1.54</v>
          </cell>
        </row>
        <row r="882">
          <cell r="A882">
            <v>1041</v>
          </cell>
          <cell r="B882" t="str">
            <v>INTERRUPTOR TERMOMAGNETICO TRIPOLAR 100A</v>
          </cell>
          <cell r="C882" t="str">
            <v>U.</v>
          </cell>
          <cell r="D882">
            <v>55</v>
          </cell>
          <cell r="G882">
            <v>3.85</v>
          </cell>
        </row>
        <row r="883">
          <cell r="A883">
            <v>1042</v>
          </cell>
          <cell r="B883" t="str">
            <v>CAJETIN RECTANGULAR PROFUNDO</v>
          </cell>
          <cell r="C883" t="str">
            <v>U.</v>
          </cell>
          <cell r="D883">
            <v>0.45</v>
          </cell>
          <cell r="G883">
            <v>0.03</v>
          </cell>
        </row>
        <row r="884">
          <cell r="A884">
            <v>1043</v>
          </cell>
          <cell r="B884" t="str">
            <v>CAJETIN OCTAGONAL GRANDE</v>
          </cell>
          <cell r="C884" t="str">
            <v>U.</v>
          </cell>
          <cell r="D884">
            <v>0.45</v>
          </cell>
          <cell r="G884">
            <v>0.03</v>
          </cell>
        </row>
        <row r="885">
          <cell r="A885">
            <v>1044</v>
          </cell>
          <cell r="B885" t="str">
            <v>CAJA DE PASO 10X10X5 CM</v>
          </cell>
          <cell r="C885" t="str">
            <v>U.</v>
          </cell>
          <cell r="D885">
            <v>3.95</v>
          </cell>
          <cell r="G885">
            <v>0.28000000000000003</v>
          </cell>
        </row>
        <row r="886">
          <cell r="A886">
            <v>1045</v>
          </cell>
          <cell r="B886" t="str">
            <v>CAJA DE PASO 15X15X5CM</v>
          </cell>
          <cell r="C886" t="str">
            <v>U.</v>
          </cell>
          <cell r="D886">
            <v>5</v>
          </cell>
          <cell r="G886">
            <v>0.35</v>
          </cell>
        </row>
        <row r="887">
          <cell r="A887">
            <v>1046</v>
          </cell>
          <cell r="B887" t="str">
            <v>CAJA DE PASO 20X20X5 CM</v>
          </cell>
          <cell r="C887" t="str">
            <v>U.</v>
          </cell>
          <cell r="D887">
            <v>6</v>
          </cell>
          <cell r="G887">
            <v>0.42</v>
          </cell>
        </row>
        <row r="888">
          <cell r="A888">
            <v>1047</v>
          </cell>
          <cell r="B888" t="str">
            <v xml:space="preserve">CAJA DE PASO 25X25X5 CM </v>
          </cell>
          <cell r="C888" t="str">
            <v>U.</v>
          </cell>
          <cell r="D888">
            <v>7</v>
          </cell>
          <cell r="G888">
            <v>0.49</v>
          </cell>
        </row>
        <row r="889">
          <cell r="A889">
            <v>1048</v>
          </cell>
          <cell r="B889" t="str">
            <v>ELECTRO CANAL IMPERMEABLE DE 20X15X244 CM</v>
          </cell>
          <cell r="C889" t="str">
            <v>U.</v>
          </cell>
          <cell r="D889">
            <v>15</v>
          </cell>
          <cell r="G889">
            <v>1.05</v>
          </cell>
        </row>
        <row r="890">
          <cell r="A890">
            <v>1049</v>
          </cell>
          <cell r="B890" t="str">
            <v>TUBERIA CONDUIT TIPO EMT DE 1/2" X3 M</v>
          </cell>
          <cell r="C890" t="str">
            <v>ML.</v>
          </cell>
          <cell r="D890">
            <v>0.48</v>
          </cell>
          <cell r="G890">
            <v>0.03</v>
          </cell>
        </row>
        <row r="891">
          <cell r="A891">
            <v>1050</v>
          </cell>
          <cell r="B891" t="str">
            <v>TUBERIA CONDUIT TIPO EMT DE 3/4" X3 M</v>
          </cell>
          <cell r="C891" t="str">
            <v>ML.</v>
          </cell>
          <cell r="D891">
            <v>1.85</v>
          </cell>
          <cell r="G891">
            <v>0.13</v>
          </cell>
        </row>
        <row r="892">
          <cell r="A892">
            <v>1051</v>
          </cell>
          <cell r="B892" t="str">
            <v>TUBERIA CONDUIT TIPO EMT DE 1" X3 M</v>
          </cell>
          <cell r="C892" t="str">
            <v>ML.</v>
          </cell>
          <cell r="D892">
            <v>1.0933333333333333</v>
          </cell>
          <cell r="G892">
            <v>0.08</v>
          </cell>
        </row>
        <row r="893">
          <cell r="A893">
            <v>1052</v>
          </cell>
          <cell r="B893" t="str">
            <v>TUBERIA CONDUIT TIPO EMT DE 1-1/2" X3 M</v>
          </cell>
          <cell r="C893" t="str">
            <v>ML.</v>
          </cell>
          <cell r="D893">
            <v>1.8633333333333333</v>
          </cell>
          <cell r="G893">
            <v>0.13</v>
          </cell>
        </row>
        <row r="894">
          <cell r="A894">
            <v>1053</v>
          </cell>
          <cell r="B894" t="str">
            <v>TUBERIA CONDUIT TIPO EMT DE 2" X3 M</v>
          </cell>
          <cell r="C894" t="str">
            <v>ML.</v>
          </cell>
          <cell r="D894">
            <v>2.37</v>
          </cell>
          <cell r="G894">
            <v>0.17</v>
          </cell>
        </row>
        <row r="895">
          <cell r="A895">
            <v>1054</v>
          </cell>
          <cell r="B895" t="str">
            <v>TUBERIA CONDUIT TIPO EMT DE 2-1/2" X3 M</v>
          </cell>
          <cell r="C895" t="str">
            <v>ML.</v>
          </cell>
          <cell r="D895">
            <v>3.436666666666667</v>
          </cell>
          <cell r="G895">
            <v>0.24</v>
          </cell>
        </row>
        <row r="896">
          <cell r="A896">
            <v>1055</v>
          </cell>
          <cell r="B896" t="str">
            <v>TUBERIA CONDUIT TIPO EMT DE 3" X3 M</v>
          </cell>
          <cell r="C896" t="str">
            <v>ML.</v>
          </cell>
          <cell r="D896">
            <v>7.1</v>
          </cell>
          <cell r="G896">
            <v>0.5</v>
          </cell>
        </row>
        <row r="897">
          <cell r="A897">
            <v>1056</v>
          </cell>
          <cell r="B897" t="str">
            <v>TUBERIA CONDUIT TIPO EMT DE 4" X3 M</v>
          </cell>
          <cell r="C897" t="str">
            <v>ML.</v>
          </cell>
          <cell r="D897">
            <v>9.5</v>
          </cell>
          <cell r="G897">
            <v>0.67</v>
          </cell>
        </row>
        <row r="898">
          <cell r="A898">
            <v>1057</v>
          </cell>
          <cell r="B898" t="str">
            <v>UNION CONDUIT TIPO EMT DE 1/2"</v>
          </cell>
          <cell r="C898" t="str">
            <v>U.</v>
          </cell>
          <cell r="D898">
            <v>0.13</v>
          </cell>
          <cell r="G898">
            <v>0.01</v>
          </cell>
        </row>
        <row r="899">
          <cell r="A899">
            <v>1058</v>
          </cell>
          <cell r="B899" t="str">
            <v>UNION CONDUIT TIPO EMT DE 3/4"</v>
          </cell>
          <cell r="C899" t="str">
            <v>U.</v>
          </cell>
          <cell r="D899">
            <v>0.2</v>
          </cell>
          <cell r="G899">
            <v>0.01</v>
          </cell>
        </row>
        <row r="900">
          <cell r="A900">
            <v>1059</v>
          </cell>
          <cell r="B900" t="str">
            <v>UNION CONDUIT TIPO EMT DE 1"</v>
          </cell>
          <cell r="C900" t="str">
            <v>U.</v>
          </cell>
          <cell r="D900">
            <v>0.28999999999999998</v>
          </cell>
          <cell r="G900">
            <v>0.02</v>
          </cell>
        </row>
        <row r="901">
          <cell r="A901">
            <v>1060</v>
          </cell>
          <cell r="B901" t="str">
            <v>UNION CONDUIT TIPO EMT DE 1-1/2"</v>
          </cell>
          <cell r="C901" t="str">
            <v>U.</v>
          </cell>
          <cell r="D901">
            <v>0.95</v>
          </cell>
          <cell r="G901">
            <v>7.0000000000000007E-2</v>
          </cell>
        </row>
        <row r="902">
          <cell r="A902">
            <v>1061</v>
          </cell>
          <cell r="B902" t="str">
            <v>UNION CONDUIT TIPO EMT DE 2"</v>
          </cell>
          <cell r="C902" t="str">
            <v>U.</v>
          </cell>
          <cell r="D902">
            <v>1.25</v>
          </cell>
          <cell r="G902">
            <v>0.09</v>
          </cell>
        </row>
        <row r="903">
          <cell r="A903">
            <v>1062</v>
          </cell>
          <cell r="B903" t="str">
            <v>UNION CONDUIT TIPO EMT DE 2-1/2"</v>
          </cell>
          <cell r="C903" t="str">
            <v>U.</v>
          </cell>
          <cell r="D903">
            <v>2.5</v>
          </cell>
          <cell r="G903">
            <v>0.18</v>
          </cell>
        </row>
        <row r="904">
          <cell r="A904">
            <v>1063</v>
          </cell>
          <cell r="B904" t="str">
            <v>UNION CONDUIT TIPO EMT DE 1"</v>
          </cell>
          <cell r="C904" t="str">
            <v>U.</v>
          </cell>
          <cell r="D904">
            <v>3.97</v>
          </cell>
          <cell r="G904">
            <v>0.28000000000000003</v>
          </cell>
        </row>
        <row r="905">
          <cell r="A905">
            <v>1064</v>
          </cell>
          <cell r="B905" t="str">
            <v>UNION CONDUIT TIPO EMT DE 4"</v>
          </cell>
          <cell r="C905" t="str">
            <v>U.</v>
          </cell>
          <cell r="D905">
            <v>5</v>
          </cell>
          <cell r="G905">
            <v>0.35</v>
          </cell>
        </row>
        <row r="906">
          <cell r="A906">
            <v>1065</v>
          </cell>
          <cell r="B906" t="str">
            <v>CONECTOR CONDUIT TIPO EMT DE 1/2"</v>
          </cell>
          <cell r="C906" t="str">
            <v>U.</v>
          </cell>
          <cell r="D906">
            <v>0.13</v>
          </cell>
          <cell r="G906">
            <v>0.01</v>
          </cell>
        </row>
        <row r="907">
          <cell r="A907">
            <v>1066</v>
          </cell>
          <cell r="B907" t="str">
            <v>CONECTOR CONDUIT TIPO EMT DE 3/4"</v>
          </cell>
          <cell r="C907" t="str">
            <v>U.</v>
          </cell>
          <cell r="D907">
            <v>0.2</v>
          </cell>
          <cell r="G907">
            <v>0.01</v>
          </cell>
        </row>
        <row r="908">
          <cell r="A908">
            <v>1067</v>
          </cell>
          <cell r="B908" t="str">
            <v>CONECTOR CONDUIT TIPO EMT DE1"</v>
          </cell>
          <cell r="C908" t="str">
            <v>U.</v>
          </cell>
          <cell r="D908">
            <v>0.28999999999999998</v>
          </cell>
          <cell r="G908">
            <v>0.02</v>
          </cell>
        </row>
        <row r="909">
          <cell r="A909">
            <v>1068</v>
          </cell>
          <cell r="B909" t="str">
            <v>CONECTOR CONDUIT TIPO EMT DE 1-1/2"</v>
          </cell>
          <cell r="C909" t="str">
            <v>U.</v>
          </cell>
          <cell r="D909">
            <v>0.95</v>
          </cell>
          <cell r="G909">
            <v>7.0000000000000007E-2</v>
          </cell>
        </row>
        <row r="910">
          <cell r="A910">
            <v>1069</v>
          </cell>
          <cell r="B910" t="str">
            <v>CONECTOR CONDUIT TIPO EMT DE 2"</v>
          </cell>
          <cell r="C910" t="str">
            <v>U.</v>
          </cell>
          <cell r="D910">
            <v>1.25</v>
          </cell>
          <cell r="G910">
            <v>0.09</v>
          </cell>
        </row>
        <row r="911">
          <cell r="A911">
            <v>1070</v>
          </cell>
          <cell r="B911" t="str">
            <v>CONECTOR CONDUIT TIPO EMT DE 2-1/2"</v>
          </cell>
          <cell r="C911" t="str">
            <v>U.</v>
          </cell>
          <cell r="D911">
            <v>2.5</v>
          </cell>
          <cell r="G911">
            <v>0.18</v>
          </cell>
        </row>
        <row r="912">
          <cell r="A912">
            <v>1071</v>
          </cell>
          <cell r="B912" t="str">
            <v>CONECTOR CONDUIT TIPO EMT DE 3"</v>
          </cell>
          <cell r="C912" t="str">
            <v>U.</v>
          </cell>
          <cell r="D912">
            <v>3.97</v>
          </cell>
          <cell r="G912">
            <v>0.28000000000000003</v>
          </cell>
        </row>
        <row r="913">
          <cell r="A913">
            <v>1072</v>
          </cell>
          <cell r="B913" t="str">
            <v>CONECTOR CONDUIT TIPO EMT DE 4"</v>
          </cell>
          <cell r="C913" t="str">
            <v>U.</v>
          </cell>
          <cell r="D913">
            <v>5</v>
          </cell>
          <cell r="G913">
            <v>0.35</v>
          </cell>
        </row>
        <row r="914">
          <cell r="A914">
            <v>1073</v>
          </cell>
          <cell r="B914" t="str">
            <v>TUBERIA METALICA TIPO BX DE 1/2"</v>
          </cell>
          <cell r="C914" t="str">
            <v>M.</v>
          </cell>
          <cell r="D914">
            <v>1.18</v>
          </cell>
          <cell r="G914">
            <v>0.08</v>
          </cell>
        </row>
        <row r="915">
          <cell r="A915">
            <v>1074</v>
          </cell>
          <cell r="B915" t="str">
            <v>TUBERIA METALICA TIPO BX DE 3/4"</v>
          </cell>
          <cell r="C915" t="str">
            <v>M.</v>
          </cell>
          <cell r="D915">
            <v>1.47</v>
          </cell>
          <cell r="G915">
            <v>0.1</v>
          </cell>
        </row>
        <row r="916">
          <cell r="A916">
            <v>1075</v>
          </cell>
          <cell r="B916" t="str">
            <v>TUBERIA METALICA TIPO BX DE 1"</v>
          </cell>
          <cell r="C916" t="str">
            <v>M.</v>
          </cell>
          <cell r="D916">
            <v>2.99</v>
          </cell>
          <cell r="G916">
            <v>0.21</v>
          </cell>
        </row>
        <row r="917">
          <cell r="A917">
            <v>1076</v>
          </cell>
          <cell r="B917" t="str">
            <v>TUBERIA METALICA TIPO BX DE 1-1/2"</v>
          </cell>
          <cell r="C917" t="str">
            <v>M.</v>
          </cell>
          <cell r="D917">
            <v>5.0199999999999996</v>
          </cell>
          <cell r="G917">
            <v>0.35</v>
          </cell>
        </row>
        <row r="918">
          <cell r="A918">
            <v>1077</v>
          </cell>
          <cell r="B918" t="str">
            <v>TUBERIA METALICA TIPO BX DE 2"</v>
          </cell>
          <cell r="C918" t="str">
            <v>M.</v>
          </cell>
          <cell r="D918">
            <v>6.39</v>
          </cell>
          <cell r="G918">
            <v>0.45</v>
          </cell>
        </row>
        <row r="919">
          <cell r="A919">
            <v>1078</v>
          </cell>
          <cell r="B919" t="str">
            <v>TUBERIA METALICA TIPO BX DE 2-1/2"</v>
          </cell>
          <cell r="C919" t="str">
            <v>M.</v>
          </cell>
          <cell r="D919">
            <v>4.96</v>
          </cell>
          <cell r="G919">
            <v>0.35</v>
          </cell>
        </row>
        <row r="920">
          <cell r="A920">
            <v>1079</v>
          </cell>
          <cell r="B920" t="str">
            <v>CODO PVC-S E/C 45 : 110 MM</v>
          </cell>
          <cell r="C920" t="str">
            <v>U.</v>
          </cell>
          <cell r="D920">
            <v>0</v>
          </cell>
          <cell r="G920">
            <v>0</v>
          </cell>
        </row>
        <row r="921">
          <cell r="A921">
            <v>1080</v>
          </cell>
          <cell r="B921" t="str">
            <v>CODO PVC-S E/C 45 : 160 MM</v>
          </cell>
          <cell r="C921" t="str">
            <v>U.</v>
          </cell>
          <cell r="D921">
            <v>0</v>
          </cell>
          <cell r="G921">
            <v>0</v>
          </cell>
        </row>
        <row r="922">
          <cell r="A922">
            <v>1081</v>
          </cell>
          <cell r="B922" t="str">
            <v>CODO PVC-S E/C 45 : 50MM</v>
          </cell>
          <cell r="C922" t="str">
            <v>U.</v>
          </cell>
          <cell r="D922">
            <v>0</v>
          </cell>
          <cell r="G922">
            <v>0</v>
          </cell>
        </row>
        <row r="923">
          <cell r="A923">
            <v>1082</v>
          </cell>
          <cell r="B923" t="str">
            <v>CODO PVC-S E/C 45 : 75 MM</v>
          </cell>
          <cell r="C923" t="str">
            <v>U.</v>
          </cell>
          <cell r="D923">
            <v>0</v>
          </cell>
          <cell r="G923">
            <v>0</v>
          </cell>
        </row>
        <row r="924">
          <cell r="A924">
            <v>1083</v>
          </cell>
          <cell r="B924" t="str">
            <v>CODO PVC-S E/C 90 : 110MM</v>
          </cell>
          <cell r="C924" t="str">
            <v>U.</v>
          </cell>
          <cell r="D924">
            <v>0</v>
          </cell>
          <cell r="G924">
            <v>0</v>
          </cell>
        </row>
        <row r="925">
          <cell r="A925">
            <v>1084</v>
          </cell>
          <cell r="B925" t="str">
            <v>CODO PVC-S E/C 9O: 160MM</v>
          </cell>
          <cell r="C925" t="str">
            <v>U.</v>
          </cell>
          <cell r="D925">
            <v>0</v>
          </cell>
          <cell r="G925">
            <v>0</v>
          </cell>
        </row>
        <row r="926">
          <cell r="A926">
            <v>1085</v>
          </cell>
          <cell r="B926" t="str">
            <v>CODO PVC-S E/C 90 :50MM</v>
          </cell>
          <cell r="C926" t="str">
            <v>U.</v>
          </cell>
          <cell r="D926">
            <v>0.53</v>
          </cell>
          <cell r="G926">
            <v>0.04</v>
          </cell>
        </row>
        <row r="927">
          <cell r="A927">
            <v>1086</v>
          </cell>
          <cell r="B927" t="str">
            <v>CODO PVC-S E/C 90 ; 75MM</v>
          </cell>
          <cell r="C927" t="str">
            <v>U.</v>
          </cell>
          <cell r="D927">
            <v>3.5</v>
          </cell>
          <cell r="G927">
            <v>0.25</v>
          </cell>
        </row>
        <row r="928">
          <cell r="A928">
            <v>1087</v>
          </cell>
          <cell r="B928" t="str">
            <v>CAJAS DE REVISION HO.SO. + TAPA HO.AO.</v>
          </cell>
          <cell r="C928" t="str">
            <v>U.</v>
          </cell>
          <cell r="D928">
            <v>65</v>
          </cell>
          <cell r="G928">
            <v>4.55</v>
          </cell>
        </row>
        <row r="929">
          <cell r="A929">
            <v>1088</v>
          </cell>
          <cell r="B929" t="str">
            <v>REDUCCION PVC-S E/C110-50MM</v>
          </cell>
          <cell r="C929" t="str">
            <v>U.</v>
          </cell>
          <cell r="D929">
            <v>0</v>
          </cell>
          <cell r="G929">
            <v>0</v>
          </cell>
        </row>
        <row r="930">
          <cell r="A930">
            <v>1089</v>
          </cell>
          <cell r="B930" t="str">
            <v>REDUCCION PVC-S E/C110-75MM</v>
          </cell>
          <cell r="C930" t="str">
            <v>U.</v>
          </cell>
          <cell r="D930">
            <v>0</v>
          </cell>
          <cell r="G930">
            <v>0</v>
          </cell>
        </row>
        <row r="931">
          <cell r="A931">
            <v>1090</v>
          </cell>
          <cell r="B931" t="str">
            <v>REDUCCION PVC-S E/C160-110MM</v>
          </cell>
          <cell r="C931" t="str">
            <v>U.</v>
          </cell>
          <cell r="D931">
            <v>0</v>
          </cell>
          <cell r="G931">
            <v>0</v>
          </cell>
        </row>
        <row r="932">
          <cell r="A932">
            <v>1091</v>
          </cell>
          <cell r="B932" t="str">
            <v>REDUCCION PVC-S E/C 75-50MM</v>
          </cell>
          <cell r="C932" t="str">
            <v>U.</v>
          </cell>
          <cell r="D932">
            <v>0</v>
          </cell>
          <cell r="G932">
            <v>0</v>
          </cell>
        </row>
        <row r="933">
          <cell r="A933">
            <v>1092</v>
          </cell>
          <cell r="B933" t="str">
            <v>REGISTRO 75 MM</v>
          </cell>
          <cell r="C933" t="str">
            <v>U.</v>
          </cell>
          <cell r="D933">
            <v>0</v>
          </cell>
          <cell r="G933">
            <v>0</v>
          </cell>
        </row>
        <row r="934">
          <cell r="A934">
            <v>1093</v>
          </cell>
          <cell r="B934" t="str">
            <v>REJILLA DE PISOS DE ALUMINIO 110mm</v>
          </cell>
          <cell r="C934" t="str">
            <v>U.</v>
          </cell>
          <cell r="D934">
            <v>6</v>
          </cell>
          <cell r="G934">
            <v>0.42</v>
          </cell>
        </row>
        <row r="935">
          <cell r="A935">
            <v>1094</v>
          </cell>
          <cell r="B935" t="str">
            <v>REJILLA DE PISOS DE ALUMINIO 50 mm</v>
          </cell>
          <cell r="C935" t="str">
            <v>U.</v>
          </cell>
          <cell r="D935">
            <v>0</v>
          </cell>
          <cell r="G935">
            <v>0</v>
          </cell>
        </row>
        <row r="936">
          <cell r="A936">
            <v>1095</v>
          </cell>
          <cell r="B936" t="str">
            <v>REJILLA DE PISOS DE ALUMINIO 75 mm</v>
          </cell>
          <cell r="C936" t="str">
            <v>U.</v>
          </cell>
          <cell r="D936">
            <v>0</v>
          </cell>
          <cell r="G936">
            <v>0</v>
          </cell>
        </row>
        <row r="937">
          <cell r="A937">
            <v>1096</v>
          </cell>
          <cell r="B937" t="str">
            <v>SIFON PVC-S E/C 110MM</v>
          </cell>
          <cell r="C937" t="str">
            <v>U.</v>
          </cell>
          <cell r="D937">
            <v>0</v>
          </cell>
          <cell r="G937">
            <v>0</v>
          </cell>
        </row>
        <row r="938">
          <cell r="A938">
            <v>1097</v>
          </cell>
          <cell r="B938" t="str">
            <v>SIFON PVC-S E/C 50MM</v>
          </cell>
          <cell r="C938" t="str">
            <v>U.</v>
          </cell>
          <cell r="D938">
            <v>0</v>
          </cell>
          <cell r="G938">
            <v>0</v>
          </cell>
        </row>
        <row r="939">
          <cell r="A939">
            <v>1098</v>
          </cell>
          <cell r="B939" t="str">
            <v>SIFON PVC-S E/C 75MM</v>
          </cell>
          <cell r="C939" t="str">
            <v>U.</v>
          </cell>
          <cell r="D939">
            <v>0</v>
          </cell>
          <cell r="G939">
            <v>0</v>
          </cell>
        </row>
        <row r="940">
          <cell r="A940">
            <v>1099</v>
          </cell>
          <cell r="B940" t="str">
            <v>TAPON MACHO PVC-S 110MM</v>
          </cell>
          <cell r="C940" t="str">
            <v>U.</v>
          </cell>
          <cell r="D940">
            <v>0</v>
          </cell>
          <cell r="G940">
            <v>0</v>
          </cell>
        </row>
        <row r="941">
          <cell r="A941">
            <v>1100</v>
          </cell>
          <cell r="B941" t="str">
            <v>TAPON MACHO PVC-S 50MM</v>
          </cell>
          <cell r="C941" t="str">
            <v>U.</v>
          </cell>
          <cell r="D941">
            <v>0</v>
          </cell>
          <cell r="G941">
            <v>0</v>
          </cell>
        </row>
        <row r="942">
          <cell r="A942">
            <v>1101</v>
          </cell>
          <cell r="B942" t="str">
            <v>TEE PVC-S E/C 110 MM</v>
          </cell>
          <cell r="C942" t="str">
            <v>U.</v>
          </cell>
          <cell r="D942">
            <v>0</v>
          </cell>
          <cell r="G942">
            <v>0</v>
          </cell>
        </row>
        <row r="943">
          <cell r="A943">
            <v>1102</v>
          </cell>
          <cell r="B943" t="str">
            <v>TEE PVC-S E/C 50 MM</v>
          </cell>
          <cell r="C943" t="str">
            <v>U.</v>
          </cell>
          <cell r="D943">
            <v>0.7</v>
          </cell>
          <cell r="G943">
            <v>0.05</v>
          </cell>
        </row>
        <row r="944">
          <cell r="A944">
            <v>1103</v>
          </cell>
          <cell r="B944" t="str">
            <v>TEE PVC-S E/C 75 MM</v>
          </cell>
          <cell r="C944" t="str">
            <v>U.</v>
          </cell>
          <cell r="D944">
            <v>0</v>
          </cell>
          <cell r="G944">
            <v>0</v>
          </cell>
        </row>
        <row r="945">
          <cell r="A945">
            <v>1104</v>
          </cell>
          <cell r="B945" t="str">
            <v>UNIÓN GIBAULT HF Ø 2" SIMÉTRICA</v>
          </cell>
          <cell r="C945" t="str">
            <v>u.</v>
          </cell>
          <cell r="D945">
            <v>11</v>
          </cell>
          <cell r="G945">
            <v>0.77</v>
          </cell>
        </row>
        <row r="946">
          <cell r="A946">
            <v>1105</v>
          </cell>
          <cell r="B946" t="str">
            <v>TUBERIA PVC-S E/C DESAGUE 110MM</v>
          </cell>
          <cell r="C946" t="str">
            <v>M.</v>
          </cell>
          <cell r="D946">
            <v>4.55</v>
          </cell>
          <cell r="G946">
            <v>0.32</v>
          </cell>
        </row>
        <row r="947">
          <cell r="A947">
            <v>1106</v>
          </cell>
          <cell r="B947" t="str">
            <v xml:space="preserve">TUBERIA PVC-S E/C DESAGUE 160mm </v>
          </cell>
          <cell r="C947" t="str">
            <v>M.</v>
          </cell>
          <cell r="D947">
            <v>5.6566666666666663</v>
          </cell>
          <cell r="G947">
            <v>0.4</v>
          </cell>
        </row>
        <row r="948">
          <cell r="A948">
            <v>1107</v>
          </cell>
          <cell r="B948" t="str">
            <v xml:space="preserve">TUBERIA PVC-S E/C DESAGUE 50mm </v>
          </cell>
          <cell r="C948" t="str">
            <v>M.</v>
          </cell>
          <cell r="D948">
            <v>0.96</v>
          </cell>
          <cell r="G948">
            <v>7.0000000000000007E-2</v>
          </cell>
        </row>
        <row r="949">
          <cell r="A949">
            <v>1108</v>
          </cell>
          <cell r="B949" t="str">
            <v xml:space="preserve">TUBERIA PVC-S E/C DESAGUE 75mm </v>
          </cell>
          <cell r="C949" t="str">
            <v>M.</v>
          </cell>
          <cell r="D949">
            <v>13</v>
          </cell>
          <cell r="G949">
            <v>0.91</v>
          </cell>
        </row>
        <row r="950">
          <cell r="A950">
            <v>1109</v>
          </cell>
          <cell r="B950" t="str">
            <v>TUBERIA PVC-S E/C VENTILACION 50 MM</v>
          </cell>
          <cell r="C950" t="str">
            <v>M.</v>
          </cell>
          <cell r="D950">
            <v>0</v>
          </cell>
          <cell r="G950">
            <v>0</v>
          </cell>
        </row>
        <row r="951">
          <cell r="A951">
            <v>1110</v>
          </cell>
          <cell r="B951" t="str">
            <v>TUBERIA PVC-S E/C VENTILACION 75 MM</v>
          </cell>
          <cell r="C951" t="str">
            <v>M.</v>
          </cell>
          <cell r="D951">
            <v>0</v>
          </cell>
          <cell r="G951">
            <v>0</v>
          </cell>
        </row>
        <row r="952">
          <cell r="A952">
            <v>1111</v>
          </cell>
          <cell r="B952" t="str">
            <v>YEE PVC- S 110 mm</v>
          </cell>
          <cell r="C952" t="str">
            <v>U.</v>
          </cell>
          <cell r="D952">
            <v>0</v>
          </cell>
          <cell r="G952">
            <v>0</v>
          </cell>
        </row>
        <row r="953">
          <cell r="A953">
            <v>1112</v>
          </cell>
          <cell r="B953" t="str">
            <v>YEE PVC- S 160 mm</v>
          </cell>
          <cell r="C953" t="str">
            <v>U.</v>
          </cell>
          <cell r="D953">
            <v>0</v>
          </cell>
          <cell r="G953">
            <v>0</v>
          </cell>
        </row>
        <row r="954">
          <cell r="A954">
            <v>1113</v>
          </cell>
          <cell r="B954" t="str">
            <v>YEE PVC- S 50 mm</v>
          </cell>
          <cell r="C954" t="str">
            <v>U.</v>
          </cell>
          <cell r="D954">
            <v>0</v>
          </cell>
          <cell r="G954">
            <v>0</v>
          </cell>
        </row>
        <row r="955">
          <cell r="A955">
            <v>1114</v>
          </cell>
          <cell r="B955" t="str">
            <v>YEE PVC- S 75 mm</v>
          </cell>
          <cell r="C955" t="str">
            <v>U.</v>
          </cell>
          <cell r="D955">
            <v>0</v>
          </cell>
          <cell r="G955">
            <v>0</v>
          </cell>
        </row>
        <row r="956">
          <cell r="A956">
            <v>1115</v>
          </cell>
          <cell r="B956" t="str">
            <v>YEE DOBLE PVC-S  50mm</v>
          </cell>
          <cell r="C956" t="str">
            <v>U.</v>
          </cell>
          <cell r="D956">
            <v>0</v>
          </cell>
          <cell r="G956">
            <v>0</v>
          </cell>
        </row>
        <row r="957">
          <cell r="A957">
            <v>1116</v>
          </cell>
          <cell r="B957" t="str">
            <v>YEE DOBLE PVC-S  110mm</v>
          </cell>
          <cell r="C957" t="str">
            <v>U.</v>
          </cell>
          <cell r="D957">
            <v>0</v>
          </cell>
          <cell r="G957">
            <v>0</v>
          </cell>
        </row>
        <row r="958">
          <cell r="A958">
            <v>1117</v>
          </cell>
          <cell r="B958" t="str">
            <v>YEE REDUCCION PVC-S 75-50mm</v>
          </cell>
          <cell r="C958" t="str">
            <v>U.</v>
          </cell>
          <cell r="D958">
            <v>0</v>
          </cell>
          <cell r="G958">
            <v>0</v>
          </cell>
        </row>
        <row r="959">
          <cell r="A959">
            <v>1118</v>
          </cell>
          <cell r="B959" t="str">
            <v>YEE REDUCCION PVC-S 110-50mm</v>
          </cell>
          <cell r="C959" t="str">
            <v>U.</v>
          </cell>
          <cell r="D959">
            <v>0</v>
          </cell>
          <cell r="G959">
            <v>0</v>
          </cell>
        </row>
        <row r="960">
          <cell r="A960">
            <v>1119</v>
          </cell>
          <cell r="B960" t="str">
            <v>YEE REDUCCION PVC-S 110-75mm</v>
          </cell>
          <cell r="C960" t="str">
            <v>U.</v>
          </cell>
          <cell r="D960">
            <v>0</v>
          </cell>
          <cell r="G960">
            <v>0</v>
          </cell>
        </row>
        <row r="961">
          <cell r="A961">
            <v>1120</v>
          </cell>
          <cell r="B961" t="str">
            <v xml:space="preserve">INODOROS TANQUE BAJO </v>
          </cell>
          <cell r="C961" t="str">
            <v>U.</v>
          </cell>
          <cell r="D961">
            <v>30</v>
          </cell>
          <cell r="G961">
            <v>2.1</v>
          </cell>
        </row>
        <row r="962">
          <cell r="A962">
            <v>1121</v>
          </cell>
          <cell r="B962" t="str">
            <v>LAVABOS</v>
          </cell>
          <cell r="C962" t="str">
            <v>U.</v>
          </cell>
          <cell r="D962">
            <v>8</v>
          </cell>
          <cell r="G962">
            <v>0.56000000000000005</v>
          </cell>
        </row>
        <row r="963">
          <cell r="A963">
            <v>1122</v>
          </cell>
          <cell r="B963" t="str">
            <v>FREGADERO ACERO INOX 2P.</v>
          </cell>
          <cell r="C963" t="str">
            <v>U.</v>
          </cell>
          <cell r="D963">
            <v>111.6</v>
          </cell>
          <cell r="G963">
            <v>7.81</v>
          </cell>
        </row>
        <row r="964">
          <cell r="A964">
            <v>1123</v>
          </cell>
          <cell r="B964" t="str">
            <v>FREGADERO ACERO INOX 1P.</v>
          </cell>
          <cell r="C964" t="str">
            <v>U.</v>
          </cell>
          <cell r="D964">
            <v>57.599999999999994</v>
          </cell>
          <cell r="G964">
            <v>4.03</v>
          </cell>
        </row>
        <row r="965">
          <cell r="A965">
            <v>1124</v>
          </cell>
          <cell r="B965" t="str">
            <v>INODORO CON FLUXOMETRO</v>
          </cell>
          <cell r="C965" t="str">
            <v>U.</v>
          </cell>
          <cell r="D965">
            <v>200</v>
          </cell>
          <cell r="G965">
            <v>14</v>
          </cell>
        </row>
        <row r="966">
          <cell r="A966">
            <v>1125</v>
          </cell>
          <cell r="B966" t="str">
            <v xml:space="preserve">URINARIOS </v>
          </cell>
          <cell r="C966" t="str">
            <v>U.</v>
          </cell>
          <cell r="D966">
            <v>0</v>
          </cell>
          <cell r="G966">
            <v>0</v>
          </cell>
        </row>
        <row r="967">
          <cell r="A967">
            <v>1126</v>
          </cell>
          <cell r="B967" t="str">
            <v>GABINETES DE BAÑO</v>
          </cell>
          <cell r="C967" t="str">
            <v>U.</v>
          </cell>
          <cell r="D967">
            <v>99</v>
          </cell>
          <cell r="G967">
            <v>6.93</v>
          </cell>
        </row>
        <row r="968">
          <cell r="A968">
            <v>1127</v>
          </cell>
          <cell r="B968" t="str">
            <v>ARRANCADOR PARA BOMBAS 240 VOLTIOS</v>
          </cell>
          <cell r="C968" t="str">
            <v>U.</v>
          </cell>
          <cell r="D968">
            <v>0</v>
          </cell>
          <cell r="G968">
            <v>0</v>
          </cell>
        </row>
        <row r="969">
          <cell r="A969">
            <v>1128</v>
          </cell>
          <cell r="B969" t="str">
            <v>BOMBA HORIZONT CENTRIFUGA 10HP 6.00 L/S TDH = 58.0 m</v>
          </cell>
          <cell r="C969" t="str">
            <v>U.</v>
          </cell>
          <cell r="D969">
            <v>0</v>
          </cell>
          <cell r="G969">
            <v>0</v>
          </cell>
        </row>
        <row r="970">
          <cell r="A970">
            <v>1129</v>
          </cell>
          <cell r="B970" t="str">
            <v>BOMBA HORIZONT CENTRIFUGA 15HP 8.93 L/S TDH = 63.71 m</v>
          </cell>
          <cell r="C970" t="str">
            <v>U.</v>
          </cell>
          <cell r="D970">
            <v>0</v>
          </cell>
          <cell r="G970">
            <v>0</v>
          </cell>
        </row>
        <row r="971">
          <cell r="A971">
            <v>1130</v>
          </cell>
          <cell r="B971" t="str">
            <v>BOMBA HORIZONT CENTRIFUGA 7 1/2 HP 3.33 LIT/SEG. TDH=60.98</v>
          </cell>
          <cell r="C971" t="str">
            <v>U.</v>
          </cell>
          <cell r="D971">
            <v>0</v>
          </cell>
          <cell r="G971">
            <v>0</v>
          </cell>
        </row>
        <row r="972">
          <cell r="A972">
            <v>1131</v>
          </cell>
          <cell r="B972" t="str">
            <v>CAJA DE VALVULA HF 150mm TRAFICO PESADO</v>
          </cell>
          <cell r="C972" t="str">
            <v>U.</v>
          </cell>
          <cell r="D972">
            <v>13</v>
          </cell>
          <cell r="G972">
            <v>0.91</v>
          </cell>
        </row>
        <row r="973">
          <cell r="A973">
            <v>1132</v>
          </cell>
          <cell r="B973" t="str">
            <v>CODO PVC-P U/Rc 45ª 1/2"</v>
          </cell>
          <cell r="C973" t="str">
            <v>U.</v>
          </cell>
          <cell r="D973">
            <v>0</v>
          </cell>
          <cell r="G973">
            <v>0</v>
          </cell>
        </row>
        <row r="974">
          <cell r="A974">
            <v>1133</v>
          </cell>
          <cell r="B974" t="str">
            <v>CODO PVC-P U/Rc 45ª 2 1/2"</v>
          </cell>
          <cell r="C974" t="str">
            <v>U.</v>
          </cell>
          <cell r="D974">
            <v>0</v>
          </cell>
          <cell r="G974">
            <v>0</v>
          </cell>
        </row>
        <row r="975">
          <cell r="A975">
            <v>1134</v>
          </cell>
          <cell r="B975" t="str">
            <v>CODO PVC-P U/Rc 90ª 11/2"</v>
          </cell>
          <cell r="C975" t="str">
            <v>U.</v>
          </cell>
          <cell r="D975">
            <v>0</v>
          </cell>
          <cell r="G975">
            <v>0</v>
          </cell>
        </row>
        <row r="976">
          <cell r="A976">
            <v>1135</v>
          </cell>
          <cell r="B976" t="str">
            <v>CODO PVC-P U/Rc 90ª  11/4"</v>
          </cell>
          <cell r="C976" t="str">
            <v>U.</v>
          </cell>
          <cell r="D976">
            <v>0</v>
          </cell>
          <cell r="G976">
            <v>0</v>
          </cell>
        </row>
        <row r="977">
          <cell r="A977">
            <v>1136</v>
          </cell>
          <cell r="B977" t="str">
            <v>CODO PVC-P U/Rc 90ª 1"</v>
          </cell>
          <cell r="C977" t="str">
            <v>U.</v>
          </cell>
          <cell r="D977">
            <v>0</v>
          </cell>
          <cell r="G977">
            <v>0</v>
          </cell>
        </row>
        <row r="978">
          <cell r="A978">
            <v>1137</v>
          </cell>
          <cell r="B978" t="str">
            <v>CODO PVC-P U/Rc 90ª 1/2"</v>
          </cell>
          <cell r="C978" t="str">
            <v>U.</v>
          </cell>
          <cell r="D978">
            <v>0</v>
          </cell>
          <cell r="G978">
            <v>0</v>
          </cell>
        </row>
        <row r="979">
          <cell r="A979">
            <v>1138</v>
          </cell>
          <cell r="B979" t="str">
            <v xml:space="preserve">CODO HG 90ª 1/2" </v>
          </cell>
          <cell r="C979" t="str">
            <v>U.</v>
          </cell>
          <cell r="D979">
            <v>2.5</v>
          </cell>
          <cell r="G979">
            <v>0.18</v>
          </cell>
        </row>
        <row r="980">
          <cell r="A980">
            <v>1139</v>
          </cell>
          <cell r="B980" t="str">
            <v>CODO PVC-P U/Rc 90ª 2 1/2"</v>
          </cell>
          <cell r="C980" t="str">
            <v>U.</v>
          </cell>
          <cell r="D980">
            <v>0</v>
          </cell>
          <cell r="G980">
            <v>0</v>
          </cell>
        </row>
        <row r="981">
          <cell r="A981">
            <v>1140</v>
          </cell>
          <cell r="B981" t="str">
            <v>CODO PVC-P U/Rc90ª 2"</v>
          </cell>
          <cell r="C981" t="str">
            <v>U.</v>
          </cell>
          <cell r="D981">
            <v>0</v>
          </cell>
          <cell r="G981">
            <v>0</v>
          </cell>
        </row>
        <row r="982">
          <cell r="A982">
            <v>1141</v>
          </cell>
          <cell r="B982" t="str">
            <v>Tee HG. 3/4"</v>
          </cell>
          <cell r="C982" t="str">
            <v>u.</v>
          </cell>
          <cell r="D982">
            <v>0.7</v>
          </cell>
          <cell r="G982">
            <v>0.05</v>
          </cell>
        </row>
        <row r="983">
          <cell r="A983">
            <v>1142</v>
          </cell>
          <cell r="B983" t="str">
            <v>CODO PVC-P U/Rc 90ª 3/4</v>
          </cell>
          <cell r="C983" t="str">
            <v>U.</v>
          </cell>
          <cell r="D983">
            <v>0</v>
          </cell>
          <cell r="G983">
            <v>0</v>
          </cell>
        </row>
        <row r="984">
          <cell r="A984">
            <v>1143</v>
          </cell>
          <cell r="B984" t="str">
            <v>CODO HG 90º 3/4 " 3 VIAS</v>
          </cell>
          <cell r="C984" t="str">
            <v>U.</v>
          </cell>
          <cell r="D984">
            <v>0</v>
          </cell>
          <cell r="G984">
            <v>0</v>
          </cell>
        </row>
        <row r="985">
          <cell r="A985">
            <v>1144</v>
          </cell>
          <cell r="B985" t="str">
            <v>CRUZ HG 1 1/2"</v>
          </cell>
          <cell r="C985" t="str">
            <v>U.</v>
          </cell>
          <cell r="D985">
            <v>0</v>
          </cell>
          <cell r="G985">
            <v>0</v>
          </cell>
        </row>
        <row r="986">
          <cell r="A986">
            <v>1145</v>
          </cell>
          <cell r="B986" t="str">
            <v>ENTRADA SIAMESA DE 3"</v>
          </cell>
          <cell r="C986" t="str">
            <v>U.</v>
          </cell>
          <cell r="D986">
            <v>0</v>
          </cell>
          <cell r="G986">
            <v>0</v>
          </cell>
        </row>
        <row r="987">
          <cell r="A987">
            <v>1146</v>
          </cell>
          <cell r="B987" t="str">
            <v>GABINETRA CONTRA INCENDIOS DE  1 1/2"</v>
          </cell>
          <cell r="C987" t="str">
            <v>U.</v>
          </cell>
          <cell r="D987">
            <v>530</v>
          </cell>
          <cell r="G987">
            <v>37.1</v>
          </cell>
        </row>
        <row r="988">
          <cell r="A988">
            <v>1147</v>
          </cell>
          <cell r="B988" t="str">
            <v>MANOMETRO 0-200 PSI</v>
          </cell>
          <cell r="C988" t="str">
            <v>U.</v>
          </cell>
          <cell r="D988">
            <v>45</v>
          </cell>
          <cell r="G988">
            <v>3.15</v>
          </cell>
        </row>
        <row r="989">
          <cell r="A989">
            <v>1148</v>
          </cell>
          <cell r="B989" t="str">
            <v xml:space="preserve">REDUCTOR PVC-P U/Rc 1 1/2" -1 1/4" </v>
          </cell>
          <cell r="C989" t="str">
            <v>U.</v>
          </cell>
          <cell r="D989">
            <v>0</v>
          </cell>
          <cell r="G989">
            <v>0</v>
          </cell>
        </row>
        <row r="990">
          <cell r="A990">
            <v>1149</v>
          </cell>
          <cell r="B990" t="str">
            <v xml:space="preserve">REDUCTOR PVC-P U/Rc 1 1/2" -1 " </v>
          </cell>
          <cell r="C990" t="str">
            <v>U.</v>
          </cell>
          <cell r="D990">
            <v>0</v>
          </cell>
          <cell r="G990">
            <v>0</v>
          </cell>
        </row>
        <row r="991">
          <cell r="A991">
            <v>1150</v>
          </cell>
          <cell r="B991" t="str">
            <v xml:space="preserve">REDUCTOR PVC-P U/Rc 1 1/2" - 1/2" </v>
          </cell>
          <cell r="C991" t="str">
            <v>U.</v>
          </cell>
          <cell r="D991">
            <v>2.3199999999999998</v>
          </cell>
          <cell r="G991">
            <v>0.16</v>
          </cell>
        </row>
        <row r="992">
          <cell r="A992">
            <v>1151</v>
          </cell>
          <cell r="B992" t="str">
            <v xml:space="preserve">REDUCTOR PVC-P U/Rc 1 1/2" - 3/4" </v>
          </cell>
          <cell r="C992" t="str">
            <v>U.</v>
          </cell>
          <cell r="D992">
            <v>2.3199999999999998</v>
          </cell>
          <cell r="G992">
            <v>0.16</v>
          </cell>
        </row>
        <row r="993">
          <cell r="A993">
            <v>1152</v>
          </cell>
          <cell r="B993" t="str">
            <v xml:space="preserve">REDUCTOR PVC-P U/Rc 1 1/4" -1 " </v>
          </cell>
          <cell r="C993" t="str">
            <v>U.</v>
          </cell>
          <cell r="D993">
            <v>0</v>
          </cell>
          <cell r="G993">
            <v>0</v>
          </cell>
        </row>
        <row r="994">
          <cell r="A994">
            <v>1153</v>
          </cell>
          <cell r="B994" t="str">
            <v xml:space="preserve">REDUCTOR PVC-P U/Rc 1 1/4" - 1/2" </v>
          </cell>
          <cell r="C994" t="str">
            <v>U.</v>
          </cell>
          <cell r="D994">
            <v>1.52</v>
          </cell>
          <cell r="G994">
            <v>0.11</v>
          </cell>
        </row>
        <row r="995">
          <cell r="A995">
            <v>1154</v>
          </cell>
          <cell r="B995" t="str">
            <v xml:space="preserve">REDUCTOR PVC-P U/Rc 1 " - 1/2" </v>
          </cell>
          <cell r="C995" t="str">
            <v>U.</v>
          </cell>
          <cell r="D995">
            <v>1.37</v>
          </cell>
          <cell r="G995">
            <v>0.1</v>
          </cell>
        </row>
        <row r="996">
          <cell r="A996">
            <v>1155</v>
          </cell>
          <cell r="B996" t="str">
            <v xml:space="preserve">REDUCTOR PVC-P U/Rc 1 " - 3/4" </v>
          </cell>
          <cell r="C996" t="str">
            <v>U.</v>
          </cell>
          <cell r="D996">
            <v>1.37</v>
          </cell>
          <cell r="G996">
            <v>0.1</v>
          </cell>
        </row>
        <row r="997">
          <cell r="A997">
            <v>1156</v>
          </cell>
          <cell r="B997" t="str">
            <v>REDUCTOR HG 2 1/2" - 1 1/2" BUSHING</v>
          </cell>
          <cell r="C997" t="str">
            <v>U.</v>
          </cell>
          <cell r="D997">
            <v>2.8</v>
          </cell>
          <cell r="G997">
            <v>0.2</v>
          </cell>
        </row>
        <row r="998">
          <cell r="A998">
            <v>1157</v>
          </cell>
          <cell r="B998" t="str">
            <v>REDUCTOR HG 2 1/2" - 1 " BUSHING</v>
          </cell>
          <cell r="C998" t="str">
            <v>U.</v>
          </cell>
          <cell r="D998">
            <v>2.2000000000000002</v>
          </cell>
          <cell r="G998">
            <v>0.15</v>
          </cell>
        </row>
        <row r="999">
          <cell r="A999">
            <v>1158</v>
          </cell>
          <cell r="B999" t="str">
            <v>REDUCTOR HG 2 1/2" - 2" BUSHING</v>
          </cell>
          <cell r="C999" t="str">
            <v>U.</v>
          </cell>
          <cell r="D999">
            <v>3.5</v>
          </cell>
          <cell r="G999">
            <v>0.25</v>
          </cell>
        </row>
        <row r="1000">
          <cell r="A1000">
            <v>1159</v>
          </cell>
          <cell r="B1000" t="str">
            <v>REDUCTOR PVC - P U /Rc  2" -1 1/2 ( bushing)</v>
          </cell>
          <cell r="C1000" t="str">
            <v>U.</v>
          </cell>
          <cell r="D1000">
            <v>0</v>
          </cell>
          <cell r="G1000">
            <v>0</v>
          </cell>
        </row>
        <row r="1001">
          <cell r="A1001">
            <v>1160</v>
          </cell>
          <cell r="B1001" t="str">
            <v>REDUCTOR HG 2" -1/4" (bushing)</v>
          </cell>
          <cell r="C1001" t="str">
            <v>U.</v>
          </cell>
          <cell r="D1001">
            <v>0</v>
          </cell>
          <cell r="G1001">
            <v>0</v>
          </cell>
        </row>
        <row r="1002">
          <cell r="A1002">
            <v>1161</v>
          </cell>
          <cell r="B1002" t="str">
            <v>REDUCTOR PVC - P U /Rc  2" -1 " ( bushing)</v>
          </cell>
          <cell r="C1002" t="str">
            <v>U.</v>
          </cell>
          <cell r="D1002">
            <v>0</v>
          </cell>
          <cell r="G1002">
            <v>0</v>
          </cell>
        </row>
        <row r="1003">
          <cell r="A1003">
            <v>1162</v>
          </cell>
          <cell r="B1003" t="str">
            <v>REDUCTOR PVC - P U/Rc 3/4" -1/2" buje</v>
          </cell>
          <cell r="C1003" t="str">
            <v>U.</v>
          </cell>
          <cell r="D1003">
            <v>0</v>
          </cell>
          <cell r="G1003">
            <v>0</v>
          </cell>
        </row>
        <row r="1004">
          <cell r="A1004">
            <v>1163</v>
          </cell>
          <cell r="B1004" t="str">
            <v>REDUCTOR HG 3" -1  1/2 " ( bushing)</v>
          </cell>
          <cell r="C1004" t="str">
            <v>U.</v>
          </cell>
          <cell r="D1004">
            <v>4</v>
          </cell>
          <cell r="G1004">
            <v>0.28000000000000003</v>
          </cell>
        </row>
        <row r="1005">
          <cell r="A1005">
            <v>1164</v>
          </cell>
          <cell r="B1005" t="str">
            <v>REDUCTOR HG 3" -1" ( bushing)</v>
          </cell>
          <cell r="C1005" t="str">
            <v>U.</v>
          </cell>
          <cell r="D1005">
            <v>3.5</v>
          </cell>
          <cell r="G1005">
            <v>0.25</v>
          </cell>
        </row>
        <row r="1006">
          <cell r="A1006">
            <v>1165</v>
          </cell>
          <cell r="B1006" t="str">
            <v>REDUCTOR HG 3" -2 1/2 " (bushing)</v>
          </cell>
          <cell r="C1006" t="str">
            <v>U.</v>
          </cell>
          <cell r="D1006">
            <v>5.2</v>
          </cell>
          <cell r="G1006">
            <v>0.36</v>
          </cell>
        </row>
        <row r="1007">
          <cell r="A1007">
            <v>1166</v>
          </cell>
          <cell r="B1007" t="str">
            <v>REDUCTOR HG 3" -2" (bushing)</v>
          </cell>
          <cell r="C1007" t="str">
            <v>U.</v>
          </cell>
          <cell r="D1007">
            <v>2.44</v>
          </cell>
          <cell r="G1007">
            <v>0.17</v>
          </cell>
        </row>
        <row r="1008">
          <cell r="A1008">
            <v>1167</v>
          </cell>
          <cell r="B1008" t="str">
            <v>SENSOR DE NIVEL ALTO BAJO - ( ELECTRODOS)</v>
          </cell>
          <cell r="C1008" t="str">
            <v>U.</v>
          </cell>
          <cell r="D1008">
            <v>0</v>
          </cell>
          <cell r="G1008">
            <v>0</v>
          </cell>
        </row>
        <row r="1009">
          <cell r="A1009">
            <v>1168</v>
          </cell>
          <cell r="B1009" t="str">
            <v>TANQUE HIDRONEUMATICO 120 GL.</v>
          </cell>
          <cell r="C1009" t="str">
            <v>U.</v>
          </cell>
          <cell r="D1009">
            <v>0</v>
          </cell>
          <cell r="G1009">
            <v>0</v>
          </cell>
        </row>
        <row r="1010">
          <cell r="A1010">
            <v>1169</v>
          </cell>
          <cell r="B1010" t="str">
            <v>TANQUE HIDRONEUMATICO 270 GL.</v>
          </cell>
          <cell r="C1010" t="str">
            <v>U.</v>
          </cell>
          <cell r="D1010">
            <v>0</v>
          </cell>
          <cell r="G1010">
            <v>0</v>
          </cell>
        </row>
        <row r="1011">
          <cell r="A1011">
            <v>1170</v>
          </cell>
          <cell r="B1011" t="str">
            <v>TAPA Y CERCO HIERRO POZO DE REVISION D= 0.60M</v>
          </cell>
          <cell r="C1011" t="str">
            <v>U.</v>
          </cell>
          <cell r="D1011">
            <v>90</v>
          </cell>
          <cell r="G1011">
            <v>2</v>
          </cell>
        </row>
        <row r="1012">
          <cell r="A1012">
            <v>1171</v>
          </cell>
          <cell r="B1012" t="str">
            <v xml:space="preserve">TEE PVC-P U/Rc 1 1/2" </v>
          </cell>
          <cell r="C1012" t="str">
            <v>U.</v>
          </cell>
          <cell r="D1012">
            <v>0</v>
          </cell>
          <cell r="G1012">
            <v>2</v>
          </cell>
        </row>
        <row r="1013">
          <cell r="A1013">
            <v>1172</v>
          </cell>
          <cell r="B1013" t="str">
            <v>TEE PVC-P U/Rc 1 1/2" X 1/2"</v>
          </cell>
          <cell r="C1013" t="str">
            <v>U.</v>
          </cell>
          <cell r="D1013">
            <v>3</v>
          </cell>
          <cell r="G1013">
            <v>0.21</v>
          </cell>
        </row>
        <row r="1014">
          <cell r="A1014">
            <v>1173</v>
          </cell>
          <cell r="B1014" t="str">
            <v>TEE PVC-P U/Rc 1 1/2" X1 1/4"</v>
          </cell>
          <cell r="C1014" t="str">
            <v>U.</v>
          </cell>
          <cell r="D1014">
            <v>0</v>
          </cell>
          <cell r="G1014">
            <v>0</v>
          </cell>
        </row>
        <row r="1015">
          <cell r="A1015">
            <v>1174</v>
          </cell>
          <cell r="B1015" t="str">
            <v xml:space="preserve">TEE PVC-P U/Rc 1 1/4" </v>
          </cell>
          <cell r="C1015" t="str">
            <v>U.</v>
          </cell>
          <cell r="D1015">
            <v>0</v>
          </cell>
          <cell r="G1015">
            <v>0</v>
          </cell>
        </row>
        <row r="1016">
          <cell r="A1016">
            <v>1175</v>
          </cell>
          <cell r="B1016" t="str">
            <v>TEE PVC-P U/Rc 1 1/4" X 1/2"</v>
          </cell>
          <cell r="C1016" t="str">
            <v>U.</v>
          </cell>
          <cell r="D1016">
            <v>0</v>
          </cell>
          <cell r="G1016">
            <v>0</v>
          </cell>
        </row>
        <row r="1017">
          <cell r="A1017">
            <v>1176</v>
          </cell>
          <cell r="B1017" t="str">
            <v xml:space="preserve">TEE PVC-P U/Rc 1 " </v>
          </cell>
          <cell r="C1017" t="str">
            <v>U.</v>
          </cell>
          <cell r="D1017">
            <v>0</v>
          </cell>
          <cell r="G1017">
            <v>0</v>
          </cell>
        </row>
        <row r="1018">
          <cell r="A1018">
            <v>1177</v>
          </cell>
          <cell r="B1018" t="str">
            <v>TEE PVC-P U/Rc 1" X 1/2"</v>
          </cell>
          <cell r="C1018" t="str">
            <v>U.</v>
          </cell>
          <cell r="D1018">
            <v>0</v>
          </cell>
          <cell r="G1018">
            <v>0</v>
          </cell>
        </row>
        <row r="1019">
          <cell r="A1019">
            <v>1178</v>
          </cell>
          <cell r="B1019" t="str">
            <v xml:space="preserve">TEE PVC-P U/Rc 1 X3/4" </v>
          </cell>
          <cell r="C1019" t="str">
            <v>U.</v>
          </cell>
          <cell r="D1019">
            <v>0</v>
          </cell>
          <cell r="G1019">
            <v>0</v>
          </cell>
        </row>
        <row r="1020">
          <cell r="A1020">
            <v>1179</v>
          </cell>
          <cell r="B1020" t="str">
            <v>TEE PVC-P U/Rc 1/2"</v>
          </cell>
          <cell r="C1020" t="str">
            <v>U.</v>
          </cell>
          <cell r="D1020">
            <v>0</v>
          </cell>
          <cell r="G1020">
            <v>0</v>
          </cell>
        </row>
        <row r="1021">
          <cell r="A1021">
            <v>1180</v>
          </cell>
          <cell r="B1021" t="str">
            <v>TEE HG 2 1/2"</v>
          </cell>
          <cell r="C1021" t="str">
            <v>U.</v>
          </cell>
          <cell r="D1021">
            <v>0</v>
          </cell>
          <cell r="G1021">
            <v>0</v>
          </cell>
        </row>
        <row r="1022">
          <cell r="A1022">
            <v>1181</v>
          </cell>
          <cell r="B1022" t="str">
            <v>TEE PVC-P U/Rc 2"</v>
          </cell>
          <cell r="C1022" t="str">
            <v>U.</v>
          </cell>
          <cell r="D1022">
            <v>0</v>
          </cell>
          <cell r="G1022">
            <v>0</v>
          </cell>
        </row>
        <row r="1023">
          <cell r="A1023">
            <v>1182</v>
          </cell>
          <cell r="B1023" t="str">
            <v>TEE PVC-P U/Rc 2"X 1 1/4"</v>
          </cell>
          <cell r="C1023" t="str">
            <v>U.</v>
          </cell>
          <cell r="D1023">
            <v>0</v>
          </cell>
          <cell r="G1023">
            <v>0</v>
          </cell>
        </row>
        <row r="1024">
          <cell r="A1024">
            <v>1183</v>
          </cell>
          <cell r="B1024" t="str">
            <v>TEE HG 3"</v>
          </cell>
          <cell r="C1024" t="str">
            <v>U.</v>
          </cell>
          <cell r="D1024">
            <v>0</v>
          </cell>
          <cell r="G1024">
            <v>0</v>
          </cell>
        </row>
        <row r="1025">
          <cell r="A1025">
            <v>1184</v>
          </cell>
          <cell r="B1025" t="str">
            <v>TEE HG 3"X 1 1/2"</v>
          </cell>
          <cell r="C1025" t="str">
            <v>U.</v>
          </cell>
          <cell r="D1025">
            <v>0</v>
          </cell>
          <cell r="G1025">
            <v>0</v>
          </cell>
        </row>
        <row r="1026">
          <cell r="A1026">
            <v>1185</v>
          </cell>
          <cell r="B1026" t="str">
            <v>TEE HG 3"X 1 1/4"</v>
          </cell>
          <cell r="C1026" t="str">
            <v>U.</v>
          </cell>
          <cell r="D1026">
            <v>0</v>
          </cell>
          <cell r="G1026">
            <v>0</v>
          </cell>
        </row>
        <row r="1027">
          <cell r="A1027">
            <v>1186</v>
          </cell>
          <cell r="B1027" t="str">
            <v>TEE HG 3" X2"</v>
          </cell>
          <cell r="C1027" t="str">
            <v>U.</v>
          </cell>
          <cell r="D1027">
            <v>0</v>
          </cell>
          <cell r="G1027">
            <v>0</v>
          </cell>
        </row>
        <row r="1028">
          <cell r="A1028">
            <v>1187</v>
          </cell>
          <cell r="B1028" t="str">
            <v>TEE PVC-P U/Rc 3/4"</v>
          </cell>
          <cell r="C1028" t="str">
            <v>U.</v>
          </cell>
          <cell r="D1028">
            <v>1.9</v>
          </cell>
          <cell r="G1028">
            <v>0.13</v>
          </cell>
        </row>
        <row r="1029">
          <cell r="A1029">
            <v>1188</v>
          </cell>
          <cell r="B1029" t="str">
            <v>TEE PVC-P U/Rc3/4"X 1/2"</v>
          </cell>
          <cell r="C1029" t="str">
            <v>U.</v>
          </cell>
          <cell r="D1029">
            <v>0</v>
          </cell>
          <cell r="G1029">
            <v>0</v>
          </cell>
        </row>
        <row r="1030">
          <cell r="A1030">
            <v>1189</v>
          </cell>
          <cell r="B1030" t="str">
            <v>TUBERIA HG A-120 1 1/2" ASTM A-120</v>
          </cell>
          <cell r="C1030" t="str">
            <v>M.</v>
          </cell>
          <cell r="D1030">
            <v>7.83</v>
          </cell>
          <cell r="G1030">
            <v>0.55000000000000004</v>
          </cell>
        </row>
        <row r="1031">
          <cell r="A1031">
            <v>1190</v>
          </cell>
          <cell r="B1031" t="str">
            <v>TUBERIA HG A-120 1 1/4" ASTM A-120</v>
          </cell>
          <cell r="C1031" t="str">
            <v>M.</v>
          </cell>
          <cell r="D1031">
            <v>2.41</v>
          </cell>
          <cell r="G1031">
            <v>0.17</v>
          </cell>
        </row>
        <row r="1032">
          <cell r="A1032">
            <v>1191</v>
          </cell>
          <cell r="B1032" t="str">
            <v>TUBERIA HG A-120  1/2" ASTM A-120</v>
          </cell>
          <cell r="C1032" t="str">
            <v>M.</v>
          </cell>
          <cell r="D1032">
            <v>10.18</v>
          </cell>
          <cell r="G1032">
            <v>0.71</v>
          </cell>
        </row>
        <row r="1033">
          <cell r="A1033">
            <v>1192</v>
          </cell>
          <cell r="B1033" t="str">
            <v>TUBERIA HG A-120  2 1/2" ASTM A-120</v>
          </cell>
          <cell r="C1033" t="str">
            <v>M.</v>
          </cell>
          <cell r="D1033">
            <v>6</v>
          </cell>
          <cell r="G1033">
            <v>0.42</v>
          </cell>
        </row>
        <row r="1034">
          <cell r="A1034">
            <v>1193</v>
          </cell>
          <cell r="B1034" t="str">
            <v>TUBERIA HG A-120 2" ASTM A-120</v>
          </cell>
          <cell r="C1034" t="str">
            <v>M.</v>
          </cell>
          <cell r="D1034">
            <v>13</v>
          </cell>
          <cell r="G1034">
            <v>0.91</v>
          </cell>
        </row>
        <row r="1035">
          <cell r="A1035">
            <v>1194</v>
          </cell>
          <cell r="B1035" t="str">
            <v>TUBERIA HG  3" cedula 40</v>
          </cell>
          <cell r="C1035" t="str">
            <v>M.</v>
          </cell>
          <cell r="D1035">
            <v>22.3</v>
          </cell>
          <cell r="G1035">
            <v>1.56</v>
          </cell>
        </row>
        <row r="1036">
          <cell r="A1036">
            <v>1195</v>
          </cell>
          <cell r="B1036" t="str">
            <v>TUBERIA PVC-P U/Rc 3/4"</v>
          </cell>
          <cell r="C1036" t="str">
            <v>M.</v>
          </cell>
          <cell r="D1036">
            <v>0</v>
          </cell>
          <cell r="G1036">
            <v>0</v>
          </cell>
        </row>
        <row r="1037">
          <cell r="A1037">
            <v>1196</v>
          </cell>
          <cell r="B1037" t="str">
            <v>TUBERIA PVC-P U/Rc 1/2"</v>
          </cell>
          <cell r="C1037" t="str">
            <v>M.</v>
          </cell>
          <cell r="D1037">
            <v>0</v>
          </cell>
          <cell r="G1037">
            <v>0</v>
          </cell>
        </row>
        <row r="1038">
          <cell r="A1038">
            <v>1197</v>
          </cell>
          <cell r="B1038" t="str">
            <v>TUBERIA PVC-P U/Rc 1"</v>
          </cell>
          <cell r="C1038" t="str">
            <v>M.</v>
          </cell>
          <cell r="D1038">
            <v>0</v>
          </cell>
          <cell r="G1038">
            <v>0</v>
          </cell>
        </row>
        <row r="1039">
          <cell r="A1039">
            <v>1198</v>
          </cell>
          <cell r="B1039" t="str">
            <v>TUBERIA PVC-P U/Rc 1 1/4"</v>
          </cell>
          <cell r="C1039" t="str">
            <v>M.</v>
          </cell>
          <cell r="D1039">
            <v>0</v>
          </cell>
          <cell r="G1039">
            <v>0</v>
          </cell>
        </row>
        <row r="1040">
          <cell r="A1040">
            <v>1199</v>
          </cell>
          <cell r="B1040" t="str">
            <v>TUBERIA PVC-P U/Rc 1 1/2"</v>
          </cell>
          <cell r="C1040" t="str">
            <v>M.</v>
          </cell>
          <cell r="D1040">
            <v>0</v>
          </cell>
          <cell r="G1040">
            <v>0</v>
          </cell>
        </row>
        <row r="1041">
          <cell r="A1041">
            <v>1200</v>
          </cell>
          <cell r="B1041" t="str">
            <v>TUBERIA PVC-P U/Rc 2"</v>
          </cell>
          <cell r="C1041" t="str">
            <v>M.</v>
          </cell>
          <cell r="D1041">
            <v>0</v>
          </cell>
          <cell r="G1041">
            <v>0</v>
          </cell>
        </row>
        <row r="1042">
          <cell r="A1042">
            <v>1201</v>
          </cell>
          <cell r="B1042" t="str">
            <v>UNIONES PVC-P U/Rc 1 1/2"</v>
          </cell>
          <cell r="C1042" t="str">
            <v>U.</v>
          </cell>
          <cell r="D1042">
            <v>0</v>
          </cell>
          <cell r="G1042">
            <v>0</v>
          </cell>
        </row>
        <row r="1043">
          <cell r="A1043">
            <v>1202</v>
          </cell>
          <cell r="B1043" t="str">
            <v>UNIONES PVC-P U/Rc 1 1/4"</v>
          </cell>
          <cell r="C1043" t="str">
            <v>U.</v>
          </cell>
          <cell r="D1043">
            <v>0</v>
          </cell>
          <cell r="G1043">
            <v>0</v>
          </cell>
        </row>
        <row r="1044">
          <cell r="A1044">
            <v>1203</v>
          </cell>
          <cell r="B1044" t="str">
            <v>UNIONES PVC-P U/Rc 1 "</v>
          </cell>
          <cell r="C1044" t="str">
            <v>U.</v>
          </cell>
          <cell r="D1044">
            <v>0</v>
          </cell>
          <cell r="G1044">
            <v>0</v>
          </cell>
        </row>
        <row r="1045">
          <cell r="A1045">
            <v>1204</v>
          </cell>
          <cell r="B1045" t="str">
            <v>UNIONES PVC-P U/Rc1/2"</v>
          </cell>
          <cell r="C1045" t="str">
            <v>U.</v>
          </cell>
          <cell r="D1045">
            <v>0</v>
          </cell>
          <cell r="G1045">
            <v>0</v>
          </cell>
        </row>
        <row r="1046">
          <cell r="A1046">
            <v>1205</v>
          </cell>
          <cell r="B1046" t="str">
            <v>UNIONES HG3"</v>
          </cell>
          <cell r="C1046" t="str">
            <v>U.</v>
          </cell>
          <cell r="D1046">
            <v>0</v>
          </cell>
          <cell r="G1046">
            <v>0</v>
          </cell>
        </row>
        <row r="1047">
          <cell r="A1047">
            <v>1206</v>
          </cell>
          <cell r="B1047" t="str">
            <v>UNIONES AL PVC-P U/Rc 3/4"</v>
          </cell>
          <cell r="C1047" t="str">
            <v>U.</v>
          </cell>
          <cell r="D1047">
            <v>0</v>
          </cell>
          <cell r="G1047">
            <v>0</v>
          </cell>
        </row>
        <row r="1048">
          <cell r="A1048">
            <v>1207</v>
          </cell>
          <cell r="B1048" t="str">
            <v>UNIVERSAL PVC-P U/Rc 1 1/2"</v>
          </cell>
          <cell r="C1048" t="str">
            <v>U.</v>
          </cell>
          <cell r="D1048">
            <v>0</v>
          </cell>
          <cell r="G1048">
            <v>0</v>
          </cell>
        </row>
        <row r="1049">
          <cell r="A1049">
            <v>1208</v>
          </cell>
          <cell r="B1049" t="str">
            <v>UNIVERSAL PVC-P U/Rc 1 1/4"</v>
          </cell>
          <cell r="C1049" t="str">
            <v>U.</v>
          </cell>
          <cell r="D1049">
            <v>0</v>
          </cell>
          <cell r="G1049">
            <v>0</v>
          </cell>
        </row>
        <row r="1050">
          <cell r="A1050">
            <v>1209</v>
          </cell>
          <cell r="B1050" t="str">
            <v>UNIVERSAL PVC-P U/Rc 1 "</v>
          </cell>
          <cell r="C1050" t="str">
            <v>U.</v>
          </cell>
          <cell r="D1050">
            <v>0</v>
          </cell>
          <cell r="G1050">
            <v>0</v>
          </cell>
        </row>
        <row r="1051">
          <cell r="A1051">
            <v>1210</v>
          </cell>
          <cell r="B1051" t="str">
            <v>UNIVERSAL PVC-P U/Rc 1/2"</v>
          </cell>
          <cell r="C1051" t="str">
            <v>U.</v>
          </cell>
          <cell r="D1051">
            <v>0</v>
          </cell>
          <cell r="G1051">
            <v>0</v>
          </cell>
        </row>
        <row r="1052">
          <cell r="A1052">
            <v>1211</v>
          </cell>
          <cell r="B1052" t="str">
            <v>UNIVERSAL HG 2 1/2"</v>
          </cell>
          <cell r="C1052" t="str">
            <v>U.</v>
          </cell>
          <cell r="D1052">
            <v>8</v>
          </cell>
          <cell r="G1052">
            <v>0.56000000000000005</v>
          </cell>
        </row>
        <row r="1053">
          <cell r="A1053">
            <v>1212</v>
          </cell>
          <cell r="B1053" t="str">
            <v>UNIVERSAL PVC-P U/Rc 2"</v>
          </cell>
          <cell r="C1053" t="str">
            <v>U.</v>
          </cell>
          <cell r="D1053">
            <v>0</v>
          </cell>
          <cell r="G1053">
            <v>0</v>
          </cell>
        </row>
        <row r="1054">
          <cell r="A1054">
            <v>1213</v>
          </cell>
          <cell r="B1054" t="str">
            <v>UNIVERSAL HG 3"</v>
          </cell>
          <cell r="C1054" t="str">
            <v>U.</v>
          </cell>
          <cell r="D1054">
            <v>12.28</v>
          </cell>
          <cell r="G1054">
            <v>0.86</v>
          </cell>
        </row>
        <row r="1055">
          <cell r="A1055">
            <v>1214</v>
          </cell>
          <cell r="B1055" t="str">
            <v>UNIVERSAL PVC-P U/Rc 3/4"</v>
          </cell>
          <cell r="C1055" t="str">
            <v>U.</v>
          </cell>
          <cell r="D1055">
            <v>4.63</v>
          </cell>
          <cell r="G1055">
            <v>0.32</v>
          </cell>
        </row>
        <row r="1056">
          <cell r="A1056">
            <v>1215</v>
          </cell>
          <cell r="B1056" t="str">
            <v>VALVULA DE PIE BRONCE CANASTILLA METALICA 2 1/2"</v>
          </cell>
          <cell r="C1056" t="str">
            <v>U.</v>
          </cell>
          <cell r="D1056">
            <v>18</v>
          </cell>
          <cell r="G1056">
            <v>1.26</v>
          </cell>
        </row>
        <row r="1057">
          <cell r="A1057">
            <v>1216</v>
          </cell>
          <cell r="B1057" t="str">
            <v>VALVULA DE PIE BRONCE CANASTILLA METALICA 3"</v>
          </cell>
          <cell r="C1057" t="str">
            <v>U.</v>
          </cell>
          <cell r="D1057">
            <v>0</v>
          </cell>
          <cell r="G1057">
            <v>0</v>
          </cell>
        </row>
        <row r="1058">
          <cell r="A1058">
            <v>1217</v>
          </cell>
          <cell r="B1058" t="str">
            <v>VALVULA FLOTADORADE  BRONCE CON BOLA DE COBRE 1 1/2</v>
          </cell>
          <cell r="C1058" t="str">
            <v>U.</v>
          </cell>
          <cell r="D1058">
            <v>0</v>
          </cell>
          <cell r="G1058">
            <v>0</v>
          </cell>
        </row>
        <row r="1059">
          <cell r="A1059">
            <v>1218</v>
          </cell>
          <cell r="B1059" t="str">
            <v>VALVULA CHECK BRONCE DE 1/2"</v>
          </cell>
          <cell r="C1059" t="str">
            <v>U.</v>
          </cell>
          <cell r="D1059">
            <v>2.85</v>
          </cell>
          <cell r="G1059">
            <v>0.2</v>
          </cell>
        </row>
        <row r="1060">
          <cell r="A1060">
            <v>1219</v>
          </cell>
          <cell r="B1060" t="str">
            <v>VALVULA CHECK BRONCE DE 2 1/2"</v>
          </cell>
          <cell r="C1060" t="str">
            <v>U.</v>
          </cell>
          <cell r="D1060">
            <v>0</v>
          </cell>
          <cell r="G1060">
            <v>0</v>
          </cell>
        </row>
        <row r="1061">
          <cell r="A1061">
            <v>1220</v>
          </cell>
          <cell r="B1061" t="str">
            <v>VALVULA CHECK BRONCE DE 3"</v>
          </cell>
          <cell r="C1061" t="str">
            <v>U.</v>
          </cell>
          <cell r="D1061">
            <v>20</v>
          </cell>
          <cell r="G1061">
            <v>1.4</v>
          </cell>
        </row>
        <row r="1062">
          <cell r="A1062">
            <v>1221</v>
          </cell>
          <cell r="B1062" t="str">
            <v xml:space="preserve">VALVULA CHECK BRONCE DE 3/4" </v>
          </cell>
          <cell r="C1062" t="str">
            <v>U.</v>
          </cell>
          <cell r="D1062">
            <v>8</v>
          </cell>
          <cell r="G1062">
            <v>0.56000000000000005</v>
          </cell>
        </row>
        <row r="1063">
          <cell r="A1063">
            <v>1222</v>
          </cell>
          <cell r="B1063" t="str">
            <v>VALVULA COMPUERTA Y VOLANTE DE BRONCE DE 1 1/2</v>
          </cell>
          <cell r="C1063" t="str">
            <v>U.</v>
          </cell>
          <cell r="D1063">
            <v>28</v>
          </cell>
          <cell r="G1063">
            <v>1.96</v>
          </cell>
        </row>
        <row r="1064">
          <cell r="A1064">
            <v>1223</v>
          </cell>
          <cell r="B1064" t="str">
            <v>VALVULA COMPUERTA Y VOLANTE DE BRONCE DE 1 1/4"</v>
          </cell>
          <cell r="C1064" t="str">
            <v>U.</v>
          </cell>
          <cell r="D1064">
            <v>24</v>
          </cell>
          <cell r="G1064">
            <v>1.68</v>
          </cell>
        </row>
        <row r="1065">
          <cell r="A1065">
            <v>1224</v>
          </cell>
          <cell r="B1065" t="str">
            <v>VALVULA COMPUERTA Y VOLANTE DE BRONCE DE 1 "</v>
          </cell>
          <cell r="C1065" t="str">
            <v>U.</v>
          </cell>
          <cell r="D1065">
            <v>22</v>
          </cell>
          <cell r="G1065">
            <v>1.54</v>
          </cell>
        </row>
        <row r="1066">
          <cell r="A1066">
            <v>1225</v>
          </cell>
          <cell r="B1066" t="str">
            <v>VALVULA COMPUERTA Y VOLANTE DE BRONCE DE  1/2"</v>
          </cell>
          <cell r="C1066" t="str">
            <v>U.</v>
          </cell>
          <cell r="D1066">
            <v>5</v>
          </cell>
          <cell r="G1066">
            <v>0.35</v>
          </cell>
        </row>
        <row r="1067">
          <cell r="A1067">
            <v>1226</v>
          </cell>
          <cell r="B1067" t="str">
            <v>VALVULA COMPUERTA Y VOLANTE DE BRONCE DE 2 1/2"</v>
          </cell>
          <cell r="C1067" t="str">
            <v>U.</v>
          </cell>
          <cell r="D1067">
            <v>63</v>
          </cell>
          <cell r="G1067">
            <v>4.41</v>
          </cell>
        </row>
        <row r="1068">
          <cell r="A1068">
            <v>1227</v>
          </cell>
          <cell r="B1068" t="str">
            <v>VALVULA COMPUERTA Y VOLANTE DE BRONCE DE 2"</v>
          </cell>
          <cell r="C1068" t="str">
            <v>U.</v>
          </cell>
          <cell r="D1068">
            <v>45</v>
          </cell>
          <cell r="G1068">
            <v>3.15</v>
          </cell>
        </row>
        <row r="1069">
          <cell r="A1069">
            <v>1228</v>
          </cell>
          <cell r="B1069" t="str">
            <v>VALVULA COMPUERTA Y VOLANTE DE BRONCE DE 3"</v>
          </cell>
          <cell r="C1069" t="str">
            <v>U.</v>
          </cell>
          <cell r="D1069">
            <v>148</v>
          </cell>
          <cell r="G1069">
            <v>10.36</v>
          </cell>
        </row>
        <row r="1070">
          <cell r="A1070">
            <v>1229</v>
          </cell>
          <cell r="B1070" t="str">
            <v>VALVULA COMPUERTA Y VOLANTE DE BRONCE DE 3/4"</v>
          </cell>
          <cell r="C1070" t="str">
            <v>U.</v>
          </cell>
          <cell r="D1070">
            <v>9</v>
          </cell>
          <cell r="G1070">
            <v>0.63</v>
          </cell>
        </row>
        <row r="1071">
          <cell r="A1071">
            <v>1230</v>
          </cell>
          <cell r="B1071" t="str">
            <v>RÓTULOS</v>
          </cell>
          <cell r="C1071" t="str">
            <v>U.</v>
          </cell>
          <cell r="D1071">
            <v>60</v>
          </cell>
          <cell r="G1071">
            <v>4.2</v>
          </cell>
        </row>
        <row r="1072">
          <cell r="A1072">
            <v>1231</v>
          </cell>
          <cell r="B1072" t="str">
            <v>CASETÓN PLASTICO PARA ALIVIANAMIENTO</v>
          </cell>
          <cell r="C1072" t="str">
            <v>U.</v>
          </cell>
          <cell r="D1072">
            <v>0.9</v>
          </cell>
          <cell r="G1072">
            <v>0.06</v>
          </cell>
        </row>
        <row r="1073">
          <cell r="A1073">
            <v>1232</v>
          </cell>
          <cell r="B1073" t="str">
            <v>REFUERZO REFUERZOS STUDRAIL ACCIÓN CONTRA CORTANTE</v>
          </cell>
          <cell r="C1073" t="str">
            <v>KG.</v>
          </cell>
          <cell r="D1073">
            <v>1.2</v>
          </cell>
          <cell r="G1073">
            <v>0.08</v>
          </cell>
        </row>
        <row r="1074">
          <cell r="A1074">
            <v>1233</v>
          </cell>
          <cell r="B1074" t="str">
            <v>PORCELANATO PARA PISOS ALTO TRAFICO NACIONAL PRIEMRA CALIDAD</v>
          </cell>
          <cell r="C1074" t="str">
            <v>M2.</v>
          </cell>
          <cell r="D1074">
            <v>14</v>
          </cell>
          <cell r="E1074" t="str">
            <v>EP</v>
          </cell>
          <cell r="G1074">
            <v>0.98</v>
          </cell>
          <cell r="I1074">
            <v>463400017</v>
          </cell>
        </row>
        <row r="1075">
          <cell r="A1075">
            <v>1234</v>
          </cell>
          <cell r="B1075" t="str">
            <v>MARMOL ROMÁNICO</v>
          </cell>
          <cell r="C1075" t="str">
            <v>M2.</v>
          </cell>
          <cell r="D1075">
            <v>14</v>
          </cell>
          <cell r="G1075">
            <v>0.98</v>
          </cell>
        </row>
        <row r="1076">
          <cell r="A1076">
            <v>1235</v>
          </cell>
          <cell r="B1076" t="str">
            <v>CENEFA DE PORCELANATO</v>
          </cell>
          <cell r="C1076" t="str">
            <v>M2.</v>
          </cell>
          <cell r="D1076">
            <v>25</v>
          </cell>
          <cell r="G1076">
            <v>1.75</v>
          </cell>
        </row>
        <row r="1077">
          <cell r="A1077">
            <v>1236</v>
          </cell>
          <cell r="B1077" t="str">
            <v>LAMINA DE 15mm PLYCEN SOBRE ESTRUCTURA METÁLICA</v>
          </cell>
          <cell r="C1077" t="str">
            <v>M2.</v>
          </cell>
          <cell r="D1077">
            <v>6</v>
          </cell>
          <cell r="G1077">
            <v>0.42</v>
          </cell>
        </row>
        <row r="1078">
          <cell r="A1078">
            <v>1237</v>
          </cell>
          <cell r="B1078" t="str">
            <v>AMSTRONG EN CIELO RAZO+ESTRUCTURA DE ALUMINIO</v>
          </cell>
          <cell r="C1078" t="str">
            <v>M2.</v>
          </cell>
          <cell r="D1078">
            <v>15</v>
          </cell>
          <cell r="G1078">
            <v>1.05</v>
          </cell>
        </row>
        <row r="1079">
          <cell r="A1079">
            <v>1238</v>
          </cell>
          <cell r="B1079" t="str">
            <v>GYPSUM</v>
          </cell>
          <cell r="C1079" t="str">
            <v>ML.</v>
          </cell>
          <cell r="D1079">
            <v>6</v>
          </cell>
          <cell r="G1079">
            <v>0.42</v>
          </cell>
        </row>
        <row r="1080">
          <cell r="A1080">
            <v>1239</v>
          </cell>
          <cell r="B1080" t="str">
            <v>CIELO RAZO DE GYPSUM+ESTRUCTURA</v>
          </cell>
          <cell r="C1080" t="str">
            <v>M2.</v>
          </cell>
          <cell r="D1080">
            <v>12</v>
          </cell>
          <cell r="E1080" t="str">
            <v>NP</v>
          </cell>
          <cell r="G1080">
            <v>0.84</v>
          </cell>
          <cell r="H1080" t="str">
            <v>ND</v>
          </cell>
          <cell r="I1080">
            <v>421901043</v>
          </cell>
          <cell r="J1080">
            <v>369100111</v>
          </cell>
        </row>
        <row r="1081">
          <cell r="A1081">
            <v>1240</v>
          </cell>
          <cell r="B1081" t="str">
            <v>IMPERGLAS-IMPERMEABILIZANTE</v>
          </cell>
          <cell r="C1081" t="str">
            <v>M.</v>
          </cell>
          <cell r="D1081">
            <v>4.5</v>
          </cell>
          <cell r="G1081">
            <v>0.32</v>
          </cell>
        </row>
        <row r="1082">
          <cell r="A1082">
            <v>1241</v>
          </cell>
          <cell r="B1082" t="str">
            <v>JUNTA ADIBAND SIKA</v>
          </cell>
          <cell r="C1082" t="str">
            <v>M.</v>
          </cell>
          <cell r="D1082">
            <v>6.65</v>
          </cell>
          <cell r="G1082">
            <v>0.47</v>
          </cell>
        </row>
        <row r="1083">
          <cell r="A1083">
            <v>1242</v>
          </cell>
          <cell r="B1083" t="str">
            <v>LAMINA IMPERMEABILIZANTE IMPERGLASS ROJO</v>
          </cell>
          <cell r="C1083" t="str">
            <v>M.</v>
          </cell>
          <cell r="D1083">
            <v>17</v>
          </cell>
          <cell r="G1083">
            <v>1.19</v>
          </cell>
        </row>
        <row r="1084">
          <cell r="A1084">
            <v>1243</v>
          </cell>
          <cell r="B1084" t="str">
            <v>PUERTA DE MADERA PU4</v>
          </cell>
          <cell r="C1084" t="str">
            <v>M2.</v>
          </cell>
          <cell r="D1084">
            <v>82.539682539682531</v>
          </cell>
          <cell r="G1084">
            <v>5.78</v>
          </cell>
        </row>
        <row r="1085">
          <cell r="A1085">
            <v>1244</v>
          </cell>
          <cell r="B1085" t="str">
            <v>PUERTA DE MADERA PU5</v>
          </cell>
          <cell r="C1085" t="str">
            <v>M2.</v>
          </cell>
          <cell r="D1085">
            <v>101</v>
          </cell>
          <cell r="G1085">
            <v>7.07</v>
          </cell>
        </row>
        <row r="1086">
          <cell r="A1086">
            <v>1245</v>
          </cell>
          <cell r="B1086" t="str">
            <v>PUERTA DE MADERA PU6</v>
          </cell>
          <cell r="C1086" t="str">
            <v>M2.</v>
          </cell>
          <cell r="D1086">
            <v>105</v>
          </cell>
          <cell r="G1086">
            <v>7.35</v>
          </cell>
        </row>
        <row r="1087">
          <cell r="A1087">
            <v>1246</v>
          </cell>
          <cell r="B1087" t="str">
            <v>PUERTA DE MADERA PU7</v>
          </cell>
          <cell r="C1087" t="str">
            <v>M2.</v>
          </cell>
          <cell r="D1087">
            <v>105</v>
          </cell>
          <cell r="G1087">
            <v>7.35</v>
          </cell>
        </row>
        <row r="1088">
          <cell r="A1088">
            <v>1247</v>
          </cell>
          <cell r="B1088" t="str">
            <v>PUERTA DE MADERA PU8</v>
          </cell>
          <cell r="C1088" t="str">
            <v>M2.</v>
          </cell>
          <cell r="D1088">
            <v>105</v>
          </cell>
          <cell r="G1088">
            <v>7.35</v>
          </cell>
        </row>
        <row r="1089">
          <cell r="A1089">
            <v>1248</v>
          </cell>
          <cell r="B1089" t="str">
            <v>PUERTA DE MADERA PU9</v>
          </cell>
          <cell r="C1089" t="str">
            <v>M2.</v>
          </cell>
          <cell r="D1089">
            <v>104</v>
          </cell>
          <cell r="G1089">
            <v>7.28</v>
          </cell>
        </row>
        <row r="1090">
          <cell r="A1090">
            <v>1249</v>
          </cell>
          <cell r="B1090" t="str">
            <v>Puerta panelada mínimo tres paneles</v>
          </cell>
          <cell r="C1090" t="str">
            <v>M2.</v>
          </cell>
          <cell r="D1090">
            <v>130</v>
          </cell>
          <cell r="G1090">
            <v>9.1</v>
          </cell>
        </row>
        <row r="1091">
          <cell r="A1091">
            <v>1250</v>
          </cell>
          <cell r="B1091" t="str">
            <v>CERRADURA TIPO BAÑO KWITSET</v>
          </cell>
          <cell r="C1091" t="str">
            <v>U.</v>
          </cell>
          <cell r="D1091">
            <v>20.18</v>
          </cell>
          <cell r="G1091">
            <v>1.41</v>
          </cell>
        </row>
        <row r="1092">
          <cell r="A1092">
            <v>1251</v>
          </cell>
          <cell r="B1092" t="str">
            <v>CERRADURA TRINCO DE PISO-SM-1160 DORMA GLASS</v>
          </cell>
          <cell r="C1092" t="str">
            <v>U.</v>
          </cell>
          <cell r="D1092">
            <v>16</v>
          </cell>
          <cell r="G1092">
            <v>1.1200000000000001</v>
          </cell>
        </row>
        <row r="1093">
          <cell r="A1093">
            <v>1252</v>
          </cell>
          <cell r="B1093" t="str">
            <v>CERRADURA TIPO LLAVE-BOTON KWITSET</v>
          </cell>
          <cell r="C1093" t="str">
            <v>U.</v>
          </cell>
          <cell r="D1093">
            <v>18</v>
          </cell>
          <cell r="G1093">
            <v>1.26</v>
          </cell>
        </row>
        <row r="1094">
          <cell r="A1094">
            <v>1253</v>
          </cell>
          <cell r="B1094" t="str">
            <v xml:space="preserve">CERRADURA TIPO LLAVE-LLAVE </v>
          </cell>
          <cell r="C1094" t="str">
            <v>U.</v>
          </cell>
          <cell r="D1094">
            <v>20</v>
          </cell>
          <cell r="G1094">
            <v>1.4</v>
          </cell>
        </row>
        <row r="1095">
          <cell r="A1095">
            <v>1254</v>
          </cell>
          <cell r="B1095" t="str">
            <v>CERRADURA DE SEGURIDAD (TIPO CAJA) KWITSET</v>
          </cell>
          <cell r="C1095" t="str">
            <v>U.</v>
          </cell>
          <cell r="D1095">
            <v>65</v>
          </cell>
          <cell r="G1095">
            <v>4.55</v>
          </cell>
        </row>
        <row r="1096">
          <cell r="A1096">
            <v>1255</v>
          </cell>
          <cell r="B1096" t="str">
            <v>PANEL DIVISORIO TIPO PA 1</v>
          </cell>
          <cell r="C1096" t="str">
            <v>M2.</v>
          </cell>
          <cell r="D1096">
            <v>130</v>
          </cell>
          <cell r="G1096">
            <v>9.1</v>
          </cell>
        </row>
        <row r="1097">
          <cell r="A1097">
            <v>1256</v>
          </cell>
          <cell r="B1097" t="str">
            <v>PANEL DIVISORIO TIPO PA 2</v>
          </cell>
          <cell r="C1097" t="str">
            <v>M2.</v>
          </cell>
          <cell r="D1097">
            <v>130</v>
          </cell>
          <cell r="G1097">
            <v>9.1</v>
          </cell>
        </row>
        <row r="1098">
          <cell r="A1098">
            <v>1257</v>
          </cell>
          <cell r="B1098" t="str">
            <v>PANEL DIVISORIO TIPO PA 3</v>
          </cell>
          <cell r="C1098" t="str">
            <v>M2.</v>
          </cell>
          <cell r="D1098">
            <v>136</v>
          </cell>
          <cell r="G1098">
            <v>9.52</v>
          </cell>
        </row>
        <row r="1099">
          <cell r="A1099">
            <v>1258</v>
          </cell>
          <cell r="B1099" t="str">
            <v>PANEL DIVISORIO TIPO PA 4</v>
          </cell>
          <cell r="C1099" t="str">
            <v>M2.</v>
          </cell>
          <cell r="D1099">
            <v>136</v>
          </cell>
          <cell r="G1099">
            <v>9.52</v>
          </cell>
        </row>
        <row r="1100">
          <cell r="A1100">
            <v>1259</v>
          </cell>
          <cell r="B1100" t="str">
            <v>PANEL DIVISORIO TIPO PA 5</v>
          </cell>
          <cell r="C1100" t="str">
            <v>M2.</v>
          </cell>
          <cell r="D1100">
            <v>136</v>
          </cell>
          <cell r="G1100">
            <v>9.52</v>
          </cell>
        </row>
        <row r="1101">
          <cell r="A1101">
            <v>1260</v>
          </cell>
          <cell r="B1101" t="str">
            <v>LIBRERO</v>
          </cell>
          <cell r="C1101" t="str">
            <v>M2.</v>
          </cell>
          <cell r="D1101">
            <v>110</v>
          </cell>
          <cell r="G1101">
            <v>7.7</v>
          </cell>
        </row>
        <row r="1102">
          <cell r="A1102">
            <v>1261</v>
          </cell>
          <cell r="B1102" t="str">
            <v>CUBREJUNTAS DE ALFOMBRA</v>
          </cell>
          <cell r="C1102" t="str">
            <v>ML.</v>
          </cell>
          <cell r="D1102">
            <v>0.8</v>
          </cell>
          <cell r="G1102">
            <v>0.06</v>
          </cell>
        </row>
        <row r="1103">
          <cell r="A1103">
            <v>1262</v>
          </cell>
          <cell r="B1103" t="str">
            <v>BARREDERA DE PORCELANATO</v>
          </cell>
          <cell r="C1103" t="str">
            <v>ML.</v>
          </cell>
          <cell r="D1103">
            <v>4</v>
          </cell>
          <cell r="E1103" t="str">
            <v>EP</v>
          </cell>
          <cell r="G1103">
            <v>0.28000000000000003</v>
          </cell>
          <cell r="I1103">
            <v>374400011</v>
          </cell>
        </row>
        <row r="1104">
          <cell r="A1104">
            <v>1263</v>
          </cell>
          <cell r="B1104" t="str">
            <v>CAFETIN</v>
          </cell>
          <cell r="C1104" t="str">
            <v>M2.</v>
          </cell>
          <cell r="D1104">
            <v>150</v>
          </cell>
          <cell r="G1104">
            <v>10.5</v>
          </cell>
        </row>
        <row r="1105">
          <cell r="A1105">
            <v>1264</v>
          </cell>
          <cell r="B1105" t="str">
            <v>MUEBLE DE COCINA BAJO</v>
          </cell>
          <cell r="C1105" t="str">
            <v>M2.</v>
          </cell>
          <cell r="D1105">
            <v>190</v>
          </cell>
          <cell r="G1105">
            <v>13.3</v>
          </cell>
        </row>
        <row r="1106">
          <cell r="A1106">
            <v>1265</v>
          </cell>
          <cell r="B1106" t="str">
            <v>MUEBLE DE COCINA ALTO/bajo</v>
          </cell>
          <cell r="C1106" t="str">
            <v>M2.</v>
          </cell>
          <cell r="D1106">
            <v>100</v>
          </cell>
          <cell r="G1106">
            <v>7</v>
          </cell>
        </row>
        <row r="1107">
          <cell r="A1107">
            <v>1266</v>
          </cell>
          <cell r="B1107" t="str">
            <v>MUEBLE DE INFORMACION</v>
          </cell>
          <cell r="C1107" t="str">
            <v>M2.</v>
          </cell>
          <cell r="D1107">
            <v>266</v>
          </cell>
          <cell r="G1107">
            <v>18.62</v>
          </cell>
        </row>
        <row r="1108">
          <cell r="A1108">
            <v>1267</v>
          </cell>
          <cell r="B1108" t="str">
            <v>MADERA PARA PANELADO ACABADO DE PRIMERA</v>
          </cell>
          <cell r="C1108" t="str">
            <v>M2.</v>
          </cell>
          <cell r="D1108">
            <v>25</v>
          </cell>
          <cell r="G1108">
            <v>1.75</v>
          </cell>
        </row>
        <row r="1109">
          <cell r="A1109">
            <v>1268</v>
          </cell>
          <cell r="B1109" t="str">
            <v>ESPONJA E=15CM</v>
          </cell>
          <cell r="C1109" t="str">
            <v>M2.</v>
          </cell>
          <cell r="D1109">
            <v>1.5</v>
          </cell>
          <cell r="G1109">
            <v>0.11</v>
          </cell>
        </row>
        <row r="1110">
          <cell r="A1110">
            <v>1269</v>
          </cell>
          <cell r="B1110" t="str">
            <v>CEMENTO DE CONTACTO</v>
          </cell>
          <cell r="C1110" t="str">
            <v>GL.</v>
          </cell>
          <cell r="D1110">
            <v>11.27</v>
          </cell>
          <cell r="G1110">
            <v>0.79</v>
          </cell>
        </row>
        <row r="1111">
          <cell r="A1111">
            <v>1270</v>
          </cell>
          <cell r="B1111" t="str">
            <v>ESTANTES DE MADERA PARA ARCHIVOS</v>
          </cell>
          <cell r="C1111" t="str">
            <v>M2.</v>
          </cell>
          <cell r="D1111">
            <v>60</v>
          </cell>
          <cell r="G1111">
            <v>4.2</v>
          </cell>
        </row>
        <row r="1112">
          <cell r="A1112">
            <v>1271</v>
          </cell>
          <cell r="B1112" t="str">
            <v>PASAMANO DE TUBO DECORATIVO</v>
          </cell>
          <cell r="C1112" t="str">
            <v>ML.</v>
          </cell>
          <cell r="D1112">
            <v>8.6</v>
          </cell>
          <cell r="G1112">
            <v>0.6</v>
          </cell>
        </row>
        <row r="1113">
          <cell r="A1113">
            <v>1272</v>
          </cell>
          <cell r="B1113" t="str">
            <v>ESTRUCTURA ESTEREOCELOSIA EN CUBIERTA</v>
          </cell>
          <cell r="C1113" t="str">
            <v>KG.</v>
          </cell>
          <cell r="G1113">
            <v>0</v>
          </cell>
        </row>
        <row r="1114">
          <cell r="A1114">
            <v>1273</v>
          </cell>
          <cell r="B1114" t="str">
            <v>ESCALERA METALICA</v>
          </cell>
          <cell r="C1114" t="str">
            <v>U.</v>
          </cell>
          <cell r="D1114">
            <v>15</v>
          </cell>
          <cell r="G1114">
            <v>1.05</v>
          </cell>
        </row>
        <row r="1115">
          <cell r="A1115">
            <v>1274</v>
          </cell>
          <cell r="B1115" t="str">
            <v>TOLVA RECOLECTOR DE BASURA</v>
          </cell>
          <cell r="C1115" t="str">
            <v>U.</v>
          </cell>
          <cell r="D1115">
            <v>250</v>
          </cell>
          <cell r="G1115">
            <v>17.5</v>
          </cell>
        </row>
        <row r="1116">
          <cell r="A1116">
            <v>1275</v>
          </cell>
          <cell r="B1116" t="str">
            <v>PUERTA AUTOMATICA INGRESO VEHICULAR</v>
          </cell>
          <cell r="C1116" t="str">
            <v>M2.</v>
          </cell>
          <cell r="D1116">
            <v>250</v>
          </cell>
          <cell r="G1116">
            <v>17.5</v>
          </cell>
        </row>
        <row r="1117">
          <cell r="A1117">
            <v>1276</v>
          </cell>
          <cell r="B1117" t="str">
            <v>VALLA DE CONTROL VEHICULAR</v>
          </cell>
          <cell r="C1117" t="str">
            <v>U.</v>
          </cell>
          <cell r="D1117">
            <v>3800</v>
          </cell>
          <cell r="G1117">
            <v>266</v>
          </cell>
        </row>
        <row r="1118">
          <cell r="A1118">
            <v>1277</v>
          </cell>
          <cell r="B1118" t="str">
            <v>TAPA DE CISTERNA</v>
          </cell>
          <cell r="C1118" t="str">
            <v>U.</v>
          </cell>
          <cell r="D1118">
            <v>160</v>
          </cell>
          <cell r="G1118">
            <v>11.2</v>
          </cell>
        </row>
        <row r="1119">
          <cell r="A1119">
            <v>1278</v>
          </cell>
          <cell r="B1119" t="str">
            <v>ESTRUCTURA METALICA GALVANIZADA PARA FACHADA PRINCIPAL</v>
          </cell>
          <cell r="C1119" t="str">
            <v>KG.</v>
          </cell>
          <cell r="D1119">
            <v>11.5</v>
          </cell>
          <cell r="G1119">
            <v>0.81</v>
          </cell>
        </row>
        <row r="1120">
          <cell r="A1120">
            <v>1279</v>
          </cell>
          <cell r="B1120" t="str">
            <v>ESTEREO ESTRUCTURA DE ALUMINIO</v>
          </cell>
          <cell r="C1120" t="str">
            <v>M2.</v>
          </cell>
          <cell r="D1120">
            <v>25.6</v>
          </cell>
          <cell r="G1120">
            <v>1.79</v>
          </cell>
        </row>
        <row r="1121">
          <cell r="A1121">
            <v>1280</v>
          </cell>
          <cell r="B1121" t="str">
            <v>PUERTA DE ALUMINIO TIPO PU3</v>
          </cell>
          <cell r="C1121" t="str">
            <v>M2.</v>
          </cell>
          <cell r="D1121">
            <v>126</v>
          </cell>
          <cell r="G1121">
            <v>8.82</v>
          </cell>
        </row>
        <row r="1122">
          <cell r="A1122">
            <v>1281</v>
          </cell>
          <cell r="B1122" t="str">
            <v>PUERTA DE ALUMINIO TIPO PU 11</v>
          </cell>
          <cell r="C1122" t="str">
            <v>M2.</v>
          </cell>
          <cell r="D1122">
            <v>126</v>
          </cell>
          <cell r="G1122">
            <v>8.82</v>
          </cell>
        </row>
        <row r="1123">
          <cell r="A1123">
            <v>1282</v>
          </cell>
          <cell r="B1123" t="str">
            <v>PUERTA VIDRIO TEMPLADO TIPO PU 1</v>
          </cell>
          <cell r="C1123" t="str">
            <v>M2.</v>
          </cell>
          <cell r="D1123">
            <v>186</v>
          </cell>
          <cell r="G1123">
            <v>13.02</v>
          </cell>
        </row>
        <row r="1124">
          <cell r="A1124">
            <v>1283</v>
          </cell>
          <cell r="B1124" t="str">
            <v>PUERTA VIDRIO TEMPLADO TIPO PU 2</v>
          </cell>
          <cell r="C1124" t="str">
            <v>M2.</v>
          </cell>
          <cell r="D1124">
            <v>186</v>
          </cell>
          <cell r="G1124">
            <v>13.02</v>
          </cell>
        </row>
        <row r="1125">
          <cell r="A1125">
            <v>1284</v>
          </cell>
          <cell r="B1125" t="str">
            <v>CUPULA CENTRAL DE ALUMINIO</v>
          </cell>
          <cell r="C1125" t="str">
            <v>M2.</v>
          </cell>
          <cell r="D1125">
            <v>350</v>
          </cell>
          <cell r="G1125">
            <v>24.5</v>
          </cell>
        </row>
        <row r="1126">
          <cell r="A1126">
            <v>1285</v>
          </cell>
          <cell r="B1126" t="str">
            <v>LUCERNARIOS DE ALUMINIO Y VIDRIO TEMPLADO</v>
          </cell>
          <cell r="C1126" t="str">
            <v>M2.</v>
          </cell>
          <cell r="D1126">
            <v>85</v>
          </cell>
          <cell r="G1126">
            <v>5.95</v>
          </cell>
        </row>
        <row r="1127">
          <cell r="A1127">
            <v>1286</v>
          </cell>
          <cell r="B1127" t="str">
            <v>PASAMANOS MANGO + VIDRIO TEMPLADO</v>
          </cell>
          <cell r="C1127" t="str">
            <v>M2.</v>
          </cell>
          <cell r="D1127">
            <v>95</v>
          </cell>
          <cell r="G1127">
            <v>6.65</v>
          </cell>
        </row>
        <row r="1128">
          <cell r="A1128">
            <v>1287</v>
          </cell>
          <cell r="B1128" t="str">
            <v>PIEL DE VIDRIO REFLECTIVO COLOR</v>
          </cell>
          <cell r="C1128" t="str">
            <v>M2.</v>
          </cell>
          <cell r="D1128">
            <v>185</v>
          </cell>
          <cell r="G1128">
            <v>12.95</v>
          </cell>
        </row>
        <row r="1129">
          <cell r="A1129">
            <v>1288</v>
          </cell>
          <cell r="B1129" t="str">
            <v>Ventana fija de tubería galvanizada de 2" sin malla, Inc. Marco de mampostería</v>
          </cell>
          <cell r="C1129" t="str">
            <v>M2.</v>
          </cell>
          <cell r="D1129">
            <v>85</v>
          </cell>
          <cell r="G1129">
            <v>5.95</v>
          </cell>
        </row>
        <row r="1130">
          <cell r="A1130">
            <v>1289</v>
          </cell>
          <cell r="B1130" t="str">
            <v>VENTANA FIJA TIPO 2</v>
          </cell>
          <cell r="C1130" t="str">
            <v>M2.</v>
          </cell>
          <cell r="D1130">
            <v>86.8</v>
          </cell>
          <cell r="G1130">
            <v>6.08</v>
          </cell>
        </row>
        <row r="1131">
          <cell r="A1131">
            <v>1290</v>
          </cell>
          <cell r="B1131" t="str">
            <v>VENTANA FIJA TIPO 3</v>
          </cell>
          <cell r="C1131" t="str">
            <v>M2.</v>
          </cell>
          <cell r="D1131">
            <v>112</v>
          </cell>
          <cell r="G1131">
            <v>7.84</v>
          </cell>
        </row>
        <row r="1132">
          <cell r="A1132">
            <v>1291</v>
          </cell>
          <cell r="B1132" t="str">
            <v>VENTANA FIJA TIPO 4</v>
          </cell>
          <cell r="C1132" t="str">
            <v>M2.</v>
          </cell>
          <cell r="D1132">
            <v>112</v>
          </cell>
          <cell r="G1132">
            <v>7.84</v>
          </cell>
        </row>
        <row r="1133">
          <cell r="A1133">
            <v>1292</v>
          </cell>
          <cell r="B1133" t="str">
            <v>VENTANAS DE ALUM.2229-2230
CEDAL</v>
          </cell>
          <cell r="C1133" t="str">
            <v>M2.</v>
          </cell>
          <cell r="D1133">
            <v>45</v>
          </cell>
          <cell r="E1133" t="str">
            <v>EP</v>
          </cell>
          <cell r="G1133">
            <v>3.15</v>
          </cell>
          <cell r="I1133">
            <v>374400011</v>
          </cell>
        </row>
        <row r="1134">
          <cell r="A1134">
            <v>1293</v>
          </cell>
          <cell r="B1134" t="str">
            <v>VENTANA FIJA TIPO 8</v>
          </cell>
          <cell r="C1134" t="str">
            <v>M2.</v>
          </cell>
          <cell r="D1134">
            <v>112</v>
          </cell>
          <cell r="G1134">
            <v>7.84</v>
          </cell>
        </row>
        <row r="1135">
          <cell r="A1135">
            <v>1294</v>
          </cell>
          <cell r="B1135" t="str">
            <v>VENTANA VIDRIO DE SEGURIDAD TIPO 6</v>
          </cell>
          <cell r="C1135" t="str">
            <v>M2.</v>
          </cell>
          <cell r="D1135">
            <v>135</v>
          </cell>
          <cell r="G1135">
            <v>9.4499999999999993</v>
          </cell>
        </row>
        <row r="1136">
          <cell r="A1136">
            <v>1295</v>
          </cell>
          <cell r="B1136" t="str">
            <v>VENTANA VIDRIO DE SEGURIDAD TIPO 7</v>
          </cell>
          <cell r="C1136" t="str">
            <v>M2.</v>
          </cell>
          <cell r="D1136">
            <v>135</v>
          </cell>
          <cell r="G1136">
            <v>9.4499999999999993</v>
          </cell>
        </row>
        <row r="1137">
          <cell r="A1137">
            <v>1296</v>
          </cell>
          <cell r="B1137" t="str">
            <v>VIDRIO ESMERILADO</v>
          </cell>
          <cell r="C1137" t="str">
            <v>M2.</v>
          </cell>
          <cell r="D1137">
            <v>12</v>
          </cell>
          <cell r="G1137">
            <v>0.84</v>
          </cell>
        </row>
        <row r="1138">
          <cell r="A1138">
            <v>1297</v>
          </cell>
          <cell r="B1138" t="str">
            <v>VIDRIO GRIS 6mm</v>
          </cell>
          <cell r="C1138" t="str">
            <v>M2.</v>
          </cell>
          <cell r="D1138">
            <v>8.9</v>
          </cell>
          <cell r="G1138">
            <v>0.62</v>
          </cell>
        </row>
        <row r="1139">
          <cell r="A1139">
            <v>1298</v>
          </cell>
          <cell r="B1139" t="str">
            <v>MDF PARA MESONES</v>
          </cell>
          <cell r="C1139" t="str">
            <v>M2.</v>
          </cell>
          <cell r="D1139">
            <v>25</v>
          </cell>
          <cell r="G1139">
            <v>1.75</v>
          </cell>
        </row>
        <row r="1140">
          <cell r="A1140">
            <v>1299</v>
          </cell>
          <cell r="B1140" t="str">
            <v>LAMINA DE ALUMINIO</v>
          </cell>
          <cell r="C1140" t="str">
            <v>M2.</v>
          </cell>
          <cell r="D1140">
            <v>34</v>
          </cell>
          <cell r="G1140">
            <v>2.38</v>
          </cell>
        </row>
        <row r="1141">
          <cell r="A1141">
            <v>1300</v>
          </cell>
          <cell r="B1141" t="str">
            <v>PERMALATEX</v>
          </cell>
          <cell r="C1141" t="str">
            <v>GAL.</v>
          </cell>
          <cell r="D1141">
            <v>14</v>
          </cell>
          <cell r="G1141">
            <v>0.98</v>
          </cell>
        </row>
        <row r="1142">
          <cell r="A1142">
            <v>1301</v>
          </cell>
          <cell r="B1142" t="str">
            <v>INODORO DE (FLUXOMETRO)</v>
          </cell>
          <cell r="C1142" t="str">
            <v>U.</v>
          </cell>
          <cell r="D1142">
            <v>85</v>
          </cell>
          <cell r="G1142">
            <v>5.95</v>
          </cell>
        </row>
        <row r="1143">
          <cell r="A1143">
            <v>1302</v>
          </cell>
          <cell r="B1143" t="str">
            <v>INODORO MINUSVALIDOS</v>
          </cell>
          <cell r="C1143" t="str">
            <v>U.</v>
          </cell>
          <cell r="D1143">
            <v>175</v>
          </cell>
          <cell r="G1143">
            <v>12.25</v>
          </cell>
        </row>
        <row r="1144">
          <cell r="A1144">
            <v>1303</v>
          </cell>
          <cell r="B1144" t="str">
            <v>GRIFERIA CROMO ORO</v>
          </cell>
          <cell r="C1144" t="str">
            <v>U.</v>
          </cell>
          <cell r="D1144">
            <v>66</v>
          </cell>
          <cell r="G1144">
            <v>4.62</v>
          </cell>
        </row>
        <row r="1145">
          <cell r="A1145">
            <v>1304</v>
          </cell>
          <cell r="B1145" t="str">
            <v>URINARIOS (FLUXOMETRO)</v>
          </cell>
          <cell r="C1145" t="str">
            <v>U.</v>
          </cell>
          <cell r="D1145">
            <v>70</v>
          </cell>
          <cell r="G1145">
            <v>4.9000000000000004</v>
          </cell>
        </row>
        <row r="1146">
          <cell r="A1146">
            <v>1305</v>
          </cell>
          <cell r="B1146" t="str">
            <v>FREGADERO DE DOS POZOS</v>
          </cell>
          <cell r="C1146" t="str">
            <v>U.</v>
          </cell>
          <cell r="D1146">
            <v>380</v>
          </cell>
          <cell r="G1146">
            <v>26.6</v>
          </cell>
        </row>
        <row r="1147">
          <cell r="A1147">
            <v>1306</v>
          </cell>
          <cell r="B1147" t="str">
            <v>DISPENSADORES PARA INODOROS</v>
          </cell>
          <cell r="C1147" t="str">
            <v>U.</v>
          </cell>
          <cell r="D1147">
            <v>15</v>
          </cell>
          <cell r="G1147">
            <v>1.05</v>
          </cell>
        </row>
        <row r="1148">
          <cell r="A1148">
            <v>1307</v>
          </cell>
          <cell r="B1148" t="str">
            <v>DISPENSADORES PARA PAPEL HIGIENICO</v>
          </cell>
          <cell r="C1148" t="str">
            <v>U.</v>
          </cell>
          <cell r="D1148">
            <v>52</v>
          </cell>
          <cell r="G1148">
            <v>3.64</v>
          </cell>
        </row>
        <row r="1149">
          <cell r="A1149">
            <v>1308</v>
          </cell>
          <cell r="B1149" t="str">
            <v>DISPENSADORES PARA JABON</v>
          </cell>
          <cell r="C1149" t="str">
            <v>U.</v>
          </cell>
          <cell r="D1149">
            <v>50</v>
          </cell>
          <cell r="G1149">
            <v>3.5</v>
          </cell>
        </row>
        <row r="1150">
          <cell r="A1150">
            <v>1309</v>
          </cell>
          <cell r="B1150" t="str">
            <v>SECADOR DE MANOS</v>
          </cell>
          <cell r="C1150" t="str">
            <v>U.</v>
          </cell>
          <cell r="D1150">
            <v>250</v>
          </cell>
          <cell r="G1150">
            <v>17.5</v>
          </cell>
        </row>
        <row r="1151">
          <cell r="A1151">
            <v>1310</v>
          </cell>
          <cell r="B1151" t="str">
            <v>TOALLERO DE BARRA</v>
          </cell>
          <cell r="C1151" t="str">
            <v>U.</v>
          </cell>
          <cell r="D1151">
            <v>20</v>
          </cell>
          <cell r="G1151">
            <v>1.4</v>
          </cell>
        </row>
        <row r="1152">
          <cell r="A1152">
            <v>1311</v>
          </cell>
          <cell r="B1152" t="str">
            <v>LAVACOPAS</v>
          </cell>
          <cell r="C1152" t="str">
            <v>U.</v>
          </cell>
          <cell r="D1152">
            <v>65</v>
          </cell>
          <cell r="G1152">
            <v>4.55</v>
          </cell>
        </row>
        <row r="1153">
          <cell r="A1153">
            <v>1312</v>
          </cell>
          <cell r="B1153" t="str">
            <v>GRIFERIA CROMO ORO CUELLOS DE GANZO</v>
          </cell>
          <cell r="C1153" t="str">
            <v>U.</v>
          </cell>
          <cell r="D1153">
            <v>186</v>
          </cell>
          <cell r="G1153">
            <v>13.02</v>
          </cell>
        </row>
        <row r="1154">
          <cell r="A1154">
            <v>1313</v>
          </cell>
          <cell r="B1154" t="str">
            <v>SEÑALIZACION LETREROS INTERNOS</v>
          </cell>
          <cell r="C1154" t="str">
            <v>U.</v>
          </cell>
          <cell r="D1154">
            <v>25</v>
          </cell>
          <cell r="G1154">
            <v>1.75</v>
          </cell>
        </row>
        <row r="1155">
          <cell r="A1155">
            <v>1314</v>
          </cell>
          <cell r="B1155" t="str">
            <v>SEÑALIZACION DIRECTORIO CENTRAL</v>
          </cell>
          <cell r="C1155" t="str">
            <v>U.</v>
          </cell>
          <cell r="D1155">
            <v>1500</v>
          </cell>
          <cell r="G1155">
            <v>105</v>
          </cell>
        </row>
        <row r="1156">
          <cell r="A1156">
            <v>1315</v>
          </cell>
          <cell r="B1156" t="str">
            <v>SEÑALIZACION DIRECTORIO DE PISO</v>
          </cell>
          <cell r="C1156" t="str">
            <v>U.</v>
          </cell>
          <cell r="D1156">
            <v>820</v>
          </cell>
          <cell r="G1156">
            <v>57.4</v>
          </cell>
        </row>
        <row r="1157">
          <cell r="A1157">
            <v>1316</v>
          </cell>
          <cell r="B1157" t="str">
            <v>CENTRAL TELEFÓNICA CAP. 48 TRONCALES 160 EXT.</v>
          </cell>
          <cell r="C1157" t="str">
            <v>U.</v>
          </cell>
          <cell r="D1157">
            <v>25000</v>
          </cell>
          <cell r="G1157">
            <v>1750</v>
          </cell>
        </row>
        <row r="1158">
          <cell r="A1158">
            <v>1317</v>
          </cell>
          <cell r="B1158" t="str">
            <v>MATERIAL SIN CLASIFICAR</v>
          </cell>
          <cell r="C1158" t="str">
            <v>M3.</v>
          </cell>
          <cell r="D1158">
            <v>4</v>
          </cell>
          <cell r="G1158">
            <v>0.28000000000000003</v>
          </cell>
        </row>
        <row r="1159">
          <cell r="A1159">
            <v>1318</v>
          </cell>
          <cell r="B1159" t="str">
            <v>CENEFA DE ARSTYL Z-1</v>
          </cell>
          <cell r="C1159" t="str">
            <v>ML.</v>
          </cell>
          <cell r="D1159">
            <v>20</v>
          </cell>
          <cell r="G1159">
            <v>1.4</v>
          </cell>
        </row>
        <row r="1160">
          <cell r="A1160">
            <v>1319</v>
          </cell>
          <cell r="B1160" t="str">
            <v>PUERTA DE MADERA PU7'</v>
          </cell>
          <cell r="C1160" t="str">
            <v>u.</v>
          </cell>
          <cell r="D1160">
            <v>100</v>
          </cell>
          <cell r="G1160">
            <v>7</v>
          </cell>
        </row>
        <row r="1161">
          <cell r="A1161">
            <v>1320</v>
          </cell>
          <cell r="B1161" t="str">
            <v>MUEBLE BARRA CAFETERIA</v>
          </cell>
          <cell r="C1161" t="str">
            <v>M2.</v>
          </cell>
          <cell r="D1161">
            <v>111</v>
          </cell>
          <cell r="G1161">
            <v>7.77</v>
          </cell>
        </row>
        <row r="1162">
          <cell r="A1162">
            <v>1321</v>
          </cell>
          <cell r="B1162" t="str">
            <v>PUERTA DE MADERA PU12</v>
          </cell>
          <cell r="C1162" t="str">
            <v>M2.</v>
          </cell>
          <cell r="D1162">
            <v>95</v>
          </cell>
          <cell r="G1162">
            <v>6.65</v>
          </cell>
        </row>
        <row r="1163">
          <cell r="A1163">
            <v>1322</v>
          </cell>
          <cell r="B1163" t="str">
            <v>PUERTA DE MADERA PU13</v>
          </cell>
          <cell r="C1163" t="str">
            <v>M2.</v>
          </cell>
          <cell r="D1163">
            <v>95</v>
          </cell>
          <cell r="G1163">
            <v>6.65</v>
          </cell>
        </row>
        <row r="1164">
          <cell r="A1164">
            <v>1323</v>
          </cell>
          <cell r="B1164" t="str">
            <v>PUERTA DE MADERA PU14</v>
          </cell>
          <cell r="C1164" t="str">
            <v>M2.</v>
          </cell>
          <cell r="D1164">
            <v>95</v>
          </cell>
          <cell r="G1164">
            <v>6.65</v>
          </cell>
        </row>
        <row r="1165">
          <cell r="A1165">
            <v>1324</v>
          </cell>
          <cell r="B1165" t="str">
            <v>DUCTO METÁLICO PARA DAJUMA</v>
          </cell>
          <cell r="C1165" t="str">
            <v>U.</v>
          </cell>
          <cell r="D1165">
            <v>15</v>
          </cell>
          <cell r="G1165">
            <v>1.05</v>
          </cell>
        </row>
        <row r="1166">
          <cell r="A1166">
            <v>1325</v>
          </cell>
          <cell r="B1166" t="str">
            <v>FLUXÓMETRO</v>
          </cell>
          <cell r="C1166" t="str">
            <v>U.</v>
          </cell>
          <cell r="D1166">
            <v>20</v>
          </cell>
          <cell r="G1166">
            <v>1.4</v>
          </cell>
        </row>
        <row r="1167">
          <cell r="A1167">
            <v>1326</v>
          </cell>
          <cell r="B1167" t="str">
            <v>GRIFERIA PRESMÁTIC</v>
          </cell>
          <cell r="C1167" t="str">
            <v>U.</v>
          </cell>
          <cell r="D1167">
            <v>76</v>
          </cell>
          <cell r="G1167">
            <v>5.32</v>
          </cell>
        </row>
        <row r="1168">
          <cell r="A1168">
            <v>1327</v>
          </cell>
          <cell r="B1168" t="str">
            <v>TELÉFONOS SIMPLES PARA ESCRITORIO</v>
          </cell>
          <cell r="C1168" t="str">
            <v>U.</v>
          </cell>
          <cell r="D1168">
            <v>45</v>
          </cell>
          <cell r="G1168">
            <v>3.15</v>
          </cell>
        </row>
        <row r="1169">
          <cell r="A1169">
            <v>1328</v>
          </cell>
          <cell r="B1169" t="str">
            <v>TUBERIA PVC-S E/C DESAGUE 200MM</v>
          </cell>
          <cell r="C1169" t="str">
            <v>ml.</v>
          </cell>
          <cell r="D1169">
            <v>12.13</v>
          </cell>
          <cell r="G1169">
            <v>0.85</v>
          </cell>
        </row>
        <row r="1170">
          <cell r="A1170">
            <v>1329</v>
          </cell>
          <cell r="B1170" t="str">
            <v>Tub. Vent. E/C 110mm x 3 m</v>
          </cell>
          <cell r="C1170" t="str">
            <v>u.</v>
          </cell>
          <cell r="D1170">
            <v>1.76</v>
          </cell>
          <cell r="G1170">
            <v>0.12</v>
          </cell>
        </row>
        <row r="1171">
          <cell r="A1171">
            <v>1330</v>
          </cell>
          <cell r="B1171" t="str">
            <v>ADAPTADOR MODULAR</v>
          </cell>
          <cell r="C1171" t="str">
            <v>u.</v>
          </cell>
          <cell r="D1171">
            <v>707.56</v>
          </cell>
          <cell r="G1171">
            <v>49.53</v>
          </cell>
        </row>
        <row r="1172">
          <cell r="A1172">
            <v>1331</v>
          </cell>
          <cell r="B1172" t="str">
            <v>MÓDULO EQUALIZADOR FIJO</v>
          </cell>
          <cell r="C1172" t="str">
            <v>u.</v>
          </cell>
          <cell r="D1172">
            <v>1516.2</v>
          </cell>
          <cell r="G1172">
            <v>106.13</v>
          </cell>
        </row>
        <row r="1173">
          <cell r="A1173">
            <v>1332</v>
          </cell>
          <cell r="B1173" t="str">
            <v>MICRÓFONO DE 18", TIPO GANZO</v>
          </cell>
          <cell r="C1173" t="str">
            <v>u.</v>
          </cell>
          <cell r="D1173">
            <v>274.36</v>
          </cell>
          <cell r="G1173">
            <v>19.21</v>
          </cell>
        </row>
        <row r="1174">
          <cell r="A1174">
            <v>1333</v>
          </cell>
          <cell r="B1174" t="str">
            <v>TOMA DE MICRÓFONO TIPO GANSO SOBRE MESA DE MADERA ANTIRUIDO</v>
          </cell>
          <cell r="C1174" t="str">
            <v>u.</v>
          </cell>
          <cell r="D1174">
            <v>126.35</v>
          </cell>
          <cell r="G1174">
            <v>8.84</v>
          </cell>
        </row>
        <row r="1175">
          <cell r="A1175">
            <v>1334</v>
          </cell>
          <cell r="B1175" t="str">
            <v>MICRÓFONO DINÁMICO DE BOBINA MÓVIL</v>
          </cell>
          <cell r="C1175" t="str">
            <v>u.</v>
          </cell>
          <cell r="D1175">
            <v>214.434</v>
          </cell>
          <cell r="G1175">
            <v>15.01</v>
          </cell>
        </row>
        <row r="1176">
          <cell r="A1176">
            <v>1335</v>
          </cell>
          <cell r="B1176" t="str">
            <v>EXTENSIÓN DE BAJA IMPEDANCIA PARA MICRÓFONO DINÁMICO DE 9 MTS</v>
          </cell>
          <cell r="C1176" t="str">
            <v>u.</v>
          </cell>
          <cell r="D1176">
            <v>54.15</v>
          </cell>
          <cell r="G1176">
            <v>3.79</v>
          </cell>
        </row>
        <row r="1177">
          <cell r="A1177">
            <v>1336</v>
          </cell>
          <cell r="B1177" t="str">
            <v>TOMAS DE BRONCE RECESADAS PARA PISO</v>
          </cell>
          <cell r="C1177" t="str">
            <v>u.</v>
          </cell>
          <cell r="D1177">
            <v>30.324000000000002</v>
          </cell>
          <cell r="G1177">
            <v>2.12</v>
          </cell>
        </row>
        <row r="1178">
          <cell r="A1178">
            <v>1337</v>
          </cell>
          <cell r="B1178" t="str">
            <v>CONECTORES PARA TOMAS DE MICRÓFONO C3F</v>
          </cell>
          <cell r="C1178" t="str">
            <v>u.</v>
          </cell>
          <cell r="D1178">
            <v>18.05</v>
          </cell>
          <cell r="G1178">
            <v>1.26</v>
          </cell>
        </row>
        <row r="1179">
          <cell r="A1179">
            <v>1338</v>
          </cell>
          <cell r="B1179" t="str">
            <v>PARLANTES DE 70 VOLTIOS, 8 MÍNIMO-15 MÁXIMO VATIOS</v>
          </cell>
          <cell r="C1179" t="str">
            <v>u.</v>
          </cell>
          <cell r="D1179">
            <v>129.96</v>
          </cell>
          <cell r="G1179">
            <v>9.1</v>
          </cell>
        </row>
        <row r="1180">
          <cell r="A1180">
            <v>1339</v>
          </cell>
          <cell r="B1180" t="str">
            <v>MICRÓFONO DE MANO INALÁMBRICO EN VHF</v>
          </cell>
          <cell r="C1180" t="str">
            <v>u.</v>
          </cell>
          <cell r="D1180">
            <v>173.28</v>
          </cell>
          <cell r="G1180">
            <v>12.13</v>
          </cell>
        </row>
        <row r="1181">
          <cell r="A1181">
            <v>1340</v>
          </cell>
          <cell r="B1181" t="str">
            <v>CONTROLADOR DE REALIMENTACIÓN</v>
          </cell>
          <cell r="C1181" t="str">
            <v>u.</v>
          </cell>
          <cell r="D1181">
            <v>1010.8</v>
          </cell>
          <cell r="G1181">
            <v>70.760000000000005</v>
          </cell>
        </row>
        <row r="1182">
          <cell r="A1182">
            <v>1341</v>
          </cell>
          <cell r="B1182" t="str">
            <v>CASETERA VIDEOGRABADORA VCR DE 4 CABEZAS, DE ALTA FIDELIDAD ESTEREOFÓNICA</v>
          </cell>
          <cell r="C1182" t="str">
            <v>u.</v>
          </cell>
          <cell r="D1182">
            <v>2743.6</v>
          </cell>
          <cell r="G1182">
            <v>192.05</v>
          </cell>
        </row>
        <row r="1183">
          <cell r="A1183">
            <v>1342</v>
          </cell>
          <cell r="B1183" t="str">
            <v>PANTALLA DE VIDEO DE FORMATO(3:4) 366X274 CM</v>
          </cell>
          <cell r="C1183" t="str">
            <v>u.</v>
          </cell>
          <cell r="D1183">
            <v>2527</v>
          </cell>
          <cell r="G1183">
            <v>176.89</v>
          </cell>
        </row>
        <row r="1184">
          <cell r="A1184">
            <v>1343</v>
          </cell>
          <cell r="B1184" t="str">
            <v>PROYECTOR DE VIDEO DIGITAL</v>
          </cell>
          <cell r="C1184" t="str">
            <v>u.</v>
          </cell>
          <cell r="D1184">
            <v>9025</v>
          </cell>
          <cell r="G1184">
            <v>631.75</v>
          </cell>
        </row>
        <row r="1185">
          <cell r="A1185">
            <v>1344</v>
          </cell>
          <cell r="B1185" t="str">
            <v>TOMA DE MICRÓFONO PARA PARED DE TRES ENTRADAS</v>
          </cell>
          <cell r="C1185" t="str">
            <v>u.</v>
          </cell>
          <cell r="D1185">
            <v>50.54</v>
          </cell>
          <cell r="G1185">
            <v>3.54</v>
          </cell>
        </row>
        <row r="1186">
          <cell r="A1186">
            <v>1345</v>
          </cell>
          <cell r="B1186" t="str">
            <v>TOMA DE COMPUTADORA PARA CONEXIÓN COMPUTADORA-PROYECTOR DE 2X4"</v>
          </cell>
          <cell r="C1186" t="str">
            <v>u.</v>
          </cell>
          <cell r="D1186">
            <v>173.28</v>
          </cell>
          <cell r="G1186">
            <v>12.13</v>
          </cell>
        </row>
        <row r="1187">
          <cell r="A1187">
            <v>1346</v>
          </cell>
          <cell r="B1187" t="str">
            <v>AMPLIFICADOR DE DISTRIBUCIÓN DE DOS SALIDAS VGA/XGA</v>
          </cell>
          <cell r="C1187" t="str">
            <v>u.</v>
          </cell>
          <cell r="D1187">
            <v>1223.79</v>
          </cell>
          <cell r="G1187">
            <v>85.67</v>
          </cell>
        </row>
        <row r="1188">
          <cell r="A1188">
            <v>1347</v>
          </cell>
          <cell r="B1188" t="str">
            <v>CABLE ACOPLADOR MACHO-HEMBRA VGA-M150'HR</v>
          </cell>
          <cell r="C1188" t="str">
            <v>u.</v>
          </cell>
          <cell r="D1188">
            <v>72.2</v>
          </cell>
          <cell r="G1188">
            <v>5.05</v>
          </cell>
        </row>
        <row r="1189">
          <cell r="A1189">
            <v>1348</v>
          </cell>
          <cell r="B1189" t="str">
            <v>ARMARIO PARA ALOJAR EQUIPOS DE AUDIO Y VIDEO, CANALETA, CABLEADO INTERNO, TERMINALES 45cm. Etc</v>
          </cell>
          <cell r="C1189" t="str">
            <v>u.</v>
          </cell>
          <cell r="D1189">
            <v>895.28</v>
          </cell>
          <cell r="G1189">
            <v>62.67</v>
          </cell>
        </row>
        <row r="1190">
          <cell r="A1190">
            <v>1349</v>
          </cell>
          <cell r="B1190" t="str">
            <v>CASETERA PROFESIONAL SIMPLE</v>
          </cell>
          <cell r="C1190" t="str">
            <v>u.</v>
          </cell>
          <cell r="D1190">
            <v>953.04</v>
          </cell>
          <cell r="G1190">
            <v>66.709999999999994</v>
          </cell>
        </row>
        <row r="1191">
          <cell r="A1191">
            <v>1350</v>
          </cell>
          <cell r="B1191" t="str">
            <v>BASE PEDESTAL PARA MICRÓFONOS</v>
          </cell>
          <cell r="C1191" t="str">
            <v>u.</v>
          </cell>
          <cell r="D1191">
            <v>70.756</v>
          </cell>
          <cell r="G1191">
            <v>4.95</v>
          </cell>
        </row>
        <row r="1192">
          <cell r="A1192">
            <v>1351</v>
          </cell>
          <cell r="B1192" t="str">
            <v>BASE CON BRAZO FIJO Y SOPORTE CALIBRABLE PARA PROYECTOR</v>
          </cell>
          <cell r="C1192" t="str">
            <v>u.</v>
          </cell>
          <cell r="D1192">
            <v>49.095999999999997</v>
          </cell>
          <cell r="G1192">
            <v>3.44</v>
          </cell>
        </row>
        <row r="1193">
          <cell r="A1193">
            <v>1352</v>
          </cell>
          <cell r="B1193" t="str">
            <v>CABLE CONSOLIDADO 2 CONDUCTORES, BLINDADO</v>
          </cell>
          <cell r="C1193" t="str">
            <v>M.</v>
          </cell>
          <cell r="D1193">
            <v>1.9494</v>
          </cell>
          <cell r="G1193">
            <v>0.14000000000000001</v>
          </cell>
        </row>
        <row r="1194">
          <cell r="A1194">
            <v>1353</v>
          </cell>
          <cell r="B1194" t="str">
            <v>CABLE SHAPIRO DE DOS CONDUCTORES</v>
          </cell>
          <cell r="C1194" t="str">
            <v>M.</v>
          </cell>
          <cell r="D1194">
            <v>2.7435999999999998</v>
          </cell>
          <cell r="G1194">
            <v>0.19</v>
          </cell>
        </row>
        <row r="1195">
          <cell r="A1195">
            <v>1354</v>
          </cell>
          <cell r="B1195" t="str">
            <v>AMPLIFICADOR MEZCLADOR DE 6 CANALES, 120 W</v>
          </cell>
          <cell r="C1195" t="str">
            <v>U.</v>
          </cell>
          <cell r="D1195">
            <v>1732.8</v>
          </cell>
          <cell r="G1195">
            <v>121.3</v>
          </cell>
        </row>
        <row r="1196">
          <cell r="A1196">
            <v>1355</v>
          </cell>
          <cell r="B1196" t="str">
            <v>MODULO DE EXPANSIÓN A 8 CANALES DE MEZCLADORA EN LÍNEA</v>
          </cell>
          <cell r="C1196" t="str">
            <v>U.</v>
          </cell>
          <cell r="D1196">
            <v>1357.36</v>
          </cell>
          <cell r="G1196">
            <v>95.02</v>
          </cell>
        </row>
        <row r="1197">
          <cell r="A1197">
            <v>1356</v>
          </cell>
          <cell r="B1197" t="str">
            <v>SEÑALIZACION NÚMEROS DE OFICINA</v>
          </cell>
          <cell r="C1197" t="str">
            <v>U.</v>
          </cell>
          <cell r="D1197">
            <v>15</v>
          </cell>
          <cell r="G1197">
            <v>1.05</v>
          </cell>
        </row>
        <row r="1198">
          <cell r="A1198">
            <v>1357</v>
          </cell>
          <cell r="B1198" t="str">
            <v>COTIZACIÓN PUBLICISTA</v>
          </cell>
          <cell r="C1198" t="str">
            <v>GLOBAL.</v>
          </cell>
          <cell r="D1198">
            <v>800</v>
          </cell>
          <cell r="G1198">
            <v>56</v>
          </cell>
        </row>
        <row r="1199">
          <cell r="A1199">
            <v>1358</v>
          </cell>
          <cell r="B1199" t="str">
            <v>PLACA ONDULADA ETERNIT 8'</v>
          </cell>
          <cell r="C1199" t="str">
            <v>U.</v>
          </cell>
          <cell r="D1199">
            <v>9</v>
          </cell>
          <cell r="G1199">
            <v>0.63</v>
          </cell>
        </row>
        <row r="1200">
          <cell r="A1200">
            <v>1359</v>
          </cell>
          <cell r="B1200" t="str">
            <v>ESCALERA HG 3/4" h=3.00m a=0.4 m</v>
          </cell>
          <cell r="C1200" t="str">
            <v>U.</v>
          </cell>
          <cell r="D1200">
            <v>15</v>
          </cell>
          <cell r="G1200">
            <v>1.05</v>
          </cell>
        </row>
        <row r="1201">
          <cell r="A1201">
            <v>1360</v>
          </cell>
          <cell r="B1201" t="str">
            <v>VÁLVULA DE PIÉ CON REJILLA DE 2" BRONCE</v>
          </cell>
          <cell r="C1201" t="str">
            <v>U.</v>
          </cell>
          <cell r="D1201">
            <v>28.812000000000001</v>
          </cell>
          <cell r="G1201">
            <v>2.02</v>
          </cell>
        </row>
        <row r="1202">
          <cell r="A1202">
            <v>1361</v>
          </cell>
          <cell r="B1202" t="str">
            <v>CODO HG DE 2" 90°</v>
          </cell>
          <cell r="C1202" t="str">
            <v>U.</v>
          </cell>
          <cell r="D1202">
            <v>1.3</v>
          </cell>
          <cell r="G1202">
            <v>0.09</v>
          </cell>
        </row>
        <row r="1203">
          <cell r="A1203">
            <v>1362</v>
          </cell>
          <cell r="B1203" t="str">
            <v>VÁLVULA CORTADORA ROSETA RV DE 2"</v>
          </cell>
          <cell r="C1203" t="str">
            <v>U.</v>
          </cell>
          <cell r="D1203">
            <v>50.22</v>
          </cell>
          <cell r="G1203">
            <v>3.52</v>
          </cell>
        </row>
        <row r="1204">
          <cell r="A1204">
            <v>1363</v>
          </cell>
          <cell r="B1204" t="str">
            <v>VÁLVULA CHEK DE 2"</v>
          </cell>
          <cell r="C1204" t="str">
            <v>U.</v>
          </cell>
          <cell r="D1204">
            <v>62.903999999999996</v>
          </cell>
          <cell r="G1204">
            <v>4.4000000000000004</v>
          </cell>
        </row>
        <row r="1205">
          <cell r="A1205">
            <v>1364</v>
          </cell>
          <cell r="B1205" t="str">
            <v>REDUCCIÓN EXCÉNTRICA 2"X1"</v>
          </cell>
          <cell r="C1205" t="str">
            <v>U.</v>
          </cell>
          <cell r="D1205">
            <v>4.08</v>
          </cell>
          <cell r="G1205">
            <v>0.28999999999999998</v>
          </cell>
        </row>
        <row r="1206">
          <cell r="A1206">
            <v>1365</v>
          </cell>
          <cell r="B1206" t="str">
            <v>REDUCTOR HG DE 2X1</v>
          </cell>
          <cell r="C1206" t="str">
            <v>U.</v>
          </cell>
          <cell r="D1206">
            <v>1.056</v>
          </cell>
          <cell r="G1206">
            <v>7.0000000000000007E-2</v>
          </cell>
        </row>
        <row r="1207">
          <cell r="A1207">
            <v>1366</v>
          </cell>
          <cell r="B1207" t="str">
            <v>UNIÓN UNIVERSAL HG DE 2"</v>
          </cell>
          <cell r="C1207" t="str">
            <v>U.</v>
          </cell>
          <cell r="D1207">
            <v>4.5</v>
          </cell>
          <cell r="G1207">
            <v>0.32</v>
          </cell>
        </row>
        <row r="1208">
          <cell r="A1208">
            <v>1367</v>
          </cell>
          <cell r="B1208" t="str">
            <v>VÁLVULA CORTADORA ROSETA RV DE 3"</v>
          </cell>
          <cell r="C1208" t="str">
            <v>U.</v>
          </cell>
          <cell r="D1208">
            <v>127.776</v>
          </cell>
          <cell r="G1208">
            <v>8.94</v>
          </cell>
        </row>
        <row r="1209">
          <cell r="A1209">
            <v>1368</v>
          </cell>
          <cell r="B1209" t="str">
            <v>VÁLVULA CHEK RV DE 2"</v>
          </cell>
          <cell r="C1209" t="str">
            <v>U.</v>
          </cell>
          <cell r="D1209">
            <v>62.903999999999996</v>
          </cell>
          <cell r="G1209">
            <v>4.4000000000000004</v>
          </cell>
        </row>
        <row r="1210">
          <cell r="A1210">
            <v>1369</v>
          </cell>
          <cell r="B1210" t="str">
            <v>TEE HG DE 2"</v>
          </cell>
          <cell r="C1210" t="str">
            <v>U.</v>
          </cell>
          <cell r="D1210">
            <v>1.8</v>
          </cell>
          <cell r="G1210">
            <v>0.13</v>
          </cell>
        </row>
        <row r="1211">
          <cell r="A1211">
            <v>1370</v>
          </cell>
          <cell r="B1211" t="str">
            <v>VÁLVULA FLOTADORA BRONCE DE 2"</v>
          </cell>
          <cell r="C1211" t="str">
            <v>U.</v>
          </cell>
          <cell r="D1211">
            <v>85</v>
          </cell>
          <cell r="G1211">
            <v>5.95</v>
          </cell>
        </row>
        <row r="1212">
          <cell r="A1212">
            <v>1371</v>
          </cell>
          <cell r="B1212" t="str">
            <v>BOMBA PEDROLLO ITALIA MODELO 2CP 32/00 B CENTRIFUGA HORIZ. 2 ETAPAS Q 2.8 L/S TDH 64 MCA MOTOR 5.5 HP 220 V, 3F, 60HZ</v>
          </cell>
          <cell r="C1212" t="str">
            <v>U.</v>
          </cell>
          <cell r="D1212">
            <v>765.6</v>
          </cell>
          <cell r="G1212">
            <v>53.59</v>
          </cell>
        </row>
        <row r="1213">
          <cell r="A1213">
            <v>1372</v>
          </cell>
          <cell r="B1213" t="str">
            <v>TANQUE HIDRONEUMÁTICO STA-RITE ( BERKELEY) USA</v>
          </cell>
          <cell r="C1213" t="str">
            <v>U.</v>
          </cell>
          <cell r="D1213">
            <v>468</v>
          </cell>
          <cell r="G1213">
            <v>32.76</v>
          </cell>
        </row>
        <row r="1214">
          <cell r="A1214">
            <v>1373</v>
          </cell>
          <cell r="B1214" t="str">
            <v>MANÓMETRO ANTIVIBRATORIO DE 0-200 PSI</v>
          </cell>
          <cell r="C1214" t="str">
            <v>U.</v>
          </cell>
          <cell r="D1214">
            <v>70</v>
          </cell>
          <cell r="G1214">
            <v>4.9000000000000004</v>
          </cell>
        </row>
        <row r="1215">
          <cell r="A1215">
            <v>1374</v>
          </cell>
          <cell r="B1215" t="str">
            <v>ARRANCADOR DOBLE PARA MOTOR 5.5 HP 220 V MARCA SIEMENS PROGRAMADO PARA TRABAJO ALTERNO DE BOMBAS</v>
          </cell>
          <cell r="C1215" t="str">
            <v>U.</v>
          </cell>
          <cell r="D1215">
            <v>264</v>
          </cell>
          <cell r="G1215">
            <v>18.48</v>
          </cell>
        </row>
        <row r="1216">
          <cell r="A1216">
            <v>1375</v>
          </cell>
          <cell r="B1216" t="str">
            <v>SWITCH AUTOMÁTICO DE PRESIÓN SQUARD USA DIFERENCIAL 20 PSI MÁXIMO 220 PSI</v>
          </cell>
          <cell r="C1216" t="str">
            <v>U.</v>
          </cell>
          <cell r="D1216">
            <v>192</v>
          </cell>
          <cell r="G1216">
            <v>13.44</v>
          </cell>
        </row>
        <row r="1217">
          <cell r="A1217">
            <v>1376</v>
          </cell>
          <cell r="B1217" t="str">
            <v>TUBERÍA HG DE 3"</v>
          </cell>
          <cell r="C1217" t="str">
            <v>U.</v>
          </cell>
          <cell r="D1217">
            <v>8.3239999999999998</v>
          </cell>
          <cell r="G1217">
            <v>0.57999999999999996</v>
          </cell>
        </row>
        <row r="1218">
          <cell r="A1218">
            <v>1377</v>
          </cell>
          <cell r="B1218" t="str">
            <v>CAMPANA DE ALUMINIO ROSCADA</v>
          </cell>
          <cell r="C1218" t="str">
            <v>U.</v>
          </cell>
          <cell r="D1218">
            <v>26.34</v>
          </cell>
          <cell r="G1218">
            <v>1.84</v>
          </cell>
        </row>
        <row r="1219">
          <cell r="A1219">
            <v>1378</v>
          </cell>
          <cell r="B1219" t="str">
            <v>REDUCTOR PVC PR DE 2" X1 1/2"</v>
          </cell>
          <cell r="C1219" t="str">
            <v>u.</v>
          </cell>
          <cell r="D1219">
            <v>3.1440000000000001</v>
          </cell>
          <cell r="G1219">
            <v>0.22</v>
          </cell>
        </row>
        <row r="1220">
          <cell r="A1220">
            <v>1379</v>
          </cell>
          <cell r="B1220" t="str">
            <v>REDUCTOR PVC PR DE 2" X 3/4"</v>
          </cell>
          <cell r="C1220" t="str">
            <v>u.</v>
          </cell>
          <cell r="D1220">
            <v>3.048</v>
          </cell>
          <cell r="G1220">
            <v>0.21</v>
          </cell>
        </row>
        <row r="1221">
          <cell r="A1221">
            <v>1380</v>
          </cell>
          <cell r="B1221" t="str">
            <v>UNIÓN UNIVERSAL PVC PR DE 2"</v>
          </cell>
          <cell r="C1221" t="str">
            <v>U.</v>
          </cell>
          <cell r="D1221">
            <v>12.6</v>
          </cell>
          <cell r="G1221">
            <v>0.88</v>
          </cell>
        </row>
        <row r="1222">
          <cell r="A1222">
            <v>1381</v>
          </cell>
          <cell r="B1222" t="str">
            <v>CODO PVC DE 11/2"</v>
          </cell>
          <cell r="C1222" t="str">
            <v>u.</v>
          </cell>
          <cell r="D1222">
            <v>3.3839999999999999</v>
          </cell>
          <cell r="G1222">
            <v>0.24</v>
          </cell>
        </row>
        <row r="1223">
          <cell r="A1223">
            <v>1382</v>
          </cell>
          <cell r="B1223" t="str">
            <v>VÁLVULA CORTADORA ROSETA DE 1 1/2"</v>
          </cell>
          <cell r="C1223" t="str">
            <v>u.</v>
          </cell>
          <cell r="D1223">
            <v>30.215999999999998</v>
          </cell>
          <cell r="G1223">
            <v>2.12</v>
          </cell>
        </row>
        <row r="1224">
          <cell r="A1224">
            <v>1383</v>
          </cell>
          <cell r="B1224" t="str">
            <v>REDUCTOR PVC PR DE 1 1/2" X 1 1/4</v>
          </cell>
          <cell r="C1224" t="str">
            <v>U.</v>
          </cell>
          <cell r="D1224">
            <v>0.69599999999999995</v>
          </cell>
          <cell r="G1224">
            <v>0.05</v>
          </cell>
        </row>
        <row r="1225">
          <cell r="A1225">
            <v>1384</v>
          </cell>
          <cell r="B1225" t="str">
            <v>REDUCTOR PVC PR DE 1 1/2" X 1"</v>
          </cell>
          <cell r="C1225" t="str">
            <v>U.</v>
          </cell>
          <cell r="D1225">
            <v>0.84</v>
          </cell>
          <cell r="G1225">
            <v>0.06</v>
          </cell>
        </row>
        <row r="1226">
          <cell r="A1226">
            <v>1385</v>
          </cell>
          <cell r="B1226" t="str">
            <v>UNIÓN UNIVERSAL PVC PR DE1 1/2"</v>
          </cell>
          <cell r="C1226" t="str">
            <v>U.</v>
          </cell>
          <cell r="D1226">
            <v>9.6</v>
          </cell>
          <cell r="G1226">
            <v>0.67</v>
          </cell>
        </row>
        <row r="1227">
          <cell r="A1227">
            <v>1386</v>
          </cell>
          <cell r="B1227" t="str">
            <v>TUBERÍA PVC PR DE 2"</v>
          </cell>
          <cell r="C1227" t="str">
            <v>M.</v>
          </cell>
          <cell r="D1227">
            <v>7.8</v>
          </cell>
          <cell r="G1227">
            <v>0.55000000000000004</v>
          </cell>
        </row>
        <row r="1228">
          <cell r="A1228">
            <v>1387</v>
          </cell>
          <cell r="B1228" t="str">
            <v>TUBERÍA PVC PR DE 1 1/2"</v>
          </cell>
          <cell r="C1228" t="str">
            <v>M.</v>
          </cell>
          <cell r="D1228">
            <v>6.4</v>
          </cell>
          <cell r="G1228">
            <v>0.45</v>
          </cell>
        </row>
        <row r="1229">
          <cell r="A1229">
            <v>1388</v>
          </cell>
          <cell r="B1229" t="str">
            <v>TUBERÍA PVC PR DE 1 1/4"</v>
          </cell>
          <cell r="C1229" t="str">
            <v>M.</v>
          </cell>
          <cell r="D1229">
            <v>5.29</v>
          </cell>
          <cell r="G1229">
            <v>0.37</v>
          </cell>
        </row>
        <row r="1230">
          <cell r="A1230">
            <v>1389</v>
          </cell>
          <cell r="B1230" t="str">
            <v>TUBERÍA PVC PR DE 1"</v>
          </cell>
          <cell r="C1230" t="str">
            <v>M.</v>
          </cell>
          <cell r="D1230">
            <v>4</v>
          </cell>
          <cell r="G1230">
            <v>0.28000000000000003</v>
          </cell>
        </row>
        <row r="1231">
          <cell r="A1231">
            <v>1390</v>
          </cell>
          <cell r="B1231" t="str">
            <v>TUBERÍA PVC PR DE 3/4"</v>
          </cell>
          <cell r="C1231" t="str">
            <v>M.</v>
          </cell>
          <cell r="D1231">
            <v>1.7</v>
          </cell>
          <cell r="G1231">
            <v>0.12</v>
          </cell>
        </row>
        <row r="1232">
          <cell r="A1232">
            <v>1391</v>
          </cell>
          <cell r="B1232" t="str">
            <v>TUBERÍA PVC PR DE 1/2"</v>
          </cell>
          <cell r="C1232" t="str">
            <v>M.</v>
          </cell>
          <cell r="D1232">
            <v>1.3</v>
          </cell>
          <cell r="G1232">
            <v>0.09</v>
          </cell>
        </row>
        <row r="1233">
          <cell r="A1233">
            <v>1392</v>
          </cell>
          <cell r="B1233" t="str">
            <v>TUBERÍA CPVC HIDRO 3 DE 3/4</v>
          </cell>
          <cell r="C1233" t="str">
            <v>m.</v>
          </cell>
          <cell r="D1233">
            <v>1.8579999999999997</v>
          </cell>
          <cell r="G1233">
            <v>0.13</v>
          </cell>
        </row>
        <row r="1234">
          <cell r="A1234">
            <v>1393</v>
          </cell>
          <cell r="B1234" t="str">
            <v>TUBERÍA CPVC HIDRO 3 DE 1/2"</v>
          </cell>
          <cell r="C1234" t="str">
            <v>m.</v>
          </cell>
          <cell r="D1234">
            <v>1.6479999999999999</v>
          </cell>
          <cell r="G1234">
            <v>0.12</v>
          </cell>
        </row>
        <row r="1235">
          <cell r="A1235">
            <v>1394</v>
          </cell>
          <cell r="B1235" t="str">
            <v xml:space="preserve">CODO PVC PR  DE 2" </v>
          </cell>
          <cell r="C1235" t="str">
            <v>U.</v>
          </cell>
          <cell r="D1235">
            <v>18</v>
          </cell>
          <cell r="G1235">
            <v>1.26</v>
          </cell>
        </row>
        <row r="1236">
          <cell r="A1236">
            <v>1395</v>
          </cell>
          <cell r="B1236" t="str">
            <v>CODO PVC PR  DE 1 1/2" X 90°</v>
          </cell>
          <cell r="C1236" t="str">
            <v>U.</v>
          </cell>
          <cell r="D1236">
            <v>2.13</v>
          </cell>
          <cell r="G1236">
            <v>0.15</v>
          </cell>
        </row>
        <row r="1237">
          <cell r="A1237">
            <v>1396</v>
          </cell>
          <cell r="B1237" t="str">
            <v>CODO PVC PR  DE 1 1/4" X 90°</v>
          </cell>
          <cell r="C1237" t="str">
            <v>U.</v>
          </cell>
          <cell r="D1237">
            <v>1.9</v>
          </cell>
          <cell r="G1237">
            <v>0.13</v>
          </cell>
        </row>
        <row r="1238">
          <cell r="A1238">
            <v>1397</v>
          </cell>
          <cell r="B1238" t="str">
            <v>CODO PVC PR  DE 1"</v>
          </cell>
          <cell r="C1238" t="str">
            <v>U.</v>
          </cell>
          <cell r="D1238">
            <v>2.96</v>
          </cell>
          <cell r="G1238">
            <v>0.21</v>
          </cell>
        </row>
        <row r="1239">
          <cell r="A1239">
            <v>1398</v>
          </cell>
          <cell r="B1239" t="str">
            <v>CODO PVC PR  DE 3/4 X90°</v>
          </cell>
          <cell r="C1239" t="str">
            <v>U.</v>
          </cell>
          <cell r="D1239">
            <v>0.87</v>
          </cell>
          <cell r="G1239">
            <v>0.06</v>
          </cell>
        </row>
        <row r="1240">
          <cell r="A1240">
            <v>1399</v>
          </cell>
          <cell r="B1240" t="str">
            <v xml:space="preserve">CODO PVC PR  DE 1/2" </v>
          </cell>
          <cell r="C1240" t="str">
            <v>U.</v>
          </cell>
          <cell r="D1240">
            <v>0.37</v>
          </cell>
          <cell r="G1240">
            <v>0.03</v>
          </cell>
        </row>
        <row r="1241">
          <cell r="A1241">
            <v>1400</v>
          </cell>
          <cell r="B1241" t="str">
            <v>CODO PVC  HIDRO 3 DE 3/4 X 90</v>
          </cell>
          <cell r="C1241" t="str">
            <v>u.</v>
          </cell>
          <cell r="D1241">
            <v>0.86799999999999999</v>
          </cell>
          <cell r="G1241">
            <v>0.06</v>
          </cell>
        </row>
        <row r="1242">
          <cell r="A1242">
            <v>1401</v>
          </cell>
          <cell r="B1242" t="str">
            <v>CODO PVC  HIDRO 3 DE1/2X 90°</v>
          </cell>
          <cell r="C1242" t="str">
            <v>u.</v>
          </cell>
          <cell r="D1242">
            <v>0.56000000000000005</v>
          </cell>
          <cell r="G1242">
            <v>0.04</v>
          </cell>
        </row>
        <row r="1243">
          <cell r="A1243">
            <v>1402</v>
          </cell>
          <cell r="B1243" t="str">
            <v>TEE PVC PR DE 2"</v>
          </cell>
          <cell r="C1243" t="str">
            <v>U.</v>
          </cell>
          <cell r="D1243">
            <v>5.4</v>
          </cell>
          <cell r="G1243">
            <v>0.38</v>
          </cell>
        </row>
        <row r="1244">
          <cell r="A1244">
            <v>1403</v>
          </cell>
          <cell r="B1244" t="str">
            <v>TEE PVC PR DE 1 1/2"</v>
          </cell>
          <cell r="C1244" t="str">
            <v>U.</v>
          </cell>
          <cell r="D1244">
            <v>5.09</v>
          </cell>
          <cell r="G1244">
            <v>0.36</v>
          </cell>
        </row>
        <row r="1245">
          <cell r="A1245">
            <v>1404</v>
          </cell>
          <cell r="B1245" t="str">
            <v>TEE PVC PR DE 1 1/2" X 1</v>
          </cell>
          <cell r="C1245" t="str">
            <v>u.</v>
          </cell>
          <cell r="D1245">
            <v>5.09</v>
          </cell>
          <cell r="G1245">
            <v>0.36</v>
          </cell>
        </row>
        <row r="1246">
          <cell r="A1246">
            <v>1405</v>
          </cell>
          <cell r="B1246" t="str">
            <v xml:space="preserve">TEE PVC PR DE 1 1/2" X 3/4 </v>
          </cell>
          <cell r="C1246" t="str">
            <v>u.</v>
          </cell>
          <cell r="D1246">
            <v>5</v>
          </cell>
          <cell r="G1246">
            <v>0.35</v>
          </cell>
        </row>
        <row r="1247">
          <cell r="A1247">
            <v>1406</v>
          </cell>
          <cell r="B1247" t="str">
            <v>TEE PVC PR DE 1 1/4"</v>
          </cell>
          <cell r="C1247" t="str">
            <v>U.</v>
          </cell>
          <cell r="D1247">
            <v>4.0999999999999996</v>
          </cell>
          <cell r="G1247">
            <v>0.28999999999999998</v>
          </cell>
        </row>
        <row r="1248">
          <cell r="A1248">
            <v>1407</v>
          </cell>
          <cell r="B1248" t="str">
            <v>TEE PVC PR DE 1 1/4" X 1</v>
          </cell>
          <cell r="C1248" t="str">
            <v>u.</v>
          </cell>
          <cell r="D1248">
            <v>4</v>
          </cell>
          <cell r="G1248">
            <v>0.28000000000000003</v>
          </cell>
        </row>
        <row r="1249">
          <cell r="A1249">
            <v>1408</v>
          </cell>
          <cell r="B1249" t="str">
            <v>TEE PVC PR DE 1 1/4" X1/2"</v>
          </cell>
          <cell r="C1249" t="str">
            <v>U.</v>
          </cell>
          <cell r="D1249">
            <v>4</v>
          </cell>
          <cell r="G1249">
            <v>0.28000000000000003</v>
          </cell>
        </row>
        <row r="1250">
          <cell r="A1250">
            <v>1409</v>
          </cell>
          <cell r="B1250" t="str">
            <v>TEE PVC PR DE 1 1/4" X 3/4"</v>
          </cell>
          <cell r="C1250" t="str">
            <v>u.</v>
          </cell>
          <cell r="D1250">
            <v>4.05</v>
          </cell>
          <cell r="G1250">
            <v>0.28000000000000003</v>
          </cell>
        </row>
        <row r="1251">
          <cell r="A1251">
            <v>1410</v>
          </cell>
          <cell r="B1251" t="str">
            <v>TEE PVC PR DE 1"</v>
          </cell>
          <cell r="C1251" t="str">
            <v>U.</v>
          </cell>
          <cell r="D1251">
            <v>3.83</v>
          </cell>
          <cell r="G1251">
            <v>0.27</v>
          </cell>
        </row>
        <row r="1252">
          <cell r="A1252">
            <v>1411</v>
          </cell>
          <cell r="B1252" t="str">
            <v>TEE PVC PR DE 1" X 3/4"</v>
          </cell>
          <cell r="C1252" t="str">
            <v>U.</v>
          </cell>
          <cell r="D1252">
            <v>2.4</v>
          </cell>
          <cell r="G1252">
            <v>0.17</v>
          </cell>
        </row>
        <row r="1253">
          <cell r="A1253">
            <v>1412</v>
          </cell>
          <cell r="B1253" t="str">
            <v>TEE PVC PR DE 3/4" X 1/2"</v>
          </cell>
          <cell r="C1253" t="str">
            <v>U.</v>
          </cell>
          <cell r="D1253">
            <v>1.85</v>
          </cell>
          <cell r="G1253">
            <v>0.13</v>
          </cell>
        </row>
        <row r="1254">
          <cell r="A1254">
            <v>1413</v>
          </cell>
          <cell r="B1254" t="str">
            <v>TEE PVC PR DE 1/2"</v>
          </cell>
          <cell r="C1254" t="str">
            <v>U.</v>
          </cell>
          <cell r="D1254">
            <v>1</v>
          </cell>
          <cell r="G1254">
            <v>7.0000000000000007E-2</v>
          </cell>
        </row>
        <row r="1255">
          <cell r="A1255">
            <v>1414</v>
          </cell>
          <cell r="B1255" t="str">
            <v>TEE  CPVC HIDRO 3 DE 3/4" X 1/2"</v>
          </cell>
          <cell r="C1255" t="str">
            <v>u.</v>
          </cell>
          <cell r="D1255">
            <v>1.4240000000000002</v>
          </cell>
          <cell r="G1255">
            <v>0.1</v>
          </cell>
        </row>
        <row r="1256">
          <cell r="A1256">
            <v>1415</v>
          </cell>
          <cell r="B1256" t="str">
            <v>TEE  CPVC HIDRO 3 DE 1/2"</v>
          </cell>
          <cell r="C1256" t="str">
            <v>u.</v>
          </cell>
          <cell r="D1256">
            <v>0.72</v>
          </cell>
          <cell r="G1256">
            <v>0.05</v>
          </cell>
        </row>
        <row r="1257">
          <cell r="A1257">
            <v>1416</v>
          </cell>
          <cell r="B1257" t="str">
            <v>BUSCHING PVC PR DE 2" X 1/2"</v>
          </cell>
          <cell r="C1257" t="str">
            <v>u.</v>
          </cell>
          <cell r="D1257">
            <v>2.1360000000000001</v>
          </cell>
          <cell r="G1257">
            <v>0.15</v>
          </cell>
        </row>
        <row r="1258">
          <cell r="A1258">
            <v>1417</v>
          </cell>
          <cell r="B1258" t="str">
            <v>BUSCHING PVC PR DE 1 1/2" X 1/2"</v>
          </cell>
          <cell r="C1258" t="str">
            <v>u.</v>
          </cell>
          <cell r="D1258">
            <v>1.35</v>
          </cell>
          <cell r="G1258">
            <v>0.09</v>
          </cell>
        </row>
        <row r="1259">
          <cell r="A1259">
            <v>1418</v>
          </cell>
          <cell r="B1259" t="str">
            <v>BUSCHING PVC PR DE 1 1/4" X 1/2"</v>
          </cell>
          <cell r="C1259" t="str">
            <v>u.</v>
          </cell>
          <cell r="D1259">
            <v>1.25</v>
          </cell>
          <cell r="G1259">
            <v>0.09</v>
          </cell>
        </row>
        <row r="1260">
          <cell r="A1260">
            <v>1419</v>
          </cell>
          <cell r="B1260" t="str">
            <v>BUSCHING PVC PR DE 1" X 3/4"</v>
          </cell>
          <cell r="C1260" t="str">
            <v>u.</v>
          </cell>
          <cell r="D1260">
            <v>1.25</v>
          </cell>
          <cell r="G1260">
            <v>0.09</v>
          </cell>
        </row>
        <row r="1261">
          <cell r="A1261">
            <v>1420</v>
          </cell>
          <cell r="B1261" t="str">
            <v>BUSCHING PVC PR DE 1" X 1/2"</v>
          </cell>
          <cell r="C1261" t="str">
            <v>u.</v>
          </cell>
          <cell r="D1261">
            <v>1.1599999999999999</v>
          </cell>
          <cell r="G1261">
            <v>0.08</v>
          </cell>
        </row>
        <row r="1262">
          <cell r="A1262">
            <v>1421</v>
          </cell>
          <cell r="B1262" t="str">
            <v>BUSCHING PVC PR DE 3/4" X 1/2"</v>
          </cell>
          <cell r="C1262" t="str">
            <v>u.</v>
          </cell>
          <cell r="D1262">
            <v>0.35200000000000004</v>
          </cell>
          <cell r="G1262">
            <v>0.02</v>
          </cell>
        </row>
        <row r="1263">
          <cell r="A1263">
            <v>1422</v>
          </cell>
          <cell r="B1263" t="str">
            <v>BUSCHING PVC PR DE 1 1/2" X 3/4"</v>
          </cell>
          <cell r="C1263" t="str">
            <v>u.</v>
          </cell>
          <cell r="D1263">
            <v>1.45</v>
          </cell>
          <cell r="G1263">
            <v>0.1</v>
          </cell>
        </row>
        <row r="1264">
          <cell r="A1264">
            <v>1423</v>
          </cell>
          <cell r="B1264" t="str">
            <v>TAPÓN PVC PR DE 1/2"</v>
          </cell>
          <cell r="C1264" t="str">
            <v>u.</v>
          </cell>
          <cell r="D1264">
            <v>0.26400000000000001</v>
          </cell>
          <cell r="G1264">
            <v>0.02</v>
          </cell>
        </row>
        <row r="1265">
          <cell r="A1265">
            <v>1424</v>
          </cell>
          <cell r="B1265" t="str">
            <v>UNIÓN PVC PR DE 2"</v>
          </cell>
          <cell r="C1265" t="str">
            <v>U.</v>
          </cell>
          <cell r="D1265">
            <v>11.3</v>
          </cell>
          <cell r="G1265">
            <v>0.79</v>
          </cell>
        </row>
        <row r="1266">
          <cell r="A1266">
            <v>1425</v>
          </cell>
          <cell r="B1266" t="str">
            <v>UNIÓN PVC PR DE 1 1/2"</v>
          </cell>
          <cell r="C1266" t="str">
            <v>U.</v>
          </cell>
          <cell r="D1266">
            <v>11</v>
          </cell>
          <cell r="G1266">
            <v>0.77</v>
          </cell>
        </row>
        <row r="1267">
          <cell r="A1267">
            <v>1426</v>
          </cell>
          <cell r="B1267" t="str">
            <v>UNIÓN PVC PR DE 1 1/4"</v>
          </cell>
          <cell r="C1267" t="str">
            <v>U.</v>
          </cell>
          <cell r="D1267">
            <v>5.3</v>
          </cell>
          <cell r="G1267">
            <v>0.37</v>
          </cell>
        </row>
        <row r="1268">
          <cell r="A1268">
            <v>1427</v>
          </cell>
          <cell r="B1268" t="str">
            <v>UNIÓN PVC PR DE 1"</v>
          </cell>
          <cell r="C1268" t="str">
            <v>U.</v>
          </cell>
          <cell r="D1268">
            <v>1.25</v>
          </cell>
          <cell r="G1268">
            <v>0.09</v>
          </cell>
        </row>
        <row r="1269">
          <cell r="A1269">
            <v>1428</v>
          </cell>
          <cell r="B1269" t="str">
            <v>UNIÓN PVC PR DE 3/4"</v>
          </cell>
          <cell r="C1269" t="str">
            <v>u.</v>
          </cell>
          <cell r="D1269">
            <v>0.7</v>
          </cell>
          <cell r="G1269">
            <v>0.05</v>
          </cell>
        </row>
        <row r="1270">
          <cell r="A1270">
            <v>1429</v>
          </cell>
          <cell r="B1270" t="str">
            <v>UNIÓN PVC PR DE 1/2"</v>
          </cell>
          <cell r="C1270" t="str">
            <v>u.</v>
          </cell>
          <cell r="D1270">
            <v>0.88</v>
          </cell>
          <cell r="G1270">
            <v>0.06</v>
          </cell>
        </row>
        <row r="1271">
          <cell r="A1271">
            <v>1430</v>
          </cell>
          <cell r="B1271" t="str">
            <v>UNIÓN PVC HIDRO 3 DE 3/4"</v>
          </cell>
          <cell r="C1271" t="str">
            <v>u.</v>
          </cell>
          <cell r="D1271">
            <v>2.16</v>
          </cell>
          <cell r="G1271">
            <v>0.15</v>
          </cell>
        </row>
        <row r="1272">
          <cell r="A1272">
            <v>1431</v>
          </cell>
          <cell r="B1272" t="str">
            <v>UNIÓN PVC HIDRO 3 DE 1/2"</v>
          </cell>
          <cell r="C1272" t="str">
            <v>u.</v>
          </cell>
          <cell r="D1272">
            <v>0.72</v>
          </cell>
          <cell r="G1272">
            <v>0.05</v>
          </cell>
        </row>
        <row r="1273">
          <cell r="A1273">
            <v>1432</v>
          </cell>
          <cell r="B1273" t="str">
            <v>TUBERÍA PVC  UPSE  500MM X 6M 1.0MPA (116PSI)</v>
          </cell>
          <cell r="C1273" t="str">
            <v>ML.</v>
          </cell>
          <cell r="D1273">
            <v>93</v>
          </cell>
          <cell r="G1273">
            <v>6.51</v>
          </cell>
        </row>
        <row r="1274">
          <cell r="A1274">
            <v>1433</v>
          </cell>
          <cell r="B1274" t="str">
            <v>UNIÓN UNIVERSAL PVC PR DE 1 1/4"</v>
          </cell>
          <cell r="C1274" t="str">
            <v>U.</v>
          </cell>
          <cell r="D1274">
            <v>6.6</v>
          </cell>
          <cell r="G1274">
            <v>0.46</v>
          </cell>
        </row>
        <row r="1275">
          <cell r="A1275">
            <v>1434</v>
          </cell>
          <cell r="B1275" t="str">
            <v>UNIÓN UNIVERSAL PVC PR DE 1"</v>
          </cell>
          <cell r="C1275" t="str">
            <v>U.</v>
          </cell>
          <cell r="D1275">
            <v>5.6</v>
          </cell>
          <cell r="G1275">
            <v>0.39</v>
          </cell>
        </row>
        <row r="1276">
          <cell r="A1276">
            <v>1435</v>
          </cell>
          <cell r="B1276" t="str">
            <v>UNIÓN UNIVERSAL PVC PR DE 3/4"</v>
          </cell>
          <cell r="C1276" t="str">
            <v>U.</v>
          </cell>
          <cell r="D1276">
            <v>4.4000000000000004</v>
          </cell>
          <cell r="G1276">
            <v>0.31</v>
          </cell>
        </row>
        <row r="1277">
          <cell r="A1277">
            <v>1436</v>
          </cell>
          <cell r="B1277" t="str">
            <v>UNIÓN UNIVERSAL PVC PR DE 1/2"</v>
          </cell>
          <cell r="C1277" t="str">
            <v>U.</v>
          </cell>
          <cell r="D1277">
            <v>2.5</v>
          </cell>
          <cell r="G1277">
            <v>0.18</v>
          </cell>
        </row>
        <row r="1278">
          <cell r="A1278">
            <v>1437</v>
          </cell>
          <cell r="B1278" t="str">
            <v>UNIÓN UNIVERSAL CPVC HIDRO DE 3/4"</v>
          </cell>
          <cell r="C1278" t="str">
            <v>u.</v>
          </cell>
          <cell r="D1278">
            <v>6.96</v>
          </cell>
          <cell r="G1278">
            <v>0.49</v>
          </cell>
        </row>
        <row r="1279">
          <cell r="A1279">
            <v>1438</v>
          </cell>
          <cell r="B1279" t="str">
            <v>UNIÓN UNIVERSAL CPVC HIDRO DE 1/2"</v>
          </cell>
          <cell r="C1279" t="str">
            <v>u.</v>
          </cell>
          <cell r="D1279">
            <v>3.84</v>
          </cell>
          <cell r="G1279">
            <v>0.27</v>
          </cell>
        </row>
        <row r="1280">
          <cell r="A1280">
            <v>1439</v>
          </cell>
          <cell r="B1280" t="str">
            <v>VÁLVULA CORTADORA ROSETA DE 1" RW</v>
          </cell>
          <cell r="C1280" t="str">
            <v>u.</v>
          </cell>
          <cell r="D1280">
            <v>17.148</v>
          </cell>
          <cell r="G1280">
            <v>1.2</v>
          </cell>
        </row>
        <row r="1281">
          <cell r="A1281">
            <v>1440</v>
          </cell>
          <cell r="B1281" t="str">
            <v>VÁLVULA CORTADORA ROSETA DE 3/4" RW</v>
          </cell>
          <cell r="C1281" t="str">
            <v>u.</v>
          </cell>
          <cell r="D1281">
            <v>12.576000000000001</v>
          </cell>
          <cell r="G1281">
            <v>0.88</v>
          </cell>
        </row>
        <row r="1282">
          <cell r="A1282">
            <v>1441</v>
          </cell>
          <cell r="B1282" t="str">
            <v>VÁLVULA CORTADORA ROSETA DE 1/2" RW</v>
          </cell>
          <cell r="C1282" t="str">
            <v>u.</v>
          </cell>
          <cell r="D1282">
            <v>9.6239999999999988</v>
          </cell>
          <cell r="G1282">
            <v>0.67</v>
          </cell>
        </row>
        <row r="1283">
          <cell r="A1283">
            <v>1442</v>
          </cell>
          <cell r="B1283" t="str">
            <v>VÁLVULA CORTADORA ROSETA DE 1 1/2" RW</v>
          </cell>
          <cell r="C1283" t="str">
            <v>u.</v>
          </cell>
          <cell r="D1283">
            <v>30.192</v>
          </cell>
          <cell r="G1283">
            <v>2.11</v>
          </cell>
        </row>
        <row r="1284">
          <cell r="A1284">
            <v>1443</v>
          </cell>
          <cell r="B1284" t="str">
            <v>VÁLVULA CORTADORA ROSETA DE 1 1/4"" RW</v>
          </cell>
          <cell r="C1284" t="str">
            <v>u.</v>
          </cell>
          <cell r="D1284">
            <v>22.247999999999998</v>
          </cell>
          <cell r="G1284">
            <v>1.56</v>
          </cell>
        </row>
        <row r="1285">
          <cell r="A1285">
            <v>1444</v>
          </cell>
          <cell r="B1285" t="str">
            <v>Calefón CHUN CH-2888 13 lts</v>
          </cell>
          <cell r="C1285" t="str">
            <v>u.</v>
          </cell>
          <cell r="D1285">
            <v>300</v>
          </cell>
          <cell r="G1285">
            <v>21</v>
          </cell>
        </row>
        <row r="1286">
          <cell r="A1286">
            <v>1445</v>
          </cell>
          <cell r="B1286" t="str">
            <v>PANELES SOLARES DE 1 KV CON TANQUE DE AGUA CALIENTE DE 60 GAL Y SOPORTE METÁLICO</v>
          </cell>
          <cell r="C1286" t="str">
            <v>u.</v>
          </cell>
          <cell r="D1286">
            <v>1056</v>
          </cell>
          <cell r="G1286">
            <v>73.92</v>
          </cell>
        </row>
        <row r="1287">
          <cell r="A1287">
            <v>1446</v>
          </cell>
          <cell r="B1287" t="str">
            <v>CEMENTO PLÁSTICO</v>
          </cell>
          <cell r="C1287" t="str">
            <v>gal.</v>
          </cell>
          <cell r="D1287">
            <v>31.05</v>
          </cell>
          <cell r="G1287">
            <v>2.17</v>
          </cell>
        </row>
        <row r="1288">
          <cell r="A1288">
            <v>1447</v>
          </cell>
          <cell r="B1288" t="str">
            <v>HILO</v>
          </cell>
          <cell r="C1288" t="str">
            <v>lib.</v>
          </cell>
          <cell r="D1288">
            <v>0.2</v>
          </cell>
          <cell r="G1288">
            <v>0.01</v>
          </cell>
        </row>
        <row r="1289">
          <cell r="A1289">
            <v>1448</v>
          </cell>
          <cell r="B1289" t="str">
            <v>PEGAMENTO POLIMEX</v>
          </cell>
          <cell r="C1289" t="str">
            <v>u.</v>
          </cell>
          <cell r="D1289">
            <v>4</v>
          </cell>
          <cell r="G1289">
            <v>0.28000000000000003</v>
          </cell>
        </row>
        <row r="1290">
          <cell r="A1290">
            <v>1449</v>
          </cell>
          <cell r="B1290" t="str">
            <v>CINTA TEFLÓN</v>
          </cell>
          <cell r="C1290" t="str">
            <v>Rollo.</v>
          </cell>
          <cell r="D1290">
            <v>0.6</v>
          </cell>
          <cell r="G1290">
            <v>0.04</v>
          </cell>
        </row>
        <row r="1291">
          <cell r="A1291">
            <v>1450</v>
          </cell>
          <cell r="B1291" t="str">
            <v>TUBERÍA DE 63 MM .08MPA</v>
          </cell>
          <cell r="C1291" t="str">
            <v>M.</v>
          </cell>
          <cell r="D1291">
            <v>2.2799999999999998</v>
          </cell>
          <cell r="G1291">
            <v>0.16</v>
          </cell>
        </row>
        <row r="1292">
          <cell r="A1292">
            <v>1451</v>
          </cell>
          <cell r="B1292" t="str">
            <v>TEE LA LL DE 110X 63MM</v>
          </cell>
          <cell r="C1292" t="str">
            <v>U.</v>
          </cell>
          <cell r="D1292">
            <v>17</v>
          </cell>
          <cell r="G1292">
            <v>3.99</v>
          </cell>
        </row>
        <row r="1293">
          <cell r="A1293">
            <v>1452</v>
          </cell>
          <cell r="B1293" t="str">
            <v>VÁLVULA HF LL DE 63MM SB CON CUAD.</v>
          </cell>
          <cell r="C1293" t="str">
            <v>U.</v>
          </cell>
          <cell r="D1293">
            <v>57</v>
          </cell>
          <cell r="G1293">
            <v>1.05</v>
          </cell>
        </row>
        <row r="1294">
          <cell r="A1294">
            <v>1453</v>
          </cell>
          <cell r="B1294" t="str">
            <v>CAJA VÁLVULA HF TIPO TRAFICO PESADO D=150mm</v>
          </cell>
          <cell r="C1294" t="str">
            <v>U.</v>
          </cell>
          <cell r="D1294">
            <v>15</v>
          </cell>
          <cell r="G1294">
            <v>18.899999999999999</v>
          </cell>
        </row>
        <row r="1295">
          <cell r="A1295">
            <v>1454</v>
          </cell>
          <cell r="B1295" t="str">
            <v>MACROMEDIDOR DE VELETAS D=2" Y DE VELOCIDAD CON CHORRO MÚLTIPLE ( O DIFERENCIAL)</v>
          </cell>
          <cell r="C1295" t="str">
            <v>U.</v>
          </cell>
          <cell r="D1295">
            <v>270</v>
          </cell>
          <cell r="G1295">
            <v>1.05</v>
          </cell>
        </row>
        <row r="1296">
          <cell r="A1296">
            <v>1455</v>
          </cell>
          <cell r="B1296" t="str">
            <v>UNIÓN GIBAULT HF DE 110MM</v>
          </cell>
          <cell r="C1296" t="str">
            <v>U.</v>
          </cell>
          <cell r="D1296">
            <v>15</v>
          </cell>
          <cell r="G1296">
            <v>0.77</v>
          </cell>
        </row>
        <row r="1297">
          <cell r="A1297">
            <v>1456</v>
          </cell>
          <cell r="B1297" t="str">
            <v>UNIÓN GIBAULT HF DE 63 MM</v>
          </cell>
          <cell r="C1297" t="str">
            <v>U.</v>
          </cell>
          <cell r="D1297">
            <v>11</v>
          </cell>
          <cell r="G1297">
            <v>1.99</v>
          </cell>
        </row>
        <row r="1298">
          <cell r="A1298">
            <v>1457</v>
          </cell>
          <cell r="B1298" t="str">
            <v>TUBERÍA PVC TIPO B DESAGÜE DE 8"</v>
          </cell>
          <cell r="C1298" t="str">
            <v>U.</v>
          </cell>
          <cell r="D1298">
            <v>28.36</v>
          </cell>
          <cell r="G1298">
            <v>0.41</v>
          </cell>
        </row>
        <row r="1299">
          <cell r="A1299">
            <v>1458</v>
          </cell>
          <cell r="B1299" t="str">
            <v>TUBERÍA PVC TIPO B DESAGÜE DE 6"</v>
          </cell>
          <cell r="C1299" t="str">
            <v>ML.</v>
          </cell>
          <cell r="D1299">
            <v>5.91</v>
          </cell>
          <cell r="G1299">
            <v>0.32</v>
          </cell>
        </row>
        <row r="1300">
          <cell r="A1300">
            <v>1459</v>
          </cell>
          <cell r="B1300" t="str">
            <v>TUBERÍA PVC TIPO B DESAGÜE DE 4"</v>
          </cell>
          <cell r="C1300" t="str">
            <v>ML.</v>
          </cell>
          <cell r="D1300">
            <v>4.55</v>
          </cell>
          <cell r="G1300">
            <v>0.1</v>
          </cell>
        </row>
        <row r="1301">
          <cell r="A1301">
            <v>1460</v>
          </cell>
          <cell r="B1301" t="str">
            <v>TUBERÍA PVC TIPO B DESAGÜE DE 3"</v>
          </cell>
          <cell r="C1301" t="str">
            <v>U.</v>
          </cell>
          <cell r="D1301">
            <v>1.37</v>
          </cell>
          <cell r="G1301">
            <v>0.04</v>
          </cell>
        </row>
        <row r="1302">
          <cell r="A1302">
            <v>1461</v>
          </cell>
          <cell r="B1302" t="str">
            <v>TUBERÍA PVC TIPO B DESAGÜE DE 2"</v>
          </cell>
          <cell r="C1302" t="str">
            <v>ML.</v>
          </cell>
          <cell r="D1302">
            <v>0.63</v>
          </cell>
          <cell r="G1302">
            <v>0.41</v>
          </cell>
        </row>
        <row r="1303">
          <cell r="A1303">
            <v>1462</v>
          </cell>
          <cell r="B1303" t="str">
            <v>TUBERÍA HG ASTM A- 120 DE 2"</v>
          </cell>
          <cell r="C1303" t="str">
            <v>U.</v>
          </cell>
          <cell r="D1303">
            <v>5.82</v>
          </cell>
          <cell r="G1303">
            <v>17.5</v>
          </cell>
        </row>
        <row r="1304">
          <cell r="A1304">
            <v>1463</v>
          </cell>
          <cell r="B1304" t="str">
            <v>TEE LA LL  500mm x 160mm e=6mm</v>
          </cell>
          <cell r="C1304" t="str">
            <v>U.</v>
          </cell>
          <cell r="D1304">
            <v>250</v>
          </cell>
          <cell r="G1304">
            <v>0.09</v>
          </cell>
        </row>
        <row r="1305">
          <cell r="A1305">
            <v>1464</v>
          </cell>
          <cell r="B1305" t="str">
            <v>CODO HG DE 2" X45°</v>
          </cell>
          <cell r="C1305" t="str">
            <v>U.</v>
          </cell>
          <cell r="D1305">
            <v>1.3320000000000001</v>
          </cell>
          <cell r="G1305">
            <v>1.1200000000000001</v>
          </cell>
        </row>
        <row r="1306">
          <cell r="A1306">
            <v>1465</v>
          </cell>
          <cell r="B1306" t="str">
            <v>TEE PVC DESAGÜE DE 6" X 4</v>
          </cell>
          <cell r="C1306" t="str">
            <v>U.</v>
          </cell>
          <cell r="D1306">
            <v>16.056000000000001</v>
          </cell>
          <cell r="G1306">
            <v>0.17</v>
          </cell>
        </row>
        <row r="1307">
          <cell r="A1307">
            <v>1466</v>
          </cell>
          <cell r="B1307" t="str">
            <v>TEE PVC DESAGÜE DE 4 X 3</v>
          </cell>
          <cell r="C1307" t="str">
            <v>U.</v>
          </cell>
          <cell r="D1307">
            <v>2.448</v>
          </cell>
          <cell r="G1307">
            <v>0.13</v>
          </cell>
        </row>
        <row r="1308">
          <cell r="A1308">
            <v>1467</v>
          </cell>
          <cell r="B1308" t="str">
            <v>TEE PVC DESAGÜE DE 3" X2"</v>
          </cell>
          <cell r="C1308" t="str">
            <v>U.</v>
          </cell>
          <cell r="D1308">
            <v>1.8839999999999999</v>
          </cell>
          <cell r="G1308">
            <v>1</v>
          </cell>
        </row>
        <row r="1309">
          <cell r="A1309">
            <v>1468</v>
          </cell>
          <cell r="B1309" t="str">
            <v>TEE PVC DESAGÜE DE 6"</v>
          </cell>
          <cell r="C1309" t="str">
            <v>U.</v>
          </cell>
          <cell r="D1309">
            <v>14.28</v>
          </cell>
          <cell r="G1309">
            <v>0.15</v>
          </cell>
        </row>
        <row r="1310">
          <cell r="A1310">
            <v>1469</v>
          </cell>
          <cell r="B1310" t="str">
            <v>TEE PVC DESAGÜE DE 4"</v>
          </cell>
          <cell r="C1310" t="str">
            <v>U.</v>
          </cell>
          <cell r="D1310">
            <v>2.1360000000000001</v>
          </cell>
          <cell r="G1310">
            <v>0.09</v>
          </cell>
        </row>
        <row r="1311">
          <cell r="A1311">
            <v>1470</v>
          </cell>
          <cell r="B1311" t="str">
            <v>TEE PVC DESAGÜE DE 3"</v>
          </cell>
          <cell r="C1311" t="str">
            <v>U.</v>
          </cell>
          <cell r="D1311">
            <v>1.26</v>
          </cell>
          <cell r="G1311">
            <v>0.04</v>
          </cell>
        </row>
        <row r="1312">
          <cell r="A1312">
            <v>1471</v>
          </cell>
          <cell r="B1312" t="str">
            <v>TEE PVC DESAGÜE DE 2"</v>
          </cell>
          <cell r="C1312" t="str">
            <v>U.</v>
          </cell>
          <cell r="D1312">
            <v>0.58799999999999997</v>
          </cell>
          <cell r="G1312">
            <v>0.89</v>
          </cell>
        </row>
        <row r="1313">
          <cell r="A1313">
            <v>1472</v>
          </cell>
          <cell r="B1313" t="str">
            <v>YEE  PVC DESAGÜE DE 6" X 4"</v>
          </cell>
          <cell r="C1313" t="str">
            <v>U.</v>
          </cell>
          <cell r="D1313">
            <v>12.731999999999999</v>
          </cell>
          <cell r="G1313">
            <v>0.3</v>
          </cell>
        </row>
        <row r="1314">
          <cell r="A1314">
            <v>1473</v>
          </cell>
          <cell r="B1314" t="str">
            <v>YEE  PVC DESAGÜE DE 4" X 3"</v>
          </cell>
          <cell r="C1314" t="str">
            <v>U.</v>
          </cell>
          <cell r="D1314">
            <v>4.2960000000000003</v>
          </cell>
          <cell r="G1314">
            <v>0.17</v>
          </cell>
        </row>
        <row r="1315">
          <cell r="A1315">
            <v>1474</v>
          </cell>
          <cell r="B1315" t="str">
            <v>YEE  PVC DESAGÜE DE 3" X 2"</v>
          </cell>
          <cell r="C1315" t="str">
            <v>U.</v>
          </cell>
          <cell r="D1315">
            <v>2.448</v>
          </cell>
          <cell r="G1315">
            <v>0.82</v>
          </cell>
        </row>
        <row r="1316">
          <cell r="A1316">
            <v>1475</v>
          </cell>
          <cell r="B1316" t="str">
            <v>YEE  PVC DESAGÜE DE 6"</v>
          </cell>
          <cell r="C1316" t="str">
            <v>U.</v>
          </cell>
          <cell r="D1316">
            <v>11.784000000000001</v>
          </cell>
          <cell r="G1316">
            <v>0.17</v>
          </cell>
        </row>
        <row r="1317">
          <cell r="A1317">
            <v>1476</v>
          </cell>
          <cell r="B1317" t="str">
            <v>YEE  PVC DESAGÜE DE 4"</v>
          </cell>
          <cell r="C1317" t="str">
            <v>U.</v>
          </cell>
          <cell r="D1317">
            <v>2.448</v>
          </cell>
          <cell r="G1317">
            <v>0.13</v>
          </cell>
        </row>
        <row r="1318">
          <cell r="A1318">
            <v>1477</v>
          </cell>
          <cell r="B1318" t="str">
            <v>YEE  PVC DESAGÜE DE 3"</v>
          </cell>
          <cell r="C1318" t="str">
            <v>U.</v>
          </cell>
          <cell r="D1318">
            <v>1.8359999999999999</v>
          </cell>
          <cell r="G1318">
            <v>0.06</v>
          </cell>
        </row>
        <row r="1319">
          <cell r="A1319">
            <v>1478</v>
          </cell>
          <cell r="B1319" t="str">
            <v>YEE  PVC DESAGÜE DE 2"</v>
          </cell>
          <cell r="C1319" t="str">
            <v>U.</v>
          </cell>
          <cell r="D1319">
            <v>0.85199999999999998</v>
          </cell>
          <cell r="G1319">
            <v>0.46</v>
          </cell>
        </row>
        <row r="1320">
          <cell r="A1320">
            <v>1479</v>
          </cell>
          <cell r="B1320" t="str">
            <v>CODO PVC DESAGÜE DE 90° X 6"</v>
          </cell>
          <cell r="C1320" t="str">
            <v>U.</v>
          </cell>
          <cell r="D1320">
            <v>6.6239999999999997</v>
          </cell>
          <cell r="G1320">
            <v>0.12</v>
          </cell>
        </row>
        <row r="1321">
          <cell r="A1321">
            <v>1480</v>
          </cell>
          <cell r="B1321" t="str">
            <v>CODO PVC DESAGÜE DE 90° X 4"</v>
          </cell>
          <cell r="C1321" t="str">
            <v>U.</v>
          </cell>
          <cell r="D1321">
            <v>1.6679999999999999</v>
          </cell>
          <cell r="G1321">
            <v>0.13</v>
          </cell>
        </row>
        <row r="1322">
          <cell r="A1322">
            <v>1481</v>
          </cell>
          <cell r="B1322" t="str">
            <v>CODO PVC DESAGÜE DE 90° X 4"</v>
          </cell>
          <cell r="C1322" t="str">
            <v>U.</v>
          </cell>
          <cell r="D1322">
            <v>1.8</v>
          </cell>
          <cell r="G1322">
            <v>7.0000000000000007E-2</v>
          </cell>
        </row>
        <row r="1323">
          <cell r="A1323">
            <v>1482</v>
          </cell>
          <cell r="B1323" t="str">
            <v>CODO PVC DESAGÜE DE 90° X 3"</v>
          </cell>
          <cell r="C1323" t="str">
            <v>U.</v>
          </cell>
          <cell r="D1323">
            <v>0.97199999999999998</v>
          </cell>
          <cell r="G1323">
            <v>0.04</v>
          </cell>
        </row>
        <row r="1324">
          <cell r="A1324">
            <v>1483</v>
          </cell>
          <cell r="B1324" t="str">
            <v>CODO PVC DESAGÜE DE 90° X 2"</v>
          </cell>
          <cell r="C1324" t="str">
            <v>U.</v>
          </cell>
          <cell r="D1324">
            <v>0.55200000000000005</v>
          </cell>
          <cell r="G1324">
            <v>0.2</v>
          </cell>
        </row>
        <row r="1325">
          <cell r="A1325">
            <v>1484</v>
          </cell>
          <cell r="B1325" t="str">
            <v>SIFÓN PVC DESAGÜE DE 4"</v>
          </cell>
          <cell r="C1325" t="str">
            <v>U.</v>
          </cell>
          <cell r="D1325">
            <v>2.8319999999999999</v>
          </cell>
          <cell r="G1325">
            <v>0.16</v>
          </cell>
        </row>
        <row r="1326">
          <cell r="A1326">
            <v>1485</v>
          </cell>
          <cell r="B1326" t="str">
            <v>SIFÓN PVC DESAGÜE DE 3"</v>
          </cell>
          <cell r="C1326" t="str">
            <v>U.</v>
          </cell>
          <cell r="D1326">
            <v>2.2799999999999998</v>
          </cell>
          <cell r="G1326">
            <v>0.14000000000000001</v>
          </cell>
        </row>
        <row r="1327">
          <cell r="A1327">
            <v>1486</v>
          </cell>
          <cell r="B1327" t="str">
            <v>SIFÓN PVC DESAGÜE DE 2"</v>
          </cell>
          <cell r="C1327" t="str">
            <v>U.</v>
          </cell>
          <cell r="D1327">
            <v>1.9919999999999998</v>
          </cell>
          <cell r="G1327">
            <v>0.5</v>
          </cell>
        </row>
        <row r="1328">
          <cell r="A1328">
            <v>1487</v>
          </cell>
          <cell r="B1328" t="str">
            <v>REDUCTOR PVC DESAGÜE DE 6" X 4"</v>
          </cell>
          <cell r="C1328" t="str">
            <v>U.</v>
          </cell>
          <cell r="D1328">
            <v>7.1520000000000001</v>
          </cell>
          <cell r="G1328">
            <v>0.1</v>
          </cell>
        </row>
        <row r="1329">
          <cell r="A1329">
            <v>1488</v>
          </cell>
          <cell r="B1329" t="str">
            <v>REDUCTOR PVC DESAGÜE DE 4" X 3"</v>
          </cell>
          <cell r="C1329" t="str">
            <v>U.</v>
          </cell>
          <cell r="D1329">
            <v>1.4159999999999999</v>
          </cell>
          <cell r="G1329">
            <v>7.0000000000000007E-2</v>
          </cell>
        </row>
        <row r="1330">
          <cell r="A1330">
            <v>1489</v>
          </cell>
          <cell r="B1330" t="str">
            <v>REDUCTOR PVC DESAGÜE DE 3" X 2"</v>
          </cell>
          <cell r="C1330" t="str">
            <v>U.</v>
          </cell>
          <cell r="D1330">
            <v>0.94799999999999995</v>
          </cell>
          <cell r="G1330">
            <v>0.6</v>
          </cell>
        </row>
        <row r="1331">
          <cell r="A1331">
            <v>1490</v>
          </cell>
          <cell r="B1331" t="str">
            <v>REDUCTOR PVC DESAGÜE DE 6" X 3"</v>
          </cell>
          <cell r="C1331" t="str">
            <v>U.</v>
          </cell>
          <cell r="D1331">
            <v>8.5679999999999996</v>
          </cell>
          <cell r="G1331">
            <v>0.1</v>
          </cell>
        </row>
        <row r="1332">
          <cell r="A1332">
            <v>1491</v>
          </cell>
          <cell r="B1332" t="str">
            <v>REDUCTOR PVC DESAGÜE DE 4" X 2"</v>
          </cell>
          <cell r="C1332" t="str">
            <v>U.</v>
          </cell>
          <cell r="D1332">
            <v>1.4159999999999999</v>
          </cell>
          <cell r="G1332">
            <v>2.17</v>
          </cell>
        </row>
        <row r="1333">
          <cell r="A1333">
            <v>1492</v>
          </cell>
          <cell r="B1333" t="str">
            <v>PEGATUBO</v>
          </cell>
          <cell r="C1333" t="str">
            <v>U.</v>
          </cell>
          <cell r="D1333">
            <v>31.067999999999998</v>
          </cell>
          <cell r="G1333">
            <v>0.28000000000000003</v>
          </cell>
        </row>
        <row r="1334">
          <cell r="A1334">
            <v>1493</v>
          </cell>
          <cell r="B1334" t="str">
            <v>REJILLAS DE PISO DE ALUMINIO 4"</v>
          </cell>
          <cell r="C1334" t="str">
            <v>U.</v>
          </cell>
          <cell r="D1334">
            <v>4</v>
          </cell>
          <cell r="G1334">
            <v>0.21</v>
          </cell>
        </row>
        <row r="1335">
          <cell r="A1335">
            <v>1494</v>
          </cell>
          <cell r="B1335" t="str">
            <v>REJILLAS DE PISO DE ALUMINIO 2"</v>
          </cell>
          <cell r="C1335" t="str">
            <v>U.</v>
          </cell>
          <cell r="D1335">
            <v>3</v>
          </cell>
          <cell r="G1335">
            <v>0.82</v>
          </cell>
        </row>
        <row r="1336">
          <cell r="A1336">
            <v>1495</v>
          </cell>
          <cell r="B1336" t="str">
            <v>ACCESORIOS PARA BAÑOS 6 PIEZAS</v>
          </cell>
          <cell r="C1336" t="str">
            <v>U.</v>
          </cell>
          <cell r="D1336">
            <v>11.7</v>
          </cell>
          <cell r="G1336">
            <v>0.82</v>
          </cell>
        </row>
        <row r="1337">
          <cell r="A1337">
            <v>1496</v>
          </cell>
          <cell r="B1337" t="str">
            <v>Tubería conduit EMT 1/2"</v>
          </cell>
          <cell r="C1337" t="str">
            <v>m.</v>
          </cell>
          <cell r="D1337">
            <v>1.5</v>
          </cell>
          <cell r="E1337" t="str">
            <v>EP</v>
          </cell>
          <cell r="G1337">
            <v>0.11</v>
          </cell>
          <cell r="I1337">
            <v>1520003113</v>
          </cell>
        </row>
        <row r="1338">
          <cell r="A1338">
            <v>1497</v>
          </cell>
          <cell r="B1338" t="str">
            <v>Tubería conduit EMT 3/4"</v>
          </cell>
          <cell r="C1338" t="str">
            <v>m.</v>
          </cell>
          <cell r="D1338">
            <v>0.93333333333333324</v>
          </cell>
          <cell r="G1338">
            <v>7.0000000000000007E-2</v>
          </cell>
        </row>
        <row r="1339">
          <cell r="A1339">
            <v>1498</v>
          </cell>
          <cell r="B1339" t="str">
            <v>Tubería conduit EMT 1"</v>
          </cell>
          <cell r="C1339" t="str">
            <v>m.</v>
          </cell>
          <cell r="D1339">
            <v>1.65</v>
          </cell>
          <cell r="G1339">
            <v>0.12</v>
          </cell>
        </row>
        <row r="1340">
          <cell r="A1340">
            <v>1499</v>
          </cell>
          <cell r="B1340" t="str">
            <v>Tubería conduit EMT 1 1/4"</v>
          </cell>
          <cell r="C1340" t="str">
            <v>m.</v>
          </cell>
          <cell r="D1340">
            <v>1.95</v>
          </cell>
          <cell r="G1340">
            <v>0.14000000000000001</v>
          </cell>
        </row>
        <row r="1341">
          <cell r="A1341">
            <v>1500</v>
          </cell>
          <cell r="B1341" t="str">
            <v>Tubería conduit EMT 1 1/2"</v>
          </cell>
          <cell r="C1341" t="str">
            <v>m.</v>
          </cell>
          <cell r="D1341">
            <v>2.1666666666666665</v>
          </cell>
          <cell r="G1341">
            <v>0.15</v>
          </cell>
        </row>
        <row r="1342">
          <cell r="A1342">
            <v>1501</v>
          </cell>
          <cell r="B1342" t="str">
            <v>Tubería conduit EMT 2"</v>
          </cell>
          <cell r="C1342" t="str">
            <v>m.</v>
          </cell>
          <cell r="D1342">
            <v>3</v>
          </cell>
          <cell r="G1342">
            <v>0.21</v>
          </cell>
        </row>
        <row r="1343">
          <cell r="A1343">
            <v>1502</v>
          </cell>
          <cell r="B1343" t="str">
            <v>Tubería conduit EMT 2 1/2"</v>
          </cell>
          <cell r="C1343" t="str">
            <v>m.</v>
          </cell>
          <cell r="D1343">
            <v>4.333333333333333</v>
          </cell>
          <cell r="G1343">
            <v>0.3</v>
          </cell>
        </row>
        <row r="1344">
          <cell r="A1344">
            <v>1503</v>
          </cell>
          <cell r="B1344" t="str">
            <v>Unión conduit EMT 1/2"</v>
          </cell>
          <cell r="C1344" t="str">
            <v>u.</v>
          </cell>
          <cell r="D1344">
            <v>0.25</v>
          </cell>
          <cell r="E1344" t="str">
            <v>EP</v>
          </cell>
          <cell r="G1344">
            <v>0.02</v>
          </cell>
          <cell r="I1344">
            <v>463400017</v>
          </cell>
        </row>
        <row r="1345">
          <cell r="A1345">
            <v>1504</v>
          </cell>
          <cell r="B1345" t="str">
            <v>Unión conduit EMT 3/4"</v>
          </cell>
          <cell r="C1345" t="str">
            <v>u.</v>
          </cell>
          <cell r="D1345">
            <v>0.28999999999999998</v>
          </cell>
          <cell r="G1345">
            <v>0.02</v>
          </cell>
        </row>
        <row r="1346">
          <cell r="A1346">
            <v>1505</v>
          </cell>
          <cell r="B1346" t="str">
            <v>Unión conduit EMT 1"</v>
          </cell>
          <cell r="C1346" t="str">
            <v>u.</v>
          </cell>
          <cell r="D1346">
            <v>1.1339999999999999</v>
          </cell>
          <cell r="G1346">
            <v>0.08</v>
          </cell>
        </row>
        <row r="1347">
          <cell r="A1347">
            <v>1506</v>
          </cell>
          <cell r="B1347" t="str">
            <v>Unión conduit EMT 1 1/4"</v>
          </cell>
          <cell r="C1347" t="str">
            <v>u.</v>
          </cell>
          <cell r="D1347">
            <v>0.65</v>
          </cell>
          <cell r="G1347">
            <v>0.05</v>
          </cell>
        </row>
        <row r="1348">
          <cell r="A1348">
            <v>1507</v>
          </cell>
          <cell r="B1348" t="str">
            <v>Unión conduit EMT 1 1/2"</v>
          </cell>
          <cell r="C1348" t="str">
            <v>u.</v>
          </cell>
          <cell r="D1348">
            <v>0.9</v>
          </cell>
          <cell r="G1348">
            <v>0.06</v>
          </cell>
        </row>
        <row r="1349">
          <cell r="A1349">
            <v>1508</v>
          </cell>
          <cell r="B1349" t="str">
            <v>Unión conduit EMT 2"</v>
          </cell>
          <cell r="C1349" t="str">
            <v>u.</v>
          </cell>
          <cell r="D1349">
            <v>1.1499999999999999</v>
          </cell>
          <cell r="G1349">
            <v>0.08</v>
          </cell>
        </row>
        <row r="1350">
          <cell r="A1350">
            <v>1509</v>
          </cell>
          <cell r="B1350" t="str">
            <v>Unión conduit EMT 2 1/2"</v>
          </cell>
          <cell r="C1350" t="str">
            <v>u.</v>
          </cell>
          <cell r="D1350">
            <v>4.8499999999999996</v>
          </cell>
          <cell r="G1350">
            <v>0.34</v>
          </cell>
        </row>
        <row r="1351">
          <cell r="A1351">
            <v>1510</v>
          </cell>
          <cell r="B1351" t="str">
            <v>Conector conduit EMT 1/2"</v>
          </cell>
          <cell r="C1351" t="str">
            <v>u.</v>
          </cell>
          <cell r="D1351">
            <v>0.25</v>
          </cell>
          <cell r="E1351" t="str">
            <v>EP</v>
          </cell>
          <cell r="G1351">
            <v>0.02</v>
          </cell>
          <cell r="I1351">
            <v>463400017</v>
          </cell>
        </row>
        <row r="1352">
          <cell r="A1352">
            <v>1511</v>
          </cell>
          <cell r="B1352" t="str">
            <v>Conector conduit EMT 3/4"</v>
          </cell>
          <cell r="C1352" t="str">
            <v>u.</v>
          </cell>
          <cell r="D1352">
            <v>0.28999999999999998</v>
          </cell>
          <cell r="G1352">
            <v>0.02</v>
          </cell>
        </row>
        <row r="1353">
          <cell r="A1353">
            <v>1512</v>
          </cell>
          <cell r="B1353" t="str">
            <v>Conector conduit EMT 1"</v>
          </cell>
          <cell r="C1353" t="str">
            <v>u.</v>
          </cell>
          <cell r="D1353">
            <v>1.33</v>
          </cell>
          <cell r="G1353">
            <v>0.09</v>
          </cell>
        </row>
        <row r="1354">
          <cell r="A1354">
            <v>1513</v>
          </cell>
          <cell r="B1354" t="str">
            <v>Conector conduit EMT 1 1/4"</v>
          </cell>
          <cell r="C1354" t="str">
            <v>u.</v>
          </cell>
          <cell r="D1354">
            <v>0.65</v>
          </cell>
          <cell r="G1354">
            <v>0.05</v>
          </cell>
        </row>
        <row r="1355">
          <cell r="A1355">
            <v>1514</v>
          </cell>
          <cell r="B1355" t="str">
            <v>Conector conduit EMT 1 1/2"</v>
          </cell>
          <cell r="C1355" t="str">
            <v>u.</v>
          </cell>
          <cell r="D1355">
            <v>0.9</v>
          </cell>
          <cell r="G1355">
            <v>0.06</v>
          </cell>
        </row>
        <row r="1356">
          <cell r="A1356">
            <v>1515</v>
          </cell>
          <cell r="B1356" t="str">
            <v>Conector conduit EMT 2"</v>
          </cell>
          <cell r="C1356" t="str">
            <v>u.</v>
          </cell>
          <cell r="D1356">
            <v>1.1499999999999999</v>
          </cell>
          <cell r="G1356">
            <v>0.08</v>
          </cell>
        </row>
        <row r="1357">
          <cell r="A1357">
            <v>1516</v>
          </cell>
          <cell r="B1357" t="str">
            <v>Conector conduit EMT 2 1/2"</v>
          </cell>
          <cell r="C1357" t="str">
            <v>u.</v>
          </cell>
          <cell r="D1357">
            <v>4.8499999999999996</v>
          </cell>
          <cell r="G1357">
            <v>0.34</v>
          </cell>
        </row>
        <row r="1358">
          <cell r="A1358">
            <v>1517</v>
          </cell>
          <cell r="B1358" t="str">
            <v>Codo conduit EMT 1"</v>
          </cell>
          <cell r="C1358" t="str">
            <v>u.</v>
          </cell>
          <cell r="D1358">
            <v>2.5499999999999998</v>
          </cell>
          <cell r="G1358">
            <v>0.18</v>
          </cell>
        </row>
        <row r="1359">
          <cell r="A1359">
            <v>1518</v>
          </cell>
          <cell r="B1359" t="str">
            <v>Codo conduit EMT 1 1/4"</v>
          </cell>
          <cell r="C1359" t="str">
            <v>u.</v>
          </cell>
          <cell r="D1359">
            <v>2.95</v>
          </cell>
          <cell r="G1359">
            <v>0.21</v>
          </cell>
        </row>
        <row r="1360">
          <cell r="A1360">
            <v>1519</v>
          </cell>
          <cell r="B1360" t="str">
            <v>Codo conduit EMT 1 1/2"</v>
          </cell>
          <cell r="C1360" t="str">
            <v>u.</v>
          </cell>
          <cell r="D1360">
            <v>3.15</v>
          </cell>
          <cell r="G1360">
            <v>0.22</v>
          </cell>
        </row>
        <row r="1361">
          <cell r="A1361">
            <v>1520</v>
          </cell>
          <cell r="B1361" t="str">
            <v>Codo conduit EMT 2"</v>
          </cell>
          <cell r="C1361" t="str">
            <v>u.</v>
          </cell>
          <cell r="D1361">
            <v>4.5</v>
          </cell>
          <cell r="G1361">
            <v>0.32</v>
          </cell>
        </row>
        <row r="1362">
          <cell r="A1362">
            <v>1521</v>
          </cell>
          <cell r="B1362" t="str">
            <v>Codo conduit EMT 2 1/2"</v>
          </cell>
          <cell r="C1362" t="str">
            <v>u.</v>
          </cell>
          <cell r="D1362">
            <v>9.9</v>
          </cell>
          <cell r="G1362">
            <v>0.69</v>
          </cell>
        </row>
        <row r="1363">
          <cell r="A1363">
            <v>1522</v>
          </cell>
          <cell r="B1363" t="str">
            <v>Cajetín rectangular profundo</v>
          </cell>
          <cell r="C1363" t="str">
            <v>u.</v>
          </cell>
          <cell r="D1363">
            <v>0.5</v>
          </cell>
          <cell r="E1363" t="str">
            <v>EP</v>
          </cell>
          <cell r="G1363">
            <v>0.04</v>
          </cell>
          <cell r="I1363">
            <v>374400011</v>
          </cell>
        </row>
        <row r="1364">
          <cell r="A1364">
            <v>1523</v>
          </cell>
          <cell r="B1364" t="str">
            <v>Cajetín octogonal profundo profundo</v>
          </cell>
          <cell r="C1364" t="str">
            <v>u.</v>
          </cell>
          <cell r="D1364">
            <v>0.5</v>
          </cell>
          <cell r="E1364" t="str">
            <v>EP</v>
          </cell>
          <cell r="G1364">
            <v>0.04</v>
          </cell>
          <cell r="I1364">
            <v>374400011</v>
          </cell>
        </row>
        <row r="1365">
          <cell r="A1365">
            <v>1524</v>
          </cell>
          <cell r="B1365" t="str">
            <v>Tapa cuadrada 10 cm x 10 cm</v>
          </cell>
          <cell r="C1365" t="str">
            <v>u.</v>
          </cell>
          <cell r="D1365">
            <v>0.6</v>
          </cell>
          <cell r="G1365">
            <v>0.04</v>
          </cell>
        </row>
        <row r="1366">
          <cell r="A1366">
            <v>1525</v>
          </cell>
          <cell r="B1366" t="str">
            <v xml:space="preserve">Cable multipar de 4 pares tipo EKKX </v>
          </cell>
          <cell r="C1366" t="str">
            <v>m.</v>
          </cell>
          <cell r="D1366">
            <v>0.25</v>
          </cell>
          <cell r="G1366">
            <v>0.02</v>
          </cell>
        </row>
        <row r="1367">
          <cell r="A1367">
            <v>1526</v>
          </cell>
          <cell r="B1367" t="str">
            <v xml:space="preserve">Cable multipar de 10 pares tipo EKKX </v>
          </cell>
          <cell r="C1367" t="str">
            <v>m.</v>
          </cell>
          <cell r="D1367">
            <v>0.5</v>
          </cell>
          <cell r="G1367">
            <v>0.04</v>
          </cell>
        </row>
        <row r="1368">
          <cell r="A1368">
            <v>1527</v>
          </cell>
          <cell r="B1368" t="str">
            <v>Conductor de cobre gemelo tipo TW No 18 AWG flexible</v>
          </cell>
          <cell r="C1368" t="str">
            <v>m.</v>
          </cell>
          <cell r="D1368">
            <v>0.18</v>
          </cell>
          <cell r="G1368">
            <v>0.01</v>
          </cell>
        </row>
        <row r="1369">
          <cell r="A1369">
            <v>1528</v>
          </cell>
          <cell r="B1369" t="str">
            <v xml:space="preserve">Cable bifilar blanco para interiores, de 0.64 mm de espesor tipo EKUA o similar </v>
          </cell>
          <cell r="C1369" t="str">
            <v>m.</v>
          </cell>
          <cell r="D1369">
            <v>0.1</v>
          </cell>
          <cell r="G1369">
            <v>0.01</v>
          </cell>
        </row>
        <row r="1370">
          <cell r="A1370">
            <v>1529</v>
          </cell>
          <cell r="B1370" t="str">
            <v xml:space="preserve">Cable multipar de 4 pares tipo EKKX </v>
          </cell>
          <cell r="C1370" t="str">
            <v>m.</v>
          </cell>
          <cell r="D1370">
            <v>0.25</v>
          </cell>
          <cell r="G1370">
            <v>0.02</v>
          </cell>
        </row>
        <row r="1371">
          <cell r="A1371">
            <v>1530</v>
          </cell>
          <cell r="B1371" t="str">
            <v>Conductor de cobre tipo TW No 2 AWG 19 hilos</v>
          </cell>
          <cell r="C1371" t="str">
            <v>m.</v>
          </cell>
          <cell r="D1371">
            <v>1.272</v>
          </cell>
          <cell r="G1371">
            <v>0.09</v>
          </cell>
        </row>
        <row r="1372">
          <cell r="A1372">
            <v>1531</v>
          </cell>
          <cell r="B1372" t="str">
            <v>Conductor de cobre tipo TW No 4 AWG 7 hilos</v>
          </cell>
          <cell r="C1372" t="str">
            <v>m.</v>
          </cell>
          <cell r="D1372">
            <v>0.95</v>
          </cell>
          <cell r="G1372">
            <v>7.0000000000000007E-2</v>
          </cell>
        </row>
        <row r="1373">
          <cell r="A1373">
            <v>1532</v>
          </cell>
          <cell r="B1373" t="str">
            <v>Conductor de cobre tipo TW No 6 AWG 7 hilos</v>
          </cell>
          <cell r="C1373" t="str">
            <v>m.</v>
          </cell>
          <cell r="D1373">
            <v>0.57999999999999996</v>
          </cell>
          <cell r="G1373">
            <v>0.04</v>
          </cell>
        </row>
        <row r="1374">
          <cell r="A1374">
            <v>1533</v>
          </cell>
          <cell r="B1374" t="str">
            <v>Conductor de cobre tipo TW No 8 AWG 7 hilos</v>
          </cell>
          <cell r="C1374" t="str">
            <v>m.</v>
          </cell>
          <cell r="D1374">
            <v>0.35</v>
          </cell>
          <cell r="G1374">
            <v>0.02</v>
          </cell>
        </row>
        <row r="1375">
          <cell r="A1375">
            <v>1534</v>
          </cell>
          <cell r="B1375" t="str">
            <v>Conductor de cobre tipo TW No 10 AWG sólido</v>
          </cell>
          <cell r="C1375" t="str">
            <v>m.</v>
          </cell>
          <cell r="D1375">
            <v>0.17</v>
          </cell>
          <cell r="G1375">
            <v>0.01</v>
          </cell>
        </row>
        <row r="1376">
          <cell r="A1376">
            <v>1535</v>
          </cell>
          <cell r="B1376" t="str">
            <v>Conductor de cobre tipo TW No 12 AWG sólido</v>
          </cell>
          <cell r="C1376" t="str">
            <v>m.</v>
          </cell>
          <cell r="D1376">
            <v>0.73</v>
          </cell>
          <cell r="E1376" t="str">
            <v>EP</v>
          </cell>
          <cell r="G1376">
            <v>0.05</v>
          </cell>
          <cell r="I1376">
            <v>1520003113</v>
          </cell>
        </row>
        <row r="1377">
          <cell r="A1377">
            <v>1536</v>
          </cell>
          <cell r="B1377" t="str">
            <v>Conductor de cobre TW-AWG No 1/0 19 hilos</v>
          </cell>
          <cell r="C1377" t="str">
            <v>m.</v>
          </cell>
          <cell r="D1377">
            <v>2.16</v>
          </cell>
          <cell r="G1377">
            <v>0.15</v>
          </cell>
        </row>
        <row r="1378">
          <cell r="A1378">
            <v>1537</v>
          </cell>
          <cell r="B1378" t="str">
            <v>Conductor de cobre TW-AWG No 3/0 19 hilos</v>
          </cell>
          <cell r="C1378" t="str">
            <v>m.</v>
          </cell>
          <cell r="D1378">
            <v>3.6</v>
          </cell>
          <cell r="G1378">
            <v>0.25</v>
          </cell>
        </row>
        <row r="1379">
          <cell r="A1379">
            <v>1538</v>
          </cell>
          <cell r="B1379" t="str">
            <v>Conductor de cobre tipo TW No 4/0 AWG 19 hilos</v>
          </cell>
          <cell r="C1379" t="str">
            <v>m.</v>
          </cell>
          <cell r="D1379">
            <v>4.68</v>
          </cell>
          <cell r="G1379">
            <v>0.33</v>
          </cell>
        </row>
        <row r="1380">
          <cell r="A1380">
            <v>1539</v>
          </cell>
          <cell r="B1380" t="str">
            <v>Conductor de cobre 1/0 AWG desnudo cableado</v>
          </cell>
          <cell r="C1380" t="str">
            <v>m.</v>
          </cell>
          <cell r="D1380">
            <v>1.92</v>
          </cell>
          <cell r="G1380">
            <v>0.13</v>
          </cell>
        </row>
        <row r="1381">
          <cell r="A1381">
            <v>1540</v>
          </cell>
          <cell r="B1381" t="str">
            <v>Conductor de cobre 2 AWG desnudo cableado</v>
          </cell>
          <cell r="C1381" t="str">
            <v>m.</v>
          </cell>
          <cell r="D1381">
            <v>1.1519999999999999</v>
          </cell>
          <cell r="G1381">
            <v>0.08</v>
          </cell>
        </row>
        <row r="1382">
          <cell r="A1382">
            <v>1541</v>
          </cell>
          <cell r="B1382" t="str">
            <v>Conductor de cobre tipo TW No 350 MCM 37 hilos</v>
          </cell>
          <cell r="C1382" t="str">
            <v>m.</v>
          </cell>
          <cell r="D1382">
            <v>8.0399999999999991</v>
          </cell>
          <cell r="G1382">
            <v>0.56000000000000005</v>
          </cell>
        </row>
        <row r="1383">
          <cell r="A1383">
            <v>1542</v>
          </cell>
          <cell r="B1383" t="str">
            <v>Arena para adoquinado</v>
          </cell>
          <cell r="C1383" t="str">
            <v>m3.</v>
          </cell>
          <cell r="D1383">
            <v>2.8</v>
          </cell>
          <cell r="G1383">
            <v>4.2</v>
          </cell>
        </row>
        <row r="1384">
          <cell r="A1384">
            <v>1543</v>
          </cell>
          <cell r="B1384" t="str">
            <v>Tapa sanitaria de tool 1/16" de 0.76 x 0.76 m.</v>
          </cell>
          <cell r="C1384" t="str">
            <v>U.</v>
          </cell>
          <cell r="D1384">
            <v>24</v>
          </cell>
          <cell r="G1384">
            <v>1.68</v>
          </cell>
        </row>
        <row r="1385">
          <cell r="A1385">
            <v>1544</v>
          </cell>
          <cell r="B1385" t="str">
            <v>Unión HG 1/2"</v>
          </cell>
          <cell r="C1385" t="str">
            <v>u.</v>
          </cell>
          <cell r="D1385">
            <v>0.4</v>
          </cell>
          <cell r="G1385">
            <v>0.03</v>
          </cell>
        </row>
        <row r="1386">
          <cell r="A1386">
            <v>1545</v>
          </cell>
          <cell r="B1386" t="str">
            <v>TUBERIA PERFILADA PVC-ALCANTARILLADO D=700mm</v>
          </cell>
          <cell r="C1386" t="str">
            <v>M.</v>
          </cell>
          <cell r="D1386">
            <v>67</v>
          </cell>
          <cell r="G1386">
            <v>4.6900000000000004</v>
          </cell>
        </row>
        <row r="1387">
          <cell r="A1387">
            <v>1546</v>
          </cell>
          <cell r="B1387" t="str">
            <v>TUBERIA PERFILADA PVC-ALCANTARILLADO D=800mm</v>
          </cell>
          <cell r="C1387" t="str">
            <v>M.</v>
          </cell>
          <cell r="D1387">
            <v>72</v>
          </cell>
          <cell r="G1387">
            <v>5.04</v>
          </cell>
        </row>
        <row r="1388">
          <cell r="A1388">
            <v>1547</v>
          </cell>
          <cell r="B1388" t="str">
            <v>TUBERIA PVC-S E/C DESAGUE 200 MM</v>
          </cell>
          <cell r="C1388" t="str">
            <v>M.</v>
          </cell>
          <cell r="D1388">
            <v>12.14</v>
          </cell>
          <cell r="G1388">
            <v>0.85</v>
          </cell>
        </row>
        <row r="1389">
          <cell r="A1389">
            <v>1548</v>
          </cell>
          <cell r="B1389" t="str">
            <v>TUBERIA PERFILADA PVC-ALCANTARILLADO D=1000mm</v>
          </cell>
          <cell r="C1389" t="str">
            <v>M.</v>
          </cell>
          <cell r="D1389">
            <v>110</v>
          </cell>
          <cell r="G1389">
            <v>7.7</v>
          </cell>
        </row>
        <row r="1390">
          <cell r="A1390">
            <v>1549</v>
          </cell>
          <cell r="B1390" t="str">
            <v>Tubería flex D=1/2"</v>
          </cell>
          <cell r="C1390" t="str">
            <v>M.</v>
          </cell>
          <cell r="D1390">
            <v>0.56000000000000005</v>
          </cell>
          <cell r="G1390">
            <v>0.04</v>
          </cell>
        </row>
        <row r="1391">
          <cell r="A1391">
            <v>1550</v>
          </cell>
          <cell r="B1391" t="str">
            <v>MALLA ELECTROSOLDADA DE  6 mm @ 20cm</v>
          </cell>
          <cell r="C1391" t="str">
            <v>M2.</v>
          </cell>
          <cell r="D1391">
            <v>1.2</v>
          </cell>
          <cell r="G1391">
            <v>0.08</v>
          </cell>
        </row>
        <row r="1392">
          <cell r="A1392">
            <v>1551</v>
          </cell>
          <cell r="B1392" t="str">
            <v>Materiales menores colocación malla electrosoldada</v>
          </cell>
          <cell r="C1392" t="str">
            <v>lote.</v>
          </cell>
          <cell r="D1392">
            <v>0.25</v>
          </cell>
          <cell r="G1392">
            <v>0.02</v>
          </cell>
        </row>
        <row r="1393">
          <cell r="A1393">
            <v>1552</v>
          </cell>
          <cell r="B1393" t="str">
            <v>Leche</v>
          </cell>
          <cell r="C1393" t="str">
            <v>Lt.</v>
          </cell>
          <cell r="D1393">
            <v>0.5</v>
          </cell>
          <cell r="G1393">
            <v>0.04</v>
          </cell>
        </row>
        <row r="1394">
          <cell r="A1394">
            <v>1553</v>
          </cell>
          <cell r="B1394" t="str">
            <v>NEPLO DE HG A-120 1/2 X 5"</v>
          </cell>
          <cell r="C1394" t="str">
            <v>u.</v>
          </cell>
          <cell r="D1394">
            <v>2.4</v>
          </cell>
          <cell r="G1394">
            <v>0.17</v>
          </cell>
        </row>
        <row r="1395">
          <cell r="A1395">
            <v>1554</v>
          </cell>
          <cell r="B1395" t="str">
            <v>Collarin de 100-250 mm x 1/2" HF</v>
          </cell>
          <cell r="C1395" t="str">
            <v>u.</v>
          </cell>
          <cell r="D1395">
            <v>18</v>
          </cell>
          <cell r="G1395">
            <v>1.26</v>
          </cell>
        </row>
        <row r="1396">
          <cell r="A1396">
            <v>1555</v>
          </cell>
          <cell r="B1396" t="str">
            <v>Tapón macho HG de 1/2"</v>
          </cell>
          <cell r="C1396" t="str">
            <v>u.</v>
          </cell>
          <cell r="D1396">
            <v>0.5</v>
          </cell>
          <cell r="G1396">
            <v>0.04</v>
          </cell>
        </row>
        <row r="1397">
          <cell r="A1397">
            <v>1556</v>
          </cell>
          <cell r="B1397" t="str">
            <v>Luminaria fluorescente de 4x20 w-120v,para empotrar en cielo falso, completa con bandeja metálica, difusor de acrílico prismático , con balasto de alto fp. De arranque instantáneo con los cuatro tubos respectivos para quirófano y sala de partos.</v>
          </cell>
          <cell r="C1397" t="str">
            <v>C/U.</v>
          </cell>
          <cell r="D1397">
            <v>45</v>
          </cell>
          <cell r="G1397">
            <v>3.15</v>
          </cell>
        </row>
        <row r="1398">
          <cell r="A1398">
            <v>1557</v>
          </cell>
          <cell r="B1398" t="str">
            <v>Luminaria fluorescente de 2x40 w-120v, para sobreponer en losa, completa con bandeja metálica, difusor de acrílico prismático, con balasto de alto fp. De arranque instantáneo  y los dos tubos respectivos.</v>
          </cell>
          <cell r="C1398" t="str">
            <v>C/U.</v>
          </cell>
          <cell r="D1398">
            <v>25</v>
          </cell>
          <cell r="G1398">
            <v>1.75</v>
          </cell>
        </row>
        <row r="1399">
          <cell r="A1399">
            <v>1558</v>
          </cell>
          <cell r="B1399" t="str">
            <v>Luminaria fluorescente de 2x20 w-120v, para empotrar, completa con bandeja metálica, con balasto de alto fp. De arranque instantáneo y los dos tubos respectivos.</v>
          </cell>
          <cell r="C1399" t="str">
            <v>C/U.</v>
          </cell>
          <cell r="D1399">
            <v>22</v>
          </cell>
          <cell r="G1399">
            <v>1.54</v>
          </cell>
        </row>
        <row r="1400">
          <cell r="A1400">
            <v>1559</v>
          </cell>
          <cell r="B1400" t="str">
            <v>Luminaria fluorescente de 1x20 w-120v, tipo cabecera, completa con bandeja metálica, difusor de acrílico prismático, cordón e interruptor, balasto y tubo respectivo.</v>
          </cell>
          <cell r="C1400" t="str">
            <v>C/U.</v>
          </cell>
          <cell r="D1400">
            <v>25</v>
          </cell>
          <cell r="G1400">
            <v>1.75</v>
          </cell>
        </row>
        <row r="1401">
          <cell r="A1401">
            <v>1560</v>
          </cell>
          <cell r="B1401" t="str">
            <v>Luminaria incandescente carcaza de aluminio con rejillas de aireación y difusor de cristal, con foco de 60w-120v(sobrep)</v>
          </cell>
          <cell r="C1401" t="str">
            <v>C/U.</v>
          </cell>
          <cell r="D1401">
            <v>29</v>
          </cell>
          <cell r="G1401">
            <v>2.0299999999999998</v>
          </cell>
        </row>
        <row r="1402">
          <cell r="A1402">
            <v>1561</v>
          </cell>
          <cell r="B1402" t="str">
            <v>Luminaria incandescente de 25w-120v tipo luz guía.</v>
          </cell>
          <cell r="C1402" t="str">
            <v>C/U.</v>
          </cell>
          <cell r="D1402">
            <v>22</v>
          </cell>
          <cell r="G1402">
            <v>1.54</v>
          </cell>
        </row>
        <row r="1403">
          <cell r="A1403">
            <v>1562</v>
          </cell>
          <cell r="B1403" t="str">
            <v>Lámpara incandescente con plafón y foco</v>
          </cell>
          <cell r="C1403" t="str">
            <v>C/U.</v>
          </cell>
          <cell r="D1403">
            <v>1.9</v>
          </cell>
          <cell r="G1403">
            <v>0.13</v>
          </cell>
        </row>
        <row r="1404">
          <cell r="A1404">
            <v>1563</v>
          </cell>
          <cell r="B1404" t="str">
            <v>Luminaria de sodio de 70w-208v con difusor tipo balón decorativa para iluminación exterior, completa con bombilla, balasto, fotocélula incorporada montada sobre poste ornamental metálico de 2 1/2" de diámetro y 3m de altura.</v>
          </cell>
          <cell r="C1404" t="str">
            <v>C/U.</v>
          </cell>
          <cell r="D1404">
            <v>108</v>
          </cell>
          <cell r="G1404">
            <v>7.56</v>
          </cell>
        </row>
        <row r="1405">
          <cell r="A1405">
            <v>1564</v>
          </cell>
          <cell r="B1405" t="str">
            <v>Centro de carga, para ser empotrado en la pared, con tapa abisagrada metálica, barras y accesorios, similar a QOL 412-3</v>
          </cell>
          <cell r="C1405" t="str">
            <v>C/U.</v>
          </cell>
          <cell r="D1405">
            <v>57.153600000000004</v>
          </cell>
          <cell r="G1405">
            <v>4</v>
          </cell>
        </row>
        <row r="1406">
          <cell r="A1406">
            <v>1565</v>
          </cell>
          <cell r="B1406" t="str">
            <v>Centro de carga, para ser empotrado en la pared, con tapa abisagrada metálica, barras y accesorios, similar a QOL 420-3</v>
          </cell>
          <cell r="C1406" t="str">
            <v>C/U.</v>
          </cell>
          <cell r="D1406">
            <v>81.020800000000008</v>
          </cell>
          <cell r="G1406">
            <v>5.67</v>
          </cell>
        </row>
        <row r="1407">
          <cell r="A1407">
            <v>1566</v>
          </cell>
          <cell r="B1407" t="str">
            <v>Centro de carga monofásico, para empotrar en pared, con tapa  metálica, barras y accesorios, similar a QOL.8 a 3 hilos.</v>
          </cell>
          <cell r="C1407" t="str">
            <v>C/U.</v>
          </cell>
          <cell r="D1407">
            <v>22.736000000000004</v>
          </cell>
          <cell r="G1407">
            <v>1.59</v>
          </cell>
        </row>
        <row r="1408">
          <cell r="A1408">
            <v>1567</v>
          </cell>
          <cell r="B1408" t="str">
            <v>Centro de carga monofásico, para empotrar en pared, con tapa  metálica, barras y accesorios, similar a qol.4 a 3 hilos</v>
          </cell>
          <cell r="C1408" t="str">
            <v>C/U.</v>
          </cell>
          <cell r="D1408">
            <v>17.404800000000002</v>
          </cell>
          <cell r="G1408">
            <v>1.22</v>
          </cell>
        </row>
        <row r="1409">
          <cell r="A1409">
            <v>1568</v>
          </cell>
          <cell r="B1409" t="str">
            <v>Breaker termomagnético,120/240 v y de 10 KA RMS de capacidad de interrupción, de 1 polo-20 A</v>
          </cell>
          <cell r="C1409" t="str">
            <v>C/U.</v>
          </cell>
          <cell r="D1409">
            <v>4.2448000000000006</v>
          </cell>
          <cell r="G1409">
            <v>0.3</v>
          </cell>
        </row>
        <row r="1410">
          <cell r="A1410">
            <v>1569</v>
          </cell>
          <cell r="B1410" t="str">
            <v>Breaker termomagnético,120/240 v y de 10 KA RMS de capacidad de interrupción, de 1 polo-30 A</v>
          </cell>
          <cell r="C1410" t="str">
            <v>C/U.</v>
          </cell>
          <cell r="D1410">
            <v>4.2448000000000006</v>
          </cell>
          <cell r="G1410">
            <v>0.3</v>
          </cell>
        </row>
        <row r="1411">
          <cell r="A1411">
            <v>1570</v>
          </cell>
          <cell r="B1411" t="str">
            <v>Breaker termomagnético,120/240 v y de 10 KA RMS de capacidad de interrupción, de 1 polo-50 A</v>
          </cell>
          <cell r="C1411" t="str">
            <v>C/U.</v>
          </cell>
          <cell r="D1411">
            <v>4.7040000000000006</v>
          </cell>
          <cell r="G1411">
            <v>0.33</v>
          </cell>
        </row>
        <row r="1412">
          <cell r="A1412">
            <v>1571</v>
          </cell>
          <cell r="B1412" t="str">
            <v>Breaker termomagnético,120/240 v y de 10 KA RMS de capacidad de interrupción, de 2 polos-15 A</v>
          </cell>
          <cell r="C1412" t="str">
            <v>C/U.</v>
          </cell>
          <cell r="D1412">
            <v>10.0128</v>
          </cell>
          <cell r="G1412">
            <v>0.7</v>
          </cell>
        </row>
        <row r="1413">
          <cell r="A1413">
            <v>1572</v>
          </cell>
          <cell r="B1413" t="str">
            <v>Breaker termomagnético,120/240 v y de 10 KA RMS de capacidad de interrupción, de 2 polos-20 A</v>
          </cell>
          <cell r="C1413" t="str">
            <v>C/U.</v>
          </cell>
          <cell r="D1413">
            <v>10.0128</v>
          </cell>
          <cell r="G1413">
            <v>0.7</v>
          </cell>
        </row>
        <row r="1414">
          <cell r="A1414">
            <v>1573</v>
          </cell>
          <cell r="B1414" t="str">
            <v>Breaker termomagnético,120/240 v y de 10 KA RMS de capacidad de interrupción, de 2 polos-30 A</v>
          </cell>
          <cell r="C1414" t="str">
            <v>C/U.</v>
          </cell>
          <cell r="D1414">
            <v>10.0128</v>
          </cell>
          <cell r="G1414">
            <v>0.7</v>
          </cell>
        </row>
        <row r="1415">
          <cell r="A1415">
            <v>1574</v>
          </cell>
          <cell r="B1415" t="str">
            <v>Breaker termomagnético,120/240 v y de 10 KA RMS de capacidad de interrupción, de 2 polos-40 A</v>
          </cell>
          <cell r="C1415" t="str">
            <v>C/U.</v>
          </cell>
          <cell r="D1415">
            <v>10.0128</v>
          </cell>
          <cell r="G1415">
            <v>0.7</v>
          </cell>
        </row>
        <row r="1416">
          <cell r="A1416">
            <v>1575</v>
          </cell>
          <cell r="B1416" t="str">
            <v>Breaker termomagnético,120/240 v y de 10 KA RMS de capacidad de interrupción, de 3 polos-15 A</v>
          </cell>
          <cell r="C1416" t="str">
            <v>C/U.</v>
          </cell>
          <cell r="D1416">
            <v>28.772800000000004</v>
          </cell>
          <cell r="G1416">
            <v>2.0099999999999998</v>
          </cell>
        </row>
        <row r="1417">
          <cell r="A1417">
            <v>1576</v>
          </cell>
          <cell r="B1417" t="str">
            <v>Breaker termomagnético,120/240 v y de 10 KA RMS de capacidad de interrupción, de 3 polos-20 A</v>
          </cell>
          <cell r="C1417" t="str">
            <v>C/U.</v>
          </cell>
          <cell r="D1417">
            <v>28.772800000000004</v>
          </cell>
          <cell r="G1417">
            <v>2.0099999999999998</v>
          </cell>
        </row>
        <row r="1418">
          <cell r="A1418">
            <v>1577</v>
          </cell>
          <cell r="B1418" t="str">
            <v>Breaker termomagnético,120/240 v y de 10 KA RMS de capacidad de interrupción, de 3 polos-30 A</v>
          </cell>
          <cell r="C1418" t="str">
            <v>C/U.</v>
          </cell>
          <cell r="D1418">
            <v>28.772800000000004</v>
          </cell>
          <cell r="G1418">
            <v>2.0099999999999998</v>
          </cell>
        </row>
        <row r="1419">
          <cell r="A1419">
            <v>1578</v>
          </cell>
          <cell r="B1419" t="str">
            <v>Breaker termomagnético,120/240 v y de 10 KA RMS de capacidad de interrupción, de 3 polos-50 A</v>
          </cell>
          <cell r="C1419" t="str">
            <v>C/U.</v>
          </cell>
          <cell r="D1419">
            <v>28.772800000000004</v>
          </cell>
          <cell r="G1419">
            <v>2.0099999999999998</v>
          </cell>
        </row>
        <row r="1420">
          <cell r="A1420">
            <v>1579</v>
          </cell>
          <cell r="B1420" t="str">
            <v>Breaker termomagnético,120/240 v y de 10 KA RMS de capacidad de interrupción, de 3 polos-70 A</v>
          </cell>
          <cell r="C1420" t="str">
            <v>C/U.</v>
          </cell>
          <cell r="D1420">
            <v>59.326400000000007</v>
          </cell>
          <cell r="G1420">
            <v>4.1500000000000004</v>
          </cell>
        </row>
        <row r="1421">
          <cell r="A1421">
            <v>1580</v>
          </cell>
          <cell r="B1421" t="str">
            <v>Tablero aislado a tierral con transformador de aislamiento de 5 KVA, voltaje primario 208 V, voltaje secundario 120 V, con microamperímetro, alarma remota indicadora, barra ecualizadora, breaker principal y ocho secundarios, similar a 5h5p21cdhide square'</v>
          </cell>
          <cell r="C1421" t="str">
            <v>C/U.</v>
          </cell>
          <cell r="D1421">
            <v>1</v>
          </cell>
          <cell r="G1421">
            <v>7.0000000000000007E-2</v>
          </cell>
        </row>
        <row r="1422">
          <cell r="A1422">
            <v>1581</v>
          </cell>
          <cell r="B1422" t="str">
            <v>Módulo de 4 tomacorrientes de seguridad grado hospitalario, similares a RM-120-4NI con enchufes respectivos,</v>
          </cell>
          <cell r="C1422" t="str">
            <v>C/U.</v>
          </cell>
          <cell r="D1422">
            <v>1</v>
          </cell>
          <cell r="G1422">
            <v>7.0000000000000007E-2</v>
          </cell>
        </row>
        <row r="1423">
          <cell r="A1423">
            <v>1582</v>
          </cell>
          <cell r="B1423" t="str">
            <v>Cinta oropel de aleación de cobre de 12.5 mm x 0.2 mm de espesor. Se incluye suelda para cobre con 5% de plata y autofundente.</v>
          </cell>
          <cell r="C1423" t="str">
            <v>M.</v>
          </cell>
          <cell r="D1423">
            <v>135</v>
          </cell>
          <cell r="G1423">
            <v>9.4499999999999993</v>
          </cell>
        </row>
        <row r="1424">
          <cell r="A1424">
            <v>1583</v>
          </cell>
          <cell r="B1424" t="str">
            <v>Tableros generales</v>
          </cell>
          <cell r="C1424" t="str">
            <v>GLB.</v>
          </cell>
          <cell r="D1424">
            <v>1</v>
          </cell>
          <cell r="G1424">
            <v>7.0000000000000007E-2</v>
          </cell>
        </row>
        <row r="1425">
          <cell r="A1425">
            <v>1584</v>
          </cell>
          <cell r="B1425" t="str">
            <v>Tablero general de emergencia TGE</v>
          </cell>
          <cell r="C1425" t="str">
            <v>GLB.</v>
          </cell>
          <cell r="D1425">
            <v>1</v>
          </cell>
          <cell r="G1425">
            <v>7.0000000000000007E-2</v>
          </cell>
        </row>
        <row r="1426">
          <cell r="A1426">
            <v>1585</v>
          </cell>
          <cell r="B1426" t="str">
            <v>Tablero para rayos x</v>
          </cell>
          <cell r="C1426" t="str">
            <v>GLB.</v>
          </cell>
          <cell r="D1426">
            <v>1</v>
          </cell>
          <cell r="G1426">
            <v>7.0000000000000007E-2</v>
          </cell>
        </row>
        <row r="1427">
          <cell r="A1427">
            <v>1586</v>
          </cell>
          <cell r="B1427" t="str">
            <v>TUBERIA NEGRA FLEXIBLE DE PVC D=1/2</v>
          </cell>
          <cell r="C1427" t="str">
            <v>ML.</v>
          </cell>
          <cell r="D1427">
            <v>0.5</v>
          </cell>
          <cell r="G1427">
            <v>0.04</v>
          </cell>
        </row>
        <row r="1428">
          <cell r="A1428">
            <v>1587</v>
          </cell>
          <cell r="B1428" t="str">
            <v xml:space="preserve">Conductor de cobre tipo TW No 10 TTU  </v>
          </cell>
          <cell r="C1428" t="str">
            <v>m.</v>
          </cell>
          <cell r="D1428">
            <v>1</v>
          </cell>
          <cell r="G1428">
            <v>7.0000000000000007E-2</v>
          </cell>
        </row>
        <row r="1429">
          <cell r="A1429">
            <v>1588</v>
          </cell>
          <cell r="B1429" t="str">
            <v xml:space="preserve">Conductor de cobre tipo TW No 1/0 TTU  </v>
          </cell>
          <cell r="C1429" t="str">
            <v>m.</v>
          </cell>
          <cell r="D1429">
            <v>1</v>
          </cell>
          <cell r="G1429">
            <v>7.0000000000000007E-2</v>
          </cell>
        </row>
        <row r="1430">
          <cell r="A1430">
            <v>1589</v>
          </cell>
          <cell r="B1430" t="str">
            <v xml:space="preserve">Conductor de cobre tipo TW No 3/0 TTU  </v>
          </cell>
          <cell r="C1430" t="str">
            <v>m.</v>
          </cell>
          <cell r="D1430">
            <v>1</v>
          </cell>
          <cell r="G1430">
            <v>7.0000000000000007E-2</v>
          </cell>
        </row>
        <row r="1431">
          <cell r="A1431">
            <v>1590</v>
          </cell>
          <cell r="B1431" t="str">
            <v>Conductor de cobre 4/0 AWG desnudo cableado</v>
          </cell>
          <cell r="C1431" t="str">
            <v>m.</v>
          </cell>
          <cell r="D1431">
            <v>1</v>
          </cell>
          <cell r="G1431">
            <v>7.0000000000000007E-2</v>
          </cell>
        </row>
        <row r="1432">
          <cell r="A1432">
            <v>1591</v>
          </cell>
          <cell r="B1432" t="str">
            <v>Conductor de cobre 3/0 TTU desnudo cableado</v>
          </cell>
          <cell r="C1432" t="str">
            <v>m.</v>
          </cell>
          <cell r="D1432">
            <v>1</v>
          </cell>
          <cell r="G1432">
            <v>7.0000000000000007E-2</v>
          </cell>
        </row>
        <row r="1433">
          <cell r="A1433">
            <v>1592</v>
          </cell>
          <cell r="B1433" t="str">
            <v>Hormigón simple de 180 kg/cm2</v>
          </cell>
          <cell r="C1433" t="str">
            <v>m3.</v>
          </cell>
          <cell r="D1433">
            <v>110</v>
          </cell>
          <cell r="G1433">
            <v>7.7</v>
          </cell>
        </row>
        <row r="1434">
          <cell r="A1434">
            <v>1593</v>
          </cell>
          <cell r="B1434" t="str">
            <v xml:space="preserve">Tuberia Hg de 2 1/2 </v>
          </cell>
          <cell r="C1434" t="str">
            <v>m.</v>
          </cell>
          <cell r="D1434">
            <v>1.3</v>
          </cell>
          <cell r="G1434">
            <v>0.09</v>
          </cell>
        </row>
        <row r="1435">
          <cell r="A1435">
            <v>1594</v>
          </cell>
          <cell r="B1435" t="str">
            <v>Plancha de tol 1/40"</v>
          </cell>
          <cell r="C1435" t="str">
            <v>m2.</v>
          </cell>
          <cell r="D1435">
            <v>2.87</v>
          </cell>
          <cell r="G1435">
            <v>0.2</v>
          </cell>
        </row>
        <row r="1436">
          <cell r="A1436">
            <v>1595</v>
          </cell>
          <cell r="B1436" t="str">
            <v>Casetín contra incendios tipo I</v>
          </cell>
          <cell r="C1436" t="str">
            <v>U.</v>
          </cell>
          <cell r="D1436">
            <v>1</v>
          </cell>
          <cell r="G1436">
            <v>7.0000000000000007E-2</v>
          </cell>
        </row>
        <row r="1437">
          <cell r="A1437">
            <v>1596</v>
          </cell>
          <cell r="B1437" t="str">
            <v>Lavamanos quirúrgicos</v>
          </cell>
          <cell r="C1437" t="str">
            <v>U.</v>
          </cell>
          <cell r="D1437">
            <v>3668.4999999999995</v>
          </cell>
          <cell r="G1437">
            <v>256.8</v>
          </cell>
        </row>
        <row r="1438">
          <cell r="A1438">
            <v>1597</v>
          </cell>
          <cell r="B1438" t="str">
            <v>Tablón de madera de laurel</v>
          </cell>
          <cell r="C1438" t="str">
            <v>tablón.</v>
          </cell>
          <cell r="D1438">
            <v>7</v>
          </cell>
          <cell r="E1438" t="str">
            <v>EP</v>
          </cell>
          <cell r="G1438">
            <v>0.49</v>
          </cell>
          <cell r="I1438">
            <v>463400017</v>
          </cell>
        </row>
        <row r="1439">
          <cell r="A1439">
            <v>1598</v>
          </cell>
          <cell r="B1439" t="str">
            <v>Tablero MDF e=6mm</v>
          </cell>
          <cell r="C1439" t="str">
            <v>m2.</v>
          </cell>
          <cell r="D1439">
            <v>3.5</v>
          </cell>
          <cell r="E1439" t="str">
            <v>EP</v>
          </cell>
          <cell r="G1439">
            <v>0.25</v>
          </cell>
          <cell r="I1439">
            <v>463400017</v>
          </cell>
        </row>
        <row r="1440">
          <cell r="A1440">
            <v>1599</v>
          </cell>
          <cell r="B1440" t="str">
            <v>Cola</v>
          </cell>
          <cell r="C1440" t="str">
            <v>gln.</v>
          </cell>
          <cell r="D1440">
            <v>3.9</v>
          </cell>
          <cell r="E1440" t="str">
            <v>EP</v>
          </cell>
          <cell r="G1440">
            <v>0.27</v>
          </cell>
          <cell r="I1440">
            <v>374400011</v>
          </cell>
        </row>
        <row r="1441">
          <cell r="A1441">
            <v>1600</v>
          </cell>
          <cell r="B1441" t="str">
            <v>Clavos</v>
          </cell>
          <cell r="C1441" t="str">
            <v>lbr.</v>
          </cell>
          <cell r="D1441">
            <v>0.2</v>
          </cell>
          <cell r="E1441" t="str">
            <v>EP</v>
          </cell>
          <cell r="G1441">
            <v>0.01</v>
          </cell>
          <cell r="I1441">
            <v>374400011</v>
          </cell>
        </row>
        <row r="1442">
          <cell r="A1442">
            <v>1601</v>
          </cell>
          <cell r="B1442" t="str">
            <v>Maderol</v>
          </cell>
          <cell r="C1442" t="str">
            <v>gln.</v>
          </cell>
          <cell r="D1442">
            <v>6.4</v>
          </cell>
          <cell r="E1442" t="str">
            <v>EP</v>
          </cell>
          <cell r="G1442">
            <v>0.45</v>
          </cell>
          <cell r="I1442">
            <v>1520003113</v>
          </cell>
        </row>
        <row r="1443">
          <cell r="A1443">
            <v>1602</v>
          </cell>
          <cell r="B1443" t="str">
            <v>Lija</v>
          </cell>
          <cell r="C1443" t="str">
            <v>hoja.</v>
          </cell>
          <cell r="D1443">
            <v>0.48</v>
          </cell>
          <cell r="E1443" t="str">
            <v>EP</v>
          </cell>
          <cell r="G1443">
            <v>0.03</v>
          </cell>
          <cell r="I1443">
            <v>463400017</v>
          </cell>
        </row>
        <row r="1444">
          <cell r="A1444">
            <v>1603</v>
          </cell>
          <cell r="B1444" t="str">
            <v>Sellador</v>
          </cell>
          <cell r="C1444" t="str">
            <v>gln.</v>
          </cell>
          <cell r="D1444">
            <v>11.3</v>
          </cell>
          <cell r="E1444" t="str">
            <v>EP</v>
          </cell>
          <cell r="G1444">
            <v>0.79</v>
          </cell>
          <cell r="I1444">
            <v>463400017</v>
          </cell>
        </row>
        <row r="1445">
          <cell r="A1445">
            <v>1604</v>
          </cell>
          <cell r="B1445" t="str">
            <v>Laca Catalizadora</v>
          </cell>
          <cell r="C1445" t="str">
            <v>gln.</v>
          </cell>
          <cell r="D1445">
            <v>12.2</v>
          </cell>
          <cell r="E1445" t="str">
            <v>EP</v>
          </cell>
          <cell r="G1445">
            <v>0.85</v>
          </cell>
          <cell r="I1445">
            <v>374400011</v>
          </cell>
        </row>
        <row r="1446">
          <cell r="A1446">
            <v>1605</v>
          </cell>
          <cell r="B1446" t="str">
            <v>Bisagras</v>
          </cell>
          <cell r="C1446" t="str">
            <v>u.</v>
          </cell>
          <cell r="D1446">
            <v>2.06</v>
          </cell>
          <cell r="E1446" t="str">
            <v>EP</v>
          </cell>
          <cell r="G1446">
            <v>0.14000000000000001</v>
          </cell>
          <cell r="I1446">
            <v>374400011</v>
          </cell>
        </row>
        <row r="1447">
          <cell r="A1447">
            <v>1606</v>
          </cell>
          <cell r="B1447" t="str">
            <v>Taco fisher</v>
          </cell>
          <cell r="C1447" t="str">
            <v>u.</v>
          </cell>
          <cell r="D1447">
            <v>0.06</v>
          </cell>
          <cell r="E1447" t="str">
            <v>EP</v>
          </cell>
          <cell r="G1447">
            <v>0</v>
          </cell>
          <cell r="I1447">
            <v>1520003113</v>
          </cell>
        </row>
        <row r="1448">
          <cell r="A1448">
            <v>1607</v>
          </cell>
          <cell r="B1448" t="str">
            <v>Tapamarco</v>
          </cell>
          <cell r="C1448" t="str">
            <v>ml.</v>
          </cell>
          <cell r="D1448">
            <v>0.51</v>
          </cell>
          <cell r="E1448" t="str">
            <v>EP</v>
          </cell>
          <cell r="G1448">
            <v>0.04</v>
          </cell>
          <cell r="I1448">
            <v>463400017</v>
          </cell>
        </row>
        <row r="1449">
          <cell r="A1449">
            <v>1608</v>
          </cell>
          <cell r="B1449" t="str">
            <v>Diluyente</v>
          </cell>
          <cell r="C1449" t="str">
            <v>gln.</v>
          </cell>
          <cell r="D1449">
            <v>5</v>
          </cell>
          <cell r="E1449" t="str">
            <v>EP</v>
          </cell>
          <cell r="G1449">
            <v>0.35</v>
          </cell>
          <cell r="I1449">
            <v>463400017</v>
          </cell>
        </row>
        <row r="1450">
          <cell r="A1450">
            <v>1609</v>
          </cell>
          <cell r="B1450" t="str">
            <v xml:space="preserve">Llave angular de lavamanos </v>
          </cell>
          <cell r="C1450" t="str">
            <v>u.</v>
          </cell>
          <cell r="D1450">
            <v>5</v>
          </cell>
          <cell r="G1450">
            <v>0.35</v>
          </cell>
        </row>
        <row r="1451">
          <cell r="A1451">
            <v>1610</v>
          </cell>
          <cell r="B1451" t="str">
            <v>Grifería FV para fregadero 1p</v>
          </cell>
          <cell r="C1451" t="str">
            <v>u.</v>
          </cell>
          <cell r="D1451">
            <v>30.72</v>
          </cell>
          <cell r="G1451">
            <v>2.15</v>
          </cell>
        </row>
        <row r="1452">
          <cell r="A1452">
            <v>1611</v>
          </cell>
          <cell r="B1452" t="str">
            <v>Llave angular de inodoro FV.</v>
          </cell>
          <cell r="C1452" t="str">
            <v>u.</v>
          </cell>
          <cell r="D1452">
            <v>5.64</v>
          </cell>
          <cell r="G1452">
            <v>0.39</v>
          </cell>
        </row>
        <row r="1453">
          <cell r="A1453">
            <v>1612</v>
          </cell>
          <cell r="B1453" t="str">
            <v>Sifón FV con guía de 1 1/2"</v>
          </cell>
          <cell r="C1453" t="str">
            <v>u.</v>
          </cell>
          <cell r="D1453">
            <v>13</v>
          </cell>
          <cell r="G1453">
            <v>0.91</v>
          </cell>
        </row>
        <row r="1454">
          <cell r="A1454">
            <v>1613</v>
          </cell>
          <cell r="B1454" t="str">
            <v>Llave angular de fregadero 1p</v>
          </cell>
          <cell r="C1454" t="str">
            <v>u.</v>
          </cell>
          <cell r="D1454">
            <v>5.64</v>
          </cell>
          <cell r="G1454">
            <v>0.39</v>
          </cell>
        </row>
        <row r="1455">
          <cell r="A1455">
            <v>1614</v>
          </cell>
          <cell r="B1455" t="str">
            <v>Llave angular de fregadero 2p</v>
          </cell>
          <cell r="C1455" t="str">
            <v>u.</v>
          </cell>
          <cell r="D1455">
            <v>11.28</v>
          </cell>
          <cell r="G1455">
            <v>0.79</v>
          </cell>
        </row>
        <row r="1456">
          <cell r="A1456">
            <v>1615</v>
          </cell>
          <cell r="B1456" t="str">
            <v>Grifería FV para fregadero 2p</v>
          </cell>
          <cell r="C1456" t="str">
            <v>u.</v>
          </cell>
          <cell r="D1456">
            <v>33</v>
          </cell>
          <cell r="G1456">
            <v>2.31</v>
          </cell>
        </row>
        <row r="1457">
          <cell r="A1457">
            <v>1616</v>
          </cell>
          <cell r="B1457" t="str">
            <v>Llave para ducha</v>
          </cell>
          <cell r="C1457" t="str">
            <v>u.</v>
          </cell>
          <cell r="D1457">
            <v>8</v>
          </cell>
          <cell r="G1457">
            <v>0.56000000000000005</v>
          </cell>
        </row>
        <row r="1458">
          <cell r="A1458">
            <v>1617</v>
          </cell>
          <cell r="B1458" t="str">
            <v>Manguera, rack 1 1/2" x 50 pies</v>
          </cell>
          <cell r="C1458" t="str">
            <v>u.</v>
          </cell>
          <cell r="D1458">
            <v>218.04</v>
          </cell>
          <cell r="G1458">
            <v>15.26</v>
          </cell>
        </row>
        <row r="1459">
          <cell r="A1459">
            <v>1618</v>
          </cell>
          <cell r="B1459" t="str">
            <v>Hacha 2 3/4 lb</v>
          </cell>
          <cell r="C1459" t="str">
            <v>u.</v>
          </cell>
          <cell r="D1459">
            <v>52.991999999999997</v>
          </cell>
          <cell r="G1459">
            <v>3.71</v>
          </cell>
        </row>
        <row r="1460">
          <cell r="A1460">
            <v>1619</v>
          </cell>
          <cell r="B1460" t="str">
            <v>Soporte de hacha</v>
          </cell>
          <cell r="C1460" t="str">
            <v>u.</v>
          </cell>
          <cell r="D1460">
            <v>17.603999999999999</v>
          </cell>
          <cell r="G1460">
            <v>1.23</v>
          </cell>
        </row>
        <row r="1461">
          <cell r="A1461">
            <v>1620</v>
          </cell>
          <cell r="B1461" t="str">
            <v>Llaves spaner</v>
          </cell>
          <cell r="C1461" t="str">
            <v>u.</v>
          </cell>
          <cell r="D1461">
            <v>6.2280000000000006</v>
          </cell>
          <cell r="G1461">
            <v>0.44</v>
          </cell>
        </row>
        <row r="1462">
          <cell r="A1462">
            <v>1621</v>
          </cell>
          <cell r="B1462" t="str">
            <v>Extinguidor ABC 10 LS P.Q</v>
          </cell>
          <cell r="C1462" t="str">
            <v>u.</v>
          </cell>
          <cell r="D1462">
            <v>99.36</v>
          </cell>
          <cell r="G1462">
            <v>6.96</v>
          </cell>
        </row>
        <row r="1463">
          <cell r="A1463">
            <v>1622</v>
          </cell>
          <cell r="B1463" t="str">
            <v>Tablero, incluye vidrio</v>
          </cell>
          <cell r="C1463" t="str">
            <v>u.</v>
          </cell>
          <cell r="D1463">
            <v>103.24929999999999</v>
          </cell>
          <cell r="G1463">
            <v>7.23</v>
          </cell>
        </row>
        <row r="1464">
          <cell r="A1464">
            <v>1623</v>
          </cell>
          <cell r="B1464" t="str">
            <v>Abrazadera de 4 1/2" a 5"</v>
          </cell>
          <cell r="C1464" t="str">
            <v>u.</v>
          </cell>
          <cell r="D1464">
            <v>0.72</v>
          </cell>
          <cell r="G1464">
            <v>0.05</v>
          </cell>
        </row>
        <row r="1465">
          <cell r="A1465">
            <v>1624</v>
          </cell>
          <cell r="B1465" t="str">
            <v>Desfogue aluminio 4"  x 2.4 mts</v>
          </cell>
          <cell r="C1465" t="str">
            <v>u.</v>
          </cell>
          <cell r="D1465">
            <v>15.6</v>
          </cell>
          <cell r="G1465">
            <v>1.0900000000000001</v>
          </cell>
        </row>
        <row r="1466">
          <cell r="A1466">
            <v>1625</v>
          </cell>
          <cell r="B1466" t="str">
            <v>Aluminio anodizado negro referencia 1465</v>
          </cell>
          <cell r="C1466" t="str">
            <v>ml.</v>
          </cell>
          <cell r="D1466">
            <v>2.5145</v>
          </cell>
          <cell r="G1466">
            <v>0.18</v>
          </cell>
        </row>
        <row r="1467">
          <cell r="A1467">
            <v>1626</v>
          </cell>
          <cell r="B1467" t="str">
            <v>Aluminio anodizado negro referencia 1523</v>
          </cell>
          <cell r="C1467" t="str">
            <v>ml.</v>
          </cell>
          <cell r="D1467">
            <v>2.1774500000000003</v>
          </cell>
          <cell r="G1467">
            <v>0.15</v>
          </cell>
        </row>
        <row r="1468">
          <cell r="A1468">
            <v>1627</v>
          </cell>
          <cell r="B1468" t="str">
            <v>Aluminio anodizado negro referencia 1388</v>
          </cell>
          <cell r="C1468" t="str">
            <v>ml.</v>
          </cell>
          <cell r="D1468">
            <v>2.2095500000000001</v>
          </cell>
          <cell r="G1468">
            <v>0.15</v>
          </cell>
        </row>
        <row r="1469">
          <cell r="A1469">
            <v>1628</v>
          </cell>
          <cell r="B1469" t="str">
            <v>Aluminio anodizado negro referencia 1009</v>
          </cell>
          <cell r="C1469" t="str">
            <v>ml.</v>
          </cell>
          <cell r="D1469">
            <v>6.3825500000000011</v>
          </cell>
          <cell r="G1469">
            <v>0.45</v>
          </cell>
        </row>
        <row r="1470">
          <cell r="A1470">
            <v>1629</v>
          </cell>
          <cell r="B1470" t="str">
            <v>Aluminio anodizado negro referencia 1060</v>
          </cell>
          <cell r="C1470" t="str">
            <v>ml.</v>
          </cell>
          <cell r="D1470">
            <v>8.8881333333333341</v>
          </cell>
          <cell r="G1470">
            <v>0.62</v>
          </cell>
        </row>
        <row r="1471">
          <cell r="A1471">
            <v>1630</v>
          </cell>
          <cell r="B1471" t="str">
            <v>Aluminio anodizado negro referencia 1139</v>
          </cell>
          <cell r="C1471" t="str">
            <v>ml.</v>
          </cell>
          <cell r="D1471">
            <v>6.2702</v>
          </cell>
          <cell r="G1471">
            <v>0.44</v>
          </cell>
        </row>
        <row r="1472">
          <cell r="A1472">
            <v>1631</v>
          </cell>
          <cell r="B1472" t="str">
            <v>Aluminio anodizado negro referencia 1063</v>
          </cell>
          <cell r="C1472" t="str">
            <v>ml.</v>
          </cell>
          <cell r="D1472">
            <v>6.400383333333334</v>
          </cell>
          <cell r="G1472">
            <v>0.45</v>
          </cell>
        </row>
        <row r="1473">
          <cell r="A1473">
            <v>1632</v>
          </cell>
          <cell r="B1473" t="str">
            <v>Aluminio anodizado negro referencia 1104</v>
          </cell>
          <cell r="C1473" t="str">
            <v>ml.</v>
          </cell>
          <cell r="D1473">
            <v>0.88810000000000011</v>
          </cell>
          <cell r="G1473">
            <v>0.06</v>
          </cell>
        </row>
        <row r="1474">
          <cell r="A1474">
            <v>1633</v>
          </cell>
          <cell r="B1474" t="str">
            <v>Aluminio anodizado negro referencia 1140</v>
          </cell>
          <cell r="C1474" t="str">
            <v>ml.</v>
          </cell>
          <cell r="D1474">
            <v>5.9010500000000015</v>
          </cell>
          <cell r="G1474">
            <v>0.41</v>
          </cell>
        </row>
        <row r="1475">
          <cell r="A1475">
            <v>1634</v>
          </cell>
          <cell r="B1475" t="str">
            <v>Vinyl No.11</v>
          </cell>
          <cell r="C1475" t="str">
            <v>ml.</v>
          </cell>
          <cell r="D1475">
            <v>0.25</v>
          </cell>
          <cell r="G1475">
            <v>0.02</v>
          </cell>
        </row>
        <row r="1476">
          <cell r="A1476">
            <v>1635</v>
          </cell>
          <cell r="B1476" t="str">
            <v>Felpa</v>
          </cell>
          <cell r="C1476" t="str">
            <v>ml.</v>
          </cell>
          <cell r="D1476">
            <v>0.6</v>
          </cell>
          <cell r="G1476">
            <v>0.04</v>
          </cell>
        </row>
        <row r="1477">
          <cell r="A1477">
            <v>1636</v>
          </cell>
          <cell r="B1477" t="str">
            <v>Pivotes</v>
          </cell>
          <cell r="C1477" t="str">
            <v>u.</v>
          </cell>
          <cell r="D1477">
            <v>4</v>
          </cell>
          <cell r="G1477">
            <v>0.28000000000000003</v>
          </cell>
        </row>
        <row r="1478">
          <cell r="A1478">
            <v>1637</v>
          </cell>
          <cell r="B1478" t="str">
            <v>Tensor</v>
          </cell>
          <cell r="C1478" t="str">
            <v>u.</v>
          </cell>
          <cell r="D1478">
            <v>6</v>
          </cell>
          <cell r="G1478">
            <v>0.42</v>
          </cell>
        </row>
        <row r="1479">
          <cell r="A1479">
            <v>1638</v>
          </cell>
          <cell r="B1479" t="str">
            <v>Cierrapuertas hidráulico de piso JACKSON</v>
          </cell>
          <cell r="C1479" t="str">
            <v>u.</v>
          </cell>
          <cell r="D1479">
            <v>95</v>
          </cell>
          <cell r="G1479">
            <v>6.65</v>
          </cell>
        </row>
        <row r="1480">
          <cell r="A1480">
            <v>1639</v>
          </cell>
          <cell r="B1480" t="str">
            <v>Seguros, remaches, tornillos, varios</v>
          </cell>
          <cell r="C1480" t="str">
            <v>glb.</v>
          </cell>
          <cell r="D1480">
            <v>2</v>
          </cell>
          <cell r="G1480">
            <v>0.14000000000000001</v>
          </cell>
        </row>
        <row r="1481">
          <cell r="A1481">
            <v>1640</v>
          </cell>
          <cell r="B1481" t="str">
            <v>Vidrio claro flotado americano 4 mm</v>
          </cell>
          <cell r="C1481" t="str">
            <v>M2.</v>
          </cell>
          <cell r="D1481">
            <v>12</v>
          </cell>
          <cell r="E1481" t="str">
            <v>EP</v>
          </cell>
          <cell r="G1481">
            <v>0.84</v>
          </cell>
          <cell r="I1481">
            <v>374400011</v>
          </cell>
        </row>
        <row r="1482">
          <cell r="A1482">
            <v>1641</v>
          </cell>
          <cell r="B1482" t="str">
            <v>Vidrio claro flotado americano 6 mm</v>
          </cell>
          <cell r="C1482" t="str">
            <v>M2.</v>
          </cell>
          <cell r="D1482">
            <v>13</v>
          </cell>
          <cell r="G1482">
            <v>0.91</v>
          </cell>
        </row>
        <row r="1483">
          <cell r="A1483">
            <v>1642</v>
          </cell>
          <cell r="B1483" t="str">
            <v>Vidrio templado 6 mm</v>
          </cell>
          <cell r="C1483" t="str">
            <v>M2.</v>
          </cell>
          <cell r="D1483">
            <v>45.5</v>
          </cell>
          <cell r="G1483">
            <v>3.19</v>
          </cell>
        </row>
        <row r="1484">
          <cell r="A1484">
            <v>1643</v>
          </cell>
          <cell r="B1484" t="str">
            <v>Tablero general fabricado en lámina metálica para servicio tipo  interior,cumpliendo las normas NEMA 1 para sobreponer en pared  fabricado en lámina de acero estirado en frío (calibre 12) con cubierta frontal desmontable, completamente pintado con esmalte</v>
          </cell>
          <cell r="C1484" t="str">
            <v>u.</v>
          </cell>
          <cell r="D1484">
            <v>280</v>
          </cell>
          <cell r="G1484">
            <v>9.8000000000000007</v>
          </cell>
        </row>
        <row r="1485">
          <cell r="A1485">
            <v>1644</v>
          </cell>
          <cell r="B1485" t="str">
            <v>Breaker de 3P-225A</v>
          </cell>
          <cell r="C1485" t="str">
            <v>u.</v>
          </cell>
          <cell r="D1485">
            <v>109.65920000000001</v>
          </cell>
          <cell r="G1485">
            <v>7.68</v>
          </cell>
        </row>
        <row r="1486">
          <cell r="A1486">
            <v>1645</v>
          </cell>
          <cell r="B1486" t="str">
            <v>Breaker de 3P-100A</v>
          </cell>
          <cell r="C1486" t="str">
            <v>u.</v>
          </cell>
          <cell r="D1486">
            <v>45.2592</v>
          </cell>
          <cell r="G1486">
            <v>3.17</v>
          </cell>
        </row>
        <row r="1487">
          <cell r="A1487">
            <v>1646</v>
          </cell>
          <cell r="B1487" t="str">
            <v>Breaker de 3P-50A</v>
          </cell>
          <cell r="C1487" t="str">
            <v>u.</v>
          </cell>
          <cell r="D1487">
            <v>28.77</v>
          </cell>
          <cell r="G1487">
            <v>2.0099999999999998</v>
          </cell>
        </row>
        <row r="1488">
          <cell r="A1488">
            <v>1647</v>
          </cell>
          <cell r="B1488" t="str">
            <v>Breaker de 3P-80A</v>
          </cell>
          <cell r="C1488" t="str">
            <v>u.</v>
          </cell>
          <cell r="D1488">
            <v>28.77</v>
          </cell>
          <cell r="G1488">
            <v>2.0099999999999998</v>
          </cell>
        </row>
        <row r="1489">
          <cell r="A1489">
            <v>1648</v>
          </cell>
          <cell r="B1489" t="str">
            <v>Breaker de 3P-40A</v>
          </cell>
          <cell r="C1489" t="str">
            <v>u.</v>
          </cell>
          <cell r="D1489">
            <v>28.77</v>
          </cell>
          <cell r="G1489">
            <v>2.0099999999999998</v>
          </cell>
        </row>
        <row r="1490">
          <cell r="A1490">
            <v>1649</v>
          </cell>
          <cell r="B1490" t="str">
            <v>Breaker de 3P-30A</v>
          </cell>
          <cell r="C1490" t="str">
            <v>u.</v>
          </cell>
          <cell r="D1490">
            <v>28.77</v>
          </cell>
          <cell r="G1490">
            <v>2.0099999999999998</v>
          </cell>
        </row>
        <row r="1491">
          <cell r="A1491">
            <v>1650</v>
          </cell>
          <cell r="B1491" t="str">
            <v>Breaker de 2P-40A</v>
          </cell>
          <cell r="C1491" t="str">
            <v>u.</v>
          </cell>
          <cell r="D1491">
            <v>10.01</v>
          </cell>
          <cell r="G1491">
            <v>0.7</v>
          </cell>
        </row>
        <row r="1492">
          <cell r="A1492">
            <v>1651</v>
          </cell>
          <cell r="B1492" t="str">
            <v>Breaker de 2P-32A</v>
          </cell>
          <cell r="C1492" t="str">
            <v>u.</v>
          </cell>
          <cell r="D1492">
            <v>4.67</v>
          </cell>
          <cell r="G1492">
            <v>0.33</v>
          </cell>
        </row>
        <row r="1493">
          <cell r="A1493">
            <v>1652</v>
          </cell>
          <cell r="B1493" t="str">
            <v>Juego de barras de cobre de 600A para las fases y 450A    para el neutro y la tierra.</v>
          </cell>
          <cell r="C1493" t="str">
            <v>juego.</v>
          </cell>
          <cell r="D1493">
            <v>22.4</v>
          </cell>
          <cell r="G1493">
            <v>1.57</v>
          </cell>
        </row>
        <row r="1494">
          <cell r="A1494">
            <v>1653</v>
          </cell>
          <cell r="B1494" t="str">
            <v>Tablero fabricado en lámina metálica para servicio tipo interior, cumpliendo las normas NEMA 1,para sobreponer en pared fabricado en lámina de acero estirado en frío (calibre 12)con cubierta frontal desmontable, completamente pintado con esmalte para op</v>
          </cell>
          <cell r="C1494" t="str">
            <v>u.</v>
          </cell>
          <cell r="D1494">
            <v>313.60000000000002</v>
          </cell>
          <cell r="G1494">
            <v>10.98</v>
          </cell>
        </row>
        <row r="1495">
          <cell r="A1495">
            <v>1654</v>
          </cell>
          <cell r="B1495" t="str">
            <v>Breaker caja moldeada principal de 3P-225A</v>
          </cell>
          <cell r="C1495" t="str">
            <v>u.</v>
          </cell>
          <cell r="D1495">
            <v>208.16320000000005</v>
          </cell>
          <cell r="G1495">
            <v>14.57</v>
          </cell>
        </row>
        <row r="1496">
          <cell r="A1496">
            <v>1655</v>
          </cell>
          <cell r="B1496" t="str">
            <v>Breaker de 3P-70A</v>
          </cell>
          <cell r="C1496" t="str">
            <v>u.</v>
          </cell>
          <cell r="D1496">
            <v>28.77</v>
          </cell>
          <cell r="G1496">
            <v>2.0099999999999998</v>
          </cell>
        </row>
        <row r="1497">
          <cell r="A1497">
            <v>1656</v>
          </cell>
          <cell r="B1497" t="str">
            <v>Breaker de 3P-60A</v>
          </cell>
          <cell r="C1497" t="str">
            <v>u.</v>
          </cell>
          <cell r="D1497">
            <v>28.77</v>
          </cell>
          <cell r="G1497">
            <v>2.0099999999999998</v>
          </cell>
        </row>
        <row r="1498">
          <cell r="A1498">
            <v>1657</v>
          </cell>
          <cell r="B1498" t="str">
            <v>Breaker de 3P-30A</v>
          </cell>
          <cell r="C1498" t="str">
            <v>u.</v>
          </cell>
          <cell r="D1498">
            <v>28.77</v>
          </cell>
          <cell r="G1498">
            <v>2.0099999999999998</v>
          </cell>
        </row>
        <row r="1499">
          <cell r="A1499">
            <v>1658</v>
          </cell>
          <cell r="B1499" t="str">
            <v>Breaker de 2P-40A</v>
          </cell>
          <cell r="C1499" t="str">
            <v>u.</v>
          </cell>
          <cell r="D1499">
            <v>10.01</v>
          </cell>
          <cell r="G1499">
            <v>0.7</v>
          </cell>
        </row>
        <row r="1500">
          <cell r="A1500">
            <v>1659</v>
          </cell>
          <cell r="B1500" t="str">
            <v>Breaker de 2P-30A</v>
          </cell>
          <cell r="C1500" t="str">
            <v>u.</v>
          </cell>
          <cell r="D1500">
            <v>10.01</v>
          </cell>
          <cell r="G1500">
            <v>0.7</v>
          </cell>
        </row>
        <row r="1501">
          <cell r="A1501">
            <v>1660</v>
          </cell>
          <cell r="B1501" t="str">
            <v>Juego de barras de cobre de 250A para las fases y 200A</v>
          </cell>
          <cell r="C1501" t="str">
            <v>u.</v>
          </cell>
          <cell r="D1501">
            <v>11.6928</v>
          </cell>
          <cell r="G1501">
            <v>0.82</v>
          </cell>
        </row>
        <row r="1502">
          <cell r="A1502">
            <v>1661</v>
          </cell>
          <cell r="B1502" t="str">
            <v>Gabinete fabricado en lámina metálica para servicio tipo interior, cumpliendo las normas NEMA 1,para empotrar  en pared fabricado en lámina de acero estirado en frío (calibre 12) con cubierta frontal desmontable, completamente pintado con esmalte para op</v>
          </cell>
          <cell r="C1502" t="str">
            <v>u.</v>
          </cell>
          <cell r="D1502">
            <v>291.2</v>
          </cell>
          <cell r="G1502">
            <v>10.19</v>
          </cell>
        </row>
        <row r="1503">
          <cell r="A1503">
            <v>1662</v>
          </cell>
          <cell r="B1503" t="str">
            <v>Breaker caja moldeada de 2P-125A</v>
          </cell>
          <cell r="C1503" t="str">
            <v>u.</v>
          </cell>
          <cell r="D1503">
            <v>162.4</v>
          </cell>
          <cell r="G1503">
            <v>3.25</v>
          </cell>
        </row>
        <row r="1504">
          <cell r="A1504">
            <v>1663</v>
          </cell>
          <cell r="B1504" t="str">
            <v xml:space="preserve">Barredera de caucho ancho=10cm </v>
          </cell>
          <cell r="C1504" t="str">
            <v>u.</v>
          </cell>
          <cell r="D1504">
            <v>0.5</v>
          </cell>
          <cell r="G1504">
            <v>0.04</v>
          </cell>
        </row>
        <row r="1505">
          <cell r="A1505">
            <v>1664</v>
          </cell>
          <cell r="B1505" t="str">
            <v xml:space="preserve">Pegamento </v>
          </cell>
          <cell r="C1505" t="str">
            <v>gl.</v>
          </cell>
          <cell r="D1505">
            <v>9.86</v>
          </cell>
          <cell r="G1505">
            <v>0.69</v>
          </cell>
        </row>
        <row r="1506">
          <cell r="A1506">
            <v>1665</v>
          </cell>
          <cell r="B1506" t="str">
            <v xml:space="preserve"> Ducto en lámina de acero galvanizado ASTM A525 </v>
          </cell>
          <cell r="C1506" t="str">
            <v>kg.</v>
          </cell>
          <cell r="D1506">
            <v>3.73</v>
          </cell>
          <cell r="G1506">
            <v>0.26</v>
          </cell>
        </row>
        <row r="1507">
          <cell r="A1507">
            <v>1666</v>
          </cell>
          <cell r="B1507" t="str">
            <v>Aislamiento térmico</v>
          </cell>
          <cell r="C1507" t="str">
            <v>m2.</v>
          </cell>
          <cell r="D1507">
            <v>17.399999999999999</v>
          </cell>
          <cell r="G1507">
            <v>1.22</v>
          </cell>
        </row>
        <row r="1508">
          <cell r="A1508">
            <v>1667</v>
          </cell>
          <cell r="B1508" t="str">
            <v xml:space="preserve">Ducto en lámina de acero galvanizado ASTM A525 </v>
          </cell>
          <cell r="C1508" t="str">
            <v>kg.</v>
          </cell>
          <cell r="D1508">
            <v>3.927</v>
          </cell>
          <cell r="G1508">
            <v>0.27</v>
          </cell>
        </row>
        <row r="1509">
          <cell r="A1509">
            <v>1668</v>
          </cell>
          <cell r="B1509" t="str">
            <v xml:space="preserve">Aislamiento térmico </v>
          </cell>
          <cell r="C1509" t="str">
            <v>m2.</v>
          </cell>
          <cell r="D1509">
            <v>17.3995</v>
          </cell>
          <cell r="G1509">
            <v>1.22</v>
          </cell>
        </row>
        <row r="1510">
          <cell r="A1510">
            <v>1669</v>
          </cell>
          <cell r="B1510" t="str">
            <v>Equipo de acondicionamiento de aire tipo paquete UP1</v>
          </cell>
          <cell r="C1510" t="str">
            <v>u.</v>
          </cell>
          <cell r="D1510">
            <v>4950.009</v>
          </cell>
          <cell r="G1510">
            <v>346.5</v>
          </cell>
        </row>
        <row r="1511">
          <cell r="A1511">
            <v>1670</v>
          </cell>
          <cell r="B1511" t="str">
            <v>Unidad de aire acondicionado tipo SPLIT enfriada por aire US1</v>
          </cell>
          <cell r="C1511" t="str">
            <v>u.</v>
          </cell>
          <cell r="D1511">
            <v>2299.7175000000002</v>
          </cell>
          <cell r="G1511">
            <v>160.97999999999999</v>
          </cell>
        </row>
        <row r="1512">
          <cell r="A1512">
            <v>1671</v>
          </cell>
          <cell r="B1512" t="str">
            <v>Unidad de aire acondicionado tipo SPLIT enfriada por aire US2</v>
          </cell>
          <cell r="C1512" t="str">
            <v>u.</v>
          </cell>
          <cell r="D1512">
            <v>2669.2635</v>
          </cell>
          <cell r="G1512">
            <v>186.85</v>
          </cell>
        </row>
        <row r="1513">
          <cell r="A1513">
            <v>1672</v>
          </cell>
          <cell r="B1513" t="str">
            <v xml:space="preserve"> Ventilador  centrÍfugo tipo hongo VEX-1</v>
          </cell>
          <cell r="C1513" t="str">
            <v>u.</v>
          </cell>
          <cell r="D1513">
            <v>1608.7525000000001</v>
          </cell>
          <cell r="G1513">
            <v>112.61</v>
          </cell>
        </row>
        <row r="1514">
          <cell r="A1514">
            <v>1673</v>
          </cell>
          <cell r="B1514" t="str">
            <v xml:space="preserve"> Ventilador  centrÍfugo tipo hongo VEX-2</v>
          </cell>
          <cell r="C1514" t="str">
            <v>u.</v>
          </cell>
          <cell r="D1514">
            <v>1236.8094999999998</v>
          </cell>
          <cell r="G1514">
            <v>86.58</v>
          </cell>
        </row>
        <row r="1515">
          <cell r="A1515">
            <v>1674</v>
          </cell>
          <cell r="B1515" t="str">
            <v>Difusores de aire 10" x 10"</v>
          </cell>
          <cell r="C1515" t="str">
            <v>u.</v>
          </cell>
          <cell r="D1515">
            <v>35.700000000000003</v>
          </cell>
          <cell r="G1515">
            <v>2.5</v>
          </cell>
        </row>
        <row r="1516">
          <cell r="A1516">
            <v>1675</v>
          </cell>
          <cell r="B1516" t="str">
            <v>Difusores de aire 8" x 8"</v>
          </cell>
          <cell r="C1516" t="str">
            <v>u.</v>
          </cell>
          <cell r="D1516">
            <v>33.15</v>
          </cell>
          <cell r="G1516">
            <v>2.3199999999999998</v>
          </cell>
        </row>
        <row r="1517">
          <cell r="A1517">
            <v>1676</v>
          </cell>
          <cell r="B1517" t="str">
            <v>Rejilla de extracción 16" x 16"</v>
          </cell>
          <cell r="C1517" t="str">
            <v>u.</v>
          </cell>
          <cell r="D1517">
            <v>57.8</v>
          </cell>
          <cell r="G1517">
            <v>4.05</v>
          </cell>
        </row>
        <row r="1518">
          <cell r="A1518">
            <v>1677</v>
          </cell>
          <cell r="B1518" t="str">
            <v>Rejilla de extracción 12" x 12"</v>
          </cell>
          <cell r="C1518" t="str">
            <v>u.</v>
          </cell>
          <cell r="D1518">
            <v>61.2</v>
          </cell>
          <cell r="G1518">
            <v>4.28</v>
          </cell>
        </row>
        <row r="1519">
          <cell r="A1519">
            <v>1678</v>
          </cell>
          <cell r="B1519" t="str">
            <v>Rejilla de extracción 14" x 12"</v>
          </cell>
          <cell r="C1519" t="str">
            <v>u.</v>
          </cell>
          <cell r="D1519">
            <v>62.9</v>
          </cell>
          <cell r="G1519">
            <v>4.4000000000000004</v>
          </cell>
        </row>
        <row r="1520">
          <cell r="A1520">
            <v>1679</v>
          </cell>
          <cell r="B1520" t="str">
            <v>Ducto flexible aislado de 10"</v>
          </cell>
          <cell r="C1520" t="str">
            <v>m.</v>
          </cell>
          <cell r="D1520">
            <v>7.0549999999999997</v>
          </cell>
          <cell r="G1520">
            <v>0.49</v>
          </cell>
        </row>
        <row r="1521">
          <cell r="A1521">
            <v>1680</v>
          </cell>
          <cell r="B1521" t="str">
            <v>Ducto flexible aislado de 8"</v>
          </cell>
          <cell r="C1521" t="str">
            <v>m.</v>
          </cell>
          <cell r="D1521">
            <v>6.7575000000000003</v>
          </cell>
          <cell r="G1521">
            <v>0.47</v>
          </cell>
        </row>
        <row r="1522">
          <cell r="A1522">
            <v>1681</v>
          </cell>
          <cell r="B1522" t="str">
            <v>Ducto flexible aislado de 6"</v>
          </cell>
          <cell r="C1522" t="str">
            <v>m.</v>
          </cell>
          <cell r="D1522">
            <v>6.12</v>
          </cell>
          <cell r="G1522">
            <v>0.43</v>
          </cell>
        </row>
        <row r="1523">
          <cell r="A1523">
            <v>1682</v>
          </cell>
          <cell r="B1523" t="str">
            <v>Termostato de ambiente</v>
          </cell>
          <cell r="C1523" t="str">
            <v>u.</v>
          </cell>
          <cell r="D1523">
            <v>64.599999999999994</v>
          </cell>
          <cell r="G1523">
            <v>4.5199999999999996</v>
          </cell>
        </row>
        <row r="1524">
          <cell r="A1524">
            <v>1683</v>
          </cell>
          <cell r="B1524" t="str">
            <v xml:space="preserve">Tablero eléctrico TAA </v>
          </cell>
          <cell r="C1524" t="str">
            <v>u.</v>
          </cell>
          <cell r="D1524">
            <v>409.7</v>
          </cell>
          <cell r="G1524">
            <v>28.68</v>
          </cell>
        </row>
        <row r="1525">
          <cell r="A1525">
            <v>1684</v>
          </cell>
          <cell r="B1525" t="str">
            <v>Extractor de Baño</v>
          </cell>
          <cell r="C1525" t="str">
            <v>u.</v>
          </cell>
          <cell r="D1525">
            <v>238</v>
          </cell>
          <cell r="G1525">
            <v>16.66</v>
          </cell>
        </row>
        <row r="1526">
          <cell r="A1526">
            <v>1685</v>
          </cell>
          <cell r="B1526" t="str">
            <v xml:space="preserve"> Tubo  PVC 110 mm</v>
          </cell>
          <cell r="C1526" t="str">
            <v>m.</v>
          </cell>
          <cell r="D1526">
            <v>2.71</v>
          </cell>
          <cell r="G1526">
            <v>0.19</v>
          </cell>
        </row>
        <row r="1527">
          <cell r="A1527">
            <v>1686</v>
          </cell>
          <cell r="B1527" t="str">
            <v>Campana Extractora en acero inoxidable 304. Dimensiones 2,00 x 1,20 x 0.50 m</v>
          </cell>
          <cell r="C1527" t="str">
            <v>u.</v>
          </cell>
          <cell r="D1527">
            <v>1258</v>
          </cell>
          <cell r="G1527">
            <v>88.06</v>
          </cell>
        </row>
        <row r="1528">
          <cell r="A1528">
            <v>1687</v>
          </cell>
          <cell r="B1528" t="str">
            <v>Mezcladora FV Lumina Cromo Cod 192/96</v>
          </cell>
          <cell r="C1528" t="str">
            <v>u.</v>
          </cell>
          <cell r="D1528">
            <v>33</v>
          </cell>
          <cell r="G1528">
            <v>2.31</v>
          </cell>
        </row>
        <row r="1529">
          <cell r="A1529">
            <v>1688</v>
          </cell>
          <cell r="B1529" t="str">
            <v>Mezcladora de ducha  FV Lumina Cromo Cod 109-26</v>
          </cell>
          <cell r="C1529" t="str">
            <v>u.</v>
          </cell>
          <cell r="D1529">
            <v>34.799999999999997</v>
          </cell>
          <cell r="G1529">
            <v>2.44</v>
          </cell>
        </row>
        <row r="1530">
          <cell r="A1530">
            <v>1689</v>
          </cell>
          <cell r="B1530" t="str">
            <v>Amplificador-Receptor de alta fidelidad marca TECHNICS modelo SA-EX 140, con una potencia de salida de 100W por canalRMS-THD de o.8% 4 selectores de entrada de audio, control remoto. Sintonizador AM/FM incluido, digital con 30 memorias, sintetización de c</v>
          </cell>
          <cell r="C1530" t="str">
            <v>u.</v>
          </cell>
          <cell r="D1530">
            <v>288</v>
          </cell>
          <cell r="G1530">
            <v>20.16</v>
          </cell>
        </row>
        <row r="1531">
          <cell r="A1531">
            <v>1690</v>
          </cell>
          <cell r="B1531" t="str">
            <v>CD  player marca TECHNICS modelo SL-PD9 tipo carrousel para 5 CDs, a control remoto. Salida óptica, acceso directo a los 5 discos y a las canciones. Memoria de programa. Se puede intercambiar los 4 discos, mientras toca uno. Puede tocar discos CD RW.</v>
          </cell>
          <cell r="C1531" t="str">
            <v>u.</v>
          </cell>
          <cell r="D1531">
            <v>220</v>
          </cell>
          <cell r="G1531">
            <v>15.4</v>
          </cell>
        </row>
        <row r="1532">
          <cell r="A1532">
            <v>1691</v>
          </cell>
          <cell r="B1532" t="str">
            <v>Deck doble casetera marca TECHNICS, modelo RS-TR 272. Sistema Autoreverse en las dos caseteras. Pantalla fluorescente con contador electrónico para ambas platinas. Sistema Dolby HX pro y reducción de ruidos Dolby B y C. Apertura de puerta motorizado. Grab</v>
          </cell>
          <cell r="C1532" t="str">
            <v>u.</v>
          </cell>
          <cell r="D1532">
            <v>285.60000000000002</v>
          </cell>
          <cell r="G1532">
            <v>19.989999999999998</v>
          </cell>
        </row>
        <row r="1533">
          <cell r="A1533">
            <v>1692</v>
          </cell>
          <cell r="B1533" t="str">
            <v>Micrófono profesional marca SHURE, modelo 12A de baja impedancia, con cable y pedestal de mesa, con switch ON/OFF</v>
          </cell>
          <cell r="C1533" t="str">
            <v>u.</v>
          </cell>
          <cell r="D1533">
            <v>66</v>
          </cell>
          <cell r="G1533">
            <v>4.62</v>
          </cell>
        </row>
        <row r="1534">
          <cell r="A1534">
            <v>1693</v>
          </cell>
          <cell r="B1534" t="str">
            <v>Mezcladora profesional MARCA PHONIC, modelo PDM 2500, de 6 canales en cada uno, se puede conectar Aux, Cdplayers, Phonos, Decks, etc. Con sistema de ecualización individual de cada canal. Entrada para 2 micrófonos, con ecualización propia. Medidores de sa</v>
          </cell>
          <cell r="C1534" t="str">
            <v>u.</v>
          </cell>
          <cell r="D1534">
            <v>300</v>
          </cell>
          <cell r="G1534">
            <v>21</v>
          </cell>
        </row>
        <row r="1535">
          <cell r="A1535">
            <v>1694</v>
          </cell>
          <cell r="B1535" t="str">
            <v>Parlantes marca ACOUSTIC  de 35W y 6" de diámetro, de 8 ohomios, con rejilla decorativa de color blanco</v>
          </cell>
          <cell r="C1535" t="str">
            <v xml:space="preserve"> u.</v>
          </cell>
          <cell r="D1535">
            <v>18</v>
          </cell>
          <cell r="G1535">
            <v>1.26</v>
          </cell>
        </row>
        <row r="1536">
          <cell r="A1536">
            <v>1695</v>
          </cell>
          <cell r="B1536" t="str">
            <v>Cable de audio, 2 x 18 AWG, polarizado.</v>
          </cell>
          <cell r="C1536" t="str">
            <v xml:space="preserve"> m.</v>
          </cell>
          <cell r="D1536">
            <v>0.24</v>
          </cell>
          <cell r="G1536">
            <v>0.02</v>
          </cell>
        </row>
        <row r="1537">
          <cell r="A1537">
            <v>1696</v>
          </cell>
          <cell r="B1537" t="str">
            <v>Vidrio claro flotado americano 4 mm</v>
          </cell>
          <cell r="C1537" t="str">
            <v>m2.</v>
          </cell>
          <cell r="D1537">
            <v>7</v>
          </cell>
          <cell r="G1537">
            <v>0.49</v>
          </cell>
        </row>
        <row r="1538">
          <cell r="A1538">
            <v>1697</v>
          </cell>
          <cell r="B1538" t="str">
            <v>Vidrio claro flotado americano 6 mm</v>
          </cell>
          <cell r="C1538" t="str">
            <v>m2.</v>
          </cell>
          <cell r="D1538">
            <v>10.5</v>
          </cell>
          <cell r="G1538">
            <v>0.74</v>
          </cell>
        </row>
        <row r="1539">
          <cell r="A1539">
            <v>1698</v>
          </cell>
          <cell r="B1539" t="str">
            <v>Vidrio templado 6 mm</v>
          </cell>
          <cell r="C1539" t="str">
            <v>m2.</v>
          </cell>
          <cell r="D1539">
            <v>45.5</v>
          </cell>
          <cell r="G1539">
            <v>3.19</v>
          </cell>
        </row>
        <row r="1540">
          <cell r="A1540">
            <v>1699</v>
          </cell>
          <cell r="B1540" t="str">
            <v>Central automática privada, de capacidad para cuatro líneas externas/20 líneas internas. Incluido repartidor principal y equipos necesarios para el buen funcionamiento, con aparato, equipos necesarios para el buen funcionamiento, con aparato de operadora,</v>
          </cell>
          <cell r="C1540" t="str">
            <v>C/U.</v>
          </cell>
          <cell r="D1540">
            <v>925</v>
          </cell>
          <cell r="G1540">
            <v>64.75</v>
          </cell>
        </row>
        <row r="1541">
          <cell r="A1541">
            <v>1700</v>
          </cell>
          <cell r="B1541" t="str">
            <v>Aparatos telefónicos compatibles con la central, manos libres, memorias, digitales.</v>
          </cell>
          <cell r="C1541" t="str">
            <v>C/U.</v>
          </cell>
          <cell r="D1541">
            <v>47</v>
          </cell>
          <cell r="G1541">
            <v>3.29</v>
          </cell>
        </row>
        <row r="1542">
          <cell r="A1542">
            <v>1701</v>
          </cell>
          <cell r="B1542" t="str">
            <v>Aparatos telefónicos similares a ítem anterior pero tipo jefe-secretaria</v>
          </cell>
          <cell r="C1542" t="str">
            <v>C/U.</v>
          </cell>
          <cell r="D1542">
            <v>118</v>
          </cell>
          <cell r="G1542">
            <v>8.26</v>
          </cell>
        </row>
        <row r="1543">
          <cell r="A1543">
            <v>1702</v>
          </cell>
          <cell r="B1543" t="str">
            <v>Tablero metálico, abisagrado, con llave triangular, con fondo de madera, 1 regleta de conexión de 10 pares, tol de 0.8 mm de30x30x15 cm.</v>
          </cell>
          <cell r="C1543" t="str">
            <v>C/U.</v>
          </cell>
          <cell r="D1543">
            <v>12.3</v>
          </cell>
          <cell r="G1543">
            <v>0.86</v>
          </cell>
        </row>
        <row r="1544">
          <cell r="A1544">
            <v>1703</v>
          </cell>
          <cell r="B1544" t="str">
            <v>Bloques de conexión a presión miniaturizados, tipo krone de10 pares.</v>
          </cell>
          <cell r="C1544" t="str">
            <v>C/U.</v>
          </cell>
          <cell r="D1544">
            <v>65.063999999999993</v>
          </cell>
          <cell r="G1544">
            <v>4.55</v>
          </cell>
        </row>
        <row r="1545">
          <cell r="A1545">
            <v>1704</v>
          </cell>
          <cell r="B1545" t="str">
            <v>Cable multipar de 4 pares tipo EKKX en tubo EMT de 3/4".</v>
          </cell>
          <cell r="C1545" t="str">
            <v>M.</v>
          </cell>
          <cell r="D1545">
            <v>1</v>
          </cell>
          <cell r="G1545">
            <v>7.0000000000000007E-2</v>
          </cell>
        </row>
        <row r="1546">
          <cell r="A1546">
            <v>1705</v>
          </cell>
          <cell r="B1546" t="str">
            <v>Placa telefónica</v>
          </cell>
          <cell r="C1546" t="str">
            <v>u.</v>
          </cell>
          <cell r="D1546">
            <v>6</v>
          </cell>
          <cell r="G1546">
            <v>0.42</v>
          </cell>
        </row>
        <row r="1547">
          <cell r="A1547">
            <v>1706</v>
          </cell>
          <cell r="B1547" t="str">
            <v>Cerradura Amaestrada Marca KWIKSET  modelo BEL AIR llave - llave</v>
          </cell>
          <cell r="C1547" t="str">
            <v>u.</v>
          </cell>
          <cell r="D1547">
            <v>40.200000000000003</v>
          </cell>
          <cell r="G1547">
            <v>2.81</v>
          </cell>
        </row>
        <row r="1548">
          <cell r="A1548">
            <v>1707</v>
          </cell>
          <cell r="B1548" t="str">
            <v>Cerradura Amaestrada Marca KWIKSET  modelo BEL AIR llave - botón</v>
          </cell>
          <cell r="C1548" t="str">
            <v>u.</v>
          </cell>
          <cell r="D1548">
            <v>31.912000000000006</v>
          </cell>
          <cell r="G1548">
            <v>2.23</v>
          </cell>
        </row>
        <row r="1549">
          <cell r="A1549">
            <v>1708</v>
          </cell>
          <cell r="B1549" t="str">
            <v>Cerradura Amaestrada Marca KWIKSET  modelo BEL AIR baño</v>
          </cell>
          <cell r="C1549" t="str">
            <v>u.</v>
          </cell>
          <cell r="D1549">
            <v>23.176000000000002</v>
          </cell>
          <cell r="G1549">
            <v>1.62</v>
          </cell>
        </row>
        <row r="1550">
          <cell r="A1550">
            <v>1709</v>
          </cell>
          <cell r="B1550" t="str">
            <v>Tope metálico para puertas</v>
          </cell>
          <cell r="C1550" t="str">
            <v>u.</v>
          </cell>
          <cell r="D1550">
            <v>3.8</v>
          </cell>
          <cell r="G1550">
            <v>0.27</v>
          </cell>
        </row>
        <row r="1551">
          <cell r="A1551">
            <v>1710</v>
          </cell>
          <cell r="B1551" t="str">
            <v>Transporte equipos de oficina</v>
          </cell>
          <cell r="C1551" t="str">
            <v>global.</v>
          </cell>
          <cell r="D1551">
            <v>1</v>
          </cell>
          <cell r="G1551">
            <v>150</v>
          </cell>
        </row>
        <row r="1552">
          <cell r="A1552">
            <v>1711</v>
          </cell>
          <cell r="B1552" t="str">
            <v>Transporte estructura metálica , puertas, ventanas, sanitarios, cubiertas</v>
          </cell>
          <cell r="C1552" t="str">
            <v>global.</v>
          </cell>
          <cell r="D1552">
            <v>1</v>
          </cell>
          <cell r="G1552">
            <v>450</v>
          </cell>
        </row>
        <row r="1553">
          <cell r="A1553">
            <v>1712</v>
          </cell>
          <cell r="B1553" t="str">
            <v>Desoxidante</v>
          </cell>
          <cell r="C1553" t="str">
            <v>gln.</v>
          </cell>
          <cell r="D1553">
            <v>3.25</v>
          </cell>
          <cell r="G1553">
            <v>0.23</v>
          </cell>
        </row>
        <row r="1554">
          <cell r="A1554">
            <v>1713</v>
          </cell>
          <cell r="B1554" t="str">
            <v>Fondo</v>
          </cell>
          <cell r="C1554" t="str">
            <v>gln.</v>
          </cell>
          <cell r="D1554">
            <v>7.79</v>
          </cell>
          <cell r="G1554">
            <v>0.55000000000000004</v>
          </cell>
        </row>
        <row r="1555">
          <cell r="A1555">
            <v>1714</v>
          </cell>
          <cell r="B1555" t="str">
            <v>Ladrillo Visto 30.5x11x7cm</v>
          </cell>
          <cell r="C1555" t="str">
            <v>u.</v>
          </cell>
          <cell r="D1555">
            <v>0.22400000000000003</v>
          </cell>
          <cell r="G1555">
            <v>3.2000000000000001E-2</v>
          </cell>
        </row>
        <row r="1556">
          <cell r="A1556">
            <v>1715</v>
          </cell>
          <cell r="B1556" t="str">
            <v>Fibrocell   0.61 x 0.61</v>
          </cell>
          <cell r="C1556" t="str">
            <v>m2.</v>
          </cell>
          <cell r="D1556">
            <v>5</v>
          </cell>
          <cell r="E1556" t="str">
            <v>EP</v>
          </cell>
          <cell r="G1556">
            <v>0.35</v>
          </cell>
          <cell r="I1556">
            <v>491130016</v>
          </cell>
        </row>
        <row r="1557">
          <cell r="A1557">
            <v>1716</v>
          </cell>
          <cell r="B1557" t="str">
            <v>Suspensión con perfiles de aluminio anodizado</v>
          </cell>
          <cell r="C1557" t="str">
            <v>m2.</v>
          </cell>
          <cell r="D1557">
            <v>4</v>
          </cell>
          <cell r="E1557" t="str">
            <v>EP</v>
          </cell>
          <cell r="G1557">
            <v>0.28000000000000003</v>
          </cell>
          <cell r="I1557">
            <v>354902424</v>
          </cell>
        </row>
        <row r="1558">
          <cell r="A1558">
            <v>1717</v>
          </cell>
          <cell r="B1558" t="str">
            <v xml:space="preserve">Accesorios varios </v>
          </cell>
          <cell r="C1558" t="str">
            <v>global.</v>
          </cell>
          <cell r="D1558">
            <v>1</v>
          </cell>
          <cell r="E1558" t="str">
            <v>NP</v>
          </cell>
          <cell r="G1558">
            <v>7.0000000000000007E-2</v>
          </cell>
          <cell r="I1558">
            <v>351101314</v>
          </cell>
        </row>
        <row r="1559">
          <cell r="A1559">
            <v>1718</v>
          </cell>
          <cell r="B1559" t="str">
            <v>Malla metálica hexagonal de tumbado</v>
          </cell>
          <cell r="C1559" t="str">
            <v>m2.</v>
          </cell>
          <cell r="D1559">
            <v>1.3</v>
          </cell>
          <cell r="G1559">
            <v>0.09</v>
          </cell>
        </row>
        <row r="1560">
          <cell r="A1560">
            <v>1719</v>
          </cell>
          <cell r="B1560" t="str">
            <v>Cerámica para piso  alto táfico primera calidad  fab. Nacional 40/40</v>
          </cell>
          <cell r="C1560" t="str">
            <v>m2.</v>
          </cell>
          <cell r="D1560">
            <v>14</v>
          </cell>
          <cell r="G1560">
            <v>0.98</v>
          </cell>
        </row>
        <row r="1561">
          <cell r="A1561">
            <v>1720</v>
          </cell>
          <cell r="B1561" t="str">
            <v>Lámina de plomo de 1 mm</v>
          </cell>
          <cell r="C1561" t="str">
            <v>m2.</v>
          </cell>
          <cell r="D1561">
            <v>45</v>
          </cell>
          <cell r="G1561">
            <v>3.15</v>
          </cell>
        </row>
        <row r="1562">
          <cell r="A1562">
            <v>1721</v>
          </cell>
          <cell r="B1562" t="str">
            <v>Grano de mármol</v>
          </cell>
          <cell r="C1562" t="str">
            <v>kg.</v>
          </cell>
          <cell r="D1562">
            <v>0.1</v>
          </cell>
          <cell r="G1562">
            <v>0.01</v>
          </cell>
        </row>
        <row r="1563">
          <cell r="A1563">
            <v>1722</v>
          </cell>
          <cell r="B1563" t="str">
            <v>Junta de vidrio e=7mm</v>
          </cell>
          <cell r="C1563" t="str">
            <v>ml.</v>
          </cell>
          <cell r="D1563">
            <v>0.3</v>
          </cell>
          <cell r="G1563">
            <v>0.02</v>
          </cell>
        </row>
        <row r="1564">
          <cell r="A1564">
            <v>1723</v>
          </cell>
          <cell r="B1564" t="str">
            <v>Tablón de madera de laurel</v>
          </cell>
          <cell r="C1564" t="str">
            <v>ML.</v>
          </cell>
          <cell r="D1564">
            <v>4.09</v>
          </cell>
          <cell r="G1564">
            <v>0.28999999999999998</v>
          </cell>
        </row>
        <row r="1565">
          <cell r="A1565">
            <v>1724</v>
          </cell>
          <cell r="B1565" t="str">
            <v>Tablero MDF e=6mm</v>
          </cell>
          <cell r="C1565" t="str">
            <v>ML.</v>
          </cell>
          <cell r="D1565">
            <v>9.02</v>
          </cell>
          <cell r="G1565">
            <v>0.63</v>
          </cell>
        </row>
        <row r="1566">
          <cell r="A1566">
            <v>1725</v>
          </cell>
          <cell r="B1566" t="str">
            <v xml:space="preserve">Tornillo especial </v>
          </cell>
          <cell r="C1566" t="str">
            <v>u.</v>
          </cell>
          <cell r="D1566">
            <v>0.15</v>
          </cell>
          <cell r="G1566">
            <v>0.01</v>
          </cell>
        </row>
        <row r="1567">
          <cell r="A1567">
            <v>1726</v>
          </cell>
          <cell r="B1567" t="str">
            <v>Botones y agarraderos</v>
          </cell>
          <cell r="C1567" t="str">
            <v>u.</v>
          </cell>
          <cell r="D1567">
            <v>1.75</v>
          </cell>
          <cell r="G1567">
            <v>0.12</v>
          </cell>
        </row>
        <row r="1568">
          <cell r="A1568">
            <v>1727</v>
          </cell>
          <cell r="B1568" t="str">
            <v>Bisagras presión</v>
          </cell>
          <cell r="C1568" t="str">
            <v>u.</v>
          </cell>
          <cell r="D1568">
            <v>1.25</v>
          </cell>
          <cell r="G1568">
            <v>0.09</v>
          </cell>
        </row>
        <row r="1569">
          <cell r="A1569">
            <v>1728</v>
          </cell>
          <cell r="B1569" t="str">
            <v>Molduras</v>
          </cell>
          <cell r="C1569" t="str">
            <v>ml.</v>
          </cell>
          <cell r="D1569">
            <v>0.8</v>
          </cell>
          <cell r="G1569">
            <v>0.06</v>
          </cell>
        </row>
        <row r="1570">
          <cell r="A1570">
            <v>1729</v>
          </cell>
          <cell r="B1570" t="str">
            <v>Tablero aislado a tierral con transformador de aislamiento de5 kva, voltaje primario 208 v, voltaje secundario 120 v, con microamperímetro, alarma remota indicadora, barra ecualizadora, breaker principal y ocho secundarios, similar a 5h5p21cdhide square'd</v>
          </cell>
          <cell r="C1570" t="str">
            <v>u.</v>
          </cell>
          <cell r="D1570">
            <v>7772.8000000000011</v>
          </cell>
          <cell r="G1570">
            <v>544.1</v>
          </cell>
        </row>
        <row r="1571">
          <cell r="A1571">
            <v>1730</v>
          </cell>
          <cell r="B1571" t="str">
            <v>Módulo de 4 tomacorrientes de seguridad grado hospitalario, similares a RM-120-4NI con enchufes respectivos,</v>
          </cell>
          <cell r="C1571" t="str">
            <v>u.</v>
          </cell>
          <cell r="D1571">
            <v>1352.96</v>
          </cell>
          <cell r="G1571">
            <v>94.71</v>
          </cell>
        </row>
        <row r="1572">
          <cell r="A1572">
            <v>1731</v>
          </cell>
          <cell r="B1572" t="str">
            <v>Estación principal con luces indicadoras y sonido, para indicar llamada, con memoria de retención de aviso, con equipo necesario para asegurar buen funcionamiento de capacidad de 12 salidas.</v>
          </cell>
          <cell r="C1572" t="str">
            <v>C/U.</v>
          </cell>
          <cell r="D1572">
            <v>1152</v>
          </cell>
          <cell r="G1572">
            <v>80.64</v>
          </cell>
        </row>
        <row r="1573">
          <cell r="A1573">
            <v>1732</v>
          </cell>
          <cell r="B1573" t="str">
            <v>Tomas de perilla simple, con pulsador tipo pera manual, con cordón a encamado, para empotrar en lámpara de cabecera.</v>
          </cell>
          <cell r="C1573" t="str">
            <v>C/U.</v>
          </cell>
          <cell r="D1573">
            <v>68.992000000000004</v>
          </cell>
          <cell r="G1573">
            <v>4.83</v>
          </cell>
        </row>
        <row r="1574">
          <cell r="A1574">
            <v>1733</v>
          </cell>
          <cell r="B1574" t="str">
            <v>Placa de cancelación, con lámpara tranquilizadora, que tenga para llave de cancelación, con zumbador.</v>
          </cell>
          <cell r="C1574" t="str">
            <v>C/U.</v>
          </cell>
          <cell r="D1574">
            <v>68.992000000000004</v>
          </cell>
          <cell r="G1574">
            <v>4.83</v>
          </cell>
        </row>
        <row r="1575">
          <cell r="A1575">
            <v>1734</v>
          </cell>
          <cell r="B1575" t="str">
            <v>Lámpara bicolor rojo verde, para corredor e indicación de presencia de atención y llamado.</v>
          </cell>
          <cell r="C1575" t="str">
            <v>C/U.</v>
          </cell>
          <cell r="D1575">
            <v>37.900800000000011</v>
          </cell>
          <cell r="G1575">
            <v>2.65</v>
          </cell>
        </row>
        <row r="1576">
          <cell r="A1576">
            <v>1735</v>
          </cell>
          <cell r="B1576" t="str">
            <v>Cable multipar de 4 pares tipo EKKX en tubo EMT de 1/2".</v>
          </cell>
          <cell r="C1576" t="str">
            <v>M.</v>
          </cell>
          <cell r="D1576">
            <v>0.53760000000000008</v>
          </cell>
          <cell r="G1576">
            <v>0.04</v>
          </cell>
        </row>
        <row r="1577">
          <cell r="A1577">
            <v>1736</v>
          </cell>
          <cell r="B1577" t="str">
            <v>Cable multipar de 10 pares tipo EKKX en tubo EMT de 3/4".</v>
          </cell>
          <cell r="C1577" t="str">
            <v>M.</v>
          </cell>
          <cell r="D1577">
            <v>0.5</v>
          </cell>
          <cell r="G1577">
            <v>0.04</v>
          </cell>
        </row>
        <row r="1578">
          <cell r="A1578">
            <v>1737</v>
          </cell>
          <cell r="B1578" t="str">
            <v>Cable multipar de 2x10 pares tipo EKKX en tubo EMT de 1".</v>
          </cell>
          <cell r="C1578" t="str">
            <v>M.</v>
          </cell>
          <cell r="D1578">
            <v>1.2</v>
          </cell>
          <cell r="G1578">
            <v>0.08</v>
          </cell>
        </row>
        <row r="1579">
          <cell r="A1579">
            <v>1738</v>
          </cell>
          <cell r="B1579" t="str">
            <v>Cable multipar de 3x10 pares tipo EKKX en tubo EMT de 1 1/4".</v>
          </cell>
          <cell r="C1579" t="str">
            <v>M.</v>
          </cell>
          <cell r="D1579">
            <v>2.0099999999999998</v>
          </cell>
          <cell r="G1579">
            <v>0.14000000000000001</v>
          </cell>
        </row>
        <row r="1580">
          <cell r="A1580">
            <v>1739</v>
          </cell>
          <cell r="B1580" t="str">
            <v>Cable multipar de 4x10 pares tipo EKKX en tubo EMT de 1 1/2".</v>
          </cell>
          <cell r="C1580" t="str">
            <v>M.</v>
          </cell>
          <cell r="D1580">
            <v>2.4</v>
          </cell>
          <cell r="G1580">
            <v>0.17</v>
          </cell>
        </row>
        <row r="1581">
          <cell r="A1581">
            <v>1740</v>
          </cell>
          <cell r="B1581" t="str">
            <v>Cable multipar de 5x10 pares tipo EKKX en tubo EMT de 2".</v>
          </cell>
          <cell r="C1581" t="str">
            <v>M.</v>
          </cell>
          <cell r="D1581">
            <v>3</v>
          </cell>
          <cell r="G1581">
            <v>0.21</v>
          </cell>
        </row>
        <row r="1582">
          <cell r="A1582">
            <v>1741</v>
          </cell>
          <cell r="B1582" t="str">
            <v>Matriz de cobre tipo k de 1/2"</v>
          </cell>
          <cell r="C1582" t="str">
            <v>ML.</v>
          </cell>
          <cell r="D1582">
            <v>8.9600000000000009</v>
          </cell>
          <cell r="G1582">
            <v>0.63</v>
          </cell>
        </row>
        <row r="1583">
          <cell r="A1583">
            <v>1742</v>
          </cell>
          <cell r="B1583" t="str">
            <v>Matriz de cobre tipo k de 3/8"</v>
          </cell>
          <cell r="C1583" t="str">
            <v>ML.</v>
          </cell>
          <cell r="D1583">
            <v>8.01</v>
          </cell>
          <cell r="G1583">
            <v>0.56000000000000005</v>
          </cell>
        </row>
        <row r="1584">
          <cell r="A1584">
            <v>1743</v>
          </cell>
          <cell r="B1584" t="str">
            <v>Caja de válvulas de 1/2"</v>
          </cell>
          <cell r="C1584" t="str">
            <v>U.</v>
          </cell>
          <cell r="D1584">
            <v>240</v>
          </cell>
          <cell r="G1584">
            <v>16.8</v>
          </cell>
        </row>
        <row r="1585">
          <cell r="A1585">
            <v>1744</v>
          </cell>
          <cell r="B1585" t="str">
            <v>Toma de oxigeno para pared</v>
          </cell>
          <cell r="C1585" t="str">
            <v>U.</v>
          </cell>
          <cell r="D1585">
            <v>150</v>
          </cell>
          <cell r="G1585">
            <v>10.5</v>
          </cell>
        </row>
        <row r="1586">
          <cell r="A1586">
            <v>1745</v>
          </cell>
          <cell r="B1586" t="str">
            <v>Alarma de área</v>
          </cell>
          <cell r="C1586" t="str">
            <v>U.</v>
          </cell>
          <cell r="D1586">
            <v>200</v>
          </cell>
          <cell r="G1586">
            <v>14</v>
          </cell>
        </row>
        <row r="1587">
          <cell r="A1587">
            <v>1746</v>
          </cell>
          <cell r="B1587" t="str">
            <v>Alarma remota</v>
          </cell>
          <cell r="C1587" t="str">
            <v>U.</v>
          </cell>
          <cell r="D1587">
            <v>200</v>
          </cell>
          <cell r="G1587">
            <v>14</v>
          </cell>
        </row>
        <row r="1588">
          <cell r="A1588">
            <v>1747</v>
          </cell>
          <cell r="B1588" t="str">
            <v>Soportes (con aislamiento de neopreno)</v>
          </cell>
          <cell r="C1588" t="str">
            <v>U.</v>
          </cell>
          <cell r="D1588">
            <v>32.480000000000004</v>
          </cell>
          <cell r="G1588">
            <v>2.27</v>
          </cell>
        </row>
        <row r="1589">
          <cell r="A1589">
            <v>1748</v>
          </cell>
          <cell r="B1589" t="str">
            <v xml:space="preserve">CENTRAL DE OXIGENO CON DISTRIBUIDORES PARA DOS BANCOS DE 4 CILINDROS CADA UNO Y </v>
          </cell>
          <cell r="C1589" t="str">
            <v>U.</v>
          </cell>
          <cell r="D1589">
            <v>3000</v>
          </cell>
          <cell r="G1589">
            <v>210</v>
          </cell>
        </row>
        <row r="1590">
          <cell r="A1590">
            <v>1749</v>
          </cell>
          <cell r="B1590" t="str">
            <v>Switch  de presión  de alta y baja</v>
          </cell>
          <cell r="C1590" t="str">
            <v>U.</v>
          </cell>
          <cell r="D1590">
            <v>450</v>
          </cell>
          <cell r="G1590">
            <v>31.5</v>
          </cell>
        </row>
        <row r="1591">
          <cell r="A1591">
            <v>1750</v>
          </cell>
          <cell r="B1591" t="str">
            <v>Cilindros de oxígeno de 6 m3</v>
          </cell>
          <cell r="C1591" t="str">
            <v>U.</v>
          </cell>
          <cell r="D1591">
            <v>0</v>
          </cell>
          <cell r="G1591">
            <v>0</v>
          </cell>
        </row>
        <row r="1592">
          <cell r="A1592">
            <v>1751</v>
          </cell>
          <cell r="B1592" t="str">
            <v>Liras de expansión de 1/2"</v>
          </cell>
          <cell r="C1592" t="str">
            <v>U.</v>
          </cell>
          <cell r="D1592">
            <v>62.720000000000006</v>
          </cell>
          <cell r="G1592">
            <v>4.3899999999999997</v>
          </cell>
        </row>
        <row r="1593">
          <cell r="A1593">
            <v>1752</v>
          </cell>
          <cell r="B1593" t="str">
            <v>Válvula de cierre de 1/2"</v>
          </cell>
          <cell r="C1593" t="str">
            <v>U.</v>
          </cell>
          <cell r="D1593">
            <v>192.64000000000001</v>
          </cell>
          <cell r="G1593">
            <v>13.48</v>
          </cell>
        </row>
        <row r="1594">
          <cell r="A1594">
            <v>1753</v>
          </cell>
          <cell r="B1594" t="str">
            <v>Consumibles</v>
          </cell>
          <cell r="C1594" t="str">
            <v>glb.</v>
          </cell>
          <cell r="D1594">
            <v>4.2</v>
          </cell>
          <cell r="G1594">
            <v>0.28999999999999998</v>
          </cell>
        </row>
        <row r="1595">
          <cell r="A1595">
            <v>1754</v>
          </cell>
          <cell r="B1595" t="str">
            <v>Arena clasificada</v>
          </cell>
          <cell r="C1595" t="str">
            <v>M3.</v>
          </cell>
          <cell r="D1595">
            <v>12</v>
          </cell>
          <cell r="G1595">
            <v>0.84</v>
          </cell>
        </row>
        <row r="1596">
          <cell r="A1596">
            <v>1755</v>
          </cell>
          <cell r="B1596" t="str">
            <v>Grava clasificada</v>
          </cell>
          <cell r="C1596" t="str">
            <v>M3.</v>
          </cell>
          <cell r="D1596">
            <v>12</v>
          </cell>
          <cell r="G1596">
            <v>0.84</v>
          </cell>
        </row>
        <row r="1597">
          <cell r="A1597">
            <v>1756</v>
          </cell>
          <cell r="B1597" t="str">
            <v>Tubo hg 6"</v>
          </cell>
          <cell r="C1597" t="str">
            <v>ml.</v>
          </cell>
          <cell r="D1597">
            <v>4.8499999999999996</v>
          </cell>
          <cell r="G1597">
            <v>0.34</v>
          </cell>
        </row>
        <row r="1598">
          <cell r="A1598">
            <v>1757</v>
          </cell>
          <cell r="B1598" t="str">
            <v>Tubo hg 6"</v>
          </cell>
          <cell r="C1598" t="str">
            <v>ml.</v>
          </cell>
          <cell r="D1598">
            <v>6.66</v>
          </cell>
          <cell r="G1598">
            <v>0.47</v>
          </cell>
        </row>
        <row r="1599">
          <cell r="A1599">
            <v>1758</v>
          </cell>
          <cell r="B1599" t="str">
            <v>Placa e=3mm</v>
          </cell>
          <cell r="C1599" t="str">
            <v>m2.</v>
          </cell>
          <cell r="D1599">
            <v>12</v>
          </cell>
          <cell r="G1599">
            <v>0.84</v>
          </cell>
        </row>
        <row r="1600">
          <cell r="A1600">
            <v>1759</v>
          </cell>
          <cell r="B1600" t="str">
            <v>Eléctrodos  E 60-11</v>
          </cell>
          <cell r="C1600" t="str">
            <v>kg.</v>
          </cell>
          <cell r="D1600">
            <v>1.25</v>
          </cell>
          <cell r="G1600">
            <v>0.09</v>
          </cell>
        </row>
        <row r="1601">
          <cell r="A1601">
            <v>1760</v>
          </cell>
          <cell r="B1601" t="str">
            <v>Placa de plomo</v>
          </cell>
          <cell r="C1601" t="str">
            <v>kg.</v>
          </cell>
          <cell r="D1601">
            <v>2</v>
          </cell>
          <cell r="G1601">
            <v>0.14000000000000001</v>
          </cell>
        </row>
        <row r="1602">
          <cell r="A1602">
            <v>1761</v>
          </cell>
          <cell r="B1602" t="str">
            <v>Cable espiroidal</v>
          </cell>
          <cell r="C1602" t="str">
            <v>ml.</v>
          </cell>
          <cell r="D1602">
            <v>69.959999999999994</v>
          </cell>
          <cell r="G1602">
            <v>4.9000000000000004</v>
          </cell>
        </row>
        <row r="1603">
          <cell r="A1603">
            <v>1762</v>
          </cell>
          <cell r="B1603" t="str">
            <v>Placa e= 5mm</v>
          </cell>
          <cell r="C1603" t="str">
            <v>m2.</v>
          </cell>
          <cell r="D1603">
            <v>33</v>
          </cell>
          <cell r="G1603">
            <v>2.31</v>
          </cell>
        </row>
        <row r="1604">
          <cell r="A1604">
            <v>1763</v>
          </cell>
          <cell r="B1604" t="str">
            <v>Placa e= 15mm</v>
          </cell>
          <cell r="C1604" t="str">
            <v>m2.</v>
          </cell>
          <cell r="D1604">
            <v>91</v>
          </cell>
          <cell r="G1604">
            <v>6.37</v>
          </cell>
        </row>
        <row r="1605">
          <cell r="A1605">
            <v>1764</v>
          </cell>
          <cell r="B1605" t="str">
            <v>Tubo e=4mm D=6.5mm</v>
          </cell>
          <cell r="C1605" t="str">
            <v>ml.</v>
          </cell>
          <cell r="D1605">
            <v>2.0499999999999998</v>
          </cell>
          <cell r="G1605">
            <v>0.14000000000000001</v>
          </cell>
        </row>
        <row r="1606">
          <cell r="A1606">
            <v>1765</v>
          </cell>
          <cell r="B1606" t="str">
            <v>perno 1/4 x 1"</v>
          </cell>
          <cell r="C1606" t="str">
            <v>u.</v>
          </cell>
          <cell r="D1606">
            <v>4.8499999999999996</v>
          </cell>
          <cell r="G1606">
            <v>0.34</v>
          </cell>
        </row>
        <row r="1607">
          <cell r="A1607">
            <v>1766</v>
          </cell>
          <cell r="B1607" t="str">
            <v>Arandela 1/4"</v>
          </cell>
          <cell r="C1607" t="str">
            <v>u.</v>
          </cell>
          <cell r="D1607">
            <v>0.01</v>
          </cell>
          <cell r="G1607">
            <v>0</v>
          </cell>
        </row>
        <row r="1608">
          <cell r="A1608">
            <v>1767</v>
          </cell>
          <cell r="B1608" t="str">
            <v>Tuerca 1/4"</v>
          </cell>
          <cell r="C1608" t="str">
            <v>u.</v>
          </cell>
          <cell r="D1608">
            <v>0.2</v>
          </cell>
          <cell r="G1608">
            <v>0.01</v>
          </cell>
        </row>
        <row r="1609">
          <cell r="A1609">
            <v>1768</v>
          </cell>
          <cell r="B1609" t="str">
            <v>perno 3/4 x 4"</v>
          </cell>
          <cell r="C1609" t="str">
            <v>u.</v>
          </cell>
          <cell r="D1609">
            <v>6.84</v>
          </cell>
          <cell r="G1609">
            <v>0.48</v>
          </cell>
        </row>
        <row r="1610">
          <cell r="A1610">
            <v>1769</v>
          </cell>
          <cell r="B1610" t="str">
            <v>Arandela 3/4"</v>
          </cell>
          <cell r="C1610" t="str">
            <v>u.</v>
          </cell>
          <cell r="D1610">
            <v>0.03</v>
          </cell>
          <cell r="G1610">
            <v>0</v>
          </cell>
        </row>
        <row r="1611">
          <cell r="A1611">
            <v>1770</v>
          </cell>
          <cell r="B1611" t="str">
            <v>Tuerca 3/4"</v>
          </cell>
          <cell r="C1611" t="str">
            <v>u.</v>
          </cell>
          <cell r="D1611">
            <v>0.6</v>
          </cell>
          <cell r="G1611">
            <v>0.04</v>
          </cell>
        </row>
        <row r="1612">
          <cell r="A1612">
            <v>1771</v>
          </cell>
          <cell r="B1612" t="str">
            <v>Placa e=20mm(2 de 10mm)</v>
          </cell>
          <cell r="C1612" t="str">
            <v>m2.</v>
          </cell>
          <cell r="D1612">
            <v>85</v>
          </cell>
          <cell r="G1612">
            <v>5.95</v>
          </cell>
        </row>
        <row r="1613">
          <cell r="A1613">
            <v>1772</v>
          </cell>
          <cell r="B1613" t="str">
            <v>Placa e=12mm</v>
          </cell>
          <cell r="C1613" t="str">
            <v>m2.</v>
          </cell>
          <cell r="D1613">
            <v>58</v>
          </cell>
          <cell r="G1613">
            <v>4.0599999999999996</v>
          </cell>
        </row>
        <row r="1614">
          <cell r="A1614">
            <v>1773</v>
          </cell>
          <cell r="B1614" t="str">
            <v>Perno grado 8, 1" x 7"</v>
          </cell>
          <cell r="C1614" t="str">
            <v>u.</v>
          </cell>
          <cell r="D1614">
            <v>3.86</v>
          </cell>
          <cell r="G1614">
            <v>0.27</v>
          </cell>
        </row>
        <row r="1615">
          <cell r="A1615">
            <v>1774</v>
          </cell>
          <cell r="B1615" t="str">
            <v>Arandela plana 1"</v>
          </cell>
          <cell r="C1615" t="str">
            <v>u.</v>
          </cell>
          <cell r="D1615">
            <v>0.06</v>
          </cell>
          <cell r="G1615">
            <v>0</v>
          </cell>
        </row>
        <row r="1616">
          <cell r="A1616">
            <v>1775</v>
          </cell>
          <cell r="B1616" t="str">
            <v>Arandela de presión 1"</v>
          </cell>
          <cell r="C1616" t="str">
            <v>u.</v>
          </cell>
          <cell r="D1616">
            <v>0.21</v>
          </cell>
          <cell r="G1616">
            <v>0.01</v>
          </cell>
        </row>
        <row r="1617">
          <cell r="A1617">
            <v>1776</v>
          </cell>
          <cell r="B1617" t="str">
            <v>Tuerca 1"</v>
          </cell>
          <cell r="C1617" t="str">
            <v>u.</v>
          </cell>
          <cell r="D1617">
            <v>0.7</v>
          </cell>
          <cell r="G1617">
            <v>0.05</v>
          </cell>
        </row>
        <row r="1618">
          <cell r="A1618">
            <v>1777</v>
          </cell>
          <cell r="B1618" t="str">
            <v>Perno grado 8, 1 1/2 x 6"</v>
          </cell>
          <cell r="C1618" t="str">
            <v>u.</v>
          </cell>
          <cell r="D1618">
            <v>13.2</v>
          </cell>
          <cell r="G1618">
            <v>0.92</v>
          </cell>
        </row>
        <row r="1619">
          <cell r="A1619">
            <v>1778</v>
          </cell>
          <cell r="B1619" t="str">
            <v>Arandela plana 1 1/2"</v>
          </cell>
          <cell r="C1619" t="str">
            <v>u.</v>
          </cell>
          <cell r="D1619">
            <v>0.12</v>
          </cell>
          <cell r="G1619">
            <v>0.01</v>
          </cell>
        </row>
        <row r="1620">
          <cell r="A1620">
            <v>1779</v>
          </cell>
          <cell r="B1620" t="str">
            <v>Arandela de presión 1 1/2"</v>
          </cell>
          <cell r="C1620" t="str">
            <v>u.</v>
          </cell>
          <cell r="D1620">
            <v>0.8</v>
          </cell>
          <cell r="G1620">
            <v>0.06</v>
          </cell>
        </row>
        <row r="1621">
          <cell r="A1621">
            <v>1780</v>
          </cell>
          <cell r="B1621" t="str">
            <v>Tuerca 1 1/2"</v>
          </cell>
          <cell r="C1621" t="str">
            <v>u.</v>
          </cell>
          <cell r="D1621">
            <v>4.8</v>
          </cell>
          <cell r="G1621">
            <v>0.34</v>
          </cell>
        </row>
        <row r="1622">
          <cell r="A1622">
            <v>1781</v>
          </cell>
          <cell r="B1622" t="str">
            <v>Tubo polietileno 3"</v>
          </cell>
          <cell r="C1622" t="str">
            <v>ml.</v>
          </cell>
          <cell r="D1622">
            <v>1.56</v>
          </cell>
          <cell r="G1622">
            <v>0.11</v>
          </cell>
        </row>
        <row r="1623">
          <cell r="A1623">
            <v>1782</v>
          </cell>
          <cell r="B1623" t="str">
            <v>Grilletes</v>
          </cell>
          <cell r="C1623" t="str">
            <v>u.</v>
          </cell>
          <cell r="D1623">
            <v>326.39999999999998</v>
          </cell>
          <cell r="G1623">
            <v>22.85</v>
          </cell>
        </row>
        <row r="1624">
          <cell r="A1624">
            <v>1783</v>
          </cell>
          <cell r="B1624" t="str">
            <v>Templadores</v>
          </cell>
          <cell r="C1624" t="str">
            <v>u.</v>
          </cell>
          <cell r="D1624">
            <v>3147</v>
          </cell>
          <cell r="G1624">
            <v>220.29</v>
          </cell>
        </row>
        <row r="1625">
          <cell r="A1625">
            <v>1784</v>
          </cell>
          <cell r="B1625" t="str">
            <v>Guardacabos</v>
          </cell>
          <cell r="C1625" t="str">
            <v>u.</v>
          </cell>
          <cell r="D1625">
            <v>512.5</v>
          </cell>
          <cell r="G1625">
            <v>35.880000000000003</v>
          </cell>
        </row>
        <row r="1626">
          <cell r="A1626">
            <v>1785</v>
          </cell>
          <cell r="B1626" t="str">
            <v>Varilla en U D=25MM</v>
          </cell>
          <cell r="C1626" t="str">
            <v>u.</v>
          </cell>
          <cell r="D1626">
            <v>2.76</v>
          </cell>
          <cell r="G1626">
            <v>0.19</v>
          </cell>
        </row>
        <row r="1627">
          <cell r="A1627">
            <v>1786</v>
          </cell>
          <cell r="B1627" t="str">
            <v>Tornapuntas L=20x20x3</v>
          </cell>
          <cell r="C1627" t="str">
            <v>ml.</v>
          </cell>
          <cell r="D1627">
            <v>0.625</v>
          </cell>
          <cell r="G1627">
            <v>0.04</v>
          </cell>
        </row>
        <row r="1628">
          <cell r="A1628">
            <v>1787</v>
          </cell>
          <cell r="B1628" t="str">
            <v>perno 1"x3"</v>
          </cell>
          <cell r="C1628" t="str">
            <v>u.</v>
          </cell>
          <cell r="D1628">
            <v>1.5</v>
          </cell>
          <cell r="G1628">
            <v>0.11</v>
          </cell>
        </row>
        <row r="1629">
          <cell r="A1629">
            <v>1788</v>
          </cell>
          <cell r="B1629" t="str">
            <v>Perfil IPN 220</v>
          </cell>
          <cell r="C1629" t="str">
            <v>ml.</v>
          </cell>
          <cell r="D1629">
            <v>23.013999999999999</v>
          </cell>
          <cell r="G1629">
            <v>1.61</v>
          </cell>
        </row>
        <row r="1630">
          <cell r="A1630">
            <v>1789</v>
          </cell>
          <cell r="B1630" t="str">
            <v>Perfil C 60x30x3</v>
          </cell>
          <cell r="C1630" t="str">
            <v>ml.</v>
          </cell>
          <cell r="D1630">
            <v>1.53</v>
          </cell>
          <cell r="G1630">
            <v>0.11</v>
          </cell>
        </row>
        <row r="1631">
          <cell r="A1631">
            <v>1790</v>
          </cell>
          <cell r="B1631" t="str">
            <v>Placa e=10mm</v>
          </cell>
          <cell r="C1631" t="str">
            <v>m2.</v>
          </cell>
          <cell r="D1631">
            <v>42.5</v>
          </cell>
          <cell r="G1631">
            <v>2.98</v>
          </cell>
        </row>
        <row r="1632">
          <cell r="A1632">
            <v>1791</v>
          </cell>
          <cell r="B1632" t="str">
            <v>Perfil C 200x50x15x3</v>
          </cell>
          <cell r="C1632" t="str">
            <v>ml.</v>
          </cell>
          <cell r="D1632">
            <v>6.56</v>
          </cell>
          <cell r="G1632">
            <v>0.46</v>
          </cell>
        </row>
        <row r="1633">
          <cell r="A1633">
            <v>1792</v>
          </cell>
          <cell r="B1633" t="str">
            <v>Perfil C 200x50x4</v>
          </cell>
          <cell r="C1633" t="str">
            <v>ml.</v>
          </cell>
          <cell r="D1633">
            <v>5.33</v>
          </cell>
          <cell r="G1633">
            <v>0.37</v>
          </cell>
        </row>
        <row r="1634">
          <cell r="A1634">
            <v>1793</v>
          </cell>
          <cell r="B1634" t="str">
            <v>Perfil C 100x50x3</v>
          </cell>
          <cell r="C1634" t="str">
            <v>ml.</v>
          </cell>
          <cell r="D1634">
            <v>2.65</v>
          </cell>
          <cell r="G1634">
            <v>0.19</v>
          </cell>
        </row>
        <row r="1635">
          <cell r="A1635">
            <v>1794</v>
          </cell>
          <cell r="B1635" t="str">
            <v>Perfil C 150x50x5</v>
          </cell>
          <cell r="C1635" t="str">
            <v>ml.</v>
          </cell>
          <cell r="D1635">
            <v>5.42</v>
          </cell>
          <cell r="G1635">
            <v>0.38</v>
          </cell>
        </row>
        <row r="1636">
          <cell r="A1636">
            <v>1795</v>
          </cell>
          <cell r="B1636" t="str">
            <v>Perfil C 80x40x2</v>
          </cell>
          <cell r="C1636" t="str">
            <v>ml.</v>
          </cell>
          <cell r="D1636">
            <v>1.43</v>
          </cell>
          <cell r="G1636">
            <v>0.1</v>
          </cell>
        </row>
        <row r="1637">
          <cell r="A1637">
            <v>1796</v>
          </cell>
          <cell r="B1637" t="str">
            <v>Perfil C 100x50x2</v>
          </cell>
          <cell r="C1637" t="str">
            <v>ml.</v>
          </cell>
          <cell r="D1637">
            <v>2.27</v>
          </cell>
          <cell r="G1637">
            <v>0.16</v>
          </cell>
        </row>
        <row r="1638">
          <cell r="A1638">
            <v>1797</v>
          </cell>
          <cell r="B1638" t="str">
            <v>Perfil L 50x50x2</v>
          </cell>
          <cell r="C1638" t="str">
            <v>ml.</v>
          </cell>
          <cell r="D1638">
            <v>0.9</v>
          </cell>
          <cell r="G1638">
            <v>0.06</v>
          </cell>
        </row>
        <row r="1639">
          <cell r="A1639">
            <v>1798</v>
          </cell>
          <cell r="B1639" t="str">
            <v>Material bituminoso</v>
          </cell>
          <cell r="C1639" t="str">
            <v>kg.</v>
          </cell>
          <cell r="D1639">
            <v>3.55</v>
          </cell>
          <cell r="G1639">
            <v>0.25</v>
          </cell>
        </row>
        <row r="1640">
          <cell r="A1640">
            <v>1799</v>
          </cell>
          <cell r="B1640" t="str">
            <v>Gaviones tripletorsión 2x1x1</v>
          </cell>
          <cell r="C1640" t="str">
            <v>M3.</v>
          </cell>
          <cell r="D1640">
            <v>8.94</v>
          </cell>
          <cell r="G1640">
            <v>0.63</v>
          </cell>
        </row>
        <row r="1641">
          <cell r="A1641">
            <v>1800</v>
          </cell>
          <cell r="B1641" t="str">
            <v>Alambre galvanizado 2.4mm</v>
          </cell>
          <cell r="C1641" t="str">
            <v>kg.</v>
          </cell>
          <cell r="D1641">
            <v>0.76</v>
          </cell>
          <cell r="G1641">
            <v>0.05</v>
          </cell>
        </row>
        <row r="1642">
          <cell r="A1642">
            <v>1801</v>
          </cell>
          <cell r="B1642" t="str">
            <v>Perfil C 200x50x3</v>
          </cell>
          <cell r="C1642" t="str">
            <v>ml.</v>
          </cell>
          <cell r="D1642">
            <v>6</v>
          </cell>
          <cell r="G1642">
            <v>0.42</v>
          </cell>
        </row>
        <row r="1643">
          <cell r="A1643">
            <v>1802</v>
          </cell>
          <cell r="B1643" t="str">
            <v>Perfil L 30x30x4</v>
          </cell>
          <cell r="C1643" t="str">
            <v>ml.</v>
          </cell>
          <cell r="D1643">
            <v>0.6</v>
          </cell>
          <cell r="G1643">
            <v>0.04</v>
          </cell>
        </row>
        <row r="1644">
          <cell r="A1644">
            <v>1803</v>
          </cell>
          <cell r="B1644" t="str">
            <v>Asfalto</v>
          </cell>
          <cell r="C1644" t="str">
            <v>Lt.</v>
          </cell>
          <cell r="D1644">
            <v>0.9</v>
          </cell>
          <cell r="G1644">
            <v>0.06</v>
          </cell>
        </row>
        <row r="1645">
          <cell r="A1645">
            <v>1804</v>
          </cell>
          <cell r="B1645" t="str">
            <v>Material cribado 1 1/2"</v>
          </cell>
          <cell r="C1645" t="str">
            <v>m3.</v>
          </cell>
          <cell r="D1645">
            <v>2.8</v>
          </cell>
          <cell r="G1645">
            <v>0.2</v>
          </cell>
        </row>
        <row r="1646">
          <cell r="A1646">
            <v>1805</v>
          </cell>
          <cell r="B1646" t="str">
            <v>Material cribado 1/2"</v>
          </cell>
          <cell r="C1646" t="str">
            <v>m3.</v>
          </cell>
          <cell r="D1646">
            <v>2.8</v>
          </cell>
          <cell r="G1646">
            <v>0.2</v>
          </cell>
        </row>
        <row r="1647">
          <cell r="A1647">
            <v>1806</v>
          </cell>
          <cell r="B1647" t="str">
            <v>Diesel</v>
          </cell>
          <cell r="C1647" t="str">
            <v>Lt.</v>
          </cell>
          <cell r="D1647">
            <v>0.27</v>
          </cell>
          <cell r="G1647">
            <v>0.02</v>
          </cell>
        </row>
        <row r="1648">
          <cell r="A1648">
            <v>1807</v>
          </cell>
          <cell r="B1648" t="str">
            <v>Asfalto de Imprimación</v>
          </cell>
          <cell r="C1648" t="str">
            <v>Lt.</v>
          </cell>
          <cell r="D1648">
            <v>0.9</v>
          </cell>
          <cell r="G1648">
            <v>0.06</v>
          </cell>
        </row>
        <row r="1649">
          <cell r="A1649">
            <v>1808</v>
          </cell>
          <cell r="B1649" t="str">
            <v>Letreros de señalización</v>
          </cell>
          <cell r="C1649" t="str">
            <v>u.</v>
          </cell>
          <cell r="D1649">
            <v>100</v>
          </cell>
          <cell r="G1649">
            <v>7</v>
          </cell>
        </row>
        <row r="1650">
          <cell r="A1650">
            <v>1809</v>
          </cell>
          <cell r="B1650" t="str">
            <v>Letrinas sanitaria</v>
          </cell>
          <cell r="C1650" t="str">
            <v>u.</v>
          </cell>
          <cell r="D1650">
            <v>45</v>
          </cell>
          <cell r="G1650">
            <v>3.15</v>
          </cell>
        </row>
        <row r="1651">
          <cell r="A1651">
            <v>1810</v>
          </cell>
          <cell r="B1651" t="str">
            <v>Camapamento y bodegas</v>
          </cell>
          <cell r="C1651" t="str">
            <v>u.</v>
          </cell>
          <cell r="D1651">
            <v>750</v>
          </cell>
          <cell r="G1651">
            <v>52.5</v>
          </cell>
        </row>
        <row r="1652">
          <cell r="A1652">
            <v>1811</v>
          </cell>
          <cell r="B1652" t="str">
            <v>ALCANTARILLA METALICA D=48" CAL. 12</v>
          </cell>
          <cell r="C1652" t="str">
            <v>ML.</v>
          </cell>
          <cell r="D1652">
            <v>190</v>
          </cell>
          <cell r="G1652">
            <v>13.3</v>
          </cell>
        </row>
        <row r="1653">
          <cell r="A1653">
            <v>1812</v>
          </cell>
          <cell r="B1653" t="str">
            <v>Pitucos de 16ml</v>
          </cell>
          <cell r="C1653" t="str">
            <v>u.</v>
          </cell>
          <cell r="D1653">
            <v>70</v>
          </cell>
          <cell r="G1653">
            <v>4.9000000000000004</v>
          </cell>
        </row>
        <row r="1654">
          <cell r="A1654">
            <v>1813</v>
          </cell>
          <cell r="B1654" t="str">
            <v>Puntales d=10cm(L=2.7c/u)</v>
          </cell>
          <cell r="C1654" t="str">
            <v>ml.</v>
          </cell>
          <cell r="D1654">
            <v>0.4</v>
          </cell>
          <cell r="G1654">
            <v>0.03</v>
          </cell>
        </row>
        <row r="1655">
          <cell r="A1655">
            <v>1814</v>
          </cell>
          <cell r="B1655" t="str">
            <v>Placa de acero e=1mm</v>
          </cell>
          <cell r="C1655" t="str">
            <v>u.</v>
          </cell>
          <cell r="D1655">
            <v>8</v>
          </cell>
          <cell r="G1655">
            <v>0.56000000000000005</v>
          </cell>
        </row>
        <row r="1656">
          <cell r="A1656">
            <v>1815</v>
          </cell>
          <cell r="B1656" t="str">
            <v>Placa de Neopreno(0.3x0.3)e=20mm</v>
          </cell>
          <cell r="C1656" t="str">
            <v>m2.</v>
          </cell>
          <cell r="D1656">
            <v>40</v>
          </cell>
          <cell r="G1656">
            <v>2.8</v>
          </cell>
        </row>
        <row r="1657">
          <cell r="A1657">
            <v>1816</v>
          </cell>
          <cell r="B1657" t="str">
            <v>Pituco de 16 ml</v>
          </cell>
          <cell r="C1657" t="str">
            <v>u.</v>
          </cell>
          <cell r="D1657">
            <v>75</v>
          </cell>
          <cell r="G1657">
            <v>5.25</v>
          </cell>
        </row>
        <row r="1658">
          <cell r="A1658">
            <v>1817</v>
          </cell>
          <cell r="B1658" t="str">
            <v>Anexo No 1</v>
          </cell>
          <cell r="C1658" t="str">
            <v>u.</v>
          </cell>
          <cell r="D1658">
            <v>12540</v>
          </cell>
          <cell r="G1658">
            <v>877.8</v>
          </cell>
        </row>
        <row r="1659">
          <cell r="A1659">
            <v>1818</v>
          </cell>
          <cell r="B1659" t="str">
            <v>Brea</v>
          </cell>
          <cell r="C1659" t="str">
            <v>Kg.</v>
          </cell>
          <cell r="D1659">
            <v>0.8</v>
          </cell>
          <cell r="G1659">
            <v>0.06</v>
          </cell>
        </row>
        <row r="1660">
          <cell r="A1660">
            <v>1819</v>
          </cell>
          <cell r="B1660" t="str">
            <v>Varios</v>
          </cell>
          <cell r="C1660" t="str">
            <v>Global.</v>
          </cell>
          <cell r="D1660">
            <v>10</v>
          </cell>
          <cell r="G1660">
            <v>0.7</v>
          </cell>
        </row>
        <row r="1661">
          <cell r="A1661">
            <v>1820</v>
          </cell>
          <cell r="B1661" t="str">
            <v>TUBERÍA PVC. P E/C 32 mm 1.25 MPa</v>
          </cell>
          <cell r="C1661" t="str">
            <v>ml.</v>
          </cell>
          <cell r="D1661">
            <v>1.1166666666666667</v>
          </cell>
          <cell r="G1661">
            <v>0.08</v>
          </cell>
        </row>
        <row r="1662">
          <cell r="A1662">
            <v>1821</v>
          </cell>
          <cell r="B1662" t="str">
            <v>TUBERÍA PVC. P E/C 25 mm 1.60 MPa</v>
          </cell>
          <cell r="C1662" t="str">
            <v>ml.</v>
          </cell>
          <cell r="D1662">
            <v>0.71666666666666667</v>
          </cell>
          <cell r="G1662">
            <v>0.05</v>
          </cell>
        </row>
        <row r="1663">
          <cell r="A1663">
            <v>1822</v>
          </cell>
          <cell r="B1663" t="str">
            <v>TUBERÍA PVC. P E/C 20 mm 2.0 MPa</v>
          </cell>
          <cell r="C1663" t="str">
            <v>ml.</v>
          </cell>
          <cell r="D1663">
            <v>0.6333333333333333</v>
          </cell>
          <cell r="G1663">
            <v>0.04</v>
          </cell>
        </row>
        <row r="1664">
          <cell r="A1664">
            <v>1823</v>
          </cell>
          <cell r="B1664" t="str">
            <v>NEPLO PERDIDO HG 2"</v>
          </cell>
          <cell r="C1664" t="str">
            <v>U.</v>
          </cell>
          <cell r="D1664">
            <v>1</v>
          </cell>
          <cell r="G1664">
            <v>7.0000000000000007E-2</v>
          </cell>
        </row>
        <row r="1665">
          <cell r="A1665">
            <v>1824</v>
          </cell>
          <cell r="B1665" t="str">
            <v>NEPLO PERDIDO HG 1"</v>
          </cell>
          <cell r="C1665" t="str">
            <v>U.</v>
          </cell>
          <cell r="D1665">
            <v>0.5</v>
          </cell>
          <cell r="G1665">
            <v>0.04</v>
          </cell>
        </row>
        <row r="1666">
          <cell r="A1666">
            <v>1825</v>
          </cell>
          <cell r="B1666" t="str">
            <v>ADAPTADOR HEMBRA PVC-HG 1" 32 mm</v>
          </cell>
          <cell r="C1666" t="str">
            <v>U.</v>
          </cell>
          <cell r="D1666">
            <v>2.5</v>
          </cell>
          <cell r="G1666">
            <v>0.18</v>
          </cell>
        </row>
        <row r="1667">
          <cell r="A1667">
            <v>1826</v>
          </cell>
          <cell r="B1667" t="str">
            <v xml:space="preserve">Collarin de derivación 35mmx20mm, 25x20mm, 20x20mm </v>
          </cell>
          <cell r="C1667" t="str">
            <v>u.</v>
          </cell>
          <cell r="D1667">
            <v>2.5</v>
          </cell>
          <cell r="G1667">
            <v>0.18</v>
          </cell>
        </row>
        <row r="1668">
          <cell r="A1668">
            <v>1827</v>
          </cell>
          <cell r="B1668" t="str">
            <v>Tapa sanitaria de tool 1/16" de 0.60 x 0.60 m., incluye candado</v>
          </cell>
          <cell r="C1668" t="str">
            <v>U.</v>
          </cell>
          <cell r="D1668">
            <v>27</v>
          </cell>
          <cell r="G1668">
            <v>1.89</v>
          </cell>
        </row>
        <row r="1669">
          <cell r="A1669">
            <v>1828</v>
          </cell>
          <cell r="B1669" t="str">
            <v>Tapa sanitaria de tool 1/16" de 1.2 x 0.6 m.</v>
          </cell>
          <cell r="C1669" t="str">
            <v>U.</v>
          </cell>
          <cell r="D1669">
            <v>30</v>
          </cell>
          <cell r="G1669">
            <v>2.1</v>
          </cell>
        </row>
        <row r="1670">
          <cell r="A1670">
            <v>1829</v>
          </cell>
          <cell r="B1670" t="str">
            <v>Tapa sanitaria de tool 1/16" de 0.8 x 0.8 m.</v>
          </cell>
          <cell r="C1670" t="str">
            <v>U.</v>
          </cell>
          <cell r="D1670">
            <v>38</v>
          </cell>
          <cell r="G1670">
            <v>2.66</v>
          </cell>
        </row>
        <row r="1671">
          <cell r="A1671">
            <v>1830</v>
          </cell>
          <cell r="B1671" t="str">
            <v>Tapa sanitaria de tool 1/16" de 1.05 x 1.10 m.</v>
          </cell>
          <cell r="C1671" t="str">
            <v>U.</v>
          </cell>
          <cell r="D1671">
            <v>26</v>
          </cell>
          <cell r="G1671">
            <v>1.82</v>
          </cell>
        </row>
        <row r="1672">
          <cell r="A1672">
            <v>1831</v>
          </cell>
          <cell r="B1672" t="str">
            <v>Tapa sanitaria de tool 1/16" de 0.50 x 0.90 m.</v>
          </cell>
          <cell r="C1672" t="str">
            <v>U.</v>
          </cell>
          <cell r="D1672">
            <v>27</v>
          </cell>
          <cell r="G1672">
            <v>1.89</v>
          </cell>
        </row>
        <row r="1673">
          <cell r="A1673">
            <v>1832</v>
          </cell>
          <cell r="B1673" t="str">
            <v>Tapa sanitaria de tool 1/16" de 0.50 x 0.70 m.</v>
          </cell>
          <cell r="C1673" t="str">
            <v>U.</v>
          </cell>
          <cell r="D1673">
            <v>26</v>
          </cell>
          <cell r="G1673">
            <v>1.82</v>
          </cell>
        </row>
        <row r="1674">
          <cell r="A1674">
            <v>1833</v>
          </cell>
          <cell r="B1674" t="str">
            <v>Tapa sanitaria de tool 1/16" de 1.30 x 1.30 m.</v>
          </cell>
          <cell r="C1674" t="str">
            <v>U.</v>
          </cell>
          <cell r="D1674">
            <v>31</v>
          </cell>
          <cell r="G1674">
            <v>2.17</v>
          </cell>
        </row>
        <row r="1675">
          <cell r="A1675">
            <v>1834</v>
          </cell>
          <cell r="B1675" t="str">
            <v>Tapa sanitaria de tool 1/16" de 0.40 x 0.70 m.</v>
          </cell>
          <cell r="C1675" t="str">
            <v>U.</v>
          </cell>
          <cell r="D1675">
            <v>25</v>
          </cell>
          <cell r="G1675">
            <v>1.75</v>
          </cell>
        </row>
        <row r="1676">
          <cell r="A1676">
            <v>1835</v>
          </cell>
          <cell r="B1676" t="str">
            <v>Tapa sanitaria de tool 1/16" de 1.5 x 1.5 m.</v>
          </cell>
          <cell r="C1676" t="str">
            <v>U.</v>
          </cell>
          <cell r="D1676">
            <v>35</v>
          </cell>
          <cell r="G1676">
            <v>2.4500000000000002</v>
          </cell>
        </row>
        <row r="1677">
          <cell r="A1677">
            <v>1836</v>
          </cell>
          <cell r="B1677" t="str">
            <v>Tee HG 1"</v>
          </cell>
          <cell r="C1677" t="str">
            <v>U.</v>
          </cell>
          <cell r="D1677">
            <v>0.65</v>
          </cell>
          <cell r="G1677">
            <v>0.05</v>
          </cell>
        </row>
        <row r="1678">
          <cell r="A1678">
            <v>1837</v>
          </cell>
          <cell r="B1678" t="str">
            <v>TANQUE HIPOCLORADOR POLIETILENO 250 lts.</v>
          </cell>
          <cell r="C1678" t="str">
            <v>U.</v>
          </cell>
          <cell r="D1678">
            <v>250</v>
          </cell>
          <cell r="G1678">
            <v>17.5</v>
          </cell>
        </row>
        <row r="1679">
          <cell r="A1679">
            <v>1838</v>
          </cell>
          <cell r="B1679" t="str">
            <v>VALVULA FLOTADORA BRONCE CON BOLA DE COBRE 1"</v>
          </cell>
          <cell r="C1679" t="str">
            <v>U.</v>
          </cell>
          <cell r="D1679">
            <v>45</v>
          </cell>
          <cell r="G1679">
            <v>3.15</v>
          </cell>
        </row>
        <row r="1680">
          <cell r="A1680">
            <v>1839</v>
          </cell>
          <cell r="B1680" t="str">
            <v>VALVULA FLOTADORA BRONCE CON BOLA DE COBRE 3/4"</v>
          </cell>
          <cell r="C1680" t="str">
            <v>U.</v>
          </cell>
          <cell r="D1680">
            <v>23</v>
          </cell>
          <cell r="G1680">
            <v>1.61</v>
          </cell>
        </row>
        <row r="1681">
          <cell r="A1681">
            <v>1840</v>
          </cell>
          <cell r="B1681" t="str">
            <v>CORTADORA FV 1/2"</v>
          </cell>
          <cell r="C1681" t="str">
            <v>U.</v>
          </cell>
          <cell r="D1681">
            <v>15</v>
          </cell>
          <cell r="G1681">
            <v>1.05</v>
          </cell>
        </row>
        <row r="1682">
          <cell r="A1682">
            <v>1841</v>
          </cell>
          <cell r="B1682" t="str">
            <v>UNIÓN RECTA HG 1/2"</v>
          </cell>
          <cell r="C1682" t="str">
            <v>U.</v>
          </cell>
          <cell r="D1682">
            <v>0.4</v>
          </cell>
          <cell r="G1682">
            <v>0.03</v>
          </cell>
        </row>
        <row r="1683">
          <cell r="A1683">
            <v>1842</v>
          </cell>
          <cell r="B1683" t="str">
            <v>GRIFO DE PICO  DE 1/2"</v>
          </cell>
          <cell r="C1683" t="str">
            <v>U.</v>
          </cell>
          <cell r="D1683">
            <v>7</v>
          </cell>
          <cell r="G1683">
            <v>0.49</v>
          </cell>
        </row>
        <row r="1684">
          <cell r="A1684">
            <v>1843</v>
          </cell>
          <cell r="B1684" t="str">
            <v>ACOPLE PVC 1/2"</v>
          </cell>
          <cell r="C1684" t="str">
            <v>U.</v>
          </cell>
          <cell r="D1684">
            <v>0.8</v>
          </cell>
          <cell r="G1684">
            <v>0.06</v>
          </cell>
        </row>
        <row r="1685">
          <cell r="A1685">
            <v>1844</v>
          </cell>
          <cell r="B1685" t="str">
            <v>NEPLO LR HG 1 1/2"</v>
          </cell>
          <cell r="C1685" t="str">
            <v>U.</v>
          </cell>
          <cell r="D1685">
            <v>0.8</v>
          </cell>
          <cell r="G1685">
            <v>0.06</v>
          </cell>
        </row>
        <row r="1686">
          <cell r="A1686">
            <v>1845</v>
          </cell>
          <cell r="B1686" t="str">
            <v>CANDADO VIRO</v>
          </cell>
          <cell r="C1686" t="str">
            <v>U.</v>
          </cell>
          <cell r="D1686">
            <v>10</v>
          </cell>
          <cell r="E1686" t="str">
            <v>EP</v>
          </cell>
          <cell r="G1686">
            <v>0.7</v>
          </cell>
          <cell r="I1686">
            <v>4299217211</v>
          </cell>
        </row>
        <row r="1687">
          <cell r="A1687">
            <v>1846</v>
          </cell>
          <cell r="B1687" t="str">
            <v>TUBERIA HG A-120 3/4"</v>
          </cell>
          <cell r="C1687" t="str">
            <v>U.</v>
          </cell>
          <cell r="D1687">
            <v>19.34</v>
          </cell>
          <cell r="G1687">
            <v>1.35</v>
          </cell>
        </row>
        <row r="1688">
          <cell r="A1688">
            <v>1847</v>
          </cell>
          <cell r="B1688" t="str">
            <v>NEPLO PERDIDO HG 3/4"</v>
          </cell>
          <cell r="C1688" t="str">
            <v>U.</v>
          </cell>
          <cell r="D1688">
            <v>0.3</v>
          </cell>
          <cell r="G1688">
            <v>0.02</v>
          </cell>
        </row>
        <row r="1689">
          <cell r="A1689">
            <v>1848</v>
          </cell>
          <cell r="B1689" t="str">
            <v>ADAPTADOR HEMBRA PVC-HG 3/4" 25 mm</v>
          </cell>
          <cell r="C1689" t="str">
            <v>U.</v>
          </cell>
          <cell r="D1689">
            <v>2</v>
          </cell>
          <cell r="G1689">
            <v>0.14000000000000001</v>
          </cell>
        </row>
        <row r="1690">
          <cell r="A1690">
            <v>1849</v>
          </cell>
          <cell r="B1690" t="str">
            <v>REJILLA SUMIDERO H.F</v>
          </cell>
          <cell r="C1690" t="str">
            <v>U.</v>
          </cell>
          <cell r="D1690">
            <v>80</v>
          </cell>
          <cell r="G1690">
            <v>5.6</v>
          </cell>
        </row>
        <row r="1691">
          <cell r="A1691">
            <v>1850</v>
          </cell>
          <cell r="B1691" t="str">
            <v>CHAMBA/ESTOLONES DE CÉSPED Y PLANTAS ORNAMENTALES</v>
          </cell>
          <cell r="C1691" t="str">
            <v>M2.</v>
          </cell>
          <cell r="D1691">
            <v>0.5</v>
          </cell>
          <cell r="G1691">
            <v>0.04</v>
          </cell>
        </row>
        <row r="1692">
          <cell r="A1692">
            <v>1851</v>
          </cell>
          <cell r="B1692" t="str">
            <v>Subbase clase 3</v>
          </cell>
          <cell r="C1692" t="str">
            <v>m3.</v>
          </cell>
          <cell r="D1692">
            <v>11.5</v>
          </cell>
          <cell r="G1692">
            <v>9</v>
          </cell>
        </row>
        <row r="1693">
          <cell r="A1693">
            <v>1852</v>
          </cell>
          <cell r="B1693" t="str">
            <v>Base Clase 4</v>
          </cell>
          <cell r="C1693" t="str">
            <v>m3.</v>
          </cell>
          <cell r="D1693">
            <v>16</v>
          </cell>
          <cell r="G1693">
            <v>7</v>
          </cell>
        </row>
        <row r="1694">
          <cell r="A1694">
            <v>1853</v>
          </cell>
          <cell r="B1694" t="str">
            <v>Mojón</v>
          </cell>
          <cell r="C1694" t="str">
            <v>U.</v>
          </cell>
          <cell r="D1694">
            <v>10</v>
          </cell>
          <cell r="G1694">
            <v>0.7</v>
          </cell>
        </row>
        <row r="1695">
          <cell r="A1695">
            <v>1854</v>
          </cell>
          <cell r="B1695" t="str">
            <v xml:space="preserve">Tubería PERFILADA  110mm </v>
          </cell>
          <cell r="C1695" t="str">
            <v>ML.</v>
          </cell>
          <cell r="G1695">
            <v>0</v>
          </cell>
        </row>
        <row r="1696">
          <cell r="A1696">
            <v>1855</v>
          </cell>
          <cell r="B1696" t="str">
            <v xml:space="preserve">TUBERÍA PVC RIGIDO PARED ESTRUCTURADA   160mm </v>
          </cell>
          <cell r="C1696" t="str">
            <v>ML.</v>
          </cell>
          <cell r="D1696">
            <v>7.58</v>
          </cell>
          <cell r="G1696">
            <v>0.53</v>
          </cell>
        </row>
        <row r="1697">
          <cell r="A1697">
            <v>1856</v>
          </cell>
          <cell r="B1697" t="str">
            <v xml:space="preserve">TUBERÍA PVC RIGIDO PARED ESTRUCTURADA   200mm </v>
          </cell>
          <cell r="C1697" t="str">
            <v>ML.</v>
          </cell>
          <cell r="D1697">
            <v>12.5</v>
          </cell>
          <cell r="G1697">
            <v>0.88</v>
          </cell>
        </row>
        <row r="1698">
          <cell r="A1698">
            <v>1857</v>
          </cell>
          <cell r="B1698" t="str">
            <v xml:space="preserve">TUBERÍA PVC RIGIDO PARED ESTRUCTURADA   250mm </v>
          </cell>
          <cell r="C1698" t="str">
            <v>ML.</v>
          </cell>
          <cell r="D1698">
            <v>15.833333333333334</v>
          </cell>
          <cell r="G1698">
            <v>1.1100000000000001</v>
          </cell>
        </row>
        <row r="1699">
          <cell r="A1699">
            <v>1858</v>
          </cell>
          <cell r="B1699" t="str">
            <v xml:space="preserve">TUBERÍA PVC RIGIDO PARED ESTRUCTURADA   315mm </v>
          </cell>
          <cell r="C1699" t="str">
            <v>ML.</v>
          </cell>
          <cell r="D1699">
            <v>20.833333333333336</v>
          </cell>
          <cell r="G1699">
            <v>1.46</v>
          </cell>
        </row>
        <row r="1700">
          <cell r="A1700">
            <v>1859</v>
          </cell>
          <cell r="B1700" t="str">
            <v xml:space="preserve">TUBERÍA PVC RIGIDO PARED ESTRUCTURADA   350mm </v>
          </cell>
          <cell r="C1700" t="str">
            <v>ML.</v>
          </cell>
          <cell r="D1700">
            <v>15</v>
          </cell>
          <cell r="G1700">
            <v>1.05</v>
          </cell>
        </row>
        <row r="1701">
          <cell r="A1701">
            <v>1860</v>
          </cell>
          <cell r="B1701" t="str">
            <v xml:space="preserve">TUBERÍA PVC RIGIDO PARED ESTRUCTURADA  400mm </v>
          </cell>
          <cell r="C1701" t="str">
            <v>ML.</v>
          </cell>
          <cell r="D1701">
            <v>45</v>
          </cell>
          <cell r="G1701">
            <v>3.15</v>
          </cell>
        </row>
        <row r="1702">
          <cell r="A1702">
            <v>1861</v>
          </cell>
          <cell r="B1702" t="str">
            <v xml:space="preserve">TUBERÍA PVC RIGIDO PARED ESTRUCTURADA  500mm </v>
          </cell>
          <cell r="C1702" t="str">
            <v>ML.</v>
          </cell>
          <cell r="D1702">
            <v>34.17</v>
          </cell>
          <cell r="G1702">
            <v>2.39</v>
          </cell>
        </row>
        <row r="1703">
          <cell r="A1703">
            <v>1862</v>
          </cell>
          <cell r="B1703" t="str">
            <v xml:space="preserve">TUBERÍA PVC RIGIDO PARED ESTRUCTURADA  600mm </v>
          </cell>
          <cell r="C1703" t="str">
            <v>ML.</v>
          </cell>
          <cell r="D1703">
            <v>48.33</v>
          </cell>
          <cell r="G1703">
            <v>3.38</v>
          </cell>
        </row>
        <row r="1704">
          <cell r="A1704">
            <v>1863</v>
          </cell>
          <cell r="B1704" t="str">
            <v xml:space="preserve">TUBERÍA PVC RIGIDO PARED ESTRUCTURADA  700mm </v>
          </cell>
          <cell r="C1704" t="str">
            <v>ML.</v>
          </cell>
          <cell r="D1704">
            <v>57.5</v>
          </cell>
          <cell r="G1704">
            <v>4.03</v>
          </cell>
        </row>
        <row r="1705">
          <cell r="A1705">
            <v>1864</v>
          </cell>
          <cell r="B1705" t="str">
            <v xml:space="preserve">TUBERÍA PVC RIGIDO PARED ESTRUCTURADA  800mm </v>
          </cell>
          <cell r="C1705" t="str">
            <v>ML.</v>
          </cell>
          <cell r="D1705">
            <v>65.83</v>
          </cell>
          <cell r="G1705">
            <v>4.6100000000000003</v>
          </cell>
        </row>
        <row r="1706">
          <cell r="A1706">
            <v>1865</v>
          </cell>
          <cell r="B1706" t="str">
            <v xml:space="preserve">TUBERÍA PVC RIGIDO PARED ESTRUCTURADA  900mm </v>
          </cell>
          <cell r="C1706" t="str">
            <v>ML.</v>
          </cell>
          <cell r="D1706">
            <v>100</v>
          </cell>
          <cell r="G1706">
            <v>7</v>
          </cell>
        </row>
        <row r="1707">
          <cell r="A1707">
            <v>1866</v>
          </cell>
          <cell r="B1707" t="str">
            <v>Tuberías y accesorios</v>
          </cell>
          <cell r="C1707" t="str">
            <v>global.</v>
          </cell>
          <cell r="D1707">
            <v>5000</v>
          </cell>
          <cell r="G1707">
            <v>350</v>
          </cell>
        </row>
        <row r="1708">
          <cell r="A1708">
            <v>1867</v>
          </cell>
          <cell r="B1708" t="str">
            <v>Rejillas H.F. 1.0x0.50 m</v>
          </cell>
          <cell r="C1708" t="str">
            <v>u.</v>
          </cell>
          <cell r="D1708">
            <v>140</v>
          </cell>
          <cell r="G1708">
            <v>9.8000000000000007</v>
          </cell>
        </row>
        <row r="1709">
          <cell r="A1709">
            <v>1868</v>
          </cell>
          <cell r="B1709" t="str">
            <v>TUBERIA SANITARIA D=150 MM</v>
          </cell>
          <cell r="C1709" t="str">
            <v>ML.</v>
          </cell>
          <cell r="D1709">
            <v>4.21</v>
          </cell>
          <cell r="G1709">
            <v>0.28999999999999998</v>
          </cell>
        </row>
        <row r="1710">
          <cell r="A1710">
            <v>1869</v>
          </cell>
          <cell r="B1710" t="str">
            <v>YEE DE 150 MM A 200 MM</v>
          </cell>
          <cell r="C1710" t="str">
            <v>U.</v>
          </cell>
          <cell r="D1710">
            <v>26.2</v>
          </cell>
          <cell r="G1710">
            <v>1.83</v>
          </cell>
        </row>
        <row r="1711">
          <cell r="A1711">
            <v>1870</v>
          </cell>
          <cell r="B1711" t="str">
            <v xml:space="preserve">Tubería PERFILADA 450mm </v>
          </cell>
          <cell r="C1711" t="str">
            <v>ML.</v>
          </cell>
          <cell r="D1711">
            <v>27</v>
          </cell>
          <cell r="G1711">
            <v>1.89</v>
          </cell>
        </row>
        <row r="1712">
          <cell r="A1712">
            <v>1871</v>
          </cell>
          <cell r="B1712" t="str">
            <v xml:space="preserve">Tubería PERFILADA 550mm </v>
          </cell>
          <cell r="C1712" t="str">
            <v>ML.</v>
          </cell>
          <cell r="D1712">
            <v>42</v>
          </cell>
          <cell r="G1712">
            <v>2.94</v>
          </cell>
        </row>
        <row r="1713">
          <cell r="A1713">
            <v>1872</v>
          </cell>
          <cell r="B1713" t="str">
            <v xml:space="preserve">Tubería PERFILADA 1100mm </v>
          </cell>
          <cell r="C1713" t="str">
            <v>ML.</v>
          </cell>
          <cell r="D1713">
            <v>130</v>
          </cell>
          <cell r="G1713">
            <v>9.1</v>
          </cell>
        </row>
        <row r="1714">
          <cell r="A1714">
            <v>1873</v>
          </cell>
          <cell r="B1714" t="str">
            <v>Rejilla de desbaste</v>
          </cell>
          <cell r="C1714" t="str">
            <v>U.</v>
          </cell>
          <cell r="D1714">
            <v>12.5</v>
          </cell>
          <cell r="G1714">
            <v>0.88</v>
          </cell>
        </row>
        <row r="1715">
          <cell r="A1715">
            <v>1874</v>
          </cell>
          <cell r="B1715" t="str">
            <v>COMPUERTAS DE VOLANTE DE 0.4 X 0.30</v>
          </cell>
          <cell r="C1715" t="str">
            <v>u.</v>
          </cell>
          <cell r="D1715">
            <v>145</v>
          </cell>
          <cell r="G1715">
            <v>10.15</v>
          </cell>
        </row>
        <row r="1716">
          <cell r="A1716">
            <v>1875</v>
          </cell>
          <cell r="B1716" t="str">
            <v>Disco de tool 8 mm</v>
          </cell>
          <cell r="C1716" t="str">
            <v>u.</v>
          </cell>
          <cell r="D1716">
            <v>9.5675611394786362</v>
          </cell>
          <cell r="G1716">
            <v>0.67</v>
          </cell>
        </row>
        <row r="1717">
          <cell r="A1717">
            <v>1876</v>
          </cell>
          <cell r="B1717" t="str">
            <v>Disco de caucho empernado</v>
          </cell>
          <cell r="C1717" t="str">
            <v>u.</v>
          </cell>
          <cell r="D1717">
            <v>3.08</v>
          </cell>
          <cell r="G1717">
            <v>0.22</v>
          </cell>
        </row>
        <row r="1718">
          <cell r="A1718">
            <v>1877</v>
          </cell>
          <cell r="B1718" t="str">
            <v>Perfiles tipo L</v>
          </cell>
          <cell r="C1718" t="str">
            <v>u.</v>
          </cell>
          <cell r="D1718">
            <v>2.12608</v>
          </cell>
          <cell r="G1718">
            <v>0.15</v>
          </cell>
        </row>
        <row r="1719">
          <cell r="A1719">
            <v>1878</v>
          </cell>
          <cell r="B1719" t="str">
            <v>Hierros transversales</v>
          </cell>
          <cell r="C1719" t="str">
            <v>u.</v>
          </cell>
          <cell r="D1719">
            <v>2.0196000000000001</v>
          </cell>
          <cell r="G1719">
            <v>0.14000000000000001</v>
          </cell>
        </row>
        <row r="1720">
          <cell r="A1720">
            <v>1879</v>
          </cell>
          <cell r="B1720" t="str">
            <v>Volante Ø 30 cm</v>
          </cell>
          <cell r="C1720" t="str">
            <v>u.</v>
          </cell>
          <cell r="D1720">
            <v>1.7142400000000002</v>
          </cell>
          <cell r="G1720">
            <v>0.12</v>
          </cell>
        </row>
        <row r="1721">
          <cell r="A1721">
            <v>1880</v>
          </cell>
          <cell r="B1721" t="str">
            <v>Varilla guía</v>
          </cell>
          <cell r="C1721" t="str">
            <v>u.</v>
          </cell>
          <cell r="D1721">
            <v>4.7190000000000003</v>
          </cell>
          <cell r="G1721">
            <v>0.33</v>
          </cell>
        </row>
        <row r="1722">
          <cell r="A1722">
            <v>1881</v>
          </cell>
          <cell r="B1722" t="str">
            <v>Tubos tipo rosca</v>
          </cell>
          <cell r="C1722" t="str">
            <v>u.</v>
          </cell>
          <cell r="D1722">
            <v>0.63506666666666667</v>
          </cell>
          <cell r="G1722">
            <v>0.04</v>
          </cell>
        </row>
        <row r="1723">
          <cell r="A1723">
            <v>1882</v>
          </cell>
          <cell r="B1723" t="str">
            <v>Pintura anticorrosiva</v>
          </cell>
          <cell r="C1723" t="str">
            <v>gln.</v>
          </cell>
          <cell r="D1723">
            <v>21.2256</v>
          </cell>
          <cell r="G1723">
            <v>1.49</v>
          </cell>
        </row>
        <row r="1724">
          <cell r="A1724">
            <v>1883</v>
          </cell>
          <cell r="B1724" t="str">
            <v>Codo Desag. E/C 200mm x 90 °</v>
          </cell>
          <cell r="C1724" t="str">
            <v>u.</v>
          </cell>
          <cell r="D1724">
            <v>27.99</v>
          </cell>
          <cell r="G1724">
            <v>1.96</v>
          </cell>
        </row>
        <row r="1725">
          <cell r="A1725">
            <v>1884</v>
          </cell>
          <cell r="B1725" t="str">
            <v>Anillo caucho  1 Novafort d=200mm</v>
          </cell>
          <cell r="C1725" t="str">
            <v>u.</v>
          </cell>
          <cell r="D1725">
            <v>5.1479999999999997</v>
          </cell>
          <cell r="G1725">
            <v>0.36</v>
          </cell>
        </row>
        <row r="1726">
          <cell r="A1726">
            <v>1885</v>
          </cell>
          <cell r="B1726" t="str">
            <v>Anillo caucho  1 Novafort d=160mm</v>
          </cell>
          <cell r="C1726" t="str">
            <v>u.</v>
          </cell>
          <cell r="D1726">
            <v>2.94</v>
          </cell>
          <cell r="G1726">
            <v>0.21</v>
          </cell>
        </row>
        <row r="1727">
          <cell r="A1727">
            <v>1886</v>
          </cell>
          <cell r="B1727" t="str">
            <v>Adhesivo 1 para tubería Novafort</v>
          </cell>
          <cell r="C1727" t="str">
            <v>gln.</v>
          </cell>
          <cell r="D1727">
            <v>9.91</v>
          </cell>
          <cell r="G1727">
            <v>0.69</v>
          </cell>
        </row>
        <row r="1728">
          <cell r="A1728">
            <v>1887</v>
          </cell>
          <cell r="B1728" t="str">
            <v>Codo PVC desagüe 200mm x 90°</v>
          </cell>
          <cell r="C1728" t="str">
            <v>u.</v>
          </cell>
          <cell r="D1728">
            <v>28.312999999999999</v>
          </cell>
          <cell r="G1728">
            <v>1.98</v>
          </cell>
        </row>
        <row r="1729">
          <cell r="A1729">
            <v>1888</v>
          </cell>
          <cell r="B1729" t="str">
            <v>Poste cerramiento galvanizado L = 6 m  2" h=2.6 m</v>
          </cell>
          <cell r="C1729" t="str">
            <v>u.</v>
          </cell>
          <cell r="D1729">
            <v>8.7750000000000004</v>
          </cell>
          <cell r="G1729">
            <v>0.61</v>
          </cell>
        </row>
        <row r="1730">
          <cell r="A1730">
            <v>1889</v>
          </cell>
          <cell r="B1730" t="str">
            <v>Cable Ø=1/2"</v>
          </cell>
          <cell r="C1730" t="str">
            <v>ml.</v>
          </cell>
          <cell r="D1730">
            <v>1.95</v>
          </cell>
          <cell r="G1730">
            <v>0.14000000000000001</v>
          </cell>
        </row>
        <row r="1731">
          <cell r="A1731">
            <v>1890</v>
          </cell>
          <cell r="B1731" t="str">
            <v>GUARDACABOS Ø=1/2"</v>
          </cell>
          <cell r="C1731" t="str">
            <v>U.</v>
          </cell>
          <cell r="D1731">
            <v>0.65</v>
          </cell>
          <cell r="G1731">
            <v>0.05</v>
          </cell>
        </row>
        <row r="1732">
          <cell r="A1732">
            <v>1891</v>
          </cell>
          <cell r="B1732" t="str">
            <v>TEMPLADOR PARA CABLE DE 1/2"</v>
          </cell>
          <cell r="C1732" t="str">
            <v>U.</v>
          </cell>
          <cell r="D1732">
            <v>2.7</v>
          </cell>
          <cell r="G1732">
            <v>0.19</v>
          </cell>
        </row>
        <row r="1733">
          <cell r="A1733">
            <v>1892</v>
          </cell>
          <cell r="B1733" t="str">
            <v>MONTURA</v>
          </cell>
          <cell r="C1733" t="str">
            <v>U.</v>
          </cell>
          <cell r="D1733">
            <v>30</v>
          </cell>
          <cell r="G1733">
            <v>2.1</v>
          </cell>
        </row>
        <row r="1734">
          <cell r="A1734">
            <v>1893</v>
          </cell>
          <cell r="B1734" t="str">
            <v xml:space="preserve">CANDADO DE BRONCE O COBRE </v>
          </cell>
          <cell r="C1734" t="str">
            <v>U.</v>
          </cell>
          <cell r="D1734">
            <v>3</v>
          </cell>
          <cell r="G1734">
            <v>0.21</v>
          </cell>
        </row>
        <row r="1735">
          <cell r="A1735">
            <v>1894</v>
          </cell>
          <cell r="B1735" t="str">
            <v xml:space="preserve">CADENA DE ACERO L= 1 M </v>
          </cell>
          <cell r="C1735" t="str">
            <v>ML.</v>
          </cell>
          <cell r="D1735">
            <v>0.8</v>
          </cell>
          <cell r="G1735">
            <v>0.06</v>
          </cell>
        </row>
        <row r="1736">
          <cell r="A1736">
            <v>1895</v>
          </cell>
          <cell r="B1736" t="str">
            <v>TUBO DE HG Ø=3"</v>
          </cell>
          <cell r="C1736" t="str">
            <v>ML.</v>
          </cell>
          <cell r="D1736">
            <v>10</v>
          </cell>
          <cell r="G1736">
            <v>0.7</v>
          </cell>
        </row>
        <row r="1737">
          <cell r="A1737">
            <v>1896</v>
          </cell>
          <cell r="B1737" t="str">
            <v>MORDAZA MODIFICADA DE ACERO</v>
          </cell>
          <cell r="C1737" t="str">
            <v>U.</v>
          </cell>
          <cell r="D1737">
            <v>4</v>
          </cell>
          <cell r="G1737">
            <v>0.28000000000000003</v>
          </cell>
        </row>
        <row r="1738">
          <cell r="A1738">
            <v>1897</v>
          </cell>
          <cell r="B1738" t="str">
            <v>Tubería Novafort 110mm x 6m</v>
          </cell>
          <cell r="C1738" t="str">
            <v>ml.</v>
          </cell>
          <cell r="D1738">
            <v>4</v>
          </cell>
          <cell r="G1738">
            <v>0.28000000000000003</v>
          </cell>
        </row>
        <row r="1739">
          <cell r="A1739">
            <v>1898</v>
          </cell>
          <cell r="B1739" t="str">
            <v>Adhesivo Tubería Novafort</v>
          </cell>
          <cell r="C1739" t="str">
            <v>GLN.</v>
          </cell>
          <cell r="D1739">
            <v>10.72</v>
          </cell>
          <cell r="G1739">
            <v>0.75</v>
          </cell>
        </row>
        <row r="1740">
          <cell r="A1740">
            <v>1899</v>
          </cell>
          <cell r="B1740" t="str">
            <v>Preparador superficie Novafort</v>
          </cell>
          <cell r="C1740" t="str">
            <v>GLN.</v>
          </cell>
          <cell r="D1740">
            <v>33.1</v>
          </cell>
          <cell r="G1740">
            <v>2.3199999999999998</v>
          </cell>
        </row>
        <row r="1741">
          <cell r="A1741">
            <v>1900</v>
          </cell>
          <cell r="B1741" t="str">
            <v>Silla Tee 200 x 110 Novafort</v>
          </cell>
          <cell r="C1741" t="str">
            <v>u.</v>
          </cell>
          <cell r="D1741">
            <v>7.55</v>
          </cell>
          <cell r="G1741">
            <v>0.53</v>
          </cell>
        </row>
        <row r="1742">
          <cell r="A1742">
            <v>1901</v>
          </cell>
          <cell r="B1742" t="str">
            <v>Codo 110 x 90 Novafort</v>
          </cell>
          <cell r="C1742" t="str">
            <v>u.</v>
          </cell>
          <cell r="D1742">
            <v>6</v>
          </cell>
          <cell r="G1742">
            <v>0.42</v>
          </cell>
        </row>
        <row r="1743">
          <cell r="A1743">
            <v>1902</v>
          </cell>
          <cell r="B1743" t="str">
            <v>Silla Yee 200 x 110 Novafort</v>
          </cell>
          <cell r="C1743" t="str">
            <v>u.</v>
          </cell>
          <cell r="D1743">
            <v>12</v>
          </cell>
          <cell r="G1743">
            <v>0.84</v>
          </cell>
        </row>
        <row r="1744">
          <cell r="A1744">
            <v>1903</v>
          </cell>
          <cell r="B1744" t="str">
            <v>Silla Tee 160 x 110 Novafort</v>
          </cell>
          <cell r="C1744" t="str">
            <v>u.</v>
          </cell>
          <cell r="D1744">
            <v>3.29</v>
          </cell>
          <cell r="G1744">
            <v>0.23</v>
          </cell>
        </row>
        <row r="1745">
          <cell r="A1745">
            <v>1904</v>
          </cell>
          <cell r="B1745" t="str">
            <v>Silla Tee 200 x 160  Novafort</v>
          </cell>
          <cell r="C1745" t="str">
            <v>u.</v>
          </cell>
          <cell r="D1745">
            <v>95.54</v>
          </cell>
          <cell r="G1745">
            <v>6.69</v>
          </cell>
        </row>
        <row r="1746">
          <cell r="A1746">
            <v>1905</v>
          </cell>
          <cell r="B1746" t="str">
            <v>Silla Yee 160 x 110 Novafort</v>
          </cell>
          <cell r="C1746" t="str">
            <v>u.</v>
          </cell>
          <cell r="D1746">
            <v>8</v>
          </cell>
          <cell r="G1746">
            <v>0.56000000000000005</v>
          </cell>
        </row>
        <row r="1747">
          <cell r="A1747">
            <v>1906</v>
          </cell>
          <cell r="B1747" t="str">
            <v xml:space="preserve">Rejilla </v>
          </cell>
          <cell r="C1747" t="str">
            <v>ml.</v>
          </cell>
          <cell r="D1747">
            <v>80</v>
          </cell>
          <cell r="G1747">
            <v>5.6</v>
          </cell>
        </row>
        <row r="1748">
          <cell r="A1748">
            <v>1907</v>
          </cell>
          <cell r="B1748" t="str">
            <v>Toma de incorporación salida a rosca 1"</v>
          </cell>
          <cell r="C1748" t="str">
            <v>u.</v>
          </cell>
          <cell r="D1748">
            <v>13</v>
          </cell>
          <cell r="G1748">
            <v>0.91</v>
          </cell>
        </row>
        <row r="1749">
          <cell r="A1749">
            <v>1908</v>
          </cell>
          <cell r="B1749" t="str">
            <v>Collarin de derivación 50mm x 1"</v>
          </cell>
          <cell r="C1749" t="str">
            <v>u.</v>
          </cell>
          <cell r="D1749">
            <v>2</v>
          </cell>
          <cell r="G1749">
            <v>0.14000000000000001</v>
          </cell>
        </row>
        <row r="1750">
          <cell r="A1750">
            <v>1909</v>
          </cell>
          <cell r="B1750" t="str">
            <v>Tee Red. C/C P E/C 50mm a 20 mm</v>
          </cell>
          <cell r="C1750" t="str">
            <v>u.</v>
          </cell>
          <cell r="D1750">
            <v>1.66</v>
          </cell>
          <cell r="G1750">
            <v>0.12</v>
          </cell>
        </row>
        <row r="1751">
          <cell r="A1751">
            <v>1910</v>
          </cell>
          <cell r="B1751" t="str">
            <v>Adaptador H.  C/R. P E/C 20 mm A 1/2"</v>
          </cell>
          <cell r="C1751" t="str">
            <v>u.</v>
          </cell>
          <cell r="D1751">
            <v>0.11</v>
          </cell>
          <cell r="G1751">
            <v>0.01</v>
          </cell>
        </row>
        <row r="1752">
          <cell r="A1752">
            <v>1911</v>
          </cell>
          <cell r="B1752" t="str">
            <v>Reductor flex 1 a 1/2"</v>
          </cell>
          <cell r="C1752" t="str">
            <v>u.</v>
          </cell>
          <cell r="D1752">
            <v>1.8</v>
          </cell>
          <cell r="G1752">
            <v>0.13</v>
          </cell>
        </row>
        <row r="1753">
          <cell r="A1753">
            <v>1912</v>
          </cell>
          <cell r="B1753" t="str">
            <v>Reductor flex 2   a 1"</v>
          </cell>
          <cell r="C1753" t="str">
            <v>u.</v>
          </cell>
          <cell r="D1753">
            <v>4.51</v>
          </cell>
          <cell r="G1753">
            <v>0.32</v>
          </cell>
        </row>
        <row r="1754">
          <cell r="A1754">
            <v>1913</v>
          </cell>
          <cell r="B1754" t="str">
            <v>Tub. Flex B. Densid. 1" *100m(72 PSI)</v>
          </cell>
          <cell r="C1754" t="str">
            <v>m.</v>
          </cell>
          <cell r="D1754">
            <v>1.1499999999999999</v>
          </cell>
          <cell r="G1754">
            <v>0.08</v>
          </cell>
        </row>
        <row r="1755">
          <cell r="A1755">
            <v>1914</v>
          </cell>
          <cell r="B1755" t="str">
            <v>Abrazadera flex de d = 1/2"</v>
          </cell>
          <cell r="C1755" t="str">
            <v>u.</v>
          </cell>
          <cell r="D1755">
            <v>1.31</v>
          </cell>
          <cell r="G1755">
            <v>0.09</v>
          </cell>
        </row>
        <row r="1756">
          <cell r="A1756">
            <v>1915</v>
          </cell>
          <cell r="B1756" t="str">
            <v>Abrazadera flex de d = 1 "</v>
          </cell>
          <cell r="C1756" t="str">
            <v>u.</v>
          </cell>
          <cell r="D1756">
            <v>1.47</v>
          </cell>
          <cell r="G1756">
            <v>0.1</v>
          </cell>
        </row>
        <row r="1757">
          <cell r="A1757">
            <v>1916</v>
          </cell>
          <cell r="B1757" t="str">
            <v>Abrazadera flex de d = 2"</v>
          </cell>
          <cell r="C1757" t="str">
            <v>u.</v>
          </cell>
          <cell r="D1757">
            <v>1.47</v>
          </cell>
          <cell r="G1757">
            <v>0.1</v>
          </cell>
        </row>
        <row r="1758">
          <cell r="A1758">
            <v>1917</v>
          </cell>
          <cell r="B1758" t="str">
            <v>Unión roscable de 1/2"</v>
          </cell>
          <cell r="C1758" t="str">
            <v>u.</v>
          </cell>
          <cell r="D1758">
            <v>1</v>
          </cell>
          <cell r="G1758">
            <v>7.0000000000000007E-2</v>
          </cell>
        </row>
        <row r="1759">
          <cell r="A1759">
            <v>1918</v>
          </cell>
          <cell r="B1759" t="str">
            <v>Tub. P. E/C 20mm x 6m (2.00 MPA)</v>
          </cell>
          <cell r="C1759" t="str">
            <v>ML.</v>
          </cell>
          <cell r="D1759">
            <v>0.65</v>
          </cell>
          <cell r="G1759">
            <v>0.05</v>
          </cell>
        </row>
        <row r="1760">
          <cell r="A1760">
            <v>1919</v>
          </cell>
          <cell r="B1760" t="str">
            <v>TUBERÍA PERFILADA GRP D=200 mm</v>
          </cell>
          <cell r="C1760" t="str">
            <v>ML.</v>
          </cell>
          <cell r="D1760">
            <v>20</v>
          </cell>
          <cell r="G1760">
            <v>1.4</v>
          </cell>
        </row>
        <row r="1761">
          <cell r="A1761">
            <v>1920</v>
          </cell>
          <cell r="B1761" t="str">
            <v>TUBERÍA PERFILADA GRP D=160 mm</v>
          </cell>
          <cell r="C1761" t="str">
            <v>ML.</v>
          </cell>
          <cell r="D1761">
            <v>16</v>
          </cell>
          <cell r="G1761">
            <v>1.1200000000000001</v>
          </cell>
        </row>
        <row r="1762">
          <cell r="A1762">
            <v>1921</v>
          </cell>
          <cell r="B1762" t="str">
            <v>ACCESORIOS UNIÓN TUBERÍA GRP</v>
          </cell>
          <cell r="C1762" t="str">
            <v>lote.</v>
          </cell>
          <cell r="D1762">
            <v>1.2</v>
          </cell>
          <cell r="G1762">
            <v>0.08</v>
          </cell>
        </row>
        <row r="1763">
          <cell r="A1763">
            <v>1922</v>
          </cell>
          <cell r="B1763" t="str">
            <v>TUBERÍA PERFILADA GRP D=110 mm</v>
          </cell>
          <cell r="C1763" t="str">
            <v>ML.</v>
          </cell>
          <cell r="D1763">
            <v>12.5</v>
          </cell>
          <cell r="G1763">
            <v>0.88</v>
          </cell>
        </row>
        <row r="1764">
          <cell r="A1764">
            <v>1923</v>
          </cell>
          <cell r="B1764" t="str">
            <v>Silla Tee 200 x 110 GRP</v>
          </cell>
          <cell r="C1764" t="str">
            <v>U.</v>
          </cell>
          <cell r="D1764">
            <v>7.55</v>
          </cell>
          <cell r="G1764">
            <v>0.53</v>
          </cell>
        </row>
        <row r="1765">
          <cell r="A1765">
            <v>1924</v>
          </cell>
          <cell r="B1765" t="str">
            <v>Codo 110 x 90 GRP</v>
          </cell>
          <cell r="C1765" t="str">
            <v>U.</v>
          </cell>
          <cell r="D1765">
            <v>18.16</v>
          </cell>
          <cell r="G1765">
            <v>1.27</v>
          </cell>
        </row>
        <row r="1766">
          <cell r="A1766">
            <v>1925</v>
          </cell>
          <cell r="B1766" t="str">
            <v>Silla Yee 200 x 110 GRP</v>
          </cell>
          <cell r="C1766" t="str">
            <v>U.</v>
          </cell>
          <cell r="D1766">
            <v>7.55</v>
          </cell>
          <cell r="G1766">
            <v>0.53</v>
          </cell>
        </row>
        <row r="1767">
          <cell r="A1767">
            <v>1926</v>
          </cell>
          <cell r="B1767" t="str">
            <v>Silla Tee 160 x 110 GRP</v>
          </cell>
          <cell r="C1767" t="str">
            <v>U.</v>
          </cell>
          <cell r="D1767">
            <v>3.29</v>
          </cell>
          <cell r="G1767">
            <v>0.23</v>
          </cell>
        </row>
        <row r="1768">
          <cell r="A1768">
            <v>1927</v>
          </cell>
          <cell r="B1768" t="str">
            <v>Silla Tee 200 x 160  GRP</v>
          </cell>
          <cell r="C1768" t="str">
            <v>U.</v>
          </cell>
          <cell r="D1768">
            <v>95.54</v>
          </cell>
          <cell r="G1768">
            <v>6.69</v>
          </cell>
        </row>
        <row r="1769">
          <cell r="A1769">
            <v>1928</v>
          </cell>
          <cell r="B1769" t="str">
            <v>Silla Yee 160 x 110 GRP</v>
          </cell>
          <cell r="C1769" t="str">
            <v>U.</v>
          </cell>
          <cell r="D1769">
            <v>5</v>
          </cell>
          <cell r="G1769">
            <v>0.35</v>
          </cell>
        </row>
        <row r="1770">
          <cell r="A1770">
            <v>1929</v>
          </cell>
          <cell r="B1770" t="str">
            <v>Codo GRP E/C 200mm x 90 °</v>
          </cell>
          <cell r="C1770" t="str">
            <v>U.</v>
          </cell>
          <cell r="D1770">
            <v>35</v>
          </cell>
          <cell r="G1770">
            <v>2.4500000000000002</v>
          </cell>
        </row>
        <row r="1771">
          <cell r="A1771">
            <v>1930</v>
          </cell>
          <cell r="B1771" t="str">
            <v>Codo GRP E/C 50mm x 90º</v>
          </cell>
          <cell r="C1771" t="str">
            <v>U.</v>
          </cell>
          <cell r="D1771">
            <v>0.8</v>
          </cell>
          <cell r="G1771">
            <v>0.06</v>
          </cell>
        </row>
        <row r="1772">
          <cell r="A1772">
            <v>1931</v>
          </cell>
          <cell r="B1772" t="str">
            <v>Codo 160 x 90 GRP</v>
          </cell>
          <cell r="C1772" t="str">
            <v>U.</v>
          </cell>
          <cell r="D1772">
            <v>25</v>
          </cell>
          <cell r="G1772">
            <v>1.75</v>
          </cell>
        </row>
        <row r="1773">
          <cell r="A1773">
            <v>1932</v>
          </cell>
          <cell r="B1773" t="str">
            <v>Lámina de polietileno e=1mm</v>
          </cell>
          <cell r="C1773" t="str">
            <v>m2.</v>
          </cell>
          <cell r="D1773">
            <v>1.5</v>
          </cell>
          <cell r="G1773">
            <v>0.11</v>
          </cell>
        </row>
        <row r="1774">
          <cell r="A1774">
            <v>1933</v>
          </cell>
          <cell r="B1774" t="str">
            <v>PUERTA DE HIERRO DOBLE BATIENTE, DOBLE HOJA a=1.4m</v>
          </cell>
          <cell r="C1774" t="str">
            <v>m2.</v>
          </cell>
          <cell r="D1774">
            <v>45</v>
          </cell>
          <cell r="G1774">
            <v>3.15</v>
          </cell>
        </row>
        <row r="1775">
          <cell r="A1775">
            <v>1934</v>
          </cell>
          <cell r="B1775" t="str">
            <v>PERFIL C 50X50X15X3</v>
          </cell>
          <cell r="C1775" t="str">
            <v>ML.</v>
          </cell>
          <cell r="D1775">
            <v>1.25</v>
          </cell>
          <cell r="G1775">
            <v>0.09</v>
          </cell>
        </row>
        <row r="1776">
          <cell r="A1776">
            <v>1935</v>
          </cell>
          <cell r="B1776" t="str">
            <v>perno 1/2"x3"</v>
          </cell>
          <cell r="C1776" t="str">
            <v>u.</v>
          </cell>
          <cell r="D1776">
            <v>2</v>
          </cell>
          <cell r="G1776">
            <v>0.14000000000000001</v>
          </cell>
        </row>
        <row r="1777">
          <cell r="A1777">
            <v>1936</v>
          </cell>
          <cell r="B1777" t="str">
            <v>Pasmano  metálico redondo Ø=2"</v>
          </cell>
          <cell r="C1777" t="str">
            <v>ml.</v>
          </cell>
          <cell r="D1777">
            <v>2.92</v>
          </cell>
          <cell r="G1777">
            <v>0.2</v>
          </cell>
        </row>
        <row r="1778">
          <cell r="A1778">
            <v>1937</v>
          </cell>
          <cell r="B1778" t="str">
            <v>VENTANA TIPO V-1</v>
          </cell>
          <cell r="C1778" t="str">
            <v>U.</v>
          </cell>
          <cell r="D1778">
            <v>18.47</v>
          </cell>
          <cell r="G1778">
            <v>1.29</v>
          </cell>
        </row>
        <row r="1779">
          <cell r="A1779">
            <v>1938</v>
          </cell>
          <cell r="B1779" t="str">
            <v>VENTANA CORREDIZA DE ALUMINIO NATURAL</v>
          </cell>
          <cell r="C1779" t="str">
            <v>M2.</v>
          </cell>
          <cell r="D1779">
            <v>65</v>
          </cell>
          <cell r="G1779">
            <v>4.55</v>
          </cell>
        </row>
        <row r="1780">
          <cell r="A1780">
            <v>1939</v>
          </cell>
          <cell r="B1780" t="str">
            <v>VENTANA TIPO V-3</v>
          </cell>
          <cell r="C1780" t="str">
            <v>U.</v>
          </cell>
          <cell r="D1780">
            <v>40.72</v>
          </cell>
          <cell r="G1780">
            <v>2.85</v>
          </cell>
        </row>
        <row r="1781">
          <cell r="A1781">
            <v>1940</v>
          </cell>
          <cell r="B1781" t="str">
            <v>VENTANA TIPO V-4</v>
          </cell>
          <cell r="C1781" t="str">
            <v>U.</v>
          </cell>
          <cell r="D1781">
            <v>50.9</v>
          </cell>
          <cell r="G1781">
            <v>3.56</v>
          </cell>
        </row>
        <row r="1782">
          <cell r="A1782">
            <v>1941</v>
          </cell>
          <cell r="B1782" t="str">
            <v>VENTANA TIPO V-5</v>
          </cell>
          <cell r="C1782" t="str">
            <v>U.</v>
          </cell>
          <cell r="D1782">
            <v>30.54</v>
          </cell>
          <cell r="G1782">
            <v>2.14</v>
          </cell>
        </row>
        <row r="1783">
          <cell r="A1783">
            <v>1942</v>
          </cell>
          <cell r="B1783" t="str">
            <v>VENTANA TIPO V-6</v>
          </cell>
          <cell r="C1783" t="str">
            <v>U.</v>
          </cell>
          <cell r="D1783">
            <v>25.26</v>
          </cell>
          <cell r="G1783">
            <v>1.77</v>
          </cell>
        </row>
        <row r="1784">
          <cell r="A1784">
            <v>1943</v>
          </cell>
          <cell r="B1784" t="str">
            <v>VENTANA TIPO V-7</v>
          </cell>
          <cell r="C1784" t="str">
            <v>U.</v>
          </cell>
          <cell r="D1784">
            <v>119.89</v>
          </cell>
          <cell r="G1784">
            <v>8.39</v>
          </cell>
        </row>
        <row r="1785">
          <cell r="A1785">
            <v>1944</v>
          </cell>
          <cell r="B1785" t="str">
            <v>VENTANA TIPO V-8</v>
          </cell>
          <cell r="C1785" t="str">
            <v>U.</v>
          </cell>
          <cell r="D1785">
            <v>118.76</v>
          </cell>
          <cell r="G1785">
            <v>8.31</v>
          </cell>
        </row>
        <row r="1786">
          <cell r="A1786">
            <v>1945</v>
          </cell>
          <cell r="B1786" t="str">
            <v>VENTANA TIPO V-9</v>
          </cell>
          <cell r="C1786" t="str">
            <v>U.</v>
          </cell>
          <cell r="D1786">
            <v>152.69</v>
          </cell>
          <cell r="G1786">
            <v>10.69</v>
          </cell>
        </row>
        <row r="1787">
          <cell r="A1787">
            <v>1946</v>
          </cell>
          <cell r="B1787" t="str">
            <v>VENTANA TIPO V-10</v>
          </cell>
          <cell r="C1787" t="str">
            <v>U.</v>
          </cell>
          <cell r="D1787">
            <v>223.94</v>
          </cell>
          <cell r="G1787">
            <v>15.68</v>
          </cell>
        </row>
        <row r="1788">
          <cell r="A1788">
            <v>1947</v>
          </cell>
          <cell r="B1788" t="str">
            <v>VENTANA TIPO V-11</v>
          </cell>
          <cell r="C1788" t="str">
            <v>U.</v>
          </cell>
          <cell r="D1788">
            <v>162.86000000000001</v>
          </cell>
          <cell r="G1788">
            <v>11.4</v>
          </cell>
        </row>
        <row r="1789">
          <cell r="A1789">
            <v>1948</v>
          </cell>
          <cell r="B1789" t="str">
            <v>VENTANA TIPO V-12</v>
          </cell>
          <cell r="C1789" t="str">
            <v>U.</v>
          </cell>
          <cell r="D1789">
            <v>142.51</v>
          </cell>
          <cell r="G1789">
            <v>9.98</v>
          </cell>
        </row>
        <row r="1790">
          <cell r="A1790">
            <v>1949</v>
          </cell>
          <cell r="B1790" t="str">
            <v>VENTANA TIPO V-13</v>
          </cell>
          <cell r="C1790" t="str">
            <v>U.</v>
          </cell>
          <cell r="D1790">
            <v>81.430000000000007</v>
          </cell>
          <cell r="G1790">
            <v>5.7</v>
          </cell>
        </row>
        <row r="1791">
          <cell r="A1791">
            <v>1950</v>
          </cell>
          <cell r="B1791" t="str">
            <v>VENTANA TIPO V-14</v>
          </cell>
          <cell r="C1791" t="str">
            <v>U.</v>
          </cell>
          <cell r="D1791">
            <v>101.79</v>
          </cell>
          <cell r="G1791">
            <v>7.13</v>
          </cell>
        </row>
        <row r="1792">
          <cell r="A1792">
            <v>1951</v>
          </cell>
          <cell r="B1792" t="str">
            <v>VENTANA TIPO V-15</v>
          </cell>
          <cell r="C1792" t="str">
            <v>U.</v>
          </cell>
          <cell r="D1792">
            <v>122.15</v>
          </cell>
          <cell r="G1792">
            <v>8.5500000000000007</v>
          </cell>
        </row>
        <row r="1793">
          <cell r="A1793">
            <v>1952</v>
          </cell>
          <cell r="B1793" t="str">
            <v>Empaste para interiores</v>
          </cell>
          <cell r="C1793" t="str">
            <v>Kg.</v>
          </cell>
          <cell r="D1793">
            <v>0.95</v>
          </cell>
          <cell r="G1793">
            <v>7.0000000000000007E-2</v>
          </cell>
        </row>
        <row r="1794">
          <cell r="A1794">
            <v>1953</v>
          </cell>
          <cell r="B1794" t="str">
            <v>Tubo HG 75mm + malla, L=0.3</v>
          </cell>
          <cell r="C1794" t="str">
            <v>u.</v>
          </cell>
          <cell r="D1794">
            <v>8</v>
          </cell>
          <cell r="G1794">
            <v>0.56000000000000005</v>
          </cell>
        </row>
        <row r="1795">
          <cell r="A1795">
            <v>1954</v>
          </cell>
          <cell r="B1795" t="str">
            <v>TRAMO CORTO HF BL L=0.5m 150mm</v>
          </cell>
          <cell r="C1795" t="str">
            <v>u.</v>
          </cell>
          <cell r="D1795">
            <v>50</v>
          </cell>
          <cell r="G1795">
            <v>3.5</v>
          </cell>
        </row>
        <row r="1796">
          <cell r="A1796">
            <v>1955</v>
          </cell>
          <cell r="B1796" t="str">
            <v>UNION DRESSER 160mm</v>
          </cell>
          <cell r="C1796" t="str">
            <v>u.</v>
          </cell>
          <cell r="D1796">
            <v>40</v>
          </cell>
          <cell r="G1796">
            <v>2.8</v>
          </cell>
        </row>
        <row r="1797">
          <cell r="A1797">
            <v>1956</v>
          </cell>
          <cell r="B1797" t="str">
            <v>CODO 90° LA - BB 160mm</v>
          </cell>
          <cell r="C1797" t="str">
            <v>u.</v>
          </cell>
          <cell r="D1797">
            <v>40</v>
          </cell>
          <cell r="G1797">
            <v>2.8</v>
          </cell>
        </row>
        <row r="1798">
          <cell r="A1798">
            <v>1957</v>
          </cell>
          <cell r="B1798" t="str">
            <v>TRAMO CORTO HF BL L=3.0m 150mm</v>
          </cell>
          <cell r="C1798" t="str">
            <v>u.</v>
          </cell>
          <cell r="D1798">
            <v>300</v>
          </cell>
          <cell r="G1798">
            <v>21</v>
          </cell>
        </row>
        <row r="1799">
          <cell r="A1799">
            <v>1958</v>
          </cell>
          <cell r="B1799" t="str">
            <v>TRAMO CORTO HF BL L=0.8m 150mm</v>
          </cell>
          <cell r="C1799" t="str">
            <v>u.</v>
          </cell>
          <cell r="D1799">
            <v>80</v>
          </cell>
          <cell r="G1799">
            <v>5.6</v>
          </cell>
        </row>
        <row r="1800">
          <cell r="A1800">
            <v>1959</v>
          </cell>
          <cell r="B1800" t="str">
            <v>VALVULA FLOTADORA 100mm</v>
          </cell>
          <cell r="C1800" t="str">
            <v>u.</v>
          </cell>
          <cell r="D1800">
            <v>100</v>
          </cell>
          <cell r="G1800">
            <v>7</v>
          </cell>
        </row>
        <row r="1801">
          <cell r="A1801">
            <v>1960</v>
          </cell>
          <cell r="B1801" t="str">
            <v>BOCA CAMPANA 100mm</v>
          </cell>
          <cell r="C1801" t="str">
            <v>u.</v>
          </cell>
          <cell r="D1801">
            <v>26</v>
          </cell>
          <cell r="G1801">
            <v>1.82</v>
          </cell>
        </row>
        <row r="1802">
          <cell r="A1802">
            <v>1961</v>
          </cell>
          <cell r="B1802" t="str">
            <v>TRAMO CORTO HF BB L=0.3m 100mm</v>
          </cell>
          <cell r="C1802" t="str">
            <v>u.</v>
          </cell>
          <cell r="D1802">
            <v>20</v>
          </cell>
          <cell r="G1802">
            <v>1.4</v>
          </cell>
        </row>
        <row r="1803">
          <cell r="A1803">
            <v>1962</v>
          </cell>
          <cell r="B1803" t="str">
            <v>CODO 90° LA - BB 90mm</v>
          </cell>
          <cell r="C1803" t="str">
            <v>u.</v>
          </cell>
          <cell r="D1803">
            <v>83</v>
          </cell>
          <cell r="G1803">
            <v>5.81</v>
          </cell>
        </row>
        <row r="1804">
          <cell r="A1804">
            <v>1963</v>
          </cell>
          <cell r="B1804" t="str">
            <v>TRAMO CORTO HF BB L=1.2m 100mm</v>
          </cell>
          <cell r="C1804" t="str">
            <v>u.</v>
          </cell>
          <cell r="D1804">
            <v>80</v>
          </cell>
          <cell r="G1804">
            <v>5.6</v>
          </cell>
        </row>
        <row r="1805">
          <cell r="A1805">
            <v>1964</v>
          </cell>
          <cell r="B1805" t="str">
            <v>TRAMO CORTO HF BB L=3.0m 100mm</v>
          </cell>
          <cell r="C1805" t="str">
            <v>u.</v>
          </cell>
          <cell r="D1805">
            <v>240</v>
          </cell>
          <cell r="G1805">
            <v>16.8</v>
          </cell>
        </row>
        <row r="1806">
          <cell r="A1806">
            <v>1965</v>
          </cell>
          <cell r="B1806" t="str">
            <v>TEE HF BB 100mm</v>
          </cell>
          <cell r="C1806" t="str">
            <v>u.</v>
          </cell>
          <cell r="D1806">
            <v>80</v>
          </cell>
          <cell r="G1806">
            <v>5.6</v>
          </cell>
        </row>
        <row r="1807">
          <cell r="A1807">
            <v>1966</v>
          </cell>
          <cell r="B1807" t="str">
            <v>TRAMO CORTO HF BL L=1.2m 150mm</v>
          </cell>
          <cell r="C1807" t="str">
            <v>u.</v>
          </cell>
          <cell r="D1807">
            <v>120</v>
          </cell>
          <cell r="G1807">
            <v>8.4</v>
          </cell>
        </row>
        <row r="1808">
          <cell r="A1808">
            <v>1967</v>
          </cell>
          <cell r="B1808" t="str">
            <v>VALVULA DE COMPUERTA HF BB CRM 150mm</v>
          </cell>
          <cell r="C1808" t="str">
            <v>u.</v>
          </cell>
          <cell r="D1808">
            <v>265</v>
          </cell>
          <cell r="G1808">
            <v>18.55</v>
          </cell>
        </row>
        <row r="1809">
          <cell r="A1809">
            <v>1968</v>
          </cell>
          <cell r="B1809" t="str">
            <v>TRAMO CORTO HF BL L=1.3m 150mm</v>
          </cell>
          <cell r="C1809" t="str">
            <v>u.</v>
          </cell>
          <cell r="D1809">
            <v>130</v>
          </cell>
          <cell r="G1809">
            <v>9.1</v>
          </cell>
        </row>
        <row r="1810">
          <cell r="A1810">
            <v>1969</v>
          </cell>
          <cell r="B1810" t="str">
            <v>TRAMO CORTO HF BL L=1.0m 160mm</v>
          </cell>
          <cell r="C1810" t="str">
            <v>u.</v>
          </cell>
          <cell r="D1810">
            <v>178.68</v>
          </cell>
          <cell r="G1810">
            <v>12.51</v>
          </cell>
        </row>
        <row r="1811">
          <cell r="A1811">
            <v>1970</v>
          </cell>
          <cell r="B1811" t="str">
            <v>TEE LA BB  160mm</v>
          </cell>
          <cell r="C1811" t="str">
            <v>u.</v>
          </cell>
          <cell r="D1811">
            <v>118.06</v>
          </cell>
          <cell r="G1811">
            <v>8.26</v>
          </cell>
        </row>
        <row r="1812">
          <cell r="A1812">
            <v>1971</v>
          </cell>
          <cell r="B1812" t="str">
            <v>VALVULA DE COMPUERTA HF LL 160mm SRM</v>
          </cell>
          <cell r="C1812" t="str">
            <v>u.</v>
          </cell>
          <cell r="D1812">
            <v>230</v>
          </cell>
          <cell r="G1812">
            <v>16.100000000000001</v>
          </cell>
        </row>
        <row r="1813">
          <cell r="A1813">
            <v>1972</v>
          </cell>
          <cell r="B1813" t="str">
            <v>CODO 45° LA - BB 90mm e=6mm</v>
          </cell>
          <cell r="C1813" t="str">
            <v>U.</v>
          </cell>
          <cell r="D1813">
            <v>83</v>
          </cell>
          <cell r="G1813">
            <v>5.81</v>
          </cell>
        </row>
        <row r="1814">
          <cell r="A1814">
            <v>1973</v>
          </cell>
          <cell r="B1814" t="str">
            <v>Hipoclorito de clacio 70%</v>
          </cell>
          <cell r="C1814" t="str">
            <v>Kg.</v>
          </cell>
          <cell r="D1814">
            <v>1.5</v>
          </cell>
          <cell r="G1814">
            <v>0.11</v>
          </cell>
        </row>
        <row r="1815">
          <cell r="A1815">
            <v>1974</v>
          </cell>
          <cell r="B1815" t="str">
            <v>Balde de plástico</v>
          </cell>
          <cell r="C1815" t="str">
            <v>u.</v>
          </cell>
          <cell r="D1815">
            <v>2</v>
          </cell>
          <cell r="G1815">
            <v>0.14000000000000001</v>
          </cell>
        </row>
        <row r="1816">
          <cell r="A1816">
            <v>1975</v>
          </cell>
          <cell r="B1816" t="str">
            <v>Tub P UPSE 50mm x 6m 0.80MPa(116psi)</v>
          </cell>
          <cell r="C1816" t="str">
            <v>ML.</v>
          </cell>
          <cell r="D1816">
            <v>1.22</v>
          </cell>
          <cell r="G1816">
            <v>0.05</v>
          </cell>
        </row>
        <row r="1817">
          <cell r="A1817">
            <v>1976</v>
          </cell>
          <cell r="B1817" t="str">
            <v>Tub P UPSE 50mm x 6m 1,00MPa(145psi)</v>
          </cell>
          <cell r="C1817" t="str">
            <v>ML.</v>
          </cell>
          <cell r="D1817">
            <v>1.25</v>
          </cell>
          <cell r="G1817">
            <v>0.05</v>
          </cell>
        </row>
        <row r="1818">
          <cell r="A1818">
            <v>1977</v>
          </cell>
          <cell r="B1818" t="str">
            <v>Tub P UPSE 50mm x 6m 1,25MPa(181psi)</v>
          </cell>
          <cell r="C1818" t="str">
            <v>ML.</v>
          </cell>
          <cell r="D1818">
            <v>1.66</v>
          </cell>
          <cell r="G1818">
            <v>0.05</v>
          </cell>
        </row>
        <row r="1819">
          <cell r="A1819">
            <v>1978</v>
          </cell>
          <cell r="B1819" t="str">
            <v>Tub P UPSE 63mm x 6m 0.80MPa(116psi)</v>
          </cell>
          <cell r="C1819" t="str">
            <v>ML.</v>
          </cell>
          <cell r="D1819">
            <v>1.68</v>
          </cell>
          <cell r="E1819">
            <v>1.36</v>
          </cell>
          <cell r="G1819">
            <v>0.05</v>
          </cell>
        </row>
        <row r="1820">
          <cell r="A1820">
            <v>1979</v>
          </cell>
          <cell r="B1820" t="str">
            <v>Tub P UPSE 63mm x 6m 1,00MPa(145psi)</v>
          </cell>
          <cell r="C1820" t="str">
            <v>ML.</v>
          </cell>
          <cell r="D1820">
            <v>3.2</v>
          </cell>
          <cell r="E1820">
            <v>1.6233333333333333</v>
          </cell>
          <cell r="G1820">
            <v>0.05</v>
          </cell>
        </row>
        <row r="1821">
          <cell r="A1821">
            <v>1980</v>
          </cell>
          <cell r="B1821" t="str">
            <v>Tub P UPSE 63mm x 6m 1,25MPa(181psi)</v>
          </cell>
          <cell r="C1821" t="str">
            <v>ML.</v>
          </cell>
          <cell r="D1821">
            <v>2.38</v>
          </cell>
          <cell r="E1821">
            <v>2.0083333333333333</v>
          </cell>
          <cell r="G1821">
            <v>0.05</v>
          </cell>
        </row>
        <row r="1822">
          <cell r="A1822">
            <v>1981</v>
          </cell>
          <cell r="B1822" t="str">
            <v>Tub P UPSE 63mm x 6m 1,60MPa(232psi)</v>
          </cell>
          <cell r="C1822" t="str">
            <v>ML.</v>
          </cell>
          <cell r="D1822">
            <v>2.62</v>
          </cell>
          <cell r="G1822">
            <v>0.05</v>
          </cell>
        </row>
        <row r="1823">
          <cell r="A1823">
            <v>1982</v>
          </cell>
          <cell r="B1823" t="str">
            <v>Tub P UPSE 75mm x 6m 0.63MPa(  91psi)</v>
          </cell>
          <cell r="C1823" t="str">
            <v>ML.</v>
          </cell>
          <cell r="D1823">
            <v>1.88</v>
          </cell>
          <cell r="G1823">
            <v>0.05</v>
          </cell>
        </row>
        <row r="1824">
          <cell r="A1824">
            <v>1983</v>
          </cell>
          <cell r="B1824" t="str">
            <v>Tub P UPSE 75mm x 6m 0.80MPa(116psi)</v>
          </cell>
          <cell r="C1824" t="str">
            <v>ML.</v>
          </cell>
          <cell r="D1824">
            <v>2.11</v>
          </cell>
          <cell r="G1824">
            <v>0.05</v>
          </cell>
        </row>
        <row r="1825">
          <cell r="A1825">
            <v>1984</v>
          </cell>
          <cell r="B1825" t="str">
            <v>Tub P UPSE 75mm x 6m 1,00MPa(145psi)</v>
          </cell>
          <cell r="C1825" t="str">
            <v>ML.</v>
          </cell>
          <cell r="D1825">
            <v>4</v>
          </cell>
          <cell r="G1825">
            <v>0.05</v>
          </cell>
        </row>
        <row r="1826">
          <cell r="A1826">
            <v>1985</v>
          </cell>
          <cell r="B1826" t="str">
            <v>Tub P UPSE 75mm x 6m 1,25MPa(181psi)</v>
          </cell>
          <cell r="C1826" t="str">
            <v>ML.</v>
          </cell>
          <cell r="D1826">
            <v>3.53</v>
          </cell>
          <cell r="G1826">
            <v>0.05</v>
          </cell>
        </row>
        <row r="1827">
          <cell r="A1827">
            <v>1986</v>
          </cell>
          <cell r="B1827" t="str">
            <v>Tub P UPSE 90mm x 6m 0.50MPa( 73 psi)</v>
          </cell>
          <cell r="C1827" t="str">
            <v>ML.</v>
          </cell>
          <cell r="D1827">
            <v>2.16</v>
          </cell>
          <cell r="G1827">
            <v>0.1</v>
          </cell>
        </row>
        <row r="1828">
          <cell r="A1828">
            <v>1987</v>
          </cell>
          <cell r="B1828" t="str">
            <v>Tub P UPSE 90mm x 6m 0.63MPa(  91psi)</v>
          </cell>
          <cell r="C1828" t="str">
            <v>ML.</v>
          </cell>
          <cell r="D1828">
            <v>2.34</v>
          </cell>
          <cell r="G1828">
            <v>0.1</v>
          </cell>
        </row>
        <row r="1829">
          <cell r="A1829">
            <v>1988</v>
          </cell>
          <cell r="B1829" t="str">
            <v>Tub P UPSE 90mm x 6m 0.80MPa(116psi)</v>
          </cell>
          <cell r="C1829" t="str">
            <v>ML.</v>
          </cell>
          <cell r="D1829">
            <v>3.12</v>
          </cell>
          <cell r="E1829">
            <v>2.9116666666666666</v>
          </cell>
          <cell r="G1829">
            <v>0.1</v>
          </cell>
        </row>
        <row r="1830">
          <cell r="A1830">
            <v>1989</v>
          </cell>
          <cell r="B1830" t="str">
            <v>Tub P UPSE 90mm x 6m 1,00MPa(145psi)</v>
          </cell>
          <cell r="C1830" t="str">
            <v>ML.</v>
          </cell>
          <cell r="D1830">
            <v>6.2</v>
          </cell>
          <cell r="E1830">
            <v>3.3266666666666667</v>
          </cell>
          <cell r="G1830">
            <v>0.1</v>
          </cell>
        </row>
        <row r="1831">
          <cell r="A1831">
            <v>1990</v>
          </cell>
          <cell r="B1831" t="str">
            <v>Tub P UPSE 90mm x 6m 1,25MPa(181psi)</v>
          </cell>
          <cell r="C1831" t="str">
            <v>ML.</v>
          </cell>
          <cell r="D1831">
            <v>4.29</v>
          </cell>
          <cell r="E1831">
            <v>4.3966666666666665</v>
          </cell>
          <cell r="G1831">
            <v>0.1</v>
          </cell>
        </row>
        <row r="1832">
          <cell r="A1832">
            <v>1991</v>
          </cell>
          <cell r="B1832" t="str">
            <v>Tub P UPSE 90mm x 6m 1,60MPa(232psi)</v>
          </cell>
          <cell r="C1832" t="str">
            <v>ML.</v>
          </cell>
          <cell r="D1832">
            <v>5.32</v>
          </cell>
          <cell r="G1832">
            <v>0.1</v>
          </cell>
        </row>
        <row r="1833">
          <cell r="A1833">
            <v>1992</v>
          </cell>
          <cell r="B1833" t="str">
            <v>Tub P UPSE 110mm x 6m 0.50MPa (  73psi)</v>
          </cell>
          <cell r="C1833" t="str">
            <v>ML.</v>
          </cell>
          <cell r="D1833">
            <v>3.2</v>
          </cell>
          <cell r="G1833">
            <v>0.1</v>
          </cell>
        </row>
        <row r="1834">
          <cell r="A1834">
            <v>1993</v>
          </cell>
          <cell r="B1834" t="str">
            <v>Tub P UPSE 110mm x 6m 0.63MPa(  91psi)</v>
          </cell>
          <cell r="C1834" t="str">
            <v>ML.</v>
          </cell>
          <cell r="D1834">
            <v>3.67</v>
          </cell>
          <cell r="E1834">
            <v>3.3000000000000003</v>
          </cell>
          <cell r="G1834">
            <v>0.1</v>
          </cell>
        </row>
        <row r="1835">
          <cell r="A1835">
            <v>1994</v>
          </cell>
          <cell r="B1835" t="str">
            <v>Tub P UPSE 110mm x 6m 0.80MPa(116psi)</v>
          </cell>
          <cell r="C1835" t="str">
            <v>ML.</v>
          </cell>
          <cell r="D1835">
            <v>4.46</v>
          </cell>
          <cell r="G1835">
            <v>0.1</v>
          </cell>
        </row>
        <row r="1836">
          <cell r="A1836">
            <v>1995</v>
          </cell>
          <cell r="B1836" t="str">
            <v>Tub P UPSE 110mm x 6m 1,00MPa(145psi)</v>
          </cell>
          <cell r="C1836" t="str">
            <v>ML.</v>
          </cell>
          <cell r="D1836">
            <v>8</v>
          </cell>
          <cell r="E1836">
            <v>3.6666666666666665</v>
          </cell>
          <cell r="G1836">
            <v>0.1</v>
          </cell>
        </row>
        <row r="1837">
          <cell r="A1837">
            <v>1996</v>
          </cell>
          <cell r="B1837" t="str">
            <v>Tub P UPSE 110mm x 6m 1,25MPa(181psi)</v>
          </cell>
          <cell r="C1837" t="str">
            <v>ML.</v>
          </cell>
          <cell r="D1837">
            <v>6.13</v>
          </cell>
          <cell r="E1837">
            <v>6.2049999999999992</v>
          </cell>
          <cell r="G1837">
            <v>0.1</v>
          </cell>
        </row>
        <row r="1838">
          <cell r="A1838">
            <v>1997</v>
          </cell>
          <cell r="B1838" t="str">
            <v>Tub P UPSE 110mm x 6m 1,60MPa(232psi)</v>
          </cell>
          <cell r="C1838" t="str">
            <v>ML.</v>
          </cell>
          <cell r="D1838">
            <v>7.97</v>
          </cell>
          <cell r="G1838">
            <v>0.1</v>
          </cell>
        </row>
        <row r="1839">
          <cell r="A1839">
            <v>1998</v>
          </cell>
          <cell r="B1839" t="str">
            <v>Tub P UPSE 160mm x 6m 0.50MPa( 73psi)</v>
          </cell>
          <cell r="C1839" t="str">
            <v>ML.</v>
          </cell>
          <cell r="D1839">
            <v>6.61</v>
          </cell>
          <cell r="G1839">
            <v>0.2</v>
          </cell>
        </row>
        <row r="1840">
          <cell r="A1840">
            <v>1999</v>
          </cell>
          <cell r="B1840" t="str">
            <v>Tub P UPSE 160mm x 6m 0.63MPa(  91psi)</v>
          </cell>
          <cell r="C1840" t="str">
            <v>ML.</v>
          </cell>
          <cell r="D1840">
            <v>7.55</v>
          </cell>
          <cell r="E1840">
            <v>7.0249999999999995</v>
          </cell>
          <cell r="G1840">
            <v>0.2</v>
          </cell>
        </row>
        <row r="1841">
          <cell r="A1841">
            <v>2000</v>
          </cell>
          <cell r="B1841" t="str">
            <v>Tub P UPSE 160mm x 6m 0.80MPa(116psi)</v>
          </cell>
          <cell r="C1841" t="str">
            <v>ML.</v>
          </cell>
          <cell r="D1841">
            <v>8.7200000000000006</v>
          </cell>
          <cell r="G1841">
            <v>0.2</v>
          </cell>
        </row>
        <row r="1842">
          <cell r="A1842">
            <v>2001</v>
          </cell>
          <cell r="B1842" t="str">
            <v>Tub P UPSE 160mm x 6m 1,00MPa(145psi)</v>
          </cell>
          <cell r="C1842" t="str">
            <v>ML.</v>
          </cell>
          <cell r="D1842">
            <v>15.5</v>
          </cell>
          <cell r="E1842">
            <v>11.005000000000001</v>
          </cell>
          <cell r="G1842">
            <v>0.2</v>
          </cell>
        </row>
        <row r="1843">
          <cell r="A1843">
            <v>2002</v>
          </cell>
          <cell r="B1843" t="str">
            <v>Tub P UPSE 160mm x 6m 1,25MPa(181psi)</v>
          </cell>
          <cell r="C1843" t="str">
            <v>ML.</v>
          </cell>
          <cell r="D1843">
            <v>13.71</v>
          </cell>
          <cell r="E1843">
            <v>13.366666666666667</v>
          </cell>
          <cell r="G1843">
            <v>0.2</v>
          </cell>
        </row>
        <row r="1844">
          <cell r="A1844">
            <v>2003</v>
          </cell>
          <cell r="B1844" t="str">
            <v>Tub P UPSE 160mm x 6m 1,60MPa(232psi)</v>
          </cell>
          <cell r="C1844" t="str">
            <v>ML.</v>
          </cell>
          <cell r="D1844">
            <v>16.97</v>
          </cell>
          <cell r="G1844">
            <v>0.2</v>
          </cell>
        </row>
        <row r="1845">
          <cell r="A1845">
            <v>2004</v>
          </cell>
          <cell r="B1845" t="str">
            <v>Tub P UPSE 200mm x 6m 0.50MPa (  73psi)</v>
          </cell>
          <cell r="C1845" t="str">
            <v>ML.</v>
          </cell>
          <cell r="D1845">
            <v>8.89</v>
          </cell>
          <cell r="G1845">
            <v>0.2</v>
          </cell>
        </row>
        <row r="1846">
          <cell r="A1846">
            <v>2005</v>
          </cell>
          <cell r="B1846" t="str">
            <v>Tub P UPSE 200mm x 6m 0.63MPa(  91psi)</v>
          </cell>
          <cell r="C1846" t="str">
            <v>ML.</v>
          </cell>
          <cell r="D1846">
            <v>11.7</v>
          </cell>
          <cell r="E1846">
            <v>11.500533333333335</v>
          </cell>
          <cell r="G1846">
            <v>0.2</v>
          </cell>
        </row>
        <row r="1847">
          <cell r="A1847">
            <v>2006</v>
          </cell>
          <cell r="B1847" t="str">
            <v>Tub P UPSE 200mm x 6m 0.80MPa(116psi)</v>
          </cell>
          <cell r="C1847" t="str">
            <v>ML.</v>
          </cell>
          <cell r="D1847">
            <v>14.08</v>
          </cell>
          <cell r="G1847">
            <v>0.2</v>
          </cell>
        </row>
        <row r="1848">
          <cell r="A1848">
            <v>2007</v>
          </cell>
          <cell r="B1848" t="str">
            <v>Tub P UPSE 200mm x 6m 1,00MPa(145psi)</v>
          </cell>
          <cell r="C1848" t="str">
            <v>ML.</v>
          </cell>
          <cell r="D1848">
            <v>28</v>
          </cell>
          <cell r="E1848">
            <v>13.83</v>
          </cell>
          <cell r="G1848">
            <v>0.2</v>
          </cell>
        </row>
        <row r="1849">
          <cell r="A1849">
            <v>2008</v>
          </cell>
          <cell r="B1849" t="str">
            <v>Tub P UPSE 200mm x 6m 1,25MPa(181psi)</v>
          </cell>
          <cell r="C1849" t="str">
            <v>ML.</v>
          </cell>
          <cell r="D1849">
            <v>24.1</v>
          </cell>
          <cell r="E1849">
            <v>19.438333333333333</v>
          </cell>
          <cell r="G1849">
            <v>0.1</v>
          </cell>
        </row>
        <row r="1850">
          <cell r="A1850">
            <v>2009</v>
          </cell>
          <cell r="B1850" t="str">
            <v>Tub P UPSE 200mm x 6m 1,60MPa(232psi)</v>
          </cell>
          <cell r="C1850" t="str">
            <v>ML.</v>
          </cell>
          <cell r="D1850">
            <v>27.59</v>
          </cell>
          <cell r="G1850">
            <v>1.93</v>
          </cell>
        </row>
        <row r="1851">
          <cell r="A1851">
            <v>2010</v>
          </cell>
          <cell r="B1851" t="str">
            <v>Tub P UPSE 250mm x 6m 0.50MPa( 73psi)</v>
          </cell>
          <cell r="C1851" t="str">
            <v>ML.</v>
          </cell>
          <cell r="D1851">
            <v>14.56</v>
          </cell>
          <cell r="G1851">
            <v>1.02</v>
          </cell>
        </row>
        <row r="1852">
          <cell r="A1852">
            <v>2011</v>
          </cell>
          <cell r="B1852" t="str">
            <v>Tub P UPSE 250mm x 6m 0.63MPa(  91psi)</v>
          </cell>
          <cell r="C1852" t="str">
            <v>ML.</v>
          </cell>
          <cell r="D1852">
            <v>19.010000000000002</v>
          </cell>
          <cell r="G1852">
            <v>1.33</v>
          </cell>
          <cell r="I1852">
            <v>0</v>
          </cell>
        </row>
        <row r="1853">
          <cell r="A1853">
            <v>2012</v>
          </cell>
          <cell r="B1853" t="str">
            <v>Tub P UPSE 250mm x 6m 0.80MPa(116psi)</v>
          </cell>
          <cell r="C1853" t="str">
            <v>ML.</v>
          </cell>
          <cell r="D1853">
            <v>23.83</v>
          </cell>
          <cell r="G1853">
            <v>1.67</v>
          </cell>
          <cell r="I1853">
            <v>0</v>
          </cell>
        </row>
        <row r="1854">
          <cell r="A1854">
            <v>2013</v>
          </cell>
          <cell r="B1854" t="str">
            <v>Tub P UPSE 250mm x 6m 1,00MPa(145psi)</v>
          </cell>
          <cell r="C1854" t="str">
            <v>ML.</v>
          </cell>
          <cell r="D1854">
            <v>28.44</v>
          </cell>
          <cell r="G1854">
            <v>1.99</v>
          </cell>
          <cell r="I1854">
            <v>0</v>
          </cell>
        </row>
        <row r="1855">
          <cell r="A1855">
            <v>2014</v>
          </cell>
          <cell r="B1855" t="str">
            <v>Tub P UPSE 250mm x 6m 1,25MPa(181psi)</v>
          </cell>
          <cell r="C1855" t="str">
            <v>ML.</v>
          </cell>
          <cell r="D1855">
            <v>37.380000000000003</v>
          </cell>
          <cell r="G1855">
            <v>2.62</v>
          </cell>
        </row>
        <row r="1856">
          <cell r="A1856">
            <v>2015</v>
          </cell>
          <cell r="B1856" t="str">
            <v>Tub P UPSE 250mm x 6m 1,60MPa(232psi)</v>
          </cell>
          <cell r="C1856" t="str">
            <v>ML.</v>
          </cell>
          <cell r="D1856">
            <v>42.21</v>
          </cell>
          <cell r="G1856">
            <v>2.95</v>
          </cell>
        </row>
        <row r="1857">
          <cell r="A1857">
            <v>2016</v>
          </cell>
          <cell r="B1857" t="str">
            <v>Tub P UPSE 315mm x 6m 0.50MPa( 73psi)</v>
          </cell>
          <cell r="C1857" t="str">
            <v>ML.</v>
          </cell>
          <cell r="D1857">
            <v>22.75</v>
          </cell>
          <cell r="G1857">
            <v>1.59</v>
          </cell>
        </row>
        <row r="1858">
          <cell r="A1858">
            <v>2017</v>
          </cell>
          <cell r="B1858" t="str">
            <v>Tub P UPSE 315mm x 6m 0.63MPa(  91psi)</v>
          </cell>
          <cell r="C1858" t="str">
            <v>ML.</v>
          </cell>
          <cell r="D1858">
            <v>28.81</v>
          </cell>
          <cell r="G1858">
            <v>2.02</v>
          </cell>
        </row>
        <row r="1859">
          <cell r="A1859">
            <v>2018</v>
          </cell>
          <cell r="B1859" t="str">
            <v>Tub P UPSE 315mm x 6m 0.80MPa(116psi)</v>
          </cell>
          <cell r="C1859" t="str">
            <v>ML.</v>
          </cell>
          <cell r="D1859">
            <v>38.74</v>
          </cell>
          <cell r="G1859">
            <v>2.71</v>
          </cell>
        </row>
        <row r="1860">
          <cell r="A1860">
            <v>2019</v>
          </cell>
          <cell r="B1860" t="str">
            <v>Tub P UPSE 315mm x 6m 1,00MPa(145psi)</v>
          </cell>
          <cell r="C1860" t="str">
            <v>ML.</v>
          </cell>
          <cell r="D1860">
            <v>48.21</v>
          </cell>
          <cell r="G1860">
            <v>3.37</v>
          </cell>
        </row>
        <row r="1861">
          <cell r="A1861">
            <v>2020</v>
          </cell>
          <cell r="B1861" t="str">
            <v>Tub P UPSE 315mm x 6m 1,25MPa(181psi)</v>
          </cell>
          <cell r="C1861" t="str">
            <v>ML.</v>
          </cell>
          <cell r="D1861">
            <v>56.33</v>
          </cell>
          <cell r="G1861">
            <v>3.94</v>
          </cell>
        </row>
        <row r="1862">
          <cell r="A1862">
            <v>2021</v>
          </cell>
          <cell r="B1862" t="str">
            <v>Tub P UPSE 315mm x 6m 1,60MPa(232psi)</v>
          </cell>
          <cell r="C1862" t="str">
            <v>ML.</v>
          </cell>
          <cell r="D1862">
            <v>72.95</v>
          </cell>
          <cell r="G1862">
            <v>5.1100000000000003</v>
          </cell>
        </row>
        <row r="1863">
          <cell r="A1863">
            <v>2022</v>
          </cell>
          <cell r="B1863" t="str">
            <v>Tub P UPSE 355mm x 6m 0.50MPa( 73psi)</v>
          </cell>
          <cell r="C1863" t="str">
            <v>ML.</v>
          </cell>
          <cell r="D1863">
            <v>32.28</v>
          </cell>
          <cell r="G1863">
            <v>2.2599999999999998</v>
          </cell>
        </row>
        <row r="1864">
          <cell r="A1864">
            <v>2023</v>
          </cell>
          <cell r="B1864" t="str">
            <v>Tub P UPSE 355mm x 6m 0.63MPa(  91psi)</v>
          </cell>
          <cell r="C1864" t="str">
            <v>ML.</v>
          </cell>
          <cell r="D1864">
            <v>39.47</v>
          </cell>
          <cell r="G1864">
            <v>2.76</v>
          </cell>
        </row>
        <row r="1865">
          <cell r="A1865">
            <v>2024</v>
          </cell>
          <cell r="B1865" t="str">
            <v>Tub P UPSE 355mm x 6m 0.80MPa(116psi)</v>
          </cell>
          <cell r="C1865" t="str">
            <v>ML.</v>
          </cell>
          <cell r="D1865">
            <v>59.3</v>
          </cell>
          <cell r="G1865">
            <v>4.1500000000000004</v>
          </cell>
        </row>
        <row r="1866">
          <cell r="A1866">
            <v>2025</v>
          </cell>
          <cell r="B1866" t="str">
            <v>Tub P UPSE 355mm x 6m 1,00MPa(145psi)</v>
          </cell>
          <cell r="C1866" t="str">
            <v>ML.</v>
          </cell>
          <cell r="D1866">
            <v>67.150000000000006</v>
          </cell>
          <cell r="G1866">
            <v>4.7</v>
          </cell>
        </row>
        <row r="1867">
          <cell r="A1867">
            <v>2026</v>
          </cell>
          <cell r="B1867" t="str">
            <v>Tub P UPSE 355mm x 6m 1,25MPa(181psi)</v>
          </cell>
          <cell r="C1867" t="str">
            <v>ML.</v>
          </cell>
          <cell r="D1867">
            <v>84.85</v>
          </cell>
          <cell r="G1867">
            <v>5.94</v>
          </cell>
        </row>
        <row r="1868">
          <cell r="A1868">
            <v>2027</v>
          </cell>
          <cell r="B1868" t="str">
            <v>Tub P UPSE 355mm x 6m 1,60MPa(232psi)</v>
          </cell>
          <cell r="C1868" t="str">
            <v>ML.</v>
          </cell>
          <cell r="D1868">
            <v>88.8</v>
          </cell>
          <cell r="E1868" t="str">
            <v>UNIÓN GIBAULT HF Ø= 10" X  250mm ASIMETRICA</v>
          </cell>
          <cell r="G1868">
            <v>6.22</v>
          </cell>
          <cell r="I1868">
            <v>2225</v>
          </cell>
        </row>
        <row r="1869">
          <cell r="A1869">
            <v>2028</v>
          </cell>
          <cell r="B1869" t="str">
            <v>Tub P UPSE 400mm x 6m 0.50MPa( 73psi)</v>
          </cell>
          <cell r="C1869" t="str">
            <v>ML.</v>
          </cell>
          <cell r="D1869">
            <v>42.79</v>
          </cell>
          <cell r="G1869">
            <v>3</v>
          </cell>
        </row>
        <row r="1870">
          <cell r="A1870">
            <v>2029</v>
          </cell>
          <cell r="B1870" t="str">
            <v>Tub P UPSE 400mm x 6m 0.63MPa(  91psi)</v>
          </cell>
          <cell r="C1870" t="str">
            <v>ML.</v>
          </cell>
          <cell r="D1870">
            <v>46.93</v>
          </cell>
          <cell r="G1870">
            <v>3.29</v>
          </cell>
        </row>
        <row r="1871">
          <cell r="A1871">
            <v>2030</v>
          </cell>
          <cell r="B1871" t="str">
            <v>Tub P UPSE 400mm x 6m 0.80MPa(116psi)</v>
          </cell>
          <cell r="C1871" t="str">
            <v>ML.</v>
          </cell>
          <cell r="D1871">
            <v>74.459999999999994</v>
          </cell>
          <cell r="G1871">
            <v>5.21</v>
          </cell>
        </row>
        <row r="1872">
          <cell r="A1872">
            <v>2031</v>
          </cell>
          <cell r="B1872" t="str">
            <v>Tub P UPSE 400mm x 6m 1,00MPa(145psi)</v>
          </cell>
          <cell r="C1872" t="str">
            <v>ML.</v>
          </cell>
          <cell r="D1872">
            <v>92.94</v>
          </cell>
          <cell r="G1872">
            <v>6.51</v>
          </cell>
        </row>
        <row r="1873">
          <cell r="A1873">
            <v>2032</v>
          </cell>
          <cell r="B1873" t="str">
            <v>Tub P UPSE 400mm x 6m 1,25MPa(181psi)</v>
          </cell>
          <cell r="C1873" t="str">
            <v>ML.</v>
          </cell>
          <cell r="D1873">
            <v>106.17</v>
          </cell>
          <cell r="G1873">
            <v>7.43</v>
          </cell>
        </row>
        <row r="1874">
          <cell r="A1874">
            <v>2033</v>
          </cell>
          <cell r="B1874" t="str">
            <v>Tub P UPSE 400mm x 6m 1,60MPa(232psi)</v>
          </cell>
          <cell r="C1874" t="str">
            <v>ML.</v>
          </cell>
          <cell r="D1874">
            <v>122.42</v>
          </cell>
          <cell r="G1874">
            <v>8.57</v>
          </cell>
        </row>
        <row r="1875">
          <cell r="A1875">
            <v>2034</v>
          </cell>
          <cell r="B1875" t="str">
            <v>Grasa vegetal</v>
          </cell>
          <cell r="C1875" t="str">
            <v>Kg.</v>
          </cell>
          <cell r="D1875">
            <v>2.2000000000000002</v>
          </cell>
          <cell r="G1875">
            <v>0.15</v>
          </cell>
        </row>
        <row r="1876">
          <cell r="A1876">
            <v>2035</v>
          </cell>
          <cell r="B1876" t="str">
            <v>CODO 90° LA LL 160 mm</v>
          </cell>
          <cell r="C1876" t="str">
            <v>U.</v>
          </cell>
          <cell r="D1876">
            <v>36</v>
          </cell>
          <cell r="G1876">
            <v>2.52</v>
          </cell>
        </row>
        <row r="1877">
          <cell r="A1877">
            <v>2036</v>
          </cell>
          <cell r="B1877" t="str">
            <v>CODO 45° LA LL 160 mm</v>
          </cell>
          <cell r="C1877" t="str">
            <v>U.</v>
          </cell>
          <cell r="D1877">
            <v>30</v>
          </cell>
          <cell r="G1877">
            <v>2.1</v>
          </cell>
        </row>
        <row r="1878">
          <cell r="A1878">
            <v>2037</v>
          </cell>
          <cell r="B1878" t="str">
            <v>VALVULA DE DESAGÜE HF BB 160MM</v>
          </cell>
          <cell r="C1878" t="str">
            <v>U.</v>
          </cell>
          <cell r="D1878">
            <v>258</v>
          </cell>
          <cell r="G1878">
            <v>18.059999999999999</v>
          </cell>
        </row>
        <row r="1879">
          <cell r="A1879">
            <v>2038</v>
          </cell>
          <cell r="B1879" t="str">
            <v>VALVULA DE AIRE 1"</v>
          </cell>
          <cell r="C1879" t="str">
            <v>U.</v>
          </cell>
          <cell r="D1879">
            <v>60</v>
          </cell>
          <cell r="G1879">
            <v>4.2</v>
          </cell>
        </row>
        <row r="1880">
          <cell r="A1880">
            <v>2039</v>
          </cell>
          <cell r="B1880" t="str">
            <v>Pletina 3 1/2" x 1/4"</v>
          </cell>
          <cell r="C1880" t="str">
            <v>ml.</v>
          </cell>
          <cell r="D1880">
            <v>3.5</v>
          </cell>
          <cell r="G1880">
            <v>0.25</v>
          </cell>
        </row>
        <row r="1881">
          <cell r="A1881">
            <v>2040</v>
          </cell>
          <cell r="B1881" t="str">
            <v>Neplo LA BL  Ø=160mm L=1.00</v>
          </cell>
          <cell r="C1881" t="str">
            <v>u.</v>
          </cell>
          <cell r="D1881">
            <v>82</v>
          </cell>
          <cell r="G1881">
            <v>5.74</v>
          </cell>
        </row>
        <row r="1882">
          <cell r="A1882">
            <v>2041</v>
          </cell>
          <cell r="B1882" t="str">
            <v>Tee LA BB 160 X 110</v>
          </cell>
          <cell r="C1882" t="str">
            <v>U.</v>
          </cell>
          <cell r="D1882">
            <v>152</v>
          </cell>
          <cell r="G1882">
            <v>10.64</v>
          </cell>
        </row>
        <row r="1883">
          <cell r="A1883">
            <v>2042</v>
          </cell>
          <cell r="B1883" t="str">
            <v>Neplo LA BL  Ø=110mm L=1.00</v>
          </cell>
          <cell r="C1883" t="str">
            <v>U.</v>
          </cell>
          <cell r="D1883">
            <v>60</v>
          </cell>
          <cell r="G1883">
            <v>4.2</v>
          </cell>
        </row>
        <row r="1884">
          <cell r="A1884">
            <v>2043</v>
          </cell>
          <cell r="B1884" t="str">
            <v>Collarines de 150 mm*1" HF</v>
          </cell>
          <cell r="C1884" t="str">
            <v>u.</v>
          </cell>
          <cell r="D1884">
            <v>20.5</v>
          </cell>
          <cell r="G1884">
            <v>1.44</v>
          </cell>
        </row>
        <row r="1885">
          <cell r="A1885">
            <v>2044</v>
          </cell>
          <cell r="B1885" t="str">
            <v>Neplo HG 1" L=0.2</v>
          </cell>
          <cell r="C1885" t="str">
            <v>u.</v>
          </cell>
          <cell r="D1885">
            <v>1</v>
          </cell>
          <cell r="G1885">
            <v>7.0000000000000007E-2</v>
          </cell>
        </row>
        <row r="1886">
          <cell r="A1886">
            <v>2045</v>
          </cell>
          <cell r="B1886" t="str">
            <v>Tee HG 1" x 1/2"</v>
          </cell>
          <cell r="C1886" t="str">
            <v>u.</v>
          </cell>
          <cell r="D1886">
            <v>1</v>
          </cell>
          <cell r="G1886">
            <v>7.0000000000000007E-2</v>
          </cell>
        </row>
        <row r="1887">
          <cell r="A1887">
            <v>2046</v>
          </cell>
          <cell r="B1887" t="str">
            <v>Neplo HG 1/2" L=0.1</v>
          </cell>
          <cell r="C1887" t="str">
            <v>u.</v>
          </cell>
          <cell r="D1887">
            <v>0.2</v>
          </cell>
          <cell r="G1887">
            <v>0.01</v>
          </cell>
        </row>
        <row r="1888">
          <cell r="A1888">
            <v>2047</v>
          </cell>
          <cell r="B1888" t="str">
            <v>VALVULA DE DESAGÜE HF SB BB 110MM</v>
          </cell>
          <cell r="C1888" t="str">
            <v>U.</v>
          </cell>
          <cell r="D1888">
            <v>126</v>
          </cell>
          <cell r="G1888">
            <v>8.82</v>
          </cell>
        </row>
        <row r="1889">
          <cell r="A1889">
            <v>2048</v>
          </cell>
          <cell r="B1889" t="str">
            <v>UNIÓN GIBAULT HF DE 110MM ASIMETRICA</v>
          </cell>
          <cell r="C1889" t="str">
            <v>U.</v>
          </cell>
          <cell r="D1889">
            <v>15.4</v>
          </cell>
          <cell r="G1889">
            <v>1.08</v>
          </cell>
        </row>
        <row r="1890">
          <cell r="A1890">
            <v>2049</v>
          </cell>
          <cell r="B1890" t="str">
            <v>UNIÓN GIBAULT HF 160mm ASIMETRICA</v>
          </cell>
          <cell r="C1890" t="str">
            <v>U.</v>
          </cell>
          <cell r="D1890">
            <v>16.7</v>
          </cell>
          <cell r="G1890">
            <v>1.17</v>
          </cell>
        </row>
        <row r="1891">
          <cell r="A1891">
            <v>2050</v>
          </cell>
          <cell r="B1891" t="str">
            <v xml:space="preserve">HIDRANTE EXTREMOS LISOS CON CUADRO 3 SALIDAS D =4" </v>
          </cell>
          <cell r="C1891" t="str">
            <v>U.</v>
          </cell>
          <cell r="D1891">
            <v>551</v>
          </cell>
          <cell r="G1891">
            <v>38.57</v>
          </cell>
        </row>
        <row r="1892">
          <cell r="A1892">
            <v>2051</v>
          </cell>
          <cell r="B1892" t="str">
            <v>CODO 90° LA LL 63 mm</v>
          </cell>
          <cell r="C1892" t="str">
            <v>U.</v>
          </cell>
          <cell r="D1892">
            <v>15.79</v>
          </cell>
          <cell r="G1892">
            <v>1.1100000000000001</v>
          </cell>
        </row>
        <row r="1893">
          <cell r="A1893">
            <v>2052</v>
          </cell>
          <cell r="B1893" t="str">
            <v>CODO 90° LA LL 110mm</v>
          </cell>
          <cell r="C1893" t="str">
            <v>U.</v>
          </cell>
          <cell r="D1893">
            <v>26</v>
          </cell>
          <cell r="G1893">
            <v>1.82</v>
          </cell>
        </row>
        <row r="1894">
          <cell r="A1894">
            <v>2053</v>
          </cell>
          <cell r="B1894" t="str">
            <v>CODO 45° LA LL 63 mm</v>
          </cell>
          <cell r="C1894" t="str">
            <v>U.</v>
          </cell>
          <cell r="D1894">
            <v>13.5</v>
          </cell>
          <cell r="G1894">
            <v>0.95</v>
          </cell>
        </row>
        <row r="1895">
          <cell r="A1895">
            <v>2054</v>
          </cell>
          <cell r="B1895" t="str">
            <v>CODO 22.5° LA LL 63mm</v>
          </cell>
          <cell r="C1895" t="str">
            <v>U.</v>
          </cell>
          <cell r="D1895">
            <v>13</v>
          </cell>
          <cell r="G1895">
            <v>0.91</v>
          </cell>
        </row>
        <row r="1896">
          <cell r="A1896">
            <v>2055</v>
          </cell>
          <cell r="B1896" t="str">
            <v>TEE LA LL  160mm x 110mm</v>
          </cell>
          <cell r="C1896" t="str">
            <v>U.</v>
          </cell>
          <cell r="D1896">
            <v>22</v>
          </cell>
          <cell r="G1896">
            <v>1.54</v>
          </cell>
        </row>
        <row r="1897">
          <cell r="A1897">
            <v>2056</v>
          </cell>
          <cell r="B1897" t="str">
            <v>TEE LA LL 63mm</v>
          </cell>
          <cell r="C1897" t="str">
            <v>U.</v>
          </cell>
          <cell r="D1897">
            <v>32.880000000000003</v>
          </cell>
          <cell r="G1897">
            <v>2.2999999999999998</v>
          </cell>
        </row>
        <row r="1898">
          <cell r="A1898">
            <v>2057</v>
          </cell>
          <cell r="B1898" t="str">
            <v>TEE LA LL  160mm x 63mm</v>
          </cell>
          <cell r="C1898" t="str">
            <v>U.</v>
          </cell>
          <cell r="D1898">
            <v>18</v>
          </cell>
          <cell r="G1898">
            <v>1.26</v>
          </cell>
        </row>
        <row r="1899">
          <cell r="A1899">
            <v>2058</v>
          </cell>
          <cell r="B1899" t="str">
            <v>TEE LA LL 110mm</v>
          </cell>
          <cell r="C1899" t="str">
            <v>U.</v>
          </cell>
          <cell r="D1899">
            <v>16</v>
          </cell>
          <cell r="G1899">
            <v>1.1200000000000001</v>
          </cell>
        </row>
        <row r="1900">
          <cell r="A1900">
            <v>2059</v>
          </cell>
          <cell r="B1900" t="str">
            <v>CRUZ LA LL 110mm x 63mm</v>
          </cell>
          <cell r="C1900" t="str">
            <v>U.</v>
          </cell>
          <cell r="D1900">
            <v>30</v>
          </cell>
          <cell r="G1900">
            <v>2.1</v>
          </cell>
        </row>
        <row r="1901">
          <cell r="A1901">
            <v>2060</v>
          </cell>
          <cell r="B1901" t="str">
            <v>CRUZ LA LL 160mm x 110mm</v>
          </cell>
          <cell r="C1901" t="str">
            <v>U.</v>
          </cell>
          <cell r="D1901">
            <v>36.43</v>
          </cell>
          <cell r="G1901">
            <v>2.5499999999999998</v>
          </cell>
        </row>
        <row r="1902">
          <cell r="A1902">
            <v>2061</v>
          </cell>
          <cell r="B1902" t="str">
            <v>CRUZ LA LL 160mm x 63mm</v>
          </cell>
          <cell r="C1902" t="str">
            <v>U.</v>
          </cell>
          <cell r="D1902">
            <v>32</v>
          </cell>
          <cell r="G1902">
            <v>2.2400000000000002</v>
          </cell>
        </row>
        <row r="1903">
          <cell r="A1903">
            <v>2062</v>
          </cell>
          <cell r="B1903" t="str">
            <v>CRUZ LA LL  63mm</v>
          </cell>
          <cell r="C1903" t="str">
            <v>U.</v>
          </cell>
          <cell r="D1903">
            <v>17</v>
          </cell>
          <cell r="G1903">
            <v>1.19</v>
          </cell>
        </row>
        <row r="1904">
          <cell r="A1904">
            <v>2063</v>
          </cell>
          <cell r="B1904" t="str">
            <v xml:space="preserve">CRUZ LA LL 110mm </v>
          </cell>
          <cell r="C1904" t="str">
            <v>U.</v>
          </cell>
          <cell r="D1904">
            <v>29.5</v>
          </cell>
          <cell r="G1904">
            <v>2.0699999999999998</v>
          </cell>
        </row>
        <row r="1905">
          <cell r="A1905">
            <v>2064</v>
          </cell>
          <cell r="B1905" t="str">
            <v>TAPON LA LL 63mm</v>
          </cell>
          <cell r="C1905" t="str">
            <v>U.</v>
          </cell>
          <cell r="D1905">
            <v>10.050000000000001</v>
          </cell>
          <cell r="G1905">
            <v>0.7</v>
          </cell>
        </row>
        <row r="1906">
          <cell r="A1906">
            <v>2065</v>
          </cell>
          <cell r="B1906" t="str">
            <v>TAPON LA LL 110mm</v>
          </cell>
          <cell r="C1906" t="str">
            <v>U.</v>
          </cell>
          <cell r="D1906">
            <v>15</v>
          </cell>
          <cell r="G1906">
            <v>1.05</v>
          </cell>
        </row>
        <row r="1907">
          <cell r="A1907">
            <v>2066</v>
          </cell>
          <cell r="B1907" t="str">
            <v>TAPON LA LL 160mm</v>
          </cell>
          <cell r="C1907" t="str">
            <v>U.</v>
          </cell>
          <cell r="D1907">
            <v>19</v>
          </cell>
          <cell r="G1907">
            <v>1.33</v>
          </cell>
        </row>
        <row r="1908">
          <cell r="A1908">
            <v>2067</v>
          </cell>
          <cell r="B1908" t="str">
            <v>REDUCTOR LA LL  160mm x 110mm</v>
          </cell>
          <cell r="C1908" t="str">
            <v>U.</v>
          </cell>
          <cell r="D1908">
            <v>25</v>
          </cell>
          <cell r="G1908">
            <v>1.75</v>
          </cell>
        </row>
        <row r="1909">
          <cell r="A1909">
            <v>2068</v>
          </cell>
          <cell r="B1909" t="str">
            <v>UNIÓN GIBAULT HF 63mm SIMÉTRICA</v>
          </cell>
          <cell r="C1909" t="str">
            <v>U.</v>
          </cell>
          <cell r="D1909">
            <v>13</v>
          </cell>
          <cell r="G1909">
            <v>0.91</v>
          </cell>
        </row>
        <row r="1910">
          <cell r="A1910">
            <v>2069</v>
          </cell>
          <cell r="B1910" t="str">
            <v>UNIÓN GIBAULT HF 63mm ASIMÉTRICA</v>
          </cell>
          <cell r="C1910" t="str">
            <v>U.</v>
          </cell>
          <cell r="D1910">
            <v>11.5</v>
          </cell>
          <cell r="G1910">
            <v>0.81</v>
          </cell>
        </row>
        <row r="1911">
          <cell r="A1911">
            <v>2070</v>
          </cell>
          <cell r="B1911" t="str">
            <v>CODO 22.5° LA LL 160mm</v>
          </cell>
          <cell r="C1911" t="str">
            <v>U.</v>
          </cell>
          <cell r="D1911">
            <v>28</v>
          </cell>
          <cell r="G1911">
            <v>1.96</v>
          </cell>
        </row>
        <row r="1912">
          <cell r="A1912">
            <v>2071</v>
          </cell>
          <cell r="B1912" t="str">
            <v>CODO 11.25° LA LL 160mm</v>
          </cell>
          <cell r="C1912" t="str">
            <v>U.</v>
          </cell>
          <cell r="D1912">
            <v>27</v>
          </cell>
          <cell r="G1912">
            <v>1.89</v>
          </cell>
        </row>
        <row r="1913">
          <cell r="A1913">
            <v>2072</v>
          </cell>
          <cell r="B1913" t="str">
            <v xml:space="preserve">EMPAQUES DE AMIANTO </v>
          </cell>
          <cell r="C1913" t="str">
            <v>M2.</v>
          </cell>
          <cell r="D1913">
            <v>3</v>
          </cell>
          <cell r="G1913">
            <v>0.21</v>
          </cell>
        </row>
        <row r="1914">
          <cell r="A1914">
            <v>2073</v>
          </cell>
          <cell r="B1914" t="str">
            <v>CEMENTO NEGRO</v>
          </cell>
          <cell r="C1914" t="str">
            <v>GL.</v>
          </cell>
          <cell r="D1914">
            <v>5</v>
          </cell>
          <cell r="G1914">
            <v>0.35</v>
          </cell>
        </row>
        <row r="1915">
          <cell r="A1915">
            <v>2074</v>
          </cell>
          <cell r="B1915" t="str">
            <v>TRAMO CORTO HF BL L=1.65m 160mm</v>
          </cell>
          <cell r="C1915" t="str">
            <v>U.</v>
          </cell>
          <cell r="D1915">
            <v>82.28</v>
          </cell>
          <cell r="G1915">
            <v>5.76</v>
          </cell>
        </row>
        <row r="1916">
          <cell r="A1916">
            <v>2075</v>
          </cell>
          <cell r="B1916" t="str">
            <v>TRAMO CORTO HF BB L=1.65m 160mm</v>
          </cell>
          <cell r="C1916" t="str">
            <v>U.</v>
          </cell>
          <cell r="D1916">
            <v>127</v>
          </cell>
          <cell r="G1916">
            <v>8.89</v>
          </cell>
        </row>
        <row r="1917">
          <cell r="A1917">
            <v>2076</v>
          </cell>
          <cell r="B1917" t="str">
            <v>TRAMO CORTO HF BB L=1.40m 160mm</v>
          </cell>
          <cell r="C1917" t="str">
            <v>U.</v>
          </cell>
          <cell r="D1917">
            <v>115</v>
          </cell>
          <cell r="G1917">
            <v>8.0500000000000007</v>
          </cell>
        </row>
        <row r="1918">
          <cell r="A1918">
            <v>2077</v>
          </cell>
          <cell r="B1918" t="str">
            <v>TRAMO CORTO HF BL L=1.15m 160mm</v>
          </cell>
          <cell r="C1918" t="str">
            <v>U.</v>
          </cell>
          <cell r="D1918">
            <v>102.2</v>
          </cell>
          <cell r="G1918">
            <v>7.15</v>
          </cell>
        </row>
        <row r="1919">
          <cell r="A1919">
            <v>2078</v>
          </cell>
          <cell r="B1919" t="str">
            <v>TRAMO CORTO HF BB L=0.85m 160mm</v>
          </cell>
          <cell r="C1919" t="str">
            <v>U.</v>
          </cell>
          <cell r="D1919">
            <v>124.5</v>
          </cell>
          <cell r="G1919">
            <v>8.7200000000000006</v>
          </cell>
        </row>
        <row r="1920">
          <cell r="A1920">
            <v>2079</v>
          </cell>
          <cell r="B1920" t="str">
            <v>TRAMO CORTO HF BB L=0.70m 160mm</v>
          </cell>
          <cell r="C1920" t="str">
            <v>U.</v>
          </cell>
          <cell r="D1920">
            <v>120</v>
          </cell>
          <cell r="G1920">
            <v>8.4</v>
          </cell>
        </row>
        <row r="1921">
          <cell r="A1921">
            <v>2080</v>
          </cell>
          <cell r="B1921" t="str">
            <v>TRAMO CORTO HF BB L=0.20m 160mm</v>
          </cell>
          <cell r="C1921" t="str">
            <v>U.</v>
          </cell>
          <cell r="D1921">
            <v>46</v>
          </cell>
          <cell r="G1921">
            <v>3.22</v>
          </cell>
        </row>
        <row r="1922">
          <cell r="A1922">
            <v>2081</v>
          </cell>
          <cell r="B1922" t="str">
            <v>TRAMO CORTO HF BB L=0.15m 160mm</v>
          </cell>
          <cell r="C1922" t="str">
            <v>U.</v>
          </cell>
          <cell r="D1922">
            <v>25</v>
          </cell>
          <cell r="G1922">
            <v>1.75</v>
          </cell>
        </row>
        <row r="1923">
          <cell r="A1923">
            <v>2082</v>
          </cell>
          <cell r="B1923" t="str">
            <v>VALVULA DE COMPUERTA HF SB BB  200mm</v>
          </cell>
          <cell r="C1923" t="str">
            <v>U.</v>
          </cell>
          <cell r="D1923">
            <v>350</v>
          </cell>
          <cell r="G1923">
            <v>24.5</v>
          </cell>
        </row>
        <row r="1924">
          <cell r="A1924">
            <v>2083</v>
          </cell>
          <cell r="B1924" t="str">
            <v>CODO 90° LA LL 200 mm</v>
          </cell>
          <cell r="C1924" t="str">
            <v>U.</v>
          </cell>
          <cell r="D1924">
            <v>50</v>
          </cell>
          <cell r="G1924">
            <v>3.5</v>
          </cell>
        </row>
        <row r="1925">
          <cell r="A1925">
            <v>2084</v>
          </cell>
          <cell r="B1925" t="str">
            <v>CODO 45° LA LL 200 mm</v>
          </cell>
          <cell r="C1925" t="str">
            <v>U.</v>
          </cell>
          <cell r="D1925">
            <v>49.78</v>
          </cell>
          <cell r="G1925">
            <v>3.48</v>
          </cell>
        </row>
        <row r="1926">
          <cell r="A1926">
            <v>2085</v>
          </cell>
          <cell r="B1926" t="str">
            <v>CODO 22.5° LA LL 200 mm</v>
          </cell>
          <cell r="C1926" t="str">
            <v>U.</v>
          </cell>
          <cell r="D1926">
            <v>49</v>
          </cell>
          <cell r="G1926">
            <v>3.43</v>
          </cell>
        </row>
        <row r="1927">
          <cell r="A1927">
            <v>2086</v>
          </cell>
          <cell r="B1927" t="str">
            <v>CODO 11.25° LA LL 200 mm</v>
          </cell>
          <cell r="C1927" t="str">
            <v>U.</v>
          </cell>
          <cell r="D1927">
            <v>46.66</v>
          </cell>
          <cell r="G1927">
            <v>3.27</v>
          </cell>
        </row>
        <row r="1928">
          <cell r="A1928">
            <v>2087</v>
          </cell>
          <cell r="B1928" t="str">
            <v>VALVULA DE DESAGÜE HF SB BB 160MM</v>
          </cell>
          <cell r="C1928" t="str">
            <v>U.</v>
          </cell>
          <cell r="D1928">
            <v>258</v>
          </cell>
          <cell r="G1928">
            <v>18.059999999999999</v>
          </cell>
        </row>
        <row r="1929">
          <cell r="A1929">
            <v>2088</v>
          </cell>
          <cell r="B1929" t="str">
            <v>Neplo LA BL  Ø=200mm L=1.00</v>
          </cell>
          <cell r="C1929" t="str">
            <v>u.</v>
          </cell>
          <cell r="D1929">
            <v>120</v>
          </cell>
          <cell r="G1929">
            <v>8.4</v>
          </cell>
        </row>
        <row r="1930">
          <cell r="A1930">
            <v>2089</v>
          </cell>
          <cell r="B1930" t="str">
            <v>Unión gibault  simétrica HF Ø= 200 mm</v>
          </cell>
          <cell r="C1930" t="str">
            <v>u.</v>
          </cell>
          <cell r="D1930">
            <v>35</v>
          </cell>
          <cell r="G1930">
            <v>2.4500000000000002</v>
          </cell>
        </row>
        <row r="1931">
          <cell r="A1931">
            <v>2090</v>
          </cell>
          <cell r="B1931" t="str">
            <v>Tee LA BB 200 X 160</v>
          </cell>
          <cell r="C1931" t="str">
            <v>U.</v>
          </cell>
          <cell r="D1931">
            <v>185</v>
          </cell>
          <cell r="G1931">
            <v>12.95</v>
          </cell>
        </row>
        <row r="1932">
          <cell r="A1932">
            <v>2091</v>
          </cell>
          <cell r="B1932" t="str">
            <v>Neplo LA BL  Ø=160mm L=1.00</v>
          </cell>
          <cell r="C1932" t="str">
            <v>U.</v>
          </cell>
          <cell r="D1932">
            <v>85</v>
          </cell>
          <cell r="G1932">
            <v>5.95</v>
          </cell>
        </row>
        <row r="1933">
          <cell r="A1933">
            <v>2092</v>
          </cell>
          <cell r="B1933" t="str">
            <v>HIDRÓMETRO ELECTROMAGNÉTICO  HF BB   Ø=160mm PARA MACROMEDICIÓN</v>
          </cell>
          <cell r="C1933" t="str">
            <v>U.</v>
          </cell>
          <cell r="D1933">
            <v>650</v>
          </cell>
          <cell r="G1933">
            <v>45.5</v>
          </cell>
        </row>
        <row r="1934">
          <cell r="A1934">
            <v>2093</v>
          </cell>
          <cell r="B1934" t="str">
            <v>TUBERÍA LA LL Ø=160mm</v>
          </cell>
          <cell r="C1934" t="str">
            <v>ML.</v>
          </cell>
          <cell r="D1934">
            <v>29.5</v>
          </cell>
          <cell r="G1934">
            <v>2.0699999999999998</v>
          </cell>
        </row>
        <row r="1935">
          <cell r="A1935">
            <v>2094</v>
          </cell>
          <cell r="B1935" t="str">
            <v>BRIDA HF  160 mm</v>
          </cell>
          <cell r="C1935" t="str">
            <v>U.</v>
          </cell>
          <cell r="D1935">
            <v>36</v>
          </cell>
          <cell r="G1935">
            <v>2.52</v>
          </cell>
        </row>
        <row r="1936">
          <cell r="A1936">
            <v>2095</v>
          </cell>
          <cell r="B1936" t="str">
            <v>TEE LA LL  160mm</v>
          </cell>
          <cell r="C1936" t="str">
            <v>U.</v>
          </cell>
          <cell r="D1936">
            <v>29.5</v>
          </cell>
          <cell r="G1936">
            <v>2.0699999999999998</v>
          </cell>
        </row>
        <row r="1937">
          <cell r="A1937">
            <v>2096</v>
          </cell>
          <cell r="B1937" t="str">
            <v>TEE HF BBL Ø200mm x 160mm</v>
          </cell>
          <cell r="C1937" t="str">
            <v>U.</v>
          </cell>
          <cell r="D1937">
            <v>150.16</v>
          </cell>
          <cell r="G1937">
            <v>10.51</v>
          </cell>
        </row>
        <row r="1938">
          <cell r="A1938">
            <v>2097</v>
          </cell>
          <cell r="B1938" t="str">
            <v>REDUCTOR LA BB  200mm x 110mm</v>
          </cell>
          <cell r="C1938" t="str">
            <v>U.</v>
          </cell>
          <cell r="D1938">
            <v>139</v>
          </cell>
          <cell r="G1938">
            <v>9.73</v>
          </cell>
        </row>
        <row r="1939">
          <cell r="A1939">
            <v>2098</v>
          </cell>
          <cell r="B1939" t="str">
            <v>BRIDA HF  200mm</v>
          </cell>
          <cell r="C1939" t="str">
            <v>U.</v>
          </cell>
          <cell r="D1939">
            <v>70</v>
          </cell>
          <cell r="G1939">
            <v>4.9000000000000004</v>
          </cell>
        </row>
        <row r="1940">
          <cell r="A1940">
            <v>2099</v>
          </cell>
          <cell r="B1940" t="str">
            <v>TUBERÍA LA LL Ø=200mm, e=6mm, sin costura</v>
          </cell>
          <cell r="C1940" t="str">
            <v>ML.</v>
          </cell>
          <cell r="D1940">
            <v>59.46</v>
          </cell>
          <cell r="G1940">
            <v>4.16</v>
          </cell>
        </row>
        <row r="1941">
          <cell r="A1941">
            <v>2100</v>
          </cell>
          <cell r="B1941" t="str">
            <v xml:space="preserve">VÁLVULA HF LL DE 90mm SB CRM </v>
          </cell>
          <cell r="C1941" t="str">
            <v>U.</v>
          </cell>
          <cell r="D1941">
            <v>169</v>
          </cell>
          <cell r="G1941">
            <v>11.83</v>
          </cell>
        </row>
        <row r="1942">
          <cell r="A1942">
            <v>2101</v>
          </cell>
          <cell r="B1942" t="str">
            <v>TUBERÍA LA LL Ø=90mm, e=6mm, sin costura</v>
          </cell>
          <cell r="C1942" t="str">
            <v>ML.</v>
          </cell>
          <cell r="D1942">
            <v>27.07</v>
          </cell>
          <cell r="G1942">
            <v>1.89</v>
          </cell>
        </row>
        <row r="1943">
          <cell r="A1943">
            <v>2102</v>
          </cell>
          <cell r="B1943" t="str">
            <v>TEE LA BB  90mm</v>
          </cell>
          <cell r="C1943" t="str">
            <v>U.</v>
          </cell>
          <cell r="D1943">
            <v>64.36</v>
          </cell>
          <cell r="G1943">
            <v>4.51</v>
          </cell>
        </row>
        <row r="1944">
          <cell r="A1944">
            <v>2103</v>
          </cell>
          <cell r="B1944" t="str">
            <v>BRIDA HF  90mm</v>
          </cell>
          <cell r="C1944" t="str">
            <v>U.</v>
          </cell>
          <cell r="D1944">
            <v>22</v>
          </cell>
          <cell r="G1944">
            <v>1.54</v>
          </cell>
        </row>
        <row r="1945">
          <cell r="A1945">
            <v>2104</v>
          </cell>
          <cell r="B1945" t="str">
            <v>UNION GIBAULT TIPO DRESSER 90mm</v>
          </cell>
          <cell r="C1945" t="str">
            <v>U.</v>
          </cell>
          <cell r="D1945">
            <v>11.44</v>
          </cell>
          <cell r="G1945">
            <v>0.8</v>
          </cell>
        </row>
        <row r="1946">
          <cell r="A1946">
            <v>2105</v>
          </cell>
          <cell r="B1946" t="str">
            <v>Módulo de ABS  e=3mm, instalado</v>
          </cell>
          <cell r="C1946" t="str">
            <v>m2.</v>
          </cell>
          <cell r="D1946">
            <v>240</v>
          </cell>
          <cell r="G1946">
            <v>16.8</v>
          </cell>
        </row>
        <row r="1947">
          <cell r="A1947">
            <v>2106</v>
          </cell>
          <cell r="B1947" t="str">
            <v>Arena especial para filtro</v>
          </cell>
          <cell r="C1947" t="str">
            <v>m3.</v>
          </cell>
          <cell r="D1947">
            <v>120</v>
          </cell>
          <cell r="G1947">
            <v>8.4</v>
          </cell>
        </row>
        <row r="1948">
          <cell r="A1948">
            <v>2107</v>
          </cell>
          <cell r="B1948" t="str">
            <v xml:space="preserve">Antracita </v>
          </cell>
          <cell r="C1948" t="str">
            <v>m3.</v>
          </cell>
          <cell r="D1948">
            <v>150</v>
          </cell>
          <cell r="G1948">
            <v>10.5</v>
          </cell>
        </row>
        <row r="1949">
          <cell r="A1949">
            <v>2108</v>
          </cell>
          <cell r="B1949" t="str">
            <v>Grava para filtros tmax=2.5cm e=36cm, densidad relativa&gt;2.5</v>
          </cell>
          <cell r="C1949" t="str">
            <v>m3.</v>
          </cell>
          <cell r="D1949">
            <v>200</v>
          </cell>
          <cell r="G1949">
            <v>14</v>
          </cell>
        </row>
        <row r="1950">
          <cell r="A1950">
            <v>2109</v>
          </cell>
          <cell r="B1950" t="str">
            <v>Masilla epóxica</v>
          </cell>
          <cell r="C1950" t="str">
            <v>Kg.</v>
          </cell>
          <cell r="D1950">
            <v>7</v>
          </cell>
          <cell r="G1950">
            <v>0.49</v>
          </cell>
        </row>
        <row r="1951">
          <cell r="A1951">
            <v>2110</v>
          </cell>
          <cell r="B1951" t="str">
            <v>MOTOREDUCTORES DE EJE VERTICAL</v>
          </cell>
          <cell r="C1951" t="str">
            <v>u.</v>
          </cell>
          <cell r="D1951">
            <v>175</v>
          </cell>
          <cell r="G1951">
            <v>12.25</v>
          </cell>
        </row>
        <row r="1952">
          <cell r="A1952">
            <v>2111</v>
          </cell>
          <cell r="B1952" t="str">
            <v>Adecuaciones varias sistema eléctrico(Ver anexo)</v>
          </cell>
          <cell r="C1952" t="str">
            <v>global.</v>
          </cell>
          <cell r="D1952">
            <v>600</v>
          </cell>
          <cell r="G1952">
            <v>42</v>
          </cell>
        </row>
        <row r="1953">
          <cell r="A1953">
            <v>2112</v>
          </cell>
          <cell r="B1953" t="str">
            <v>Adecuaciones varias filtro de contacto</v>
          </cell>
          <cell r="C1953" t="str">
            <v>global.</v>
          </cell>
          <cell r="D1953">
            <v>385</v>
          </cell>
          <cell r="G1953">
            <v>26.95</v>
          </cell>
        </row>
        <row r="1954">
          <cell r="A1954">
            <v>2113</v>
          </cell>
          <cell r="B1954" t="str">
            <v>Portafusibles con fusibles de 10Amp</v>
          </cell>
          <cell r="C1954" t="str">
            <v>u.</v>
          </cell>
          <cell r="D1954">
            <v>2</v>
          </cell>
          <cell r="G1954">
            <v>0.14000000000000001</v>
          </cell>
        </row>
        <row r="1955">
          <cell r="A1955">
            <v>2114</v>
          </cell>
          <cell r="B1955" t="str">
            <v>Lámpara fluorescente 2x40W/110V</v>
          </cell>
          <cell r="C1955" t="str">
            <v>u.</v>
          </cell>
          <cell r="D1955">
            <v>20</v>
          </cell>
          <cell r="G1955">
            <v>1.4</v>
          </cell>
        </row>
        <row r="1956">
          <cell r="A1956">
            <v>2115</v>
          </cell>
          <cell r="B1956" t="str">
            <v>Fotocélula con relé</v>
          </cell>
          <cell r="C1956" t="str">
            <v>u.</v>
          </cell>
          <cell r="D1956">
            <v>80</v>
          </cell>
          <cell r="G1956">
            <v>5.6</v>
          </cell>
        </row>
        <row r="1957">
          <cell r="A1957">
            <v>2116</v>
          </cell>
          <cell r="B1957" t="str">
            <v>Cable eléctrico tipo TTU N°8</v>
          </cell>
          <cell r="C1957" t="str">
            <v>ml.</v>
          </cell>
          <cell r="D1957">
            <v>0.375</v>
          </cell>
          <cell r="G1957">
            <v>0.03</v>
          </cell>
        </row>
        <row r="1958">
          <cell r="A1958">
            <v>2117</v>
          </cell>
          <cell r="B1958" t="str">
            <v>LAMPARAS DE SODIO 400W/220V</v>
          </cell>
          <cell r="C1958" t="str">
            <v>U.</v>
          </cell>
          <cell r="D1958">
            <v>200</v>
          </cell>
          <cell r="G1958">
            <v>14</v>
          </cell>
        </row>
        <row r="1959">
          <cell r="A1959">
            <v>2118</v>
          </cell>
          <cell r="B1959" t="str">
            <v>POSTES DE HORMIGÓN</v>
          </cell>
          <cell r="C1959" t="str">
            <v>U.</v>
          </cell>
          <cell r="D1959">
            <v>150</v>
          </cell>
          <cell r="G1959">
            <v>10.5</v>
          </cell>
        </row>
        <row r="1960">
          <cell r="A1960">
            <v>2119</v>
          </cell>
          <cell r="B1960" t="str">
            <v>REDUCTOR LA-LL 90mm x 63mm</v>
          </cell>
          <cell r="C1960" t="str">
            <v>u.</v>
          </cell>
          <cell r="D1960">
            <v>12.5</v>
          </cell>
          <cell r="G1960">
            <v>0.88</v>
          </cell>
        </row>
        <row r="1961">
          <cell r="A1961">
            <v>2120</v>
          </cell>
          <cell r="B1961" t="str">
            <v>CODO 45° LA LL 110 mm</v>
          </cell>
          <cell r="C1961" t="str">
            <v>u.</v>
          </cell>
          <cell r="D1961">
            <v>12</v>
          </cell>
          <cell r="G1961">
            <v>0.84</v>
          </cell>
        </row>
        <row r="1962">
          <cell r="A1962">
            <v>2121</v>
          </cell>
          <cell r="B1962" t="str">
            <v xml:space="preserve">Collarín  D= 110 mm x 1" </v>
          </cell>
          <cell r="C1962" t="str">
            <v>u.</v>
          </cell>
          <cell r="D1962">
            <v>1.25</v>
          </cell>
          <cell r="G1962">
            <v>0.09</v>
          </cell>
        </row>
        <row r="1963">
          <cell r="A1963">
            <v>2122</v>
          </cell>
          <cell r="B1963" t="str">
            <v>Collarines de 110 mm*1" HF</v>
          </cell>
          <cell r="C1963" t="str">
            <v>u.</v>
          </cell>
          <cell r="D1963">
            <v>15.72</v>
          </cell>
          <cell r="G1963">
            <v>1.1000000000000001</v>
          </cell>
        </row>
        <row r="1964">
          <cell r="A1964">
            <v>2123</v>
          </cell>
          <cell r="B1964" t="str">
            <v>TEE LA  LL  63mm</v>
          </cell>
          <cell r="C1964" t="str">
            <v>u.</v>
          </cell>
          <cell r="D1964">
            <v>12</v>
          </cell>
          <cell r="G1964">
            <v>0.84</v>
          </cell>
        </row>
        <row r="1965">
          <cell r="A1965">
            <v>2124</v>
          </cell>
          <cell r="B1965" t="str">
            <v>TEE LA  LL  63mm x 50mm</v>
          </cell>
          <cell r="C1965" t="str">
            <v>U.</v>
          </cell>
          <cell r="D1965">
            <v>15</v>
          </cell>
          <cell r="G1965">
            <v>1.05</v>
          </cell>
        </row>
        <row r="1966">
          <cell r="A1966">
            <v>2125</v>
          </cell>
          <cell r="B1966" t="str">
            <v>UNIÓN GIBAULT HF LL DE 90 MM SIMETRICA</v>
          </cell>
          <cell r="C1966" t="str">
            <v>u.</v>
          </cell>
          <cell r="D1966">
            <v>13</v>
          </cell>
          <cell r="G1966">
            <v>0.91</v>
          </cell>
        </row>
        <row r="1967">
          <cell r="A1967">
            <v>2126</v>
          </cell>
          <cell r="B1967" t="str">
            <v xml:space="preserve">VÁLVULA HF LL DE 90mm SB SRM </v>
          </cell>
          <cell r="C1967" t="str">
            <v>U.</v>
          </cell>
          <cell r="D1967">
            <v>89</v>
          </cell>
          <cell r="G1967">
            <v>6.23</v>
          </cell>
        </row>
        <row r="1968">
          <cell r="A1968">
            <v>2127</v>
          </cell>
          <cell r="B1968" t="str">
            <v xml:space="preserve">CRUZ LA LL 160mm </v>
          </cell>
          <cell r="C1968" t="str">
            <v>U.</v>
          </cell>
          <cell r="D1968">
            <v>45</v>
          </cell>
          <cell r="G1968">
            <v>3.15</v>
          </cell>
        </row>
        <row r="1969">
          <cell r="A1969">
            <v>2128</v>
          </cell>
          <cell r="B1969" t="str">
            <v>TEE LA LL DE 110X 75MM</v>
          </cell>
          <cell r="C1969" t="str">
            <v>U.</v>
          </cell>
          <cell r="D1969">
            <v>35</v>
          </cell>
          <cell r="G1969">
            <v>2.4500000000000002</v>
          </cell>
        </row>
        <row r="1970">
          <cell r="A1970">
            <v>2129</v>
          </cell>
          <cell r="B1970" t="str">
            <v>CODO 45° LA LL 75 mm</v>
          </cell>
          <cell r="C1970" t="str">
            <v>U.</v>
          </cell>
          <cell r="D1970">
            <v>16.376000000000001</v>
          </cell>
          <cell r="G1970">
            <v>1.1499999999999999</v>
          </cell>
        </row>
        <row r="1971">
          <cell r="A1971">
            <v>2130</v>
          </cell>
          <cell r="B1971" t="str">
            <v>CODO 22.5° LA LL 75 mm</v>
          </cell>
          <cell r="C1971" t="str">
            <v>U.</v>
          </cell>
          <cell r="D1971">
            <v>14.76</v>
          </cell>
          <cell r="G1971">
            <v>1.03</v>
          </cell>
        </row>
        <row r="1972">
          <cell r="A1972">
            <v>2131</v>
          </cell>
          <cell r="B1972" t="str">
            <v>REDUCTOR LA LL  110mm x 75mm</v>
          </cell>
          <cell r="C1972" t="str">
            <v>U.</v>
          </cell>
          <cell r="D1972">
            <v>14.5</v>
          </cell>
          <cell r="G1972">
            <v>1.02</v>
          </cell>
        </row>
        <row r="1973">
          <cell r="A1973">
            <v>2132</v>
          </cell>
          <cell r="B1973" t="str">
            <v>REDUCTOR LA LL  110mm x 63mm</v>
          </cell>
          <cell r="C1973" t="str">
            <v>U.</v>
          </cell>
          <cell r="D1973">
            <v>14.2</v>
          </cell>
          <cell r="G1973">
            <v>0.99</v>
          </cell>
        </row>
        <row r="1974">
          <cell r="A1974">
            <v>2133</v>
          </cell>
          <cell r="B1974" t="str">
            <v>YEE LA LL 50mm x 63mm</v>
          </cell>
          <cell r="C1974" t="str">
            <v>U.</v>
          </cell>
          <cell r="D1974">
            <v>16</v>
          </cell>
          <cell r="G1974">
            <v>1.1200000000000001</v>
          </cell>
        </row>
        <row r="1975">
          <cell r="A1975">
            <v>2134</v>
          </cell>
          <cell r="B1975" t="str">
            <v>CRUZ LA LL 63mm x 50mm</v>
          </cell>
          <cell r="C1975" t="str">
            <v>U.</v>
          </cell>
          <cell r="D1975">
            <v>25</v>
          </cell>
          <cell r="G1975">
            <v>1.75</v>
          </cell>
        </row>
        <row r="1976">
          <cell r="A1976">
            <v>2135</v>
          </cell>
          <cell r="B1976" t="str">
            <v>CODO 90° LA - LL 90mm</v>
          </cell>
          <cell r="C1976" t="str">
            <v>U.</v>
          </cell>
          <cell r="D1976">
            <v>21.26</v>
          </cell>
          <cell r="G1976">
            <v>1.49</v>
          </cell>
        </row>
        <row r="1977">
          <cell r="A1977">
            <v>2136</v>
          </cell>
          <cell r="B1977" t="str">
            <v>TEE LA LL 90mm</v>
          </cell>
          <cell r="C1977" t="str">
            <v>U.</v>
          </cell>
          <cell r="D1977">
            <v>14</v>
          </cell>
          <cell r="G1977">
            <v>0.98</v>
          </cell>
        </row>
        <row r="1978">
          <cell r="A1978">
            <v>2137</v>
          </cell>
          <cell r="B1978" t="str">
            <v>TEE LA LL DE 110X 90MM</v>
          </cell>
          <cell r="C1978" t="str">
            <v>U.</v>
          </cell>
          <cell r="D1978">
            <v>18</v>
          </cell>
          <cell r="G1978">
            <v>1.26</v>
          </cell>
        </row>
        <row r="1979">
          <cell r="A1979">
            <v>2138</v>
          </cell>
          <cell r="B1979" t="str">
            <v>REDUCTOR LA LL  110mm x 90mm</v>
          </cell>
          <cell r="C1979" t="str">
            <v>U.</v>
          </cell>
          <cell r="D1979">
            <v>16.329999999999998</v>
          </cell>
          <cell r="G1979">
            <v>1.1399999999999999</v>
          </cell>
        </row>
        <row r="1980">
          <cell r="A1980">
            <v>2139</v>
          </cell>
          <cell r="B1980" t="str">
            <v>TAPON LA LL 90mm</v>
          </cell>
          <cell r="C1980" t="str">
            <v>U.</v>
          </cell>
          <cell r="D1980">
            <v>11.7</v>
          </cell>
          <cell r="G1980">
            <v>0.82</v>
          </cell>
        </row>
        <row r="1981">
          <cell r="A1981">
            <v>2140</v>
          </cell>
          <cell r="B1981" t="str">
            <v xml:space="preserve">CRUZ LA LL 90mm </v>
          </cell>
          <cell r="C1981" t="str">
            <v>U.</v>
          </cell>
          <cell r="D1981">
            <v>21.6</v>
          </cell>
          <cell r="G1981">
            <v>1.51</v>
          </cell>
        </row>
        <row r="1982">
          <cell r="A1982">
            <v>2141</v>
          </cell>
          <cell r="B1982" t="str">
            <v>Toma de incorporación Ø=1/2" rosca recta</v>
          </cell>
          <cell r="C1982" t="str">
            <v>u.</v>
          </cell>
          <cell r="D1982">
            <v>3.61</v>
          </cell>
          <cell r="G1982">
            <v>0.25</v>
          </cell>
        </row>
        <row r="1983">
          <cell r="A1983">
            <v>2142</v>
          </cell>
          <cell r="B1983" t="str">
            <v>Llave de acera 1/2"</v>
          </cell>
          <cell r="C1983" t="str">
            <v>u.</v>
          </cell>
          <cell r="D1983">
            <v>3.49</v>
          </cell>
          <cell r="G1983">
            <v>0.24</v>
          </cell>
        </row>
        <row r="1984">
          <cell r="A1984">
            <v>2143</v>
          </cell>
          <cell r="B1984" t="str">
            <v>Caja de acera</v>
          </cell>
          <cell r="C1984" t="str">
            <v>u.</v>
          </cell>
          <cell r="D1984">
            <v>2</v>
          </cell>
          <cell r="G1984">
            <v>0.14000000000000001</v>
          </cell>
        </row>
        <row r="1985">
          <cell r="A1985">
            <v>2144</v>
          </cell>
          <cell r="B1985" t="str">
            <v xml:space="preserve">VÁLVULA HF SB  LL SRM  D= 110mm </v>
          </cell>
          <cell r="C1985" t="str">
            <v>U.</v>
          </cell>
          <cell r="D1985">
            <v>125</v>
          </cell>
          <cell r="G1985">
            <v>8.75</v>
          </cell>
        </row>
        <row r="1986">
          <cell r="A1986">
            <v>2145</v>
          </cell>
          <cell r="B1986" t="str">
            <v xml:space="preserve">VÁLVULA HF LL SB Ø=200mm  </v>
          </cell>
          <cell r="C1986" t="str">
            <v>u.</v>
          </cell>
          <cell r="D1986">
            <v>336</v>
          </cell>
          <cell r="G1986">
            <v>23.52</v>
          </cell>
        </row>
        <row r="1987">
          <cell r="A1987">
            <v>2146</v>
          </cell>
          <cell r="B1987" t="str">
            <v>VALVULA HF SB BB CRM Ø=160mm</v>
          </cell>
          <cell r="C1987" t="str">
            <v>U.</v>
          </cell>
          <cell r="D1987">
            <v>253.08</v>
          </cell>
          <cell r="G1987">
            <v>17.72</v>
          </cell>
        </row>
        <row r="1988">
          <cell r="A1988">
            <v>2147</v>
          </cell>
          <cell r="B1988" t="str">
            <v>TUBERIA DE VENTILACION PVC Ø=75MM</v>
          </cell>
          <cell r="C1988" t="str">
            <v>ML.</v>
          </cell>
          <cell r="D1988">
            <v>1.5</v>
          </cell>
          <cell r="G1988">
            <v>0.11</v>
          </cell>
        </row>
        <row r="1989">
          <cell r="A1989">
            <v>2148</v>
          </cell>
          <cell r="B1989" t="str">
            <v>CODO PVC  VENTILACION PVC Ø=75MM</v>
          </cell>
          <cell r="C1989" t="str">
            <v>U.</v>
          </cell>
          <cell r="D1989">
            <v>0.95</v>
          </cell>
          <cell r="G1989">
            <v>7.0000000000000007E-2</v>
          </cell>
        </row>
        <row r="1990">
          <cell r="A1990">
            <v>2149</v>
          </cell>
          <cell r="B1990" t="str">
            <v>ARENA GRADACIÓN 0.50-1.00mm</v>
          </cell>
          <cell r="C1990" t="str">
            <v>m3.</v>
          </cell>
          <cell r="D1990">
            <v>40</v>
          </cell>
          <cell r="G1990">
            <v>2.8</v>
          </cell>
        </row>
        <row r="1991">
          <cell r="A1991">
            <v>2150</v>
          </cell>
          <cell r="B1991" t="str">
            <v>REDUCTOR HF LL 200mm x 160mm</v>
          </cell>
          <cell r="C1991" t="str">
            <v>U.</v>
          </cell>
          <cell r="D1991">
            <v>105</v>
          </cell>
          <cell r="G1991">
            <v>7.35</v>
          </cell>
        </row>
        <row r="1992">
          <cell r="A1992">
            <v>2151</v>
          </cell>
          <cell r="B1992" t="str">
            <v>UNIÓN GIBAULT HF Ø=170 mm SIMETRICA</v>
          </cell>
          <cell r="C1992" t="str">
            <v>u.</v>
          </cell>
          <cell r="D1992">
            <v>21</v>
          </cell>
          <cell r="G1992">
            <v>1.47</v>
          </cell>
        </row>
        <row r="1993">
          <cell r="A1993">
            <v>2152</v>
          </cell>
          <cell r="B1993" t="str">
            <v>UNIÓN GIBAULT HF Ø= 240 X 200 mm</v>
          </cell>
          <cell r="C1993" t="str">
            <v>u.</v>
          </cell>
          <cell r="D1993">
            <v>44.56</v>
          </cell>
          <cell r="G1993">
            <v>3.12</v>
          </cell>
        </row>
        <row r="1994">
          <cell r="A1994">
            <v>2153</v>
          </cell>
          <cell r="B1994" t="str">
            <v>UNIÓN GIBAULT HF Ø= 110 X 125 mm</v>
          </cell>
          <cell r="C1994" t="str">
            <v>u.</v>
          </cell>
          <cell r="D1994">
            <v>15.06</v>
          </cell>
          <cell r="G1994">
            <v>1.05</v>
          </cell>
        </row>
        <row r="1995">
          <cell r="A1995">
            <v>2154</v>
          </cell>
          <cell r="B1995" t="str">
            <v>UNIÓN GIBAULT HF Ø= 200 X 220 mm</v>
          </cell>
          <cell r="C1995" t="str">
            <v>u.</v>
          </cell>
          <cell r="D1995">
            <v>38</v>
          </cell>
          <cell r="G1995">
            <v>2.66</v>
          </cell>
        </row>
        <row r="1996">
          <cell r="A1996">
            <v>2155</v>
          </cell>
          <cell r="B1996" t="str">
            <v>UNIÓN GIBAULT HF Ø= 220 X 230 mm</v>
          </cell>
          <cell r="C1996" t="str">
            <v>u.</v>
          </cell>
          <cell r="D1996">
            <v>49.96</v>
          </cell>
          <cell r="G1996">
            <v>3.5</v>
          </cell>
        </row>
        <row r="1997">
          <cell r="A1997">
            <v>2156</v>
          </cell>
          <cell r="B1997" t="str">
            <v>UNIÓN GIBAULT HF Ø= 160 X 170 mm</v>
          </cell>
          <cell r="C1997" t="str">
            <v>u.</v>
          </cell>
          <cell r="D1997">
            <v>19.920000000000002</v>
          </cell>
          <cell r="G1997">
            <v>1.39</v>
          </cell>
        </row>
        <row r="1998">
          <cell r="A1998">
            <v>2157</v>
          </cell>
          <cell r="B1998" t="str">
            <v xml:space="preserve">UNIÓN GIBAULT HF Ø= 110 X 4" </v>
          </cell>
          <cell r="C1998" t="str">
            <v>u.</v>
          </cell>
          <cell r="D1998">
            <v>15.85</v>
          </cell>
          <cell r="G1998">
            <v>1.1100000000000001</v>
          </cell>
        </row>
        <row r="1999">
          <cell r="A1999">
            <v>2158</v>
          </cell>
          <cell r="B1999" t="str">
            <v>UNIÓN GIBAULT HF Ø= 90 X 102 mm</v>
          </cell>
          <cell r="C1999" t="str">
            <v>u.</v>
          </cell>
          <cell r="D1999">
            <v>14.9</v>
          </cell>
          <cell r="G1999">
            <v>1.04</v>
          </cell>
        </row>
        <row r="2000">
          <cell r="A2000">
            <v>2159</v>
          </cell>
          <cell r="B2000" t="str">
            <v>UNIÓN GIBAULT HF Ø= 63 X 75 mm</v>
          </cell>
          <cell r="C2000" t="str">
            <v>u.</v>
          </cell>
          <cell r="D2000">
            <v>11</v>
          </cell>
          <cell r="G2000">
            <v>0.77</v>
          </cell>
        </row>
        <row r="2001">
          <cell r="A2001">
            <v>2160</v>
          </cell>
          <cell r="B2001" t="str">
            <v>TEE LA LL  160mm x 90mm</v>
          </cell>
          <cell r="C2001" t="str">
            <v>U.</v>
          </cell>
          <cell r="D2001">
            <v>20</v>
          </cell>
          <cell r="G2001">
            <v>1.4</v>
          </cell>
        </row>
        <row r="2002">
          <cell r="A2002">
            <v>2161</v>
          </cell>
          <cell r="B2002" t="str">
            <v>TEE LA LL  90mm x 63mm</v>
          </cell>
          <cell r="C2002" t="str">
            <v>U.</v>
          </cell>
          <cell r="D2002">
            <v>15.5</v>
          </cell>
          <cell r="G2002">
            <v>1.0900000000000001</v>
          </cell>
        </row>
        <row r="2003">
          <cell r="A2003">
            <v>2162</v>
          </cell>
          <cell r="B2003" t="str">
            <v>CODO 45° LA LL 90mm</v>
          </cell>
          <cell r="C2003" t="str">
            <v>U.</v>
          </cell>
          <cell r="D2003">
            <v>18.45</v>
          </cell>
          <cell r="G2003">
            <v>1.29</v>
          </cell>
        </row>
        <row r="2004">
          <cell r="A2004">
            <v>2163</v>
          </cell>
          <cell r="B2004" t="str">
            <v xml:space="preserve">Collarín  D= 160 mm x 1/2" </v>
          </cell>
          <cell r="C2004" t="str">
            <v>u.</v>
          </cell>
          <cell r="D2004">
            <v>17.600000000000001</v>
          </cell>
          <cell r="G2004">
            <v>1.23</v>
          </cell>
        </row>
        <row r="2005">
          <cell r="A2005">
            <v>2164</v>
          </cell>
          <cell r="B2005" t="str">
            <v xml:space="preserve">Collarín  D= 160 mm x 3/4" </v>
          </cell>
          <cell r="C2005" t="str">
            <v>u.</v>
          </cell>
          <cell r="D2005">
            <v>17.600000000000001</v>
          </cell>
          <cell r="G2005">
            <v>1.23</v>
          </cell>
        </row>
        <row r="2006">
          <cell r="A2006">
            <v>2165</v>
          </cell>
          <cell r="B2006" t="str">
            <v xml:space="preserve">Collarín  D= 160 mm x 1" </v>
          </cell>
          <cell r="C2006" t="str">
            <v>u.</v>
          </cell>
          <cell r="D2006">
            <v>17.600000000000001</v>
          </cell>
          <cell r="G2006">
            <v>1.23</v>
          </cell>
        </row>
        <row r="2007">
          <cell r="A2007">
            <v>2166</v>
          </cell>
          <cell r="B2007" t="str">
            <v xml:space="preserve">Collarín  D= 200 mm x 1/2" </v>
          </cell>
          <cell r="C2007" t="str">
            <v>u.</v>
          </cell>
          <cell r="D2007">
            <v>20.27</v>
          </cell>
          <cell r="G2007">
            <v>1.42</v>
          </cell>
        </row>
        <row r="2008">
          <cell r="A2008">
            <v>2167</v>
          </cell>
          <cell r="B2008" t="str">
            <v xml:space="preserve">Collarín  D= 200 mm x 3/4" </v>
          </cell>
          <cell r="C2008" t="str">
            <v>u.</v>
          </cell>
          <cell r="D2008">
            <v>22.3</v>
          </cell>
          <cell r="G2008">
            <v>1.56</v>
          </cell>
        </row>
        <row r="2009">
          <cell r="A2009">
            <v>2168</v>
          </cell>
          <cell r="B2009" t="str">
            <v>Tubería P.roscable PVC 3/4x6m 340 PSI</v>
          </cell>
          <cell r="C2009" t="str">
            <v>m.</v>
          </cell>
          <cell r="D2009">
            <v>0.94</v>
          </cell>
          <cell r="G2009">
            <v>7.0000000000000007E-2</v>
          </cell>
        </row>
        <row r="2010">
          <cell r="A2010">
            <v>2169</v>
          </cell>
          <cell r="B2010" t="str">
            <v xml:space="preserve">Collarín  D= 90 mm x 1/2" </v>
          </cell>
          <cell r="C2010" t="str">
            <v>u.</v>
          </cell>
          <cell r="D2010">
            <v>3.5</v>
          </cell>
          <cell r="G2010">
            <v>0.25</v>
          </cell>
        </row>
        <row r="2011">
          <cell r="A2011">
            <v>2170</v>
          </cell>
          <cell r="B2011" t="str">
            <v>Toma de incorporación Ø=3/4" rosca recta</v>
          </cell>
          <cell r="C2011" t="str">
            <v>u.</v>
          </cell>
          <cell r="D2011">
            <v>9.94</v>
          </cell>
        </row>
        <row r="2012">
          <cell r="A2012">
            <v>2171</v>
          </cell>
          <cell r="B2012" t="str">
            <v>Llave de acera 3/4"</v>
          </cell>
          <cell r="C2012" t="str">
            <v>u.</v>
          </cell>
          <cell r="D2012">
            <v>8.6199999999999992</v>
          </cell>
          <cell r="G2012">
            <v>0.6</v>
          </cell>
        </row>
        <row r="2013">
          <cell r="A2013">
            <v>2172</v>
          </cell>
          <cell r="B2013" t="str">
            <v>Toma de incorporación Ø=1" rosca recta</v>
          </cell>
          <cell r="C2013" t="str">
            <v>u.</v>
          </cell>
          <cell r="D2013">
            <v>13.68</v>
          </cell>
          <cell r="G2013">
            <v>0.96</v>
          </cell>
        </row>
        <row r="2014">
          <cell r="A2014">
            <v>2173</v>
          </cell>
          <cell r="B2014" t="str">
            <v>Llave de acera 1"</v>
          </cell>
          <cell r="C2014" t="str">
            <v>u.</v>
          </cell>
          <cell r="D2014">
            <v>15.12</v>
          </cell>
          <cell r="G2014">
            <v>1.06</v>
          </cell>
        </row>
        <row r="2015">
          <cell r="A2015">
            <v>2174</v>
          </cell>
          <cell r="B2015" t="str">
            <v>CRUZ LA LL 110mm x 90mm</v>
          </cell>
          <cell r="C2015" t="str">
            <v>U.</v>
          </cell>
          <cell r="D2015">
            <v>26</v>
          </cell>
          <cell r="G2015">
            <v>1.82</v>
          </cell>
        </row>
        <row r="2016">
          <cell r="A2016">
            <v>2175</v>
          </cell>
          <cell r="B2016" t="str">
            <v>HIDRANTE EXTREMOS LISOS CON CUADRO 3 SALIDAS D =3"</v>
          </cell>
          <cell r="C2016" t="str">
            <v>U.</v>
          </cell>
          <cell r="D2016">
            <v>312</v>
          </cell>
          <cell r="G2016">
            <v>21.84</v>
          </cell>
        </row>
        <row r="2017">
          <cell r="A2017">
            <v>2176</v>
          </cell>
          <cell r="B2017" t="str">
            <v xml:space="preserve">Collarín  D= 110 mm x 3/4" </v>
          </cell>
          <cell r="C2017" t="str">
            <v>u.</v>
          </cell>
          <cell r="D2017">
            <v>5.45</v>
          </cell>
          <cell r="G2017">
            <v>0.38</v>
          </cell>
        </row>
        <row r="2018">
          <cell r="A2018">
            <v>2177</v>
          </cell>
          <cell r="B2018" t="str">
            <v>VALVULA DE AIRE CUERPO METÁLICO DOBLE ACCIÓN  3/4"</v>
          </cell>
          <cell r="C2018" t="str">
            <v>U.</v>
          </cell>
          <cell r="D2018">
            <v>100</v>
          </cell>
          <cell r="G2018">
            <v>7</v>
          </cell>
        </row>
        <row r="2019">
          <cell r="A2019">
            <v>2178</v>
          </cell>
          <cell r="B2019" t="str">
            <v>Neplo PVC L=50cm Ø=3/4"</v>
          </cell>
          <cell r="C2019" t="str">
            <v>U.</v>
          </cell>
          <cell r="D2019">
            <v>0.5</v>
          </cell>
          <cell r="G2019">
            <v>0.04</v>
          </cell>
        </row>
        <row r="2020">
          <cell r="A2020">
            <v>2179</v>
          </cell>
          <cell r="B2020" t="str">
            <v>TRAMO CORTO LA BL Ø=90mm e=6mm, L=1.8m</v>
          </cell>
          <cell r="C2020" t="str">
            <v>u.</v>
          </cell>
          <cell r="D2020">
            <v>105</v>
          </cell>
          <cell r="G2020">
            <v>7.35</v>
          </cell>
        </row>
        <row r="2021">
          <cell r="A2021">
            <v>2180</v>
          </cell>
          <cell r="B2021" t="str">
            <v>TRAMO CORTO LA BL Ø=90mm e=6mm, L=2.0m</v>
          </cell>
          <cell r="C2021" t="str">
            <v>U.</v>
          </cell>
          <cell r="D2021">
            <v>110</v>
          </cell>
          <cell r="G2021">
            <v>7.7</v>
          </cell>
        </row>
        <row r="2022">
          <cell r="A2022">
            <v>2181</v>
          </cell>
          <cell r="B2022" t="str">
            <v>TRAMO CORTO LA BL Ø=160mm e=6mm, L=1.8m</v>
          </cell>
          <cell r="C2022" t="str">
            <v>U.</v>
          </cell>
          <cell r="D2022">
            <v>120</v>
          </cell>
          <cell r="G2022">
            <v>8.4</v>
          </cell>
        </row>
        <row r="2023">
          <cell r="A2023">
            <v>2182</v>
          </cell>
          <cell r="B2023" t="str">
            <v>IGAS NEGRO</v>
          </cell>
          <cell r="C2023" t="str">
            <v>Kg.</v>
          </cell>
          <cell r="D2023">
            <v>1.56</v>
          </cell>
          <cell r="G2023">
            <v>0.11</v>
          </cell>
        </row>
        <row r="2024">
          <cell r="A2024">
            <v>2183</v>
          </cell>
          <cell r="B2024" t="str">
            <v>COLUMNAS DE MADERA DE YUMBINGUE 20X20cm, tratada</v>
          </cell>
          <cell r="C2024" t="str">
            <v>ML.</v>
          </cell>
          <cell r="D2024">
            <v>3.5</v>
          </cell>
          <cell r="G2024">
            <v>0.25</v>
          </cell>
        </row>
        <row r="2025">
          <cell r="A2025">
            <v>2184</v>
          </cell>
          <cell r="B2025" t="str">
            <v>COLUMNAS DE MADERA DE YUMBINGUE Ø=20cm, tratada</v>
          </cell>
          <cell r="C2025" t="str">
            <v>ML.</v>
          </cell>
          <cell r="D2025">
            <v>6</v>
          </cell>
          <cell r="G2025">
            <v>0.42</v>
          </cell>
        </row>
        <row r="2026">
          <cell r="A2026">
            <v>2185</v>
          </cell>
          <cell r="B2026" t="str">
            <v>VIGAS DE MADERA DE 15X15cm</v>
          </cell>
          <cell r="C2026" t="str">
            <v>ML.</v>
          </cell>
          <cell r="D2026">
            <v>3</v>
          </cell>
          <cell r="G2026">
            <v>0.21</v>
          </cell>
        </row>
        <row r="2027">
          <cell r="A2027">
            <v>2186</v>
          </cell>
          <cell r="B2027" t="str">
            <v>VIGAS DE MADERA DE 8X10cm</v>
          </cell>
          <cell r="C2027" t="str">
            <v>ML.</v>
          </cell>
          <cell r="D2027">
            <v>2</v>
          </cell>
          <cell r="G2027">
            <v>0.14000000000000001</v>
          </cell>
        </row>
        <row r="2028">
          <cell r="A2028">
            <v>2187</v>
          </cell>
          <cell r="B2028" t="str">
            <v>PASAMANO DE MADERA SEGÚN DETALLE ADJUNTO EN PLANOS</v>
          </cell>
          <cell r="C2028" t="str">
            <v>ML.</v>
          </cell>
          <cell r="D2028">
            <v>25</v>
          </cell>
          <cell r="G2028">
            <v>1.75</v>
          </cell>
        </row>
        <row r="2029">
          <cell r="A2029">
            <v>2188</v>
          </cell>
          <cell r="B2029" t="str">
            <v>porcelana</v>
          </cell>
          <cell r="C2029" t="str">
            <v>Kg.</v>
          </cell>
          <cell r="D2029">
            <v>1.5</v>
          </cell>
          <cell r="E2029" t="str">
            <v>ND</v>
          </cell>
          <cell r="G2029">
            <v>0.11</v>
          </cell>
          <cell r="I2029">
            <v>462140112</v>
          </cell>
        </row>
        <row r="2030">
          <cell r="A2030">
            <v>2189</v>
          </cell>
          <cell r="B2030" t="str">
            <v>UNIÓN GIBAULT HF Ø= 90 mm ASIMETRICA</v>
          </cell>
          <cell r="C2030" t="str">
            <v>U.</v>
          </cell>
          <cell r="D2030">
            <v>13.3</v>
          </cell>
          <cell r="G2030">
            <v>0.93</v>
          </cell>
        </row>
        <row r="2031">
          <cell r="A2031">
            <v>2190</v>
          </cell>
          <cell r="B2031" t="str">
            <v>UNIÓN GIBAULT HF 200mm ASIMETRICA</v>
          </cell>
          <cell r="C2031" t="str">
            <v>U.</v>
          </cell>
          <cell r="D2031">
            <v>37</v>
          </cell>
          <cell r="G2031">
            <v>2.59</v>
          </cell>
        </row>
        <row r="2032">
          <cell r="A2032">
            <v>2191</v>
          </cell>
          <cell r="B2032" t="str">
            <v>VALVULA DE AIRE CUERPO METÁLICO DOBLE ACCIÓN  1"</v>
          </cell>
          <cell r="C2032" t="str">
            <v>U.</v>
          </cell>
          <cell r="D2032">
            <v>80</v>
          </cell>
          <cell r="G2032">
            <v>5.6</v>
          </cell>
        </row>
        <row r="2033">
          <cell r="A2033">
            <v>2192</v>
          </cell>
          <cell r="B2033" t="str">
            <v xml:space="preserve">Collarín  D= 200 mm x 1" </v>
          </cell>
          <cell r="C2033" t="str">
            <v>u.</v>
          </cell>
          <cell r="D2033">
            <v>28</v>
          </cell>
          <cell r="G2033">
            <v>1.96</v>
          </cell>
        </row>
        <row r="2034">
          <cell r="A2034">
            <v>2193</v>
          </cell>
          <cell r="B2034" t="str">
            <v>UNIONES DE HG DE 1 "</v>
          </cell>
          <cell r="C2034" t="str">
            <v>U.</v>
          </cell>
          <cell r="D2034">
            <v>0.42</v>
          </cell>
          <cell r="G2034">
            <v>0.03</v>
          </cell>
        </row>
        <row r="2035">
          <cell r="A2035">
            <v>2194</v>
          </cell>
          <cell r="B2035" t="str">
            <v>ACCESORIOS DE RED DE DISTRIBUCIÓN</v>
          </cell>
          <cell r="C2035" t="str">
            <v>u.</v>
          </cell>
          <cell r="G2035">
            <v>0</v>
          </cell>
        </row>
        <row r="2036">
          <cell r="A2036">
            <v>2195</v>
          </cell>
          <cell r="B2036" t="str">
            <v>VIGA DE MADERA YUMBINGUE 20X20cm</v>
          </cell>
          <cell r="C2036" t="str">
            <v>ml.</v>
          </cell>
          <cell r="D2036">
            <v>6.78</v>
          </cell>
          <cell r="G2036">
            <v>0.47</v>
          </cell>
        </row>
        <row r="2037">
          <cell r="A2037">
            <v>2196</v>
          </cell>
          <cell r="B2037" t="str">
            <v>Plywood 1,22 x 2,44 x 6 mm clase C</v>
          </cell>
          <cell r="C2037" t="str">
            <v>m2.</v>
          </cell>
          <cell r="D2037">
            <v>2.9767999999999999</v>
          </cell>
          <cell r="G2037">
            <v>0.21</v>
          </cell>
        </row>
        <row r="2038">
          <cell r="A2038">
            <v>2197</v>
          </cell>
          <cell r="B2038" t="str">
            <v>Techofielt 1500, rollo 20m, cubiertas bajo teja o lámina sep.</v>
          </cell>
          <cell r="C2038" t="str">
            <v>m2.</v>
          </cell>
          <cell r="D2038">
            <v>2.13</v>
          </cell>
          <cell r="G2038">
            <v>0.15</v>
          </cell>
        </row>
        <row r="2039">
          <cell r="A2039">
            <v>2198</v>
          </cell>
          <cell r="B2039" t="str">
            <v>Cemento asfáltico</v>
          </cell>
          <cell r="C2039" t="str">
            <v>Gln.</v>
          </cell>
          <cell r="D2039">
            <v>5.5</v>
          </cell>
          <cell r="G2039">
            <v>0.39</v>
          </cell>
        </row>
        <row r="2040">
          <cell r="A2040">
            <v>2199</v>
          </cell>
          <cell r="B2040" t="str">
            <v xml:space="preserve">CRUZ LA LL 200mm </v>
          </cell>
          <cell r="C2040" t="str">
            <v>u.</v>
          </cell>
          <cell r="D2040">
            <v>80</v>
          </cell>
          <cell r="G2040">
            <v>5.6</v>
          </cell>
        </row>
        <row r="2041">
          <cell r="A2041">
            <v>2200</v>
          </cell>
          <cell r="B2041" t="str">
            <v>CRUZ LA LL 200mm x 90mm</v>
          </cell>
          <cell r="C2041" t="str">
            <v>u.</v>
          </cell>
          <cell r="D2041">
            <v>51.68</v>
          </cell>
          <cell r="G2041">
            <v>3.62</v>
          </cell>
        </row>
        <row r="2042">
          <cell r="A2042">
            <v>2201</v>
          </cell>
          <cell r="B2042" t="str">
            <v>REDUCTOR LA LL  200mm x 63mm</v>
          </cell>
          <cell r="C2042" t="str">
            <v>u.</v>
          </cell>
          <cell r="D2042">
            <v>32</v>
          </cell>
          <cell r="G2042">
            <v>2.2400000000000002</v>
          </cell>
        </row>
        <row r="2043">
          <cell r="A2043">
            <v>2202</v>
          </cell>
          <cell r="B2043" t="str">
            <v>REDUCTOR LA LL  200mm x 160mm e=6mm</v>
          </cell>
          <cell r="C2043" t="str">
            <v>u.</v>
          </cell>
          <cell r="D2043">
            <v>38</v>
          </cell>
          <cell r="G2043">
            <v>2.66</v>
          </cell>
        </row>
        <row r="2044">
          <cell r="A2044">
            <v>2203</v>
          </cell>
          <cell r="B2044" t="str">
            <v>TAPON LA LL 200mm e=6mm</v>
          </cell>
          <cell r="C2044" t="str">
            <v>u.</v>
          </cell>
          <cell r="D2044">
            <v>30</v>
          </cell>
          <cell r="G2044">
            <v>2.1</v>
          </cell>
        </row>
        <row r="2045">
          <cell r="A2045">
            <v>2204</v>
          </cell>
          <cell r="B2045" t="str">
            <v>TEE LA LL  200mm x 200mm e=6mm</v>
          </cell>
          <cell r="C2045" t="str">
            <v>u.</v>
          </cell>
          <cell r="D2045">
            <v>55</v>
          </cell>
          <cell r="G2045">
            <v>3.85</v>
          </cell>
        </row>
        <row r="2046">
          <cell r="A2046">
            <v>2205</v>
          </cell>
          <cell r="B2046" t="str">
            <v>TEE LA LL  200mm x 110mm</v>
          </cell>
          <cell r="C2046" t="str">
            <v>u.</v>
          </cell>
          <cell r="D2046">
            <v>35</v>
          </cell>
          <cell r="G2046">
            <v>2.4500000000000002</v>
          </cell>
        </row>
        <row r="2047">
          <cell r="A2047">
            <v>2206</v>
          </cell>
          <cell r="B2047" t="str">
            <v>TEE LA LL  200X 63mm</v>
          </cell>
          <cell r="C2047" t="str">
            <v>u.</v>
          </cell>
          <cell r="D2047">
            <v>30</v>
          </cell>
          <cell r="G2047">
            <v>2.1</v>
          </cell>
        </row>
        <row r="2048">
          <cell r="A2048">
            <v>2207</v>
          </cell>
          <cell r="B2048" t="str">
            <v>TEE LA LL  250mm x 90mm</v>
          </cell>
          <cell r="C2048" t="str">
            <v>u.</v>
          </cell>
          <cell r="D2048">
            <v>33</v>
          </cell>
          <cell r="G2048">
            <v>2.31</v>
          </cell>
        </row>
        <row r="2049">
          <cell r="A2049">
            <v>2208</v>
          </cell>
          <cell r="B2049" t="str">
            <v>TRAMO CORTO LA BL Ø=90mm e=6mm, L=1.0m</v>
          </cell>
          <cell r="C2049" t="str">
            <v>u.</v>
          </cell>
          <cell r="D2049">
            <v>45.489999999999995</v>
          </cell>
          <cell r="G2049">
            <v>3.18</v>
          </cell>
        </row>
        <row r="2050">
          <cell r="A2050">
            <v>2209</v>
          </cell>
          <cell r="B2050" t="str">
            <v>REDUCTOR LA LL  160mm x 90mm e=6mm</v>
          </cell>
          <cell r="C2050" t="str">
            <v>U.</v>
          </cell>
          <cell r="D2050">
            <v>24</v>
          </cell>
          <cell r="G2050">
            <v>1.68</v>
          </cell>
        </row>
        <row r="2051">
          <cell r="A2051">
            <v>2210</v>
          </cell>
          <cell r="B2051" t="str">
            <v>TUBO DE CEMENTO Ø=150mm L=1m</v>
          </cell>
          <cell r="C2051" t="str">
            <v>ML.</v>
          </cell>
          <cell r="D2051">
            <v>4.24</v>
          </cell>
          <cell r="G2051">
            <v>0.3</v>
          </cell>
        </row>
        <row r="2052">
          <cell r="A2052">
            <v>2211</v>
          </cell>
          <cell r="B2052" t="str">
            <v>UNIÓN GIBAULT HF Ø 250mm SIMETRICA</v>
          </cell>
          <cell r="C2052" t="str">
            <v>U.</v>
          </cell>
          <cell r="D2052">
            <v>41</v>
          </cell>
          <cell r="G2052">
            <v>2.87</v>
          </cell>
        </row>
        <row r="2053">
          <cell r="A2053">
            <v>2212</v>
          </cell>
          <cell r="B2053" t="str">
            <v>VALVULA REDUCTORA DE PRESIÓN 90mm BB</v>
          </cell>
          <cell r="C2053" t="str">
            <v>U.</v>
          </cell>
          <cell r="D2053">
            <v>750</v>
          </cell>
          <cell r="G2053">
            <v>52.5</v>
          </cell>
        </row>
        <row r="2054">
          <cell r="A2054">
            <v>2213</v>
          </cell>
          <cell r="B2054" t="str">
            <v>HIDRANTE TIPO MILAN 2 SALIDAS Ø=90mm</v>
          </cell>
          <cell r="C2054" t="str">
            <v>U.</v>
          </cell>
          <cell r="D2054">
            <v>420</v>
          </cell>
          <cell r="G2054">
            <v>29.4</v>
          </cell>
        </row>
        <row r="2055">
          <cell r="A2055">
            <v>2214</v>
          </cell>
          <cell r="B2055" t="str">
            <v>Tanque de 2000 litros (apilable)</v>
          </cell>
          <cell r="C2055" t="str">
            <v>U.</v>
          </cell>
          <cell r="D2055">
            <v>218</v>
          </cell>
          <cell r="G2055">
            <v>15.26</v>
          </cell>
        </row>
        <row r="2056">
          <cell r="A2056">
            <v>2215</v>
          </cell>
          <cell r="B2056" t="str">
            <v>YEE PVC Ø 1/2" x 135°</v>
          </cell>
          <cell r="C2056" t="str">
            <v>U.</v>
          </cell>
          <cell r="D2056">
            <v>2</v>
          </cell>
          <cell r="G2056">
            <v>0.14000000000000001</v>
          </cell>
        </row>
        <row r="2057">
          <cell r="A2057">
            <v>2216</v>
          </cell>
          <cell r="B2057" t="str">
            <v>TABLERO DE CONTROL</v>
          </cell>
          <cell r="C2057" t="str">
            <v>U.</v>
          </cell>
          <cell r="D2057">
            <v>1036</v>
          </cell>
          <cell r="G2057">
            <v>72.52</v>
          </cell>
        </row>
        <row r="2058">
          <cell r="A2058">
            <v>2217</v>
          </cell>
          <cell r="B2058" t="str">
            <v>VALVULA CHECK BRONCE DE 1 1/4"</v>
          </cell>
          <cell r="C2058" t="str">
            <v>U.</v>
          </cell>
          <cell r="D2058">
            <v>15</v>
          </cell>
          <cell r="G2058">
            <v>1.05</v>
          </cell>
        </row>
        <row r="2059">
          <cell r="A2059">
            <v>2218</v>
          </cell>
          <cell r="B2059" t="str">
            <v>BOMBA SUMERGIBLE TRIFÁSICA TDH=188m Q=1.5 l/s MULTIETAPA</v>
          </cell>
          <cell r="C2059" t="str">
            <v>U.</v>
          </cell>
          <cell r="D2059">
            <v>1951.0400000000002</v>
          </cell>
          <cell r="G2059">
            <v>136.57</v>
          </cell>
        </row>
        <row r="2060">
          <cell r="A2060">
            <v>2219</v>
          </cell>
          <cell r="B2060" t="str">
            <v>UNIÓN GIBAULT HF Ø 5" x 110 mm ASIMETRICA</v>
          </cell>
          <cell r="C2060" t="str">
            <v>u.</v>
          </cell>
          <cell r="D2060">
            <v>25</v>
          </cell>
          <cell r="G2060">
            <v>1.75</v>
          </cell>
        </row>
        <row r="2061">
          <cell r="A2061">
            <v>2220</v>
          </cell>
          <cell r="B2061" t="str">
            <v xml:space="preserve">VALVULA REDUCTORA DE PRESIÓN HF LL Ø =160mm </v>
          </cell>
          <cell r="C2061" t="str">
            <v>U.</v>
          </cell>
          <cell r="D2061">
            <v>890</v>
          </cell>
          <cell r="G2061">
            <v>62.3</v>
          </cell>
        </row>
        <row r="2062">
          <cell r="A2062">
            <v>2221</v>
          </cell>
          <cell r="B2062" t="str">
            <v>TRAMO CORTO LA BL Ø=160mm e=6mm, L=1.0m</v>
          </cell>
          <cell r="C2062" t="str">
            <v>U.</v>
          </cell>
          <cell r="D2062">
            <v>77</v>
          </cell>
          <cell r="G2062">
            <v>5.39</v>
          </cell>
        </row>
        <row r="2063">
          <cell r="A2063">
            <v>2222</v>
          </cell>
          <cell r="B2063" t="str">
            <v>CODO 45° LA LL 250 mm e=6mm</v>
          </cell>
          <cell r="C2063" t="str">
            <v>U.</v>
          </cell>
          <cell r="D2063">
            <v>55</v>
          </cell>
          <cell r="G2063">
            <v>3.85</v>
          </cell>
        </row>
        <row r="2064">
          <cell r="A2064">
            <v>2223</v>
          </cell>
          <cell r="B2064" t="str">
            <v>CODO 22.5° LA LL 250 mm</v>
          </cell>
          <cell r="C2064" t="str">
            <v>U.</v>
          </cell>
          <cell r="D2064">
            <v>57</v>
          </cell>
          <cell r="G2064">
            <v>3.99</v>
          </cell>
        </row>
        <row r="2065">
          <cell r="A2065">
            <v>2224</v>
          </cell>
          <cell r="B2065" t="str">
            <v>CODO 90° LA LL 250 mm e=6mm</v>
          </cell>
          <cell r="C2065" t="str">
            <v>U.</v>
          </cell>
          <cell r="D2065">
            <v>53</v>
          </cell>
          <cell r="G2065">
            <v>3.71</v>
          </cell>
        </row>
        <row r="2066">
          <cell r="A2066">
            <v>2225</v>
          </cell>
          <cell r="B2066" t="str">
            <v>UNIÓN GIBAULT HF Ø 250mm ASIMETRICA</v>
          </cell>
          <cell r="C2066" t="str">
            <v>U.</v>
          </cell>
          <cell r="D2066">
            <v>45</v>
          </cell>
          <cell r="G2066">
            <v>3.15</v>
          </cell>
        </row>
        <row r="2067">
          <cell r="A2067">
            <v>2226</v>
          </cell>
          <cell r="B2067" t="str">
            <v>CODO 45° LA LL 315 mm e=6mm</v>
          </cell>
          <cell r="C2067" t="str">
            <v>U.</v>
          </cell>
          <cell r="D2067">
            <v>80</v>
          </cell>
          <cell r="G2067">
            <v>5.6</v>
          </cell>
        </row>
        <row r="2068">
          <cell r="A2068">
            <v>2227</v>
          </cell>
          <cell r="B2068" t="str">
            <v>CODO 22.5° LA LL 315 mm e=6mm</v>
          </cell>
          <cell r="C2068" t="str">
            <v>U.</v>
          </cell>
          <cell r="D2068">
            <v>78</v>
          </cell>
          <cell r="G2068">
            <v>5.46</v>
          </cell>
        </row>
        <row r="2069">
          <cell r="A2069">
            <v>2228</v>
          </cell>
          <cell r="B2069" t="str">
            <v>CODO 90° LA LL 315 mm e=6mm</v>
          </cell>
          <cell r="C2069" t="str">
            <v>U.</v>
          </cell>
          <cell r="D2069">
            <v>82</v>
          </cell>
          <cell r="G2069">
            <v>5.74</v>
          </cell>
        </row>
        <row r="2070">
          <cell r="A2070">
            <v>2229</v>
          </cell>
          <cell r="B2070" t="str">
            <v>UNIÓN GIBAULT HF Ø= 12" X  315mm ASIMETRICA</v>
          </cell>
          <cell r="C2070" t="str">
            <v>U.</v>
          </cell>
          <cell r="D2070">
            <v>55</v>
          </cell>
          <cell r="G2070">
            <v>3.85</v>
          </cell>
        </row>
        <row r="2071">
          <cell r="A2071">
            <v>2230</v>
          </cell>
          <cell r="B2071" t="str">
            <v>UNIÓN GIBAULT HF Ø= 315mm SIMETRICA</v>
          </cell>
          <cell r="C2071" t="str">
            <v>U.</v>
          </cell>
          <cell r="D2071">
            <v>50</v>
          </cell>
          <cell r="G2071">
            <v>3.5</v>
          </cell>
        </row>
        <row r="2072">
          <cell r="A2072">
            <v>2231</v>
          </cell>
          <cell r="B2072" t="str">
            <v>ADAPTADOR  ASTM-ISO E/C PVC 63mm  x 2"</v>
          </cell>
          <cell r="C2072" t="str">
            <v>U.</v>
          </cell>
          <cell r="D2072">
            <v>3</v>
          </cell>
          <cell r="G2072">
            <v>0.21</v>
          </cell>
        </row>
        <row r="2073">
          <cell r="A2073">
            <v>2232</v>
          </cell>
          <cell r="B2073" t="str">
            <v xml:space="preserve">Collarín  D= 63 mm x 1" </v>
          </cell>
          <cell r="C2073" t="str">
            <v>u.</v>
          </cell>
          <cell r="D2073">
            <v>4</v>
          </cell>
          <cell r="G2073">
            <v>0.28000000000000003</v>
          </cell>
        </row>
        <row r="2074">
          <cell r="A2074">
            <v>2233</v>
          </cell>
          <cell r="B2074" t="str">
            <v>TEE FLEX 2"</v>
          </cell>
          <cell r="C2074" t="str">
            <v>u.</v>
          </cell>
          <cell r="D2074">
            <v>4.8099999999999996</v>
          </cell>
          <cell r="G2074">
            <v>0.34</v>
          </cell>
        </row>
        <row r="2075">
          <cell r="A2075">
            <v>2234</v>
          </cell>
          <cell r="B2075" t="str">
            <v>Medidor de 1"</v>
          </cell>
          <cell r="C2075" t="str">
            <v>u.</v>
          </cell>
          <cell r="D2075">
            <v>54.92</v>
          </cell>
          <cell r="G2075">
            <v>3.84</v>
          </cell>
        </row>
        <row r="2076">
          <cell r="A2076">
            <v>2235</v>
          </cell>
          <cell r="B2076" t="str">
            <v>Llave de acera Ø=1"</v>
          </cell>
          <cell r="C2076" t="str">
            <v>u.</v>
          </cell>
          <cell r="D2076">
            <v>15.12</v>
          </cell>
          <cell r="G2076">
            <v>1.06</v>
          </cell>
        </row>
        <row r="2077">
          <cell r="A2077">
            <v>2236</v>
          </cell>
          <cell r="B2077" t="str">
            <v>Adaptador PVC U/Z - rosca Ø 2"</v>
          </cell>
          <cell r="C2077" t="str">
            <v>u.</v>
          </cell>
          <cell r="D2077">
            <v>4</v>
          </cell>
          <cell r="G2077">
            <v>0.28000000000000003</v>
          </cell>
        </row>
        <row r="2078">
          <cell r="A2078">
            <v>2237</v>
          </cell>
          <cell r="B2078" t="str">
            <v>Bushing PVC - de 2" a 1"</v>
          </cell>
          <cell r="C2078" t="str">
            <v>u.</v>
          </cell>
          <cell r="D2078">
            <v>3.5</v>
          </cell>
          <cell r="G2078">
            <v>0.25</v>
          </cell>
        </row>
        <row r="2079">
          <cell r="A2079">
            <v>2238</v>
          </cell>
          <cell r="B2079" t="str">
            <v xml:space="preserve">TUBERÍA PVC RIGIDO PARED ESTRUCTURADA   200mm </v>
          </cell>
          <cell r="C2079" t="str">
            <v>ML.</v>
          </cell>
          <cell r="D2079">
            <v>5.0383333333333331</v>
          </cell>
          <cell r="G2079">
            <v>0.35</v>
          </cell>
        </row>
        <row r="2080">
          <cell r="A2080">
            <v>2239</v>
          </cell>
          <cell r="B2080" t="str">
            <v xml:space="preserve">ADAPTADOR FLEX 2" </v>
          </cell>
          <cell r="C2080" t="str">
            <v>u.</v>
          </cell>
          <cell r="D2080">
            <v>1.9</v>
          </cell>
          <cell r="G2080">
            <v>0.13</v>
          </cell>
        </row>
        <row r="2081">
          <cell r="A2081">
            <v>2240</v>
          </cell>
          <cell r="B2081" t="str">
            <v xml:space="preserve">ADAPTADOR FLEX 1 1/2" </v>
          </cell>
          <cell r="C2081" t="str">
            <v>U.</v>
          </cell>
          <cell r="D2081">
            <v>1.6</v>
          </cell>
          <cell r="G2081">
            <v>0.11</v>
          </cell>
        </row>
        <row r="2082">
          <cell r="A2082">
            <v>2241</v>
          </cell>
          <cell r="B2082" t="str">
            <v>TEE FLEX 1 1/2"</v>
          </cell>
          <cell r="C2082" t="str">
            <v>U.</v>
          </cell>
          <cell r="D2082">
            <v>2.5</v>
          </cell>
          <cell r="G2082">
            <v>0.18</v>
          </cell>
        </row>
        <row r="2083">
          <cell r="A2083">
            <v>2242</v>
          </cell>
          <cell r="B2083" t="str">
            <v>ABRAZADERA  Ø=2"</v>
          </cell>
          <cell r="C2083" t="str">
            <v>U.</v>
          </cell>
          <cell r="D2083">
            <v>1.42</v>
          </cell>
          <cell r="G2083">
            <v>0.1</v>
          </cell>
        </row>
        <row r="2084">
          <cell r="A2084">
            <v>2243</v>
          </cell>
          <cell r="B2084" t="str">
            <v>ABRAZADERA  Ø=1 1/2"</v>
          </cell>
          <cell r="C2084" t="str">
            <v>U.</v>
          </cell>
          <cell r="D2084">
            <v>1.36</v>
          </cell>
          <cell r="G2084">
            <v>0.1</v>
          </cell>
        </row>
        <row r="2085">
          <cell r="A2085">
            <v>2244</v>
          </cell>
          <cell r="B2085" t="str">
            <v>TUBO HG Ø=2" PARA  CERRAMIENTO</v>
          </cell>
          <cell r="C2085" t="str">
            <v>ML.</v>
          </cell>
          <cell r="D2085">
            <v>3</v>
          </cell>
          <cell r="G2085">
            <v>0.21</v>
          </cell>
        </row>
        <row r="2086">
          <cell r="A2086">
            <v>2245</v>
          </cell>
          <cell r="B2086" t="str">
            <v>TUBO HG Ø=3" PARA  CERRAMIENTO</v>
          </cell>
          <cell r="C2086" t="str">
            <v>ML.</v>
          </cell>
          <cell r="D2086">
            <v>9</v>
          </cell>
          <cell r="G2086">
            <v>0.63</v>
          </cell>
        </row>
        <row r="2087">
          <cell r="A2087">
            <v>2246</v>
          </cell>
          <cell r="B2087" t="str">
            <v>UNION GIBAULT TIPO DRESSER 63mm</v>
          </cell>
          <cell r="C2087" t="str">
            <v>U.</v>
          </cell>
          <cell r="D2087">
            <v>8.5</v>
          </cell>
          <cell r="G2087">
            <v>0.6</v>
          </cell>
        </row>
        <row r="2088">
          <cell r="A2088">
            <v>2247</v>
          </cell>
          <cell r="B2088" t="str">
            <v>BOCA FUEGO HF Ø=63mm  2 SALIDAS Ø 2 1/2"</v>
          </cell>
          <cell r="C2088" t="str">
            <v>U.</v>
          </cell>
          <cell r="D2088">
            <v>270</v>
          </cell>
          <cell r="G2088">
            <v>18.899999999999999</v>
          </cell>
        </row>
        <row r="2089">
          <cell r="A2089">
            <v>2248</v>
          </cell>
          <cell r="B2089" t="str">
            <v>BOMBA MONOFÁSICA 5.5 HP-TDH=53M, Q=150l/min</v>
          </cell>
          <cell r="C2089" t="str">
            <v>U.</v>
          </cell>
          <cell r="D2089">
            <v>750</v>
          </cell>
          <cell r="G2089">
            <v>52.5</v>
          </cell>
        </row>
        <row r="2090">
          <cell r="A2090">
            <v>2249</v>
          </cell>
          <cell r="B2090" t="str">
            <v>VALVULA DE PIE CON REJILLA D=2"</v>
          </cell>
          <cell r="C2090" t="str">
            <v>U.</v>
          </cell>
          <cell r="D2090">
            <v>50</v>
          </cell>
          <cell r="G2090">
            <v>3.5</v>
          </cell>
        </row>
        <row r="2091">
          <cell r="A2091">
            <v>2250</v>
          </cell>
          <cell r="B2091" t="str">
            <v>TABLERO ELÉCTRICO COMPLETO</v>
          </cell>
          <cell r="C2091" t="str">
            <v>U.</v>
          </cell>
          <cell r="D2091">
            <v>250</v>
          </cell>
          <cell r="G2091">
            <v>17.5</v>
          </cell>
        </row>
        <row r="2092">
          <cell r="A2092">
            <v>2251</v>
          </cell>
          <cell r="B2092" t="str">
            <v>REDUCTOR - BUSHING HG Ø 2" X 1 1/4"</v>
          </cell>
          <cell r="C2092" t="str">
            <v>U.</v>
          </cell>
          <cell r="D2092">
            <v>2.2000000000000002</v>
          </cell>
          <cell r="G2092">
            <v>0.15</v>
          </cell>
        </row>
        <row r="2093">
          <cell r="A2093">
            <v>2252</v>
          </cell>
          <cell r="B2093" t="str">
            <v>VALVULA CHECK BRONCE DE 2"</v>
          </cell>
          <cell r="C2093" t="str">
            <v>u.</v>
          </cell>
          <cell r="D2093">
            <v>15</v>
          </cell>
          <cell r="G2093">
            <v>1.05</v>
          </cell>
        </row>
        <row r="2094">
          <cell r="A2094">
            <v>2253</v>
          </cell>
          <cell r="B2094" t="str">
            <v>REDUCTOR - BUSHING HG Ø 2" X 1 "</v>
          </cell>
          <cell r="C2094" t="str">
            <v>u.</v>
          </cell>
          <cell r="D2094">
            <v>1.9</v>
          </cell>
          <cell r="G2094">
            <v>0.13</v>
          </cell>
        </row>
        <row r="2095">
          <cell r="A2095">
            <v>2254</v>
          </cell>
          <cell r="B2095" t="str">
            <v>NEPLO DE CINTURA HG Ø=3"</v>
          </cell>
          <cell r="C2095" t="str">
            <v>U.</v>
          </cell>
          <cell r="D2095">
            <v>0.8</v>
          </cell>
          <cell r="G2095">
            <v>0.06</v>
          </cell>
        </row>
        <row r="2096">
          <cell r="A2096">
            <v>2255</v>
          </cell>
          <cell r="B2096" t="str">
            <v>TUBO FLEX D=1"</v>
          </cell>
          <cell r="C2096" t="str">
            <v>ml.</v>
          </cell>
          <cell r="D2096">
            <v>0.8</v>
          </cell>
          <cell r="G2096">
            <v>0.06</v>
          </cell>
        </row>
        <row r="2097">
          <cell r="A2097">
            <v>2256</v>
          </cell>
          <cell r="B2097" t="str">
            <v xml:space="preserve">ADAPTADOR FLEX 1" </v>
          </cell>
          <cell r="C2097" t="str">
            <v>u.</v>
          </cell>
          <cell r="D2097">
            <v>1.2</v>
          </cell>
          <cell r="G2097">
            <v>0.08</v>
          </cell>
        </row>
        <row r="2098">
          <cell r="A2098">
            <v>2257</v>
          </cell>
          <cell r="B2098" t="str">
            <v>HIDROFRESH  0.50 HP, TANQUE 20 LIT. 1800 LIT/HORA  CALIBRACIÓN 1.4-2.8 BAR</v>
          </cell>
          <cell r="C2098" t="str">
            <v>U.</v>
          </cell>
          <cell r="D2098">
            <v>650</v>
          </cell>
          <cell r="G2098">
            <v>45.5</v>
          </cell>
        </row>
        <row r="2099">
          <cell r="A2099">
            <v>2258</v>
          </cell>
          <cell r="B2099" t="str">
            <v>VALVULA DE PIE CON REJILLA D=1"</v>
          </cell>
          <cell r="C2099" t="str">
            <v>U.</v>
          </cell>
          <cell r="D2099">
            <v>35</v>
          </cell>
          <cell r="G2099">
            <v>2.4500000000000002</v>
          </cell>
        </row>
        <row r="2100">
          <cell r="A2100">
            <v>2259</v>
          </cell>
          <cell r="B2100" t="str">
            <v>RACOR 5 VIAS Ø 1"</v>
          </cell>
          <cell r="C2100" t="str">
            <v>U.</v>
          </cell>
          <cell r="D2100">
            <v>15</v>
          </cell>
          <cell r="G2100">
            <v>1.05</v>
          </cell>
        </row>
        <row r="2101">
          <cell r="A2101">
            <v>2260</v>
          </cell>
          <cell r="B2101" t="str">
            <v>PRESOSTATO 20-40 PSI</v>
          </cell>
          <cell r="C2101" t="str">
            <v>U.</v>
          </cell>
          <cell r="D2101">
            <v>20</v>
          </cell>
          <cell r="G2101">
            <v>1.4</v>
          </cell>
        </row>
        <row r="2102">
          <cell r="A2102">
            <v>2261</v>
          </cell>
          <cell r="B2102" t="str">
            <v>UNION HG Ø=1/4"</v>
          </cell>
          <cell r="C2102" t="str">
            <v>U.</v>
          </cell>
          <cell r="D2102">
            <v>0.2</v>
          </cell>
          <cell r="G2102">
            <v>0.01</v>
          </cell>
        </row>
        <row r="2103">
          <cell r="A2103">
            <v>2262</v>
          </cell>
          <cell r="B2103" t="str">
            <v>CODO HG 90° 1/4"</v>
          </cell>
          <cell r="C2103" t="str">
            <v>U.</v>
          </cell>
          <cell r="D2103">
            <v>0.17</v>
          </cell>
          <cell r="G2103">
            <v>0.01</v>
          </cell>
        </row>
        <row r="2104">
          <cell r="A2104">
            <v>2263</v>
          </cell>
          <cell r="B2104" t="str">
            <v>NEPLO HG  1/4"</v>
          </cell>
          <cell r="C2104" t="str">
            <v>U.</v>
          </cell>
          <cell r="D2104">
            <v>0.3</v>
          </cell>
          <cell r="G2104">
            <v>0.02</v>
          </cell>
        </row>
        <row r="2105">
          <cell r="A2105">
            <v>2264</v>
          </cell>
          <cell r="B2105" t="str">
            <v>VALVULA CHECK HORIZONTAL Ø=1"</v>
          </cell>
          <cell r="C2105" t="str">
            <v>U.</v>
          </cell>
          <cell r="D2105">
            <v>10</v>
          </cell>
          <cell r="G2105">
            <v>0.7</v>
          </cell>
        </row>
        <row r="2106">
          <cell r="A2106">
            <v>2265</v>
          </cell>
          <cell r="B2106" t="str">
            <v>CASETA DE PROTECCION DE EQUIPO</v>
          </cell>
          <cell r="C2106" t="str">
            <v>U.</v>
          </cell>
          <cell r="D2106">
            <v>400</v>
          </cell>
          <cell r="G2106">
            <v>28</v>
          </cell>
        </row>
        <row r="2107">
          <cell r="A2107">
            <v>2266</v>
          </cell>
          <cell r="B2107" t="str">
            <v>PINTURA ESMALTE</v>
          </cell>
          <cell r="C2107" t="str">
            <v>GLN.</v>
          </cell>
          <cell r="D2107">
            <v>11</v>
          </cell>
          <cell r="G2107">
            <v>0.77</v>
          </cell>
        </row>
        <row r="2108">
          <cell r="A2108">
            <v>2267</v>
          </cell>
          <cell r="B2108" t="str">
            <v>VALVULA ALIVIADORA DE PRESION TIPO ROOS Ø=150 MM</v>
          </cell>
          <cell r="C2108" t="str">
            <v>u.</v>
          </cell>
          <cell r="D2108">
            <v>2800</v>
          </cell>
          <cell r="G2108">
            <v>196</v>
          </cell>
        </row>
        <row r="2109">
          <cell r="A2109">
            <v>2268</v>
          </cell>
          <cell r="B2109" t="str">
            <v>REDUCTOR HF-BB  200mm x 150mm</v>
          </cell>
          <cell r="C2109" t="str">
            <v>u.</v>
          </cell>
          <cell r="D2109">
            <v>120</v>
          </cell>
          <cell r="G2109">
            <v>8.4</v>
          </cell>
        </row>
        <row r="2110">
          <cell r="A2110">
            <v>2269</v>
          </cell>
          <cell r="B2110" t="str">
            <v>TRAMO CORTO HF BL L=0.7m  Ø=200mm</v>
          </cell>
          <cell r="C2110" t="str">
            <v>U.</v>
          </cell>
          <cell r="D2110">
            <v>145</v>
          </cell>
          <cell r="G2110">
            <v>10.15</v>
          </cell>
        </row>
        <row r="2111">
          <cell r="A2111">
            <v>2270</v>
          </cell>
          <cell r="B2111" t="str">
            <v>CODO 22.5° LA LL 110mm</v>
          </cell>
          <cell r="C2111" t="str">
            <v>u.</v>
          </cell>
          <cell r="D2111">
            <v>24.5</v>
          </cell>
          <cell r="G2111">
            <v>1.72</v>
          </cell>
        </row>
        <row r="2112">
          <cell r="A2112">
            <v>2271</v>
          </cell>
          <cell r="B2112" t="str">
            <v>HIDRANTE TIPO MILAN HF-LL 2 SALIDAS Ø=110mm</v>
          </cell>
          <cell r="C2112" t="str">
            <v>u.</v>
          </cell>
          <cell r="D2112">
            <v>450</v>
          </cell>
          <cell r="G2112">
            <v>31.5</v>
          </cell>
        </row>
        <row r="2113">
          <cell r="A2113">
            <v>2272</v>
          </cell>
          <cell r="B2113" t="str">
            <v>TUBERIA DE FUNDICIÓN DUCTIL K-9 150mm</v>
          </cell>
          <cell r="C2113" t="str">
            <v>u.</v>
          </cell>
          <cell r="D2113">
            <v>80</v>
          </cell>
          <cell r="G2113">
            <v>5.6</v>
          </cell>
        </row>
        <row r="2114">
          <cell r="A2114">
            <v>2273</v>
          </cell>
          <cell r="B2114" t="str">
            <v>TUBERIA DE FUNDICIÓN DUCTIL K-9 160mm PT=400psi</v>
          </cell>
          <cell r="C2114" t="str">
            <v>u.</v>
          </cell>
          <cell r="D2114">
            <v>100</v>
          </cell>
          <cell r="G2114">
            <v>7</v>
          </cell>
        </row>
        <row r="2115">
          <cell r="A2115">
            <v>2274</v>
          </cell>
          <cell r="B2115" t="str">
            <v>TRAMO CORTO HF BB L=0.80m 110 mm</v>
          </cell>
          <cell r="C2115" t="str">
            <v>U.</v>
          </cell>
          <cell r="D2115">
            <v>93</v>
          </cell>
          <cell r="G2115">
            <v>6.51</v>
          </cell>
        </row>
        <row r="2116">
          <cell r="A2116">
            <v>2275</v>
          </cell>
          <cell r="B2116" t="str">
            <v>TRAMO CORTO HF BB L=0.80m 63 mm</v>
          </cell>
          <cell r="C2116" t="str">
            <v>U.</v>
          </cell>
          <cell r="D2116">
            <v>55</v>
          </cell>
          <cell r="G2116">
            <v>3.85</v>
          </cell>
        </row>
        <row r="2117">
          <cell r="A2117">
            <v>2276</v>
          </cell>
          <cell r="B2117" t="str">
            <v>VALVULA REDUCTORA DE PRESIÓN 110mm BB</v>
          </cell>
          <cell r="C2117" t="str">
            <v>u.</v>
          </cell>
          <cell r="D2117">
            <v>800</v>
          </cell>
          <cell r="G2117">
            <v>56</v>
          </cell>
        </row>
        <row r="2118">
          <cell r="A2118">
            <v>2277</v>
          </cell>
          <cell r="B2118" t="str">
            <v>VALVULA REDUCTORA DE PRESIÓN 63mm BB</v>
          </cell>
          <cell r="C2118" t="str">
            <v>u.</v>
          </cell>
          <cell r="D2118">
            <v>500</v>
          </cell>
          <cell r="G2118">
            <v>35</v>
          </cell>
        </row>
        <row r="2119">
          <cell r="A2119">
            <v>2278</v>
          </cell>
          <cell r="B2119" t="str">
            <v>CODO 11.25° LA LL 110mm</v>
          </cell>
          <cell r="C2119" t="str">
            <v>U.</v>
          </cell>
          <cell r="D2119">
            <v>24</v>
          </cell>
          <cell r="G2119">
            <v>1.68</v>
          </cell>
        </row>
        <row r="2120">
          <cell r="A2120">
            <v>2279</v>
          </cell>
          <cell r="B2120" t="str">
            <v>CODO 11.25° LA LL 90mm</v>
          </cell>
          <cell r="C2120" t="str">
            <v>U.</v>
          </cell>
          <cell r="D2120">
            <v>17</v>
          </cell>
          <cell r="G2120">
            <v>1.19</v>
          </cell>
        </row>
        <row r="2121">
          <cell r="A2121">
            <v>2280</v>
          </cell>
          <cell r="B2121" t="str">
            <v>CODO 22.5° LA LL 90mm e=6mm</v>
          </cell>
          <cell r="C2121" t="str">
            <v>U.</v>
          </cell>
          <cell r="D2121">
            <v>17.5</v>
          </cell>
          <cell r="G2121">
            <v>1.23</v>
          </cell>
        </row>
        <row r="2122">
          <cell r="A2122">
            <v>2281</v>
          </cell>
          <cell r="B2122" t="str">
            <v>CODO 11.25° LA LL 63mm</v>
          </cell>
          <cell r="C2122" t="str">
            <v>U.</v>
          </cell>
          <cell r="D2122">
            <v>12.5</v>
          </cell>
          <cell r="G2122">
            <v>0.88</v>
          </cell>
        </row>
        <row r="2123">
          <cell r="A2123">
            <v>2282</v>
          </cell>
          <cell r="B2123" t="str">
            <v>REDUCTOR LA LL  160mm x 63mm e=6mm</v>
          </cell>
          <cell r="C2123" t="str">
            <v>U.</v>
          </cell>
          <cell r="D2123">
            <v>23</v>
          </cell>
          <cell r="G2123">
            <v>1.61</v>
          </cell>
        </row>
        <row r="2124">
          <cell r="A2124">
            <v>2283</v>
          </cell>
          <cell r="B2124" t="str">
            <v xml:space="preserve">VALVULA REDUCTORA DE PRESIÓN HF BB Ø =160mm </v>
          </cell>
          <cell r="C2124" t="str">
            <v>U.</v>
          </cell>
          <cell r="D2124">
            <v>1270</v>
          </cell>
          <cell r="G2124">
            <v>88.9</v>
          </cell>
        </row>
        <row r="2125">
          <cell r="A2125">
            <v>2284</v>
          </cell>
          <cell r="B2125" t="str">
            <v>YEE LA LL 90mm x 45°</v>
          </cell>
          <cell r="C2125" t="str">
            <v>U.</v>
          </cell>
          <cell r="D2125">
            <v>32</v>
          </cell>
          <cell r="G2125">
            <v>2.2400000000000002</v>
          </cell>
        </row>
        <row r="2126">
          <cell r="A2126">
            <v>2285</v>
          </cell>
          <cell r="B2126" t="str">
            <v>YEE LA LL 63mm x 45°</v>
          </cell>
          <cell r="C2126" t="str">
            <v>U.</v>
          </cell>
          <cell r="D2126">
            <v>25</v>
          </cell>
          <cell r="G2126">
            <v>1.75</v>
          </cell>
        </row>
        <row r="2127">
          <cell r="A2127">
            <v>2286</v>
          </cell>
          <cell r="B2127" t="str">
            <v>REDUCTOR HF-BB  200mm x 160mm e=6mm</v>
          </cell>
          <cell r="C2127" t="str">
            <v>U.</v>
          </cell>
          <cell r="D2127">
            <v>150</v>
          </cell>
          <cell r="G2127">
            <v>10.5</v>
          </cell>
        </row>
        <row r="2128">
          <cell r="A2128">
            <v>2287</v>
          </cell>
          <cell r="B2128" t="str">
            <v>TUBERIA DE FUNDICIÓN DUCTIL Øn=150mmx6m PT&gt;500 psi -  K9</v>
          </cell>
          <cell r="C2128" t="str">
            <v>ML.</v>
          </cell>
          <cell r="D2128">
            <v>24.83</v>
          </cell>
          <cell r="G2128">
            <v>1.74</v>
          </cell>
        </row>
        <row r="2129">
          <cell r="A2129">
            <v>2288</v>
          </cell>
          <cell r="B2129" t="str">
            <v>CODO DE FUNDICIÓN DUCTIL 45° CON DOS ENCHUFES JUNTA AUTOMÁTICA K9 ESTANDAR Øn=150mm</v>
          </cell>
          <cell r="C2129" t="str">
            <v>ml.</v>
          </cell>
          <cell r="D2129">
            <v>125</v>
          </cell>
          <cell r="G2129">
            <v>8.75</v>
          </cell>
        </row>
        <row r="2130">
          <cell r="A2130">
            <v>2289</v>
          </cell>
          <cell r="B2130" t="str">
            <v>CODO DE FUNDICIÓN DUCTIL 22.5° CON DOS ENCHUFES JUNTA AUTOMÁTICA K9 ESTANDAR Øn=150mm</v>
          </cell>
          <cell r="C2130" t="str">
            <v>ml.</v>
          </cell>
          <cell r="D2130">
            <v>125</v>
          </cell>
          <cell r="G2130">
            <v>8.75</v>
          </cell>
        </row>
        <row r="2131">
          <cell r="A2131">
            <v>2290</v>
          </cell>
          <cell r="B2131" t="str">
            <v>TEE FD Ø=300x60mm</v>
          </cell>
          <cell r="C2131" t="str">
            <v>U.</v>
          </cell>
          <cell r="G2131">
            <v>0</v>
          </cell>
        </row>
        <row r="2132">
          <cell r="A2132">
            <v>2291</v>
          </cell>
          <cell r="B2132" t="str">
            <v>VALVULA HF-BB SB Ø=60mm + CAJA VALVULA</v>
          </cell>
          <cell r="C2132" t="str">
            <v>U.</v>
          </cell>
          <cell r="G2132">
            <v>0</v>
          </cell>
        </row>
        <row r="2133">
          <cell r="A2133">
            <v>2292</v>
          </cell>
          <cell r="B2133" t="str">
            <v xml:space="preserve">VALVULA DE AIRE 2" + DOBLE CÁMARA </v>
          </cell>
          <cell r="C2133" t="str">
            <v>U.</v>
          </cell>
          <cell r="G2133">
            <v>0</v>
          </cell>
        </row>
        <row r="2134">
          <cell r="A2134">
            <v>2293</v>
          </cell>
          <cell r="B2134" t="str">
            <v>TRAMO CORTO LA BL  Ø=110mm e=6mm, L=1.0m</v>
          </cell>
          <cell r="C2134" t="str">
            <v>U.</v>
          </cell>
          <cell r="D2134">
            <v>54</v>
          </cell>
          <cell r="G2134">
            <v>3.78</v>
          </cell>
        </row>
        <row r="2135">
          <cell r="A2135">
            <v>2294</v>
          </cell>
          <cell r="B2135" t="str">
            <v>REJILLA 3.1 x 0.35 UTIL</v>
          </cell>
          <cell r="C2135" t="str">
            <v>KG.</v>
          </cell>
          <cell r="D2135">
            <v>1.5</v>
          </cell>
          <cell r="G2135">
            <v>0.11</v>
          </cell>
        </row>
        <row r="2136">
          <cell r="A2136">
            <v>2295</v>
          </cell>
          <cell r="B2136" t="str">
            <v>COMPUERTAS AREA 1M2</v>
          </cell>
          <cell r="C2136" t="str">
            <v>u.</v>
          </cell>
          <cell r="D2136">
            <v>600</v>
          </cell>
          <cell r="G2136">
            <v>42</v>
          </cell>
        </row>
        <row r="2137">
          <cell r="A2137">
            <v>2296</v>
          </cell>
          <cell r="B2137" t="str">
            <v xml:space="preserve">TUBERÍA PVC  UPSE  PERFILADA ALCANTARILLADO DN=475MM X 6M </v>
          </cell>
          <cell r="C2137" t="str">
            <v>ML.</v>
          </cell>
          <cell r="D2137">
            <v>75</v>
          </cell>
          <cell r="G2137">
            <v>5.25</v>
          </cell>
        </row>
        <row r="2138">
          <cell r="A2138">
            <v>2297</v>
          </cell>
          <cell r="B2138" t="str">
            <v>TUBERÍA PVC  UPSE  630MM X 6M 1,25MPA</v>
          </cell>
          <cell r="C2138" t="str">
            <v>ml.</v>
          </cell>
          <cell r="D2138">
            <v>92</v>
          </cell>
          <cell r="G2138">
            <v>6.44</v>
          </cell>
        </row>
        <row r="2139">
          <cell r="A2139">
            <v>2298</v>
          </cell>
          <cell r="B2139" t="str">
            <v>TUBERÍA PVC  UPSE  630MM X 6M 1,60MPA</v>
          </cell>
          <cell r="C2139" t="str">
            <v>ml.</v>
          </cell>
          <cell r="D2139">
            <v>98</v>
          </cell>
          <cell r="G2139">
            <v>6.86</v>
          </cell>
        </row>
        <row r="2140">
          <cell r="A2140">
            <v>2299</v>
          </cell>
          <cell r="B2140" t="str">
            <v>TUBERIA PVC PARA DRENAJE  200MM</v>
          </cell>
          <cell r="C2140" t="str">
            <v>ml.</v>
          </cell>
          <cell r="D2140">
            <v>6</v>
          </cell>
          <cell r="G2140">
            <v>0.42</v>
          </cell>
        </row>
        <row r="2141">
          <cell r="A2141">
            <v>2300</v>
          </cell>
          <cell r="B2141" t="str">
            <v>ACCESORIOS DE L.A.</v>
          </cell>
          <cell r="C2141" t="str">
            <v>GLOBAL.</v>
          </cell>
          <cell r="D2141">
            <v>50000</v>
          </cell>
          <cell r="G2141">
            <v>3500</v>
          </cell>
        </row>
        <row r="2142">
          <cell r="A2142">
            <v>2301</v>
          </cell>
          <cell r="B2142" t="str">
            <v>TUBERÍA PVC  UPSE  630MM X 6M 1,00MPA</v>
          </cell>
          <cell r="C2142" t="str">
            <v>ml.</v>
          </cell>
          <cell r="D2142">
            <v>90</v>
          </cell>
          <cell r="G2142">
            <v>6.3</v>
          </cell>
        </row>
        <row r="2143">
          <cell r="A2143">
            <v>2302</v>
          </cell>
          <cell r="B2143" t="str">
            <v>UNIÓN GIBAULT HF Ø 110mm x 100mm ASIMETRICA</v>
          </cell>
          <cell r="C2143" t="str">
            <v>u.</v>
          </cell>
          <cell r="D2143">
            <v>16</v>
          </cell>
          <cell r="G2143">
            <v>1.1200000000000001</v>
          </cell>
        </row>
        <row r="2144">
          <cell r="A2144">
            <v>2303</v>
          </cell>
          <cell r="B2144" t="str">
            <v>CRUZ LA LL 90mm x 63mm</v>
          </cell>
          <cell r="C2144" t="str">
            <v>U.</v>
          </cell>
          <cell r="D2144">
            <v>25</v>
          </cell>
          <cell r="G2144">
            <v>1.75</v>
          </cell>
        </row>
        <row r="2145">
          <cell r="A2145">
            <v>2304</v>
          </cell>
          <cell r="B2145" t="str">
            <v>CODO DE FUNDICIÓN DUCTIL 11.25° CON DOS ENCHUFES JUNTA AUTOMÁTICA K9 ESTANDAR Øn=150mm</v>
          </cell>
          <cell r="C2145" t="str">
            <v>u.</v>
          </cell>
          <cell r="D2145">
            <v>125</v>
          </cell>
          <cell r="G2145">
            <v>8.75</v>
          </cell>
        </row>
        <row r="2146">
          <cell r="A2146">
            <v>2305</v>
          </cell>
          <cell r="B2146" t="str">
            <v>UNION DRESSER DE HF 150 mm</v>
          </cell>
          <cell r="C2146" t="str">
            <v>u.</v>
          </cell>
          <cell r="D2146">
            <v>21</v>
          </cell>
          <cell r="G2146">
            <v>1.47</v>
          </cell>
        </row>
        <row r="2147">
          <cell r="A2147">
            <v>2306</v>
          </cell>
          <cell r="B2147" t="str">
            <v>VALVULA COMBINADA: CONTROL DE ALTITUD Y CAUDAL Øn=150mm</v>
          </cell>
          <cell r="C2147" t="str">
            <v>u.</v>
          </cell>
          <cell r="D2147">
            <v>3200</v>
          </cell>
          <cell r="G2147">
            <v>224</v>
          </cell>
        </row>
        <row r="2148">
          <cell r="A2148">
            <v>2307</v>
          </cell>
          <cell r="B2148" t="str">
            <v xml:space="preserve">CODO 90° HF BB 150 mm </v>
          </cell>
          <cell r="C2148" t="str">
            <v>U.</v>
          </cell>
          <cell r="D2148">
            <v>162.28</v>
          </cell>
          <cell r="G2148">
            <v>11.36</v>
          </cell>
        </row>
        <row r="2149">
          <cell r="A2149">
            <v>2308</v>
          </cell>
          <cell r="B2149" t="str">
            <v>CERNIDERA DE ALUMINIO ROSCADA  200 MM</v>
          </cell>
          <cell r="C2149" t="str">
            <v>u.</v>
          </cell>
          <cell r="D2149">
            <v>110</v>
          </cell>
          <cell r="G2149">
            <v>7.7</v>
          </cell>
        </row>
        <row r="2150">
          <cell r="A2150">
            <v>2309</v>
          </cell>
          <cell r="B2150" t="str">
            <v>TUBERIA DE FUNDICIÓN DUCTIL Øn=200mmx6m PT&gt;500 psi -  K9</v>
          </cell>
          <cell r="C2150" t="str">
            <v>ml.</v>
          </cell>
          <cell r="D2150">
            <v>43</v>
          </cell>
          <cell r="G2150">
            <v>3.01</v>
          </cell>
        </row>
        <row r="2151">
          <cell r="A2151">
            <v>2310</v>
          </cell>
          <cell r="B2151" t="str">
            <v>UNION DRESSER DE HF 200 mm</v>
          </cell>
          <cell r="C2151" t="str">
            <v>U.</v>
          </cell>
          <cell r="D2151">
            <v>24</v>
          </cell>
          <cell r="G2151">
            <v>1.68</v>
          </cell>
        </row>
        <row r="2152">
          <cell r="A2152">
            <v>2311</v>
          </cell>
          <cell r="B2152" t="str">
            <v>MEDIDOR:TRANSMISIÒN MAGNÉTICA HORIZONTAL BB 200MM</v>
          </cell>
          <cell r="C2152" t="str">
            <v>U.</v>
          </cell>
          <cell r="D2152">
            <v>1913.25</v>
          </cell>
          <cell r="G2152">
            <v>133.93</v>
          </cell>
        </row>
        <row r="2153">
          <cell r="A2153">
            <v>2312</v>
          </cell>
          <cell r="B2153" t="str">
            <v>Pernos de acero de 5/8"</v>
          </cell>
          <cell r="C2153" t="str">
            <v>u.</v>
          </cell>
          <cell r="D2153">
            <v>1</v>
          </cell>
          <cell r="G2153">
            <v>7.0000000000000007E-2</v>
          </cell>
        </row>
        <row r="2154">
          <cell r="A2154">
            <v>2313</v>
          </cell>
          <cell r="B2154" t="str">
            <v>TUBERIA DE FUNDICIÓN DUCTIL Øn=100mmx6m PT&gt;500 psi -  K9</v>
          </cell>
          <cell r="C2154" t="str">
            <v>ML.</v>
          </cell>
          <cell r="D2154">
            <v>21.5</v>
          </cell>
          <cell r="G2154">
            <v>1.51</v>
          </cell>
        </row>
        <row r="2155">
          <cell r="A2155">
            <v>2314</v>
          </cell>
          <cell r="B2155" t="str">
            <v xml:space="preserve">CODO 90° HF BB 100 mm </v>
          </cell>
          <cell r="C2155" t="str">
            <v>U.</v>
          </cell>
          <cell r="D2155">
            <v>125</v>
          </cell>
          <cell r="G2155">
            <v>8.75</v>
          </cell>
        </row>
        <row r="2156">
          <cell r="A2156">
            <v>2315</v>
          </cell>
          <cell r="B2156" t="str">
            <v>BRIDA DE ACERO Ø=160mm CON PERNOS Y EMPAQUES</v>
          </cell>
          <cell r="C2156" t="str">
            <v>U.</v>
          </cell>
          <cell r="D2156">
            <v>45.35</v>
          </cell>
          <cell r="G2156">
            <v>3.17</v>
          </cell>
        </row>
        <row r="2157">
          <cell r="A2157">
            <v>2316</v>
          </cell>
          <cell r="B2157" t="str">
            <v>BRIDA DE ACERO Ø=200mm CON PERNOS Y EMPAQUES</v>
          </cell>
          <cell r="C2157" t="str">
            <v>U.</v>
          </cell>
          <cell r="D2157">
            <v>45</v>
          </cell>
          <cell r="G2157">
            <v>3.15</v>
          </cell>
        </row>
        <row r="2158">
          <cell r="A2158">
            <v>2317</v>
          </cell>
          <cell r="B2158" t="str">
            <v>BRIDA DE ACERO Ø=150mm CON PERNOS Y EMPAQUES</v>
          </cell>
          <cell r="C2158" t="str">
            <v>U.</v>
          </cell>
          <cell r="D2158">
            <v>45.35</v>
          </cell>
          <cell r="G2158">
            <v>3.17</v>
          </cell>
        </row>
        <row r="2159">
          <cell r="A2159">
            <v>2318</v>
          </cell>
          <cell r="B2159" t="str">
            <v>BRIDA DE ACERO Ø=100mm CON PERNOS Y EMPAQUES</v>
          </cell>
          <cell r="C2159" t="str">
            <v>U.</v>
          </cell>
          <cell r="D2159">
            <v>33</v>
          </cell>
          <cell r="G2159">
            <v>2.31</v>
          </cell>
        </row>
        <row r="2160">
          <cell r="A2160">
            <v>2319</v>
          </cell>
          <cell r="B2160" t="str">
            <v xml:space="preserve">HIDRANTE  Ø=90mm TIPO TRÁFICO 2 SALIDAS 2 1/2" </v>
          </cell>
          <cell r="C2160" t="str">
            <v>U.</v>
          </cell>
          <cell r="D2160">
            <v>300</v>
          </cell>
          <cell r="G2160">
            <v>21</v>
          </cell>
        </row>
        <row r="2161">
          <cell r="A2161">
            <v>2320</v>
          </cell>
          <cell r="B2161" t="str">
            <v>TUBERÍA H°S° Ø=200mm</v>
          </cell>
          <cell r="C2161" t="str">
            <v>ml.</v>
          </cell>
          <cell r="D2161">
            <v>5.68</v>
          </cell>
          <cell r="G2161">
            <v>0.4</v>
          </cell>
        </row>
        <row r="2162">
          <cell r="A2162">
            <v>2321</v>
          </cell>
          <cell r="B2162" t="str">
            <v>TUBERÍA H°S° Ø=250mm</v>
          </cell>
          <cell r="C2162" t="str">
            <v>ml.</v>
          </cell>
          <cell r="D2162">
            <v>7</v>
          </cell>
          <cell r="G2162">
            <v>0.49</v>
          </cell>
        </row>
        <row r="2163">
          <cell r="A2163">
            <v>2322</v>
          </cell>
          <cell r="B2163" t="str">
            <v>TUBERÍA H°S° Ø=300mm</v>
          </cell>
          <cell r="C2163" t="str">
            <v>ml.</v>
          </cell>
          <cell r="D2163">
            <v>9.32</v>
          </cell>
          <cell r="G2163">
            <v>0.65</v>
          </cell>
        </row>
        <row r="2164">
          <cell r="A2164">
            <v>2323</v>
          </cell>
          <cell r="B2164" t="str">
            <v>TUBERÍA ASBESTO CEMENTO Ø=250mm</v>
          </cell>
          <cell r="C2164" t="str">
            <v>ml.</v>
          </cell>
          <cell r="D2164">
            <v>20</v>
          </cell>
          <cell r="G2164">
            <v>1.4</v>
          </cell>
        </row>
        <row r="2165">
          <cell r="A2165">
            <v>2324</v>
          </cell>
          <cell r="B2165" t="str">
            <v>UNION HG Ø=2"</v>
          </cell>
          <cell r="C2165" t="str">
            <v>U.</v>
          </cell>
          <cell r="D2165">
            <v>1.22</v>
          </cell>
          <cell r="G2165">
            <v>0.09</v>
          </cell>
        </row>
        <row r="2166">
          <cell r="A2166">
            <v>2325</v>
          </cell>
          <cell r="B2166" t="str">
            <v>BUSCHING HG 2" X 1 1/2"</v>
          </cell>
          <cell r="C2166" t="str">
            <v>U.</v>
          </cell>
          <cell r="D2166">
            <v>2.5</v>
          </cell>
          <cell r="G2166">
            <v>0.18</v>
          </cell>
        </row>
        <row r="2167">
          <cell r="A2167">
            <v>2326</v>
          </cell>
          <cell r="B2167" t="str">
            <v>TEE HG 1 1/2 "X 1/2"</v>
          </cell>
          <cell r="C2167" t="str">
            <v>U.</v>
          </cell>
          <cell r="D2167">
            <v>1.8</v>
          </cell>
          <cell r="G2167">
            <v>0.13</v>
          </cell>
        </row>
        <row r="2168">
          <cell r="A2168">
            <v>2327</v>
          </cell>
          <cell r="B2168" t="str">
            <v>TEE HG 1"X  1/2"</v>
          </cell>
          <cell r="C2168" t="str">
            <v>U.</v>
          </cell>
          <cell r="D2168">
            <v>1.5</v>
          </cell>
          <cell r="G2168">
            <v>0.11</v>
          </cell>
        </row>
        <row r="2169">
          <cell r="A2169">
            <v>2328</v>
          </cell>
          <cell r="B2169" t="str">
            <v>BUSHING HG 1 1/2" X 1"</v>
          </cell>
          <cell r="C2169" t="str">
            <v>U.</v>
          </cell>
          <cell r="D2169">
            <v>1.75</v>
          </cell>
          <cell r="G2169">
            <v>0.12</v>
          </cell>
        </row>
        <row r="2170">
          <cell r="A2170">
            <v>2329</v>
          </cell>
          <cell r="B2170" t="str">
            <v>TAPON HEMBRA HG  1"</v>
          </cell>
          <cell r="C2170" t="str">
            <v>U.</v>
          </cell>
          <cell r="D2170">
            <v>0.5</v>
          </cell>
          <cell r="G2170">
            <v>0.04</v>
          </cell>
        </row>
        <row r="2171">
          <cell r="A2171">
            <v>2330</v>
          </cell>
          <cell r="B2171" t="str">
            <v>MEDIROR 1/2" + DERECHOS (CAJA + LLAVE DE ACERA)</v>
          </cell>
          <cell r="C2171" t="str">
            <v>U.</v>
          </cell>
          <cell r="D2171">
            <v>35</v>
          </cell>
          <cell r="G2171">
            <v>2.4500000000000002</v>
          </cell>
        </row>
        <row r="2172">
          <cell r="A2172">
            <v>2331</v>
          </cell>
          <cell r="B2172" t="str">
            <v>TEE LA LL  8" CL20 X 63mm</v>
          </cell>
          <cell r="C2172" t="str">
            <v>U.</v>
          </cell>
          <cell r="D2172">
            <v>29</v>
          </cell>
          <cell r="G2172">
            <v>2.0299999999999998</v>
          </cell>
        </row>
        <row r="2173">
          <cell r="A2173">
            <v>2332</v>
          </cell>
          <cell r="B2173" t="str">
            <v xml:space="preserve">UNIÓN GIBAULT HF 8" CL20 </v>
          </cell>
          <cell r="C2173" t="str">
            <v>U.</v>
          </cell>
          <cell r="D2173">
            <v>40</v>
          </cell>
          <cell r="G2173">
            <v>2.8</v>
          </cell>
        </row>
        <row r="2174">
          <cell r="A2174">
            <v>2333</v>
          </cell>
          <cell r="B2174" t="str">
            <v>BUSCHING HG DE 2" X 1/2"</v>
          </cell>
          <cell r="C2174" t="str">
            <v>U.</v>
          </cell>
          <cell r="D2174">
            <v>1.1000000000000001</v>
          </cell>
          <cell r="G2174">
            <v>0.08</v>
          </cell>
        </row>
        <row r="2175">
          <cell r="A2175">
            <v>2334</v>
          </cell>
          <cell r="B2175" t="str">
            <v>TAPON MACHO HG  1/2"</v>
          </cell>
          <cell r="C2175" t="str">
            <v>U.</v>
          </cell>
          <cell r="D2175">
            <v>0.35</v>
          </cell>
          <cell r="G2175">
            <v>0.02</v>
          </cell>
        </row>
        <row r="2176">
          <cell r="A2176">
            <v>2335</v>
          </cell>
          <cell r="B2176" t="str">
            <v xml:space="preserve">CODO 90° HF LL 160 mm </v>
          </cell>
          <cell r="C2176" t="str">
            <v>U.</v>
          </cell>
          <cell r="D2176">
            <v>120</v>
          </cell>
          <cell r="G2176">
            <v>8.4</v>
          </cell>
        </row>
        <row r="2177">
          <cell r="A2177">
            <v>2336</v>
          </cell>
          <cell r="B2177" t="str">
            <v>UNIÓN GIBAULT HF Ø 6" x 160 mm ASIMÉTRICA</v>
          </cell>
          <cell r="C2177" t="str">
            <v>U.</v>
          </cell>
          <cell r="D2177">
            <v>24</v>
          </cell>
          <cell r="G2177">
            <v>1.68</v>
          </cell>
        </row>
        <row r="2178">
          <cell r="A2178">
            <v>2337</v>
          </cell>
          <cell r="B2178" t="str">
            <v>REVESTIMIENTO  INTERIOR DE RESERVA CON LAMINADO DE VIDRIO E MAT 450, COMO MALLA SIN REFUERZO Y SATURADO CON RESINA POLIESTER Y TERMINACIÓN CON GEL COAT BLANCO ISOF Y CON FILTROS UV</v>
          </cell>
          <cell r="C2178" t="str">
            <v>M2.</v>
          </cell>
          <cell r="D2178">
            <v>21.333333333333336</v>
          </cell>
          <cell r="G2178">
            <v>1.49</v>
          </cell>
        </row>
        <row r="2179">
          <cell r="A2179">
            <v>2338</v>
          </cell>
          <cell r="B2179" t="str">
            <v>CODO DE FUNDICIÓN DUCTIL 90° CON DOS ENCHUFES JUNTA AUTOMÁTICA K9 ESTANDAR Øn=150mm</v>
          </cell>
          <cell r="C2179" t="str">
            <v>U.</v>
          </cell>
          <cell r="D2179">
            <v>125</v>
          </cell>
          <cell r="G2179">
            <v>8.75</v>
          </cell>
        </row>
        <row r="2180">
          <cell r="A2180">
            <v>2339</v>
          </cell>
          <cell r="B2180" t="str">
            <v>VALVULA DE COMPUERTA HF SB BB CRM 160mm</v>
          </cell>
          <cell r="C2180" t="str">
            <v>U.</v>
          </cell>
          <cell r="D2180">
            <v>260</v>
          </cell>
          <cell r="G2180">
            <v>18.2</v>
          </cell>
        </row>
        <row r="2181">
          <cell r="A2181">
            <v>2340</v>
          </cell>
          <cell r="B2181" t="str">
            <v xml:space="preserve">TEE HF BB Ø=160mm </v>
          </cell>
          <cell r="C2181" t="str">
            <v>U.</v>
          </cell>
          <cell r="D2181">
            <v>170</v>
          </cell>
          <cell r="G2181">
            <v>11.9</v>
          </cell>
        </row>
        <row r="2182">
          <cell r="A2182">
            <v>2341</v>
          </cell>
          <cell r="B2182" t="str">
            <v xml:space="preserve">YEE LA BB 90mm </v>
          </cell>
          <cell r="C2182" t="str">
            <v>U.</v>
          </cell>
          <cell r="D2182">
            <v>62</v>
          </cell>
          <cell r="G2182">
            <v>4.34</v>
          </cell>
        </row>
        <row r="2183">
          <cell r="A2183">
            <v>2342</v>
          </cell>
          <cell r="B2183" t="str">
            <v>VALVULA HF BB SB CRM 90mm</v>
          </cell>
          <cell r="C2183" t="str">
            <v>U.</v>
          </cell>
          <cell r="D2183">
            <v>101.25</v>
          </cell>
          <cell r="G2183">
            <v>7.09</v>
          </cell>
        </row>
        <row r="2184">
          <cell r="A2184">
            <v>2343</v>
          </cell>
          <cell r="B2184" t="str">
            <v>VALVULA CHECK HF - BB, 90mm PT=300 psi</v>
          </cell>
          <cell r="C2184" t="str">
            <v>U.</v>
          </cell>
          <cell r="D2184">
            <v>262.95999999999998</v>
          </cell>
          <cell r="G2184">
            <v>18.41</v>
          </cell>
        </row>
        <row r="2185">
          <cell r="A2185">
            <v>2344</v>
          </cell>
          <cell r="B2185" t="str">
            <v>REDUCTOR LA-BB 90mm x 63mm e=6mm</v>
          </cell>
          <cell r="C2185" t="str">
            <v>U.</v>
          </cell>
          <cell r="D2185">
            <v>67.5</v>
          </cell>
          <cell r="G2185">
            <v>4.7300000000000004</v>
          </cell>
        </row>
        <row r="2186">
          <cell r="A2186">
            <v>2345</v>
          </cell>
          <cell r="B2186" t="str">
            <v>REDUCTOR LA-BB 110mm x 90mm e=6mm</v>
          </cell>
          <cell r="C2186" t="str">
            <v>U.</v>
          </cell>
          <cell r="D2186">
            <v>71.33</v>
          </cell>
          <cell r="G2186">
            <v>4.99</v>
          </cell>
        </row>
        <row r="2187">
          <cell r="A2187">
            <v>2346</v>
          </cell>
          <cell r="B2187" t="str">
            <v>CODO 90° LA BB 110mm e=6mm</v>
          </cell>
          <cell r="C2187" t="str">
            <v>U.</v>
          </cell>
          <cell r="D2187">
            <v>80</v>
          </cell>
          <cell r="G2187">
            <v>5.6</v>
          </cell>
        </row>
        <row r="2188">
          <cell r="A2188">
            <v>2347</v>
          </cell>
          <cell r="B2188" t="str">
            <v>VALVULA HF BB SB CRM 110mm</v>
          </cell>
          <cell r="C2188" t="str">
            <v>U.</v>
          </cell>
          <cell r="D2188">
            <v>125.55</v>
          </cell>
          <cell r="G2188">
            <v>8.7899999999999991</v>
          </cell>
        </row>
        <row r="2189">
          <cell r="A2189">
            <v>2348</v>
          </cell>
          <cell r="B2189" t="str">
            <v>TEE LA BB 110mm x 110mm e=6mm</v>
          </cell>
          <cell r="C2189" t="str">
            <v>U.</v>
          </cell>
          <cell r="D2189">
            <v>81.52000000000001</v>
          </cell>
          <cell r="G2189">
            <v>5.71</v>
          </cell>
        </row>
        <row r="2190">
          <cell r="A2190">
            <v>2349</v>
          </cell>
          <cell r="B2190" t="str">
            <v>TRAMO CORTO LA BB Ø=110mm e=6mm, L=0.95m</v>
          </cell>
          <cell r="C2190" t="str">
            <v>U.</v>
          </cell>
          <cell r="D2190">
            <v>79.17</v>
          </cell>
          <cell r="G2190">
            <v>5.54</v>
          </cell>
        </row>
        <row r="2191">
          <cell r="A2191">
            <v>2350</v>
          </cell>
          <cell r="B2191" t="str">
            <v>TRAMO CORTO LA BB Ø=110mm e=6mm, L=1.00m</v>
          </cell>
          <cell r="C2191" t="str">
            <v>U.</v>
          </cell>
          <cell r="D2191">
            <v>80.52000000000001</v>
          </cell>
          <cell r="G2191">
            <v>5.64</v>
          </cell>
        </row>
        <row r="2192">
          <cell r="A2192">
            <v>2351</v>
          </cell>
          <cell r="B2192" t="str">
            <v>TRAMO CORTO LA BB Ø=110mm e=6mm, L=0.96m</v>
          </cell>
          <cell r="C2192" t="str">
            <v>U.</v>
          </cell>
          <cell r="D2192">
            <v>79.44</v>
          </cell>
        </row>
        <row r="2193">
          <cell r="A2193">
            <v>2352</v>
          </cell>
          <cell r="B2193" t="str">
            <v>TEE LA BB  110mm x 90mm e=6mm</v>
          </cell>
          <cell r="C2193" t="str">
            <v>U.</v>
          </cell>
          <cell r="D2193">
            <v>75.94</v>
          </cell>
          <cell r="G2193">
            <v>5.32</v>
          </cell>
        </row>
        <row r="2194">
          <cell r="A2194">
            <v>2353</v>
          </cell>
          <cell r="B2194" t="str">
            <v>TRAMO CORTO LA BB Ø=90mm e=6mm, L=0.80m</v>
          </cell>
          <cell r="C2194" t="str">
            <v>U.</v>
          </cell>
          <cell r="D2194">
            <v>66.751999999999995</v>
          </cell>
          <cell r="G2194">
            <v>4.67</v>
          </cell>
        </row>
        <row r="2195">
          <cell r="A2195">
            <v>2354</v>
          </cell>
          <cell r="B2195" t="str">
            <v>TRAMO CORTO LA BB Ø=110mm e=6mm, L=0.50m</v>
          </cell>
          <cell r="C2195" t="str">
            <v>U.</v>
          </cell>
          <cell r="D2195">
            <v>79.055000000000007</v>
          </cell>
          <cell r="G2195">
            <v>5.53</v>
          </cell>
        </row>
        <row r="2196">
          <cell r="A2196">
            <v>2355</v>
          </cell>
          <cell r="B2196" t="str">
            <v>VALVULA DE PIE 4"</v>
          </cell>
          <cell r="C2196" t="str">
            <v>U.</v>
          </cell>
          <cell r="D2196">
            <v>70</v>
          </cell>
          <cell r="G2196">
            <v>4.9000000000000004</v>
          </cell>
        </row>
        <row r="2197">
          <cell r="A2197">
            <v>2356</v>
          </cell>
          <cell r="B2197" t="str">
            <v>TRAMO CORTO LA LL Ø=110mm e=6mm, L=0.60m</v>
          </cell>
          <cell r="C2197" t="str">
            <v>U.</v>
          </cell>
          <cell r="D2197">
            <v>16.242000000000001</v>
          </cell>
          <cell r="G2197">
            <v>1.1399999999999999</v>
          </cell>
        </row>
        <row r="2198">
          <cell r="A2198">
            <v>2357</v>
          </cell>
          <cell r="B2198" t="str">
            <v>TRAMO CORTO LA LL Ø=110mm e=6mm, L=0.40m</v>
          </cell>
          <cell r="C2198" t="str">
            <v>U.</v>
          </cell>
          <cell r="D2198">
            <v>10.828000000000001</v>
          </cell>
          <cell r="G2198">
            <v>0.76</v>
          </cell>
        </row>
        <row r="2199">
          <cell r="A2199">
            <v>2358</v>
          </cell>
          <cell r="B2199" t="str">
            <v>TRAMO CORTO LA LL Ø=110mm e=6mm, L=1.00m</v>
          </cell>
          <cell r="C2199" t="str">
            <v>U.</v>
          </cell>
          <cell r="D2199">
            <v>27.07</v>
          </cell>
          <cell r="G2199">
            <v>1.89</v>
          </cell>
        </row>
        <row r="2200">
          <cell r="A2200">
            <v>2359</v>
          </cell>
          <cell r="B2200" t="str">
            <v>TRAMO CORTO LA BB Ø=110mm e=6mm, L=0.50m</v>
          </cell>
          <cell r="C2200" t="str">
            <v>U.</v>
          </cell>
          <cell r="D2200">
            <v>92.59</v>
          </cell>
          <cell r="G2200">
            <v>6.48</v>
          </cell>
        </row>
        <row r="2201">
          <cell r="A2201">
            <v>2360</v>
          </cell>
          <cell r="B2201" t="str">
            <v>REDUCTOR LA LL  200mm x 110mm e=6mm</v>
          </cell>
          <cell r="C2201" t="str">
            <v>u.</v>
          </cell>
          <cell r="D2201">
            <v>35</v>
          </cell>
          <cell r="G2201">
            <v>2.4500000000000002</v>
          </cell>
        </row>
        <row r="2202">
          <cell r="A2202">
            <v>2361</v>
          </cell>
          <cell r="B2202" t="str">
            <v>TRAMO CORTO HF BB L=1.00m Ø=63mm</v>
          </cell>
          <cell r="C2202" t="str">
            <v>U.</v>
          </cell>
          <cell r="D2202">
            <v>50</v>
          </cell>
          <cell r="G2202">
            <v>3.5</v>
          </cell>
        </row>
        <row r="2203">
          <cell r="A2203">
            <v>2362</v>
          </cell>
          <cell r="B2203" t="str">
            <v>TRAMO CORTO HF BB L=1.00m Ø=90mm</v>
          </cell>
          <cell r="C2203" t="str">
            <v>U.</v>
          </cell>
          <cell r="D2203">
            <v>57</v>
          </cell>
          <cell r="G2203">
            <v>3.99</v>
          </cell>
        </row>
        <row r="2204">
          <cell r="A2204">
            <v>2363</v>
          </cell>
          <cell r="B2204" t="str">
            <v>TRAMO CORTO HF BB L=1.00m Ø=110mm</v>
          </cell>
          <cell r="C2204" t="str">
            <v>U.</v>
          </cell>
          <cell r="D2204">
            <v>73</v>
          </cell>
          <cell r="G2204">
            <v>5.1100000000000003</v>
          </cell>
        </row>
        <row r="2205">
          <cell r="A2205">
            <v>2364</v>
          </cell>
          <cell r="B2205" t="str">
            <v>TRAMO CORTO HF BB L=1.00m Ø=160mm</v>
          </cell>
          <cell r="C2205" t="str">
            <v>U.</v>
          </cell>
          <cell r="D2205">
            <v>118</v>
          </cell>
          <cell r="G2205">
            <v>8.26</v>
          </cell>
        </row>
        <row r="2206">
          <cell r="A2206">
            <v>2365</v>
          </cell>
          <cell r="B2206" t="str">
            <v>TRAMO CORTO HF BL L=1.0m Ø=63mm</v>
          </cell>
          <cell r="C2206" t="str">
            <v>U.</v>
          </cell>
          <cell r="D2206">
            <v>62.5</v>
          </cell>
          <cell r="G2206">
            <v>4.38</v>
          </cell>
        </row>
        <row r="2207">
          <cell r="A2207">
            <v>2366</v>
          </cell>
          <cell r="B2207" t="str">
            <v>TRAMO CORTO HF BL L=1.0m Ø=90mm</v>
          </cell>
          <cell r="C2207" t="str">
            <v>U.</v>
          </cell>
          <cell r="D2207">
            <v>78.55</v>
          </cell>
          <cell r="G2207">
            <v>5.5</v>
          </cell>
        </row>
        <row r="2208">
          <cell r="A2208">
            <v>2367</v>
          </cell>
          <cell r="B2208" t="str">
            <v>TRAMO CORTO HF BL L=1.0m Ø=110mm</v>
          </cell>
          <cell r="C2208" t="str">
            <v>U.</v>
          </cell>
          <cell r="D2208">
            <v>108.55</v>
          </cell>
          <cell r="G2208">
            <v>7.6</v>
          </cell>
        </row>
        <row r="2209">
          <cell r="A2209">
            <v>2368</v>
          </cell>
          <cell r="B2209" t="str">
            <v>TRAMO CORTO LA BL Ø=63mm e=6mm, L=1.0m</v>
          </cell>
          <cell r="C2209" t="str">
            <v>U.</v>
          </cell>
          <cell r="D2209">
            <v>34</v>
          </cell>
          <cell r="G2209">
            <v>2.38</v>
          </cell>
        </row>
        <row r="2210">
          <cell r="A2210">
            <v>2369</v>
          </cell>
          <cell r="B2210" t="str">
            <v>TRAMO CORTO LA LL Ø=63mm e=6mm, L=1.00m</v>
          </cell>
          <cell r="C2210" t="str">
            <v>U.</v>
          </cell>
          <cell r="D2210">
            <v>13</v>
          </cell>
          <cell r="G2210">
            <v>0.91</v>
          </cell>
        </row>
        <row r="2211">
          <cell r="A2211">
            <v>2370</v>
          </cell>
          <cell r="B2211" t="str">
            <v>TRAMO CORTO LA LL Ø=90mm e=6mm, L=1.00m</v>
          </cell>
          <cell r="C2211" t="str">
            <v>U.</v>
          </cell>
          <cell r="D2211">
            <v>17</v>
          </cell>
          <cell r="G2211">
            <v>1.19</v>
          </cell>
        </row>
        <row r="2212">
          <cell r="A2212">
            <v>2371</v>
          </cell>
          <cell r="B2212" t="str">
            <v>TRAMO CORTO LA LL Ø=160mm e=6mm, L=1.00m</v>
          </cell>
          <cell r="C2212" t="str">
            <v>U.</v>
          </cell>
          <cell r="D2212">
            <v>33</v>
          </cell>
          <cell r="G2212">
            <v>2.31</v>
          </cell>
        </row>
        <row r="2213">
          <cell r="A2213">
            <v>2372</v>
          </cell>
          <cell r="B2213" t="str">
            <v>TRAMO CORTO LA BB Ø=63mm e=6mm, L=1.00m</v>
          </cell>
          <cell r="C2213" t="str">
            <v>U.</v>
          </cell>
          <cell r="D2213">
            <v>51</v>
          </cell>
          <cell r="G2213">
            <v>3.57</v>
          </cell>
        </row>
        <row r="2214">
          <cell r="A2214">
            <v>2373</v>
          </cell>
          <cell r="B2214" t="str">
            <v>TRAMO CORTO LA BB Ø=90mm e=6mm, L=1.00m</v>
          </cell>
          <cell r="C2214" t="str">
            <v>U.</v>
          </cell>
          <cell r="D2214">
            <v>65</v>
          </cell>
          <cell r="G2214">
            <v>4.55</v>
          </cell>
        </row>
        <row r="2215">
          <cell r="A2215">
            <v>2374</v>
          </cell>
          <cell r="B2215" t="str">
            <v>TRAMO CORTO LA BB Ø=160mm e=6mm, L=1.00m</v>
          </cell>
          <cell r="C2215" t="str">
            <v>U.</v>
          </cell>
          <cell r="D2215">
            <v>109</v>
          </cell>
          <cell r="G2215">
            <v>7.63</v>
          </cell>
        </row>
        <row r="2216">
          <cell r="A2216">
            <v>2375</v>
          </cell>
          <cell r="B2216" t="str">
            <v>CRUZ LA LL 160mm x 90mm</v>
          </cell>
          <cell r="C2216" t="str">
            <v>U.</v>
          </cell>
          <cell r="D2216">
            <v>35</v>
          </cell>
          <cell r="G2216">
            <v>2.4500000000000002</v>
          </cell>
        </row>
        <row r="2217">
          <cell r="A2217">
            <v>2376</v>
          </cell>
          <cell r="B2217" t="str">
            <v>BRIDA HF  110mm</v>
          </cell>
          <cell r="C2217" t="str">
            <v>U.</v>
          </cell>
          <cell r="D2217">
            <v>26.76</v>
          </cell>
          <cell r="G2217">
            <v>1.87</v>
          </cell>
        </row>
        <row r="2218">
          <cell r="A2218">
            <v>2377</v>
          </cell>
          <cell r="B2218" t="str">
            <v>BRIDA HF  63mm</v>
          </cell>
          <cell r="C2218" t="str">
            <v>U.</v>
          </cell>
          <cell r="D2218">
            <v>15.82</v>
          </cell>
          <cell r="G2218">
            <v>1.1100000000000001</v>
          </cell>
        </row>
        <row r="2219">
          <cell r="A2219">
            <v>2378</v>
          </cell>
          <cell r="B2219" t="str">
            <v>VÁLVULA DE COMPUERTA HF SB BB CRM Ø=63mm</v>
          </cell>
          <cell r="C2219" t="str">
            <v>U.</v>
          </cell>
          <cell r="D2219">
            <v>63.99</v>
          </cell>
          <cell r="G2219">
            <v>4.4800000000000004</v>
          </cell>
        </row>
        <row r="2220">
          <cell r="A2220">
            <v>2379</v>
          </cell>
          <cell r="B2220" t="str">
            <v>VÁLVULA DE COMPUERTA HF SB BB CRM Ø=90mm</v>
          </cell>
          <cell r="C2220" t="str">
            <v>U.</v>
          </cell>
          <cell r="D2220">
            <v>101</v>
          </cell>
          <cell r="G2220">
            <v>7.07</v>
          </cell>
        </row>
        <row r="2221">
          <cell r="A2221">
            <v>2380</v>
          </cell>
          <cell r="B2221" t="str">
            <v>VÁLVULA DE COMPUERTA HF SB BB CRM Ø=110mm</v>
          </cell>
          <cell r="C2221" t="str">
            <v>U.</v>
          </cell>
          <cell r="D2221">
            <v>140</v>
          </cell>
          <cell r="G2221">
            <v>9.8000000000000007</v>
          </cell>
        </row>
        <row r="2222">
          <cell r="A2222">
            <v>2381</v>
          </cell>
          <cell r="B2222" t="str">
            <v>CODO 90° LA LL 500 mm e=6mm</v>
          </cell>
          <cell r="C2222" t="str">
            <v>U.</v>
          </cell>
          <cell r="D2222">
            <v>252</v>
          </cell>
          <cell r="G2222">
            <v>17.64</v>
          </cell>
        </row>
        <row r="2223">
          <cell r="A2223">
            <v>2382</v>
          </cell>
          <cell r="B2223" t="str">
            <v>CODO 45° LA LL 500 mm e=6mm</v>
          </cell>
          <cell r="C2223" t="str">
            <v>U.</v>
          </cell>
          <cell r="D2223">
            <v>238</v>
          </cell>
          <cell r="G2223">
            <v>16.66</v>
          </cell>
        </row>
        <row r="2224">
          <cell r="A2224">
            <v>2383</v>
          </cell>
          <cell r="B2224" t="str">
            <v>CODO 22.5° LA LL 500 mm e=6mm</v>
          </cell>
          <cell r="C2224" t="str">
            <v>U.</v>
          </cell>
          <cell r="D2224">
            <v>176.87</v>
          </cell>
          <cell r="G2224">
            <v>12.38</v>
          </cell>
        </row>
        <row r="2225">
          <cell r="A2225">
            <v>2384</v>
          </cell>
          <cell r="B2225" t="str">
            <v>CODO 11.25° LA LL 500 mm  e=6mm</v>
          </cell>
          <cell r="C2225" t="str">
            <v>U.</v>
          </cell>
          <cell r="D2225">
            <v>160.52000000000001</v>
          </cell>
          <cell r="G2225">
            <v>11.24</v>
          </cell>
        </row>
        <row r="2226">
          <cell r="A2226">
            <v>2385</v>
          </cell>
          <cell r="B2226" t="str">
            <v>VALVULA TIPO BERMAD 790 BXU BB, Ø=500 mm, PRESION DE OPERACIÓN  175-300 PSI( ANSI 125 150 10;16)</v>
          </cell>
          <cell r="C2226" t="str">
            <v>U.</v>
          </cell>
          <cell r="D2226">
            <v>25000</v>
          </cell>
          <cell r="G2226">
            <v>1750</v>
          </cell>
        </row>
        <row r="2227">
          <cell r="A2227">
            <v>2386</v>
          </cell>
          <cell r="B2227" t="str">
            <v>BRIDA DE ACERO Ø=500mm CON PERNOS Y EMPAQUES</v>
          </cell>
          <cell r="C2227" t="str">
            <v>U.</v>
          </cell>
          <cell r="D2227">
            <v>375</v>
          </cell>
          <cell r="G2227">
            <v>26.25</v>
          </cell>
        </row>
        <row r="2228">
          <cell r="A2228">
            <v>2387</v>
          </cell>
          <cell r="B2228" t="str">
            <v>GANCHOS DE SUJECION TUBERÍA</v>
          </cell>
          <cell r="C2228" t="str">
            <v>U.</v>
          </cell>
          <cell r="D2228">
            <v>7</v>
          </cell>
          <cell r="G2228">
            <v>0.49</v>
          </cell>
        </row>
        <row r="2229">
          <cell r="A2229">
            <v>2388</v>
          </cell>
          <cell r="B2229" t="str">
            <v>CODO 11.25° LA LL 315 mm  e=6mm</v>
          </cell>
          <cell r="C2229" t="str">
            <v>U.</v>
          </cell>
          <cell r="D2229">
            <v>78</v>
          </cell>
          <cell r="G2229">
            <v>5.46</v>
          </cell>
        </row>
        <row r="2230">
          <cell r="A2230">
            <v>2389</v>
          </cell>
          <cell r="B2230" t="str">
            <v>UNIÓN GIBAULT HF Ø 315mm ASIMÉTRICA</v>
          </cell>
          <cell r="C2230" t="str">
            <v>U.</v>
          </cell>
          <cell r="D2230">
            <v>52</v>
          </cell>
          <cell r="G2230">
            <v>3.64</v>
          </cell>
        </row>
        <row r="2231">
          <cell r="A2231">
            <v>2390</v>
          </cell>
          <cell r="B2231" t="str">
            <v>COLLARIN HF 315mm x 2"</v>
          </cell>
          <cell r="C2231" t="str">
            <v>U.</v>
          </cell>
          <cell r="D2231">
            <v>32</v>
          </cell>
          <cell r="G2231">
            <v>2.2400000000000002</v>
          </cell>
        </row>
        <row r="2232">
          <cell r="A2232">
            <v>2391</v>
          </cell>
          <cell r="B2232" t="str">
            <v>TEE LA LL  315mm x 160mm e=6mm</v>
          </cell>
          <cell r="C2232" t="str">
            <v>U.</v>
          </cell>
          <cell r="D2232">
            <v>110</v>
          </cell>
          <cell r="G2232">
            <v>7.7</v>
          </cell>
        </row>
        <row r="2233">
          <cell r="A2233">
            <v>2392</v>
          </cell>
          <cell r="B2233" t="str">
            <v>UNIÓN GIBAULT HF Ø 110mm x 115mm ASIMETRICA</v>
          </cell>
          <cell r="C2233" t="str">
            <v>u.</v>
          </cell>
          <cell r="D2233">
            <v>17</v>
          </cell>
          <cell r="G2233">
            <v>1.19</v>
          </cell>
        </row>
        <row r="2234">
          <cell r="A2234">
            <v>2393</v>
          </cell>
          <cell r="B2234" t="str">
            <v>TUBERÍA PVC  UPSE  500MM X 6M 1.25MPA (116PSI)</v>
          </cell>
          <cell r="C2234" t="str">
            <v>ML.</v>
          </cell>
          <cell r="D2234">
            <v>101.37</v>
          </cell>
          <cell r="G2234">
            <v>7.1</v>
          </cell>
        </row>
        <row r="2235">
          <cell r="A2235">
            <v>2394</v>
          </cell>
          <cell r="B2235" t="str">
            <v>TEE PVC Ø=200mm</v>
          </cell>
          <cell r="C2235" t="str">
            <v>U.</v>
          </cell>
          <cell r="D2235">
            <v>28</v>
          </cell>
          <cell r="G2235">
            <v>1.96</v>
          </cell>
        </row>
        <row r="2236">
          <cell r="A2236">
            <v>2395</v>
          </cell>
          <cell r="B2236" t="str">
            <v>CODO PVC 90° x 200mm</v>
          </cell>
          <cell r="C2236" t="str">
            <v>U.</v>
          </cell>
          <cell r="D2236">
            <v>22</v>
          </cell>
          <cell r="G2236">
            <v>1.54</v>
          </cell>
        </row>
        <row r="2237">
          <cell r="A2237">
            <v>2396</v>
          </cell>
          <cell r="B2237" t="str">
            <v>TAPON LA LL 2" e=6mm</v>
          </cell>
          <cell r="C2237" t="str">
            <v>U.</v>
          </cell>
          <cell r="D2237">
            <v>10.050000000000001</v>
          </cell>
          <cell r="G2237">
            <v>0.7</v>
          </cell>
        </row>
        <row r="2238">
          <cell r="A2238">
            <v>2397</v>
          </cell>
          <cell r="B2238" t="str">
            <v>TEE LA LL  8" X 160mm  e=6mm</v>
          </cell>
          <cell r="C2238" t="str">
            <v>U.</v>
          </cell>
          <cell r="D2238">
            <v>34</v>
          </cell>
          <cell r="G2238">
            <v>2.38</v>
          </cell>
        </row>
        <row r="2239">
          <cell r="A2239">
            <v>2398</v>
          </cell>
          <cell r="B2239" t="str">
            <v>TEE LA LL  200mm x 160mm e=6mm</v>
          </cell>
          <cell r="C2239" t="str">
            <v>U.</v>
          </cell>
          <cell r="D2239">
            <v>36</v>
          </cell>
          <cell r="G2239">
            <v>2.52</v>
          </cell>
        </row>
        <row r="2240">
          <cell r="A2240">
            <v>2399</v>
          </cell>
          <cell r="B2240" t="str">
            <v>CRUZ LA LL 200mm x 110mm</v>
          </cell>
          <cell r="C2240" t="str">
            <v>U.</v>
          </cell>
          <cell r="D2240">
            <v>31</v>
          </cell>
          <cell r="G2240">
            <v>2.17</v>
          </cell>
        </row>
        <row r="2241">
          <cell r="A2241">
            <v>2400</v>
          </cell>
          <cell r="B2241" t="str">
            <v>MACROMEDIDOR BB Ø=90mm</v>
          </cell>
          <cell r="C2241" t="str">
            <v>U.</v>
          </cell>
          <cell r="D2241">
            <v>650</v>
          </cell>
          <cell r="G2241">
            <v>45.5</v>
          </cell>
        </row>
        <row r="2242">
          <cell r="A2242">
            <v>2401</v>
          </cell>
          <cell r="B2242" t="str">
            <v>BRIDA CIEGA  HF Ø=90mm</v>
          </cell>
          <cell r="C2242" t="str">
            <v>u.</v>
          </cell>
          <cell r="D2242">
            <v>30</v>
          </cell>
          <cell r="G2242">
            <v>2.1</v>
          </cell>
        </row>
        <row r="2243">
          <cell r="A2243">
            <v>2402</v>
          </cell>
          <cell r="B2243" t="str">
            <v>TEE HF BB 90mm</v>
          </cell>
          <cell r="C2243" t="str">
            <v>U.</v>
          </cell>
          <cell r="D2243">
            <v>78</v>
          </cell>
          <cell r="G2243">
            <v>5.46</v>
          </cell>
        </row>
        <row r="2244">
          <cell r="A2244">
            <v>2403</v>
          </cell>
          <cell r="B2244" t="str">
            <v>TRAMO CORTO HF BB L=0.75m Ø=90mm</v>
          </cell>
          <cell r="C2244" t="str">
            <v>U.</v>
          </cell>
          <cell r="D2244">
            <v>50</v>
          </cell>
          <cell r="G2244">
            <v>3.5</v>
          </cell>
        </row>
        <row r="2245">
          <cell r="A2245">
            <v>2404</v>
          </cell>
          <cell r="B2245" t="str">
            <v>TRAMO CORTO HF BB L=0.5m Ø=90mm</v>
          </cell>
          <cell r="C2245" t="str">
            <v>U.</v>
          </cell>
          <cell r="D2245">
            <v>45</v>
          </cell>
          <cell r="G2245">
            <v>3.15</v>
          </cell>
        </row>
        <row r="2246">
          <cell r="A2246">
            <v>2405</v>
          </cell>
          <cell r="B2246" t="str">
            <v>TRAMO CORTO HF BL L=0.5m Ø=90mm</v>
          </cell>
          <cell r="C2246" t="str">
            <v>U.</v>
          </cell>
          <cell r="D2246">
            <v>45</v>
          </cell>
          <cell r="G2246">
            <v>3.15</v>
          </cell>
        </row>
        <row r="2247">
          <cell r="A2247">
            <v>2406</v>
          </cell>
          <cell r="B2247" t="str">
            <v>TRAMO CORTO HF BL L=0.4m Ø=90mm</v>
          </cell>
          <cell r="C2247" t="str">
            <v>U.</v>
          </cell>
          <cell r="D2247">
            <v>40</v>
          </cell>
          <cell r="G2247">
            <v>2.8</v>
          </cell>
        </row>
        <row r="2248">
          <cell r="A2248">
            <v>2407</v>
          </cell>
          <cell r="B2248" t="str">
            <v>TRAMO CORTO HF BL L=0.3m Ø=90mm</v>
          </cell>
          <cell r="C2248" t="str">
            <v>U.</v>
          </cell>
          <cell r="D2248">
            <v>35</v>
          </cell>
          <cell r="G2248">
            <v>2.4500000000000002</v>
          </cell>
        </row>
        <row r="2249">
          <cell r="A2249">
            <v>2408</v>
          </cell>
          <cell r="B2249" t="str">
            <v>YEE HF BB Ø=90mm</v>
          </cell>
          <cell r="C2249" t="str">
            <v>U.</v>
          </cell>
          <cell r="D2249">
            <v>150</v>
          </cell>
          <cell r="G2249">
            <v>10.5</v>
          </cell>
        </row>
        <row r="2250">
          <cell r="A2250">
            <v>2409</v>
          </cell>
          <cell r="B2250" t="str">
            <v>REJILLA DE PISOS DE ALUMINIO 90 mm</v>
          </cell>
          <cell r="C2250" t="str">
            <v>U.</v>
          </cell>
          <cell r="D2250">
            <v>60</v>
          </cell>
          <cell r="G2250">
            <v>4.2</v>
          </cell>
        </row>
        <row r="2251">
          <cell r="A2251">
            <v>2410</v>
          </cell>
          <cell r="B2251" t="str">
            <v>REDUCTOR HF B-R 90mm x 50mm</v>
          </cell>
          <cell r="C2251" t="str">
            <v>U.</v>
          </cell>
          <cell r="D2251">
            <v>70</v>
          </cell>
          <cell r="G2251">
            <v>4.9000000000000004</v>
          </cell>
        </row>
        <row r="2252">
          <cell r="A2252">
            <v>2411</v>
          </cell>
          <cell r="B2252" t="str">
            <v>REDUCTOR HF B-R 90mm x 1 1/2"</v>
          </cell>
          <cell r="C2252" t="str">
            <v>U.</v>
          </cell>
          <cell r="D2252">
            <v>70</v>
          </cell>
          <cell r="G2252">
            <v>4.9000000000000004</v>
          </cell>
        </row>
        <row r="2253">
          <cell r="A2253">
            <v>2412</v>
          </cell>
          <cell r="B2253" t="str">
            <v>BOMBA 7.5 HP Qb=5.28 l/s tdh=43m, INCLUYE TABLERO</v>
          </cell>
          <cell r="C2253" t="str">
            <v>U.</v>
          </cell>
          <cell r="D2253">
            <v>2150</v>
          </cell>
          <cell r="G2253">
            <v>150.5</v>
          </cell>
        </row>
        <row r="2254">
          <cell r="A2254">
            <v>2413</v>
          </cell>
          <cell r="B2254" t="str">
            <v>CODO 45° HF BB  90 mm e=6mm</v>
          </cell>
          <cell r="C2254" t="str">
            <v>U.</v>
          </cell>
          <cell r="D2254">
            <v>105.41</v>
          </cell>
          <cell r="G2254">
            <v>7.38</v>
          </cell>
        </row>
        <row r="2255">
          <cell r="A2255">
            <v>2414</v>
          </cell>
          <cell r="B2255" t="str">
            <v>CODO 90° HF BB  90 mm e=6mm</v>
          </cell>
          <cell r="C2255" t="str">
            <v>U.</v>
          </cell>
          <cell r="D2255">
            <v>106.86</v>
          </cell>
          <cell r="G2255">
            <v>7.48</v>
          </cell>
        </row>
        <row r="2256">
          <cell r="A2256">
            <v>2415</v>
          </cell>
          <cell r="B2256" t="str">
            <v>TRAMO CORTO HF BB L=1.10m Ø=90mm</v>
          </cell>
          <cell r="C2256" t="str">
            <v>U.</v>
          </cell>
          <cell r="D2256">
            <v>62.7</v>
          </cell>
          <cell r="G2256">
            <v>4.3899999999999997</v>
          </cell>
        </row>
        <row r="2257">
          <cell r="A2257">
            <v>2416</v>
          </cell>
          <cell r="B2257" t="str">
            <v>TRAMO CORTO HF BL L=0.6m Ø=90mm</v>
          </cell>
          <cell r="C2257" t="str">
            <v>U.</v>
          </cell>
          <cell r="D2257">
            <v>51.057499999999997</v>
          </cell>
          <cell r="G2257">
            <v>3.57</v>
          </cell>
        </row>
        <row r="2258">
          <cell r="A2258">
            <v>2417</v>
          </cell>
          <cell r="B2258" t="str">
            <v>TRAMO CORTO HF BL L=1.30m Ø=110mm</v>
          </cell>
          <cell r="C2258" t="str">
            <v>U.</v>
          </cell>
          <cell r="D2258">
            <v>141.11500000000001</v>
          </cell>
          <cell r="G2258">
            <v>9.8800000000000008</v>
          </cell>
        </row>
        <row r="2259">
          <cell r="A2259">
            <v>2418</v>
          </cell>
          <cell r="B2259" t="str">
            <v>TRAMO CORTO HF BB L=1.10m Ø=110mm</v>
          </cell>
          <cell r="C2259" t="str">
            <v>U.</v>
          </cell>
          <cell r="D2259">
            <v>80.300000000000011</v>
          </cell>
          <cell r="G2259">
            <v>5.62</v>
          </cell>
        </row>
        <row r="2260">
          <cell r="A2260">
            <v>2419</v>
          </cell>
          <cell r="B2260" t="str">
            <v>TRAMO CORTO HF BL L=0.70m Ø=110mm</v>
          </cell>
          <cell r="C2260" t="str">
            <v>U.</v>
          </cell>
          <cell r="D2260">
            <v>75.984999999999999</v>
          </cell>
          <cell r="G2260">
            <v>5.32</v>
          </cell>
        </row>
        <row r="2261">
          <cell r="A2261">
            <v>2420</v>
          </cell>
          <cell r="B2261" t="str">
            <v>TRAMO CORTO HF BB L=1.40m Ø=90mm</v>
          </cell>
          <cell r="C2261" t="str">
            <v>U.</v>
          </cell>
          <cell r="D2261">
            <v>79.8</v>
          </cell>
          <cell r="G2261">
            <v>5.59</v>
          </cell>
        </row>
        <row r="2262">
          <cell r="A2262">
            <v>2421</v>
          </cell>
          <cell r="B2262" t="str">
            <v>CERNIDERA BB Ø=110mm</v>
          </cell>
          <cell r="C2262" t="str">
            <v>U.</v>
          </cell>
          <cell r="D2262">
            <v>102</v>
          </cell>
          <cell r="G2262">
            <v>7.14</v>
          </cell>
        </row>
        <row r="2263">
          <cell r="A2263">
            <v>2422</v>
          </cell>
          <cell r="B2263" t="str">
            <v xml:space="preserve">CODO 90° HF BB 110 mm </v>
          </cell>
          <cell r="C2263" t="str">
            <v>U.</v>
          </cell>
          <cell r="D2263">
            <v>79.16</v>
          </cell>
          <cell r="G2263">
            <v>5.54</v>
          </cell>
        </row>
        <row r="2264">
          <cell r="A2264">
            <v>2423</v>
          </cell>
          <cell r="B2264" t="str">
            <v>VÁLVULA FLOTADORA BRONCE DE 90mm</v>
          </cell>
          <cell r="C2264" t="str">
            <v>U.</v>
          </cell>
          <cell r="D2264">
            <v>125</v>
          </cell>
          <cell r="G2264">
            <v>8.75</v>
          </cell>
        </row>
        <row r="2265">
          <cell r="A2265">
            <v>2424</v>
          </cell>
          <cell r="B2265" t="str">
            <v>BOCA CAMPANA 110mm</v>
          </cell>
          <cell r="C2265" t="str">
            <v>U.</v>
          </cell>
          <cell r="D2265">
            <v>75</v>
          </cell>
          <cell r="G2265">
            <v>5.25</v>
          </cell>
        </row>
        <row r="2266">
          <cell r="A2266">
            <v>2425</v>
          </cell>
          <cell r="B2266" t="str">
            <v xml:space="preserve">INSTALACIONES ELECTRICAS </v>
          </cell>
          <cell r="C2266" t="str">
            <v>GLOBAL.</v>
          </cell>
          <cell r="D2266">
            <v>60</v>
          </cell>
          <cell r="G2266">
            <v>4.2</v>
          </cell>
        </row>
        <row r="2267">
          <cell r="A2267">
            <v>2426</v>
          </cell>
          <cell r="B2267" t="str">
            <v>REDUCTOR LA LL  200mm x 90mm e=6mm</v>
          </cell>
          <cell r="C2267" t="str">
            <v>U.</v>
          </cell>
          <cell r="D2267">
            <v>32</v>
          </cell>
          <cell r="G2267">
            <v>2.2400000000000002</v>
          </cell>
        </row>
        <row r="2268">
          <cell r="A2268">
            <v>2427</v>
          </cell>
          <cell r="B2268" t="str">
            <v>REDUCTOR LA LL  8" x 110mm e=6mm</v>
          </cell>
          <cell r="C2268" t="str">
            <v>U.</v>
          </cell>
          <cell r="D2268">
            <v>35</v>
          </cell>
          <cell r="G2268">
            <v>2.4500000000000002</v>
          </cell>
        </row>
        <row r="2269">
          <cell r="A2269">
            <v>2428</v>
          </cell>
          <cell r="B2269" t="str">
            <v>NEPLO  HG LL 3" L=45cm</v>
          </cell>
          <cell r="C2269" t="str">
            <v>U.</v>
          </cell>
          <cell r="D2269">
            <v>2</v>
          </cell>
          <cell r="G2269">
            <v>0.14000000000000001</v>
          </cell>
        </row>
        <row r="2270">
          <cell r="A2270">
            <v>2429</v>
          </cell>
          <cell r="B2270" t="str">
            <v>NEPLO  HG LL 3" L=12cm</v>
          </cell>
          <cell r="C2270" t="str">
            <v>U.</v>
          </cell>
          <cell r="D2270">
            <v>1</v>
          </cell>
          <cell r="G2270">
            <v>7.0000000000000007E-2</v>
          </cell>
        </row>
        <row r="2271">
          <cell r="A2271">
            <v>2430</v>
          </cell>
          <cell r="B2271" t="str">
            <v>BOMBA SUMERGIBLE MARCA GOULDS MODELO 3872, 1/2 HP, 110V, MONOFASICA, Q=40 GPM(150 lit/min), TDH=4.4m, CAPACIDAD DE SOLIDOS =2", INCLUYE FLOTADORA DE CONTROL DE NIVEL</v>
          </cell>
          <cell r="C2271" t="str">
            <v>U.</v>
          </cell>
          <cell r="D2271">
            <v>333.99999999999994</v>
          </cell>
          <cell r="G2271">
            <v>23.38</v>
          </cell>
        </row>
        <row r="2272">
          <cell r="A2272">
            <v>2431</v>
          </cell>
          <cell r="B2272" t="str">
            <v xml:space="preserve">LLAVE DE PASO (CORTADORA ) H.G. D=2" </v>
          </cell>
          <cell r="C2272" t="str">
            <v>U.</v>
          </cell>
          <cell r="D2272">
            <v>12</v>
          </cell>
          <cell r="G2272">
            <v>0.84</v>
          </cell>
        </row>
        <row r="2273">
          <cell r="A2273">
            <v>2432</v>
          </cell>
          <cell r="B2273" t="str">
            <v xml:space="preserve">Collarín  D= 110 mm x 1" </v>
          </cell>
          <cell r="C2273" t="str">
            <v>u.</v>
          </cell>
          <cell r="D2273">
            <v>11.16</v>
          </cell>
          <cell r="G2273">
            <v>0.78</v>
          </cell>
        </row>
        <row r="2274">
          <cell r="A2274">
            <v>2433</v>
          </cell>
          <cell r="B2274" t="str">
            <v>UNIÓN GIBAULT HF Ø 250mm ASIMÉTRICA</v>
          </cell>
          <cell r="C2274" t="str">
            <v>U.</v>
          </cell>
          <cell r="D2274">
            <v>42</v>
          </cell>
          <cell r="G2274">
            <v>2.94</v>
          </cell>
        </row>
        <row r="2275">
          <cell r="A2275">
            <v>2434</v>
          </cell>
          <cell r="B2275" t="str">
            <v>TEE LA LL  250mm  e=6mm</v>
          </cell>
          <cell r="C2275" t="str">
            <v>U.</v>
          </cell>
          <cell r="D2275">
            <v>88</v>
          </cell>
          <cell r="G2275">
            <v>6.16</v>
          </cell>
        </row>
        <row r="2276">
          <cell r="A2276">
            <v>2435</v>
          </cell>
          <cell r="B2276" t="str">
            <v>REDUCTOR LA LL  250mm x 160mm e=6mm</v>
          </cell>
          <cell r="C2276" t="str">
            <v>U.</v>
          </cell>
          <cell r="D2276">
            <v>45</v>
          </cell>
          <cell r="G2276">
            <v>3.15</v>
          </cell>
        </row>
        <row r="2277">
          <cell r="A2277">
            <v>2436</v>
          </cell>
          <cell r="B2277" t="str">
            <v>REDUCTOR LA LL  250mm x 110mm e=6mm</v>
          </cell>
          <cell r="C2277" t="str">
            <v>U.</v>
          </cell>
          <cell r="D2277">
            <v>41</v>
          </cell>
          <cell r="G2277">
            <v>2.87</v>
          </cell>
        </row>
        <row r="2278">
          <cell r="A2278">
            <v>2437</v>
          </cell>
          <cell r="B2278" t="str">
            <v xml:space="preserve">VÁLVULA DE COMPUERTA HF SB LL SRM Ø=250mm  </v>
          </cell>
          <cell r="C2278" t="str">
            <v>U.</v>
          </cell>
          <cell r="D2278">
            <v>410</v>
          </cell>
          <cell r="G2278">
            <v>28.7</v>
          </cell>
        </row>
        <row r="2279">
          <cell r="A2279">
            <v>2438</v>
          </cell>
          <cell r="B2279" t="str">
            <v>CRUZ LA LL 200mm x 160mm</v>
          </cell>
          <cell r="C2279" t="str">
            <v>U.</v>
          </cell>
          <cell r="D2279">
            <v>45</v>
          </cell>
          <cell r="G2279">
            <v>3.15</v>
          </cell>
        </row>
        <row r="2280">
          <cell r="A2280">
            <v>2439</v>
          </cell>
          <cell r="B2280" t="str">
            <v xml:space="preserve">Collarín  D= 250 mm x 1/2" </v>
          </cell>
          <cell r="C2280" t="str">
            <v>u.</v>
          </cell>
          <cell r="D2280">
            <v>16</v>
          </cell>
          <cell r="G2280">
            <v>1.1200000000000001</v>
          </cell>
        </row>
        <row r="2281">
          <cell r="A2281">
            <v>2440</v>
          </cell>
          <cell r="B2281" t="str">
            <v xml:space="preserve">Collarín  D= 250 mm x 1" </v>
          </cell>
          <cell r="C2281" t="str">
            <v>u.</v>
          </cell>
          <cell r="D2281">
            <v>18</v>
          </cell>
          <cell r="G2281">
            <v>1.26</v>
          </cell>
        </row>
        <row r="2282">
          <cell r="A2282">
            <v>2441</v>
          </cell>
          <cell r="B2282" t="str">
            <v>CODO 90° LA LB 110mm e=6mm</v>
          </cell>
          <cell r="C2282" t="str">
            <v>U.</v>
          </cell>
          <cell r="D2282">
            <v>54</v>
          </cell>
          <cell r="G2282">
            <v>3.78</v>
          </cell>
        </row>
        <row r="2283">
          <cell r="A2283">
            <v>2442</v>
          </cell>
          <cell r="B2283" t="str">
            <v>HIDRANTE HF TIPO SIAMESA Ø=110mm</v>
          </cell>
          <cell r="C2283" t="str">
            <v>U.</v>
          </cell>
          <cell r="D2283">
            <v>560</v>
          </cell>
          <cell r="G2283">
            <v>39.200000000000003</v>
          </cell>
        </row>
        <row r="2284">
          <cell r="A2284">
            <v>2443</v>
          </cell>
          <cell r="B2284" t="str">
            <v>HIDRANTE HF TIPO SIAMESA Ø=90mm</v>
          </cell>
          <cell r="C2284" t="str">
            <v>U.</v>
          </cell>
          <cell r="D2284">
            <v>515</v>
          </cell>
          <cell r="G2284">
            <v>36.049999999999997</v>
          </cell>
        </row>
        <row r="2285">
          <cell r="A2285">
            <v>2444</v>
          </cell>
          <cell r="B2285" t="str">
            <v>CODO LARGO LA LL 110mm e=6mm L=1.00 M</v>
          </cell>
          <cell r="C2285" t="str">
            <v>U.</v>
          </cell>
          <cell r="D2285">
            <v>81</v>
          </cell>
          <cell r="G2285">
            <v>5.67</v>
          </cell>
        </row>
        <row r="2286">
          <cell r="A2286">
            <v>2445</v>
          </cell>
          <cell r="B2286" t="str">
            <v>TEE PVC Ø=200-250mm</v>
          </cell>
          <cell r="C2286" t="str">
            <v>U.</v>
          </cell>
          <cell r="D2286">
            <v>45</v>
          </cell>
          <cell r="G2286">
            <v>3.15</v>
          </cell>
        </row>
        <row r="2287">
          <cell r="A2287">
            <v>2446</v>
          </cell>
          <cell r="B2287" t="str">
            <v>CODO PVC 90° x 200-250mm</v>
          </cell>
          <cell r="C2287" t="str">
            <v>U.</v>
          </cell>
          <cell r="D2287">
            <v>34.185000000000002</v>
          </cell>
          <cell r="G2287">
            <v>2.39</v>
          </cell>
        </row>
        <row r="2288">
          <cell r="A2288">
            <v>2447</v>
          </cell>
          <cell r="B2288" t="str">
            <v xml:space="preserve">TUBERÍA PVC RIGIDO PARED ESTRUCTURADA   200-250mm </v>
          </cell>
          <cell r="C2288" t="str">
            <v>ML.</v>
          </cell>
          <cell r="D2288">
            <v>13.1</v>
          </cell>
          <cell r="G2288">
            <v>0.92</v>
          </cell>
        </row>
        <row r="2289">
          <cell r="A2289">
            <v>2448</v>
          </cell>
          <cell r="B2289" t="str">
            <v xml:space="preserve">Collarín  D= 63 mm x 3/4" </v>
          </cell>
          <cell r="C2289" t="str">
            <v>u.</v>
          </cell>
          <cell r="D2289">
            <v>5.45</v>
          </cell>
          <cell r="G2289">
            <v>0.38</v>
          </cell>
        </row>
        <row r="2290">
          <cell r="A2290">
            <v>2449</v>
          </cell>
          <cell r="B2290" t="str">
            <v xml:space="preserve">ADAPTADOR FLEX 3/4" </v>
          </cell>
          <cell r="C2290" t="str">
            <v>u.</v>
          </cell>
          <cell r="D2290">
            <v>1.2</v>
          </cell>
          <cell r="G2290">
            <v>0.08</v>
          </cell>
        </row>
        <row r="2291">
          <cell r="A2291">
            <v>2450</v>
          </cell>
          <cell r="B2291" t="str">
            <v xml:space="preserve">TEE  PVC UPSE Ø200mm </v>
          </cell>
          <cell r="C2291" t="str">
            <v>U.</v>
          </cell>
          <cell r="D2291">
            <v>225</v>
          </cell>
          <cell r="G2291">
            <v>15.75</v>
          </cell>
        </row>
        <row r="2292">
          <cell r="A2292">
            <v>2451</v>
          </cell>
          <cell r="B2292" t="str">
            <v>TAPON PVC-H  E/C Ø200mm</v>
          </cell>
          <cell r="C2292" t="str">
            <v>U.</v>
          </cell>
          <cell r="D2292">
            <v>25</v>
          </cell>
          <cell r="G2292">
            <v>1.75</v>
          </cell>
        </row>
        <row r="2293">
          <cell r="A2293">
            <v>2452</v>
          </cell>
          <cell r="B2293" t="str">
            <v>TUBERÍA DE DRENAJE DE PVC Ø=110mm</v>
          </cell>
          <cell r="C2293" t="str">
            <v>ml.</v>
          </cell>
          <cell r="D2293">
            <v>2.6</v>
          </cell>
          <cell r="G2293">
            <v>0.18</v>
          </cell>
        </row>
        <row r="2294">
          <cell r="A2294">
            <v>2453</v>
          </cell>
          <cell r="B2294" t="str">
            <v>UNIÓN GIBAULT TIPO DRESSER HF Ø= 175 X 160 mm</v>
          </cell>
          <cell r="C2294" t="str">
            <v>U.</v>
          </cell>
          <cell r="D2294">
            <v>21</v>
          </cell>
          <cell r="G2294">
            <v>1.47</v>
          </cell>
        </row>
        <row r="2295">
          <cell r="A2295">
            <v>2454</v>
          </cell>
          <cell r="B2295" t="str">
            <v>CRUZ PVC - PR 1 "</v>
          </cell>
          <cell r="C2295" t="str">
            <v>u.</v>
          </cell>
          <cell r="D2295">
            <v>3.5</v>
          </cell>
          <cell r="G2295">
            <v>0.25</v>
          </cell>
        </row>
        <row r="2296">
          <cell r="A2296">
            <v>2455</v>
          </cell>
          <cell r="B2296" t="str">
            <v>NEPLO PVC PR-3/4</v>
          </cell>
          <cell r="C2296" t="str">
            <v>U.</v>
          </cell>
          <cell r="D2296">
            <v>0.95</v>
          </cell>
          <cell r="G2296">
            <v>7.0000000000000007E-2</v>
          </cell>
        </row>
        <row r="2297">
          <cell r="A2297">
            <v>2456</v>
          </cell>
          <cell r="B2297" t="str">
            <v>NEPLO PVC PR-1"</v>
          </cell>
          <cell r="C2297" t="str">
            <v>U.</v>
          </cell>
          <cell r="D2297">
            <v>1.2</v>
          </cell>
          <cell r="G2297">
            <v>0.08</v>
          </cell>
        </row>
        <row r="2298">
          <cell r="A2298">
            <v>2457</v>
          </cell>
          <cell r="B2298" t="str">
            <v>NEPLO PVC PR-1/2"</v>
          </cell>
          <cell r="C2298" t="str">
            <v>U.</v>
          </cell>
          <cell r="D2298">
            <v>0.6</v>
          </cell>
          <cell r="G2298">
            <v>0.04</v>
          </cell>
        </row>
        <row r="2299">
          <cell r="A2299">
            <v>2458</v>
          </cell>
          <cell r="B2299" t="str">
            <v>VALVULA REDUCTORA DE  PRESIÓN 1 1/2"</v>
          </cell>
          <cell r="C2299" t="str">
            <v>U.</v>
          </cell>
          <cell r="D2299">
            <v>200</v>
          </cell>
          <cell r="G2299">
            <v>14</v>
          </cell>
        </row>
        <row r="2300">
          <cell r="A2300">
            <v>2459</v>
          </cell>
          <cell r="B2300" t="str">
            <v>NEPLO PVC PR-2" L=20cm</v>
          </cell>
          <cell r="C2300" t="str">
            <v>U.</v>
          </cell>
          <cell r="D2300">
            <v>3</v>
          </cell>
          <cell r="G2300">
            <v>0.21</v>
          </cell>
        </row>
        <row r="2301">
          <cell r="A2301">
            <v>2460</v>
          </cell>
          <cell r="B2301" t="str">
            <v>VALVULA PE DE COMPUERTA Ø=2" MACHO</v>
          </cell>
          <cell r="C2301" t="str">
            <v>U.</v>
          </cell>
          <cell r="D2301">
            <v>70</v>
          </cell>
          <cell r="G2301">
            <v>4.9000000000000004</v>
          </cell>
        </row>
        <row r="2302">
          <cell r="A2302">
            <v>2461</v>
          </cell>
          <cell r="B2302" t="str">
            <v>TAPON  MACHO PVC-P U/Rc  2"</v>
          </cell>
          <cell r="C2302" t="str">
            <v>U.</v>
          </cell>
          <cell r="D2302">
            <v>3</v>
          </cell>
          <cell r="G2302">
            <v>0.21</v>
          </cell>
        </row>
        <row r="2303">
          <cell r="A2303">
            <v>2462</v>
          </cell>
          <cell r="B2303" t="str">
            <v xml:space="preserve">TAPON LA LL </v>
          </cell>
          <cell r="C2303" t="str">
            <v>U.</v>
          </cell>
          <cell r="D2303">
            <v>12</v>
          </cell>
          <cell r="G2303">
            <v>0.84</v>
          </cell>
        </row>
        <row r="2304">
          <cell r="A2304">
            <v>2463</v>
          </cell>
          <cell r="B2304" t="str">
            <v>UNIÓN GIBAULT HF SIMÉTRICA</v>
          </cell>
          <cell r="C2304" t="str">
            <v>U.</v>
          </cell>
          <cell r="D2304">
            <v>15</v>
          </cell>
          <cell r="G2304">
            <v>1.05</v>
          </cell>
        </row>
        <row r="2305">
          <cell r="A2305">
            <v>2464</v>
          </cell>
          <cell r="B2305" t="str">
            <v>REDUCTOR LA LL  250mm x 200mm e=6mm</v>
          </cell>
          <cell r="C2305" t="str">
            <v>u.</v>
          </cell>
          <cell r="D2305">
            <v>48</v>
          </cell>
          <cell r="G2305">
            <v>3.36</v>
          </cell>
        </row>
        <row r="2306">
          <cell r="A2306">
            <v>2465</v>
          </cell>
          <cell r="B2306" t="str">
            <v>TEE LA LL  250mm x 63mm e=6mm</v>
          </cell>
          <cell r="C2306" t="str">
            <v>u.</v>
          </cell>
          <cell r="D2306">
            <v>30</v>
          </cell>
          <cell r="G2306">
            <v>2.1</v>
          </cell>
        </row>
        <row r="2307">
          <cell r="A2307">
            <v>2466</v>
          </cell>
          <cell r="B2307" t="str">
            <v>ADAPTADOR MACHO PVC-PR 200mm a 8"</v>
          </cell>
          <cell r="C2307" t="str">
            <v>u.</v>
          </cell>
          <cell r="D2307">
            <v>57</v>
          </cell>
          <cell r="G2307">
            <v>3.99</v>
          </cell>
        </row>
        <row r="2308">
          <cell r="A2308">
            <v>2467</v>
          </cell>
          <cell r="B2308" t="str">
            <v>ADAPTADOR MACHO PVC-PR 110mm a 4"</v>
          </cell>
          <cell r="C2308" t="str">
            <v>U.</v>
          </cell>
          <cell r="D2308">
            <v>7</v>
          </cell>
          <cell r="G2308">
            <v>0.49</v>
          </cell>
        </row>
        <row r="2309">
          <cell r="A2309">
            <v>2468</v>
          </cell>
          <cell r="B2309" t="str">
            <v>Lastre desde mina Juan José Castillo - Las Peñas</v>
          </cell>
          <cell r="C2309" t="str">
            <v>m3-Km.</v>
          </cell>
          <cell r="G2309">
            <v>0.4</v>
          </cell>
        </row>
        <row r="2310">
          <cell r="A2310">
            <v>2469</v>
          </cell>
          <cell r="B2310" t="str">
            <v>TOMA SIAMESA 3x21/2"x21/2"</v>
          </cell>
          <cell r="C2310" t="str">
            <v>U.</v>
          </cell>
          <cell r="D2310">
            <v>550</v>
          </cell>
          <cell r="G2310">
            <v>38.5</v>
          </cell>
        </row>
        <row r="2311">
          <cell r="A2311">
            <v>2470</v>
          </cell>
          <cell r="B2311" t="str">
            <v>CAJA DE PROTECCIÓN PARA SEIS MEDIDORES</v>
          </cell>
          <cell r="C2311" t="str">
            <v>U.</v>
          </cell>
          <cell r="D2311">
            <v>110</v>
          </cell>
          <cell r="G2311">
            <v>7.7</v>
          </cell>
        </row>
        <row r="2312">
          <cell r="A2312">
            <v>2471</v>
          </cell>
          <cell r="B2312" t="str">
            <v>TEE LA LL  500mm x 110mm e=6mm</v>
          </cell>
          <cell r="C2312" t="str">
            <v>U.</v>
          </cell>
          <cell r="D2312">
            <v>280</v>
          </cell>
          <cell r="G2312">
            <v>19.600000000000001</v>
          </cell>
        </row>
        <row r="2313">
          <cell r="A2313">
            <v>2472</v>
          </cell>
          <cell r="B2313" t="str">
            <v>UNIÓN GIBAULT HF Ø 500mm SIMÉTRICA</v>
          </cell>
          <cell r="C2313" t="str">
            <v>U.</v>
          </cell>
          <cell r="D2313">
            <v>141</v>
          </cell>
          <cell r="G2313">
            <v>9.8699999999999992</v>
          </cell>
        </row>
        <row r="2314">
          <cell r="A2314">
            <v>2473</v>
          </cell>
          <cell r="B2314" t="str">
            <v>TUBERIA PRFV 500mm x 11m 1.0 Mpa, rigidez 5000 N/m2</v>
          </cell>
          <cell r="C2314" t="str">
            <v>ml.</v>
          </cell>
          <cell r="D2314">
            <v>111.8</v>
          </cell>
          <cell r="G2314">
            <v>7.83</v>
          </cell>
        </row>
        <row r="2315">
          <cell r="A2315">
            <v>2474</v>
          </cell>
          <cell r="B2315" t="str">
            <v>TUBERIA PRFV 500mm x 11m 1.6 Mpa, rigidez 5000 N/m2</v>
          </cell>
          <cell r="C2315" t="str">
            <v>ml.</v>
          </cell>
          <cell r="D2315">
            <v>122.27</v>
          </cell>
          <cell r="G2315">
            <v>8.56</v>
          </cell>
        </row>
        <row r="2316">
          <cell r="A2316">
            <v>2475</v>
          </cell>
          <cell r="B2316" t="str">
            <v>CODO 11.25° LA LL 350 mm  e=6mm</v>
          </cell>
          <cell r="C2316" t="str">
            <v>U.</v>
          </cell>
          <cell r="D2316">
            <v>85</v>
          </cell>
          <cell r="G2316">
            <v>5.95</v>
          </cell>
        </row>
        <row r="2317">
          <cell r="A2317">
            <v>2476</v>
          </cell>
          <cell r="B2317" t="str">
            <v>CODO 22.5° LA LL 350 mm e=6mm</v>
          </cell>
          <cell r="C2317" t="str">
            <v>U.</v>
          </cell>
          <cell r="D2317">
            <v>85</v>
          </cell>
          <cell r="G2317">
            <v>5.95</v>
          </cell>
        </row>
        <row r="2318">
          <cell r="A2318">
            <v>2477</v>
          </cell>
          <cell r="B2318" t="str">
            <v>TEE LA LL  200mm x 90mm</v>
          </cell>
          <cell r="C2318" t="str">
            <v>u.</v>
          </cell>
          <cell r="D2318">
            <v>33</v>
          </cell>
          <cell r="G2318">
            <v>2.31</v>
          </cell>
        </row>
        <row r="2319">
          <cell r="A2319">
            <v>2478</v>
          </cell>
          <cell r="B2319" t="str">
            <v>TUBERÍA H°S° Ø=400mm</v>
          </cell>
          <cell r="C2319" t="str">
            <v>ML.</v>
          </cell>
          <cell r="D2319">
            <v>14.22</v>
          </cell>
          <cell r="G2319">
            <v>1</v>
          </cell>
        </row>
        <row r="2320">
          <cell r="A2320">
            <v>2479</v>
          </cell>
          <cell r="B2320" t="str">
            <v xml:space="preserve">materiales en reposición de tuberías de agua y alcantarillado </v>
          </cell>
          <cell r="C2320" t="str">
            <v>global.</v>
          </cell>
          <cell r="D2320">
            <v>1600</v>
          </cell>
          <cell r="G2320">
            <v>112</v>
          </cell>
        </row>
        <row r="2321">
          <cell r="A2321">
            <v>2480</v>
          </cell>
          <cell r="B2321" t="str">
            <v>materiales en reposición de tuberías de agua y alcantarillado transmision UNL</v>
          </cell>
          <cell r="C2321" t="str">
            <v>global.</v>
          </cell>
          <cell r="D2321">
            <v>250</v>
          </cell>
          <cell r="G2321">
            <v>17.5</v>
          </cell>
        </row>
        <row r="2322">
          <cell r="A2322">
            <v>2481</v>
          </cell>
          <cell r="B2322" t="str">
            <v>CERNIDERA DE ALUMINIO ROSCADA 21/2</v>
          </cell>
          <cell r="C2322" t="str">
            <v>U.</v>
          </cell>
          <cell r="D2322">
            <v>0.7</v>
          </cell>
          <cell r="G2322">
            <v>0.05</v>
          </cell>
        </row>
        <row r="2323">
          <cell r="A2323">
            <v>2482</v>
          </cell>
          <cell r="B2323" t="str">
            <v>BUSCHING HG 21/2" X  2"</v>
          </cell>
          <cell r="C2323" t="str">
            <v>U.</v>
          </cell>
          <cell r="D2323">
            <v>2.9</v>
          </cell>
          <cell r="G2323">
            <v>0.2</v>
          </cell>
        </row>
        <row r="2324">
          <cell r="A2324">
            <v>2483</v>
          </cell>
          <cell r="B2324" t="str">
            <v>BOMBA MONOFÁSICA DE 5.5HP TDH=50m Q=4.51 l/s</v>
          </cell>
          <cell r="C2324" t="str">
            <v>U.</v>
          </cell>
          <cell r="D2324">
            <v>750</v>
          </cell>
          <cell r="G2324">
            <v>52.5</v>
          </cell>
          <cell r="I2324">
            <v>387.52</v>
          </cell>
        </row>
        <row r="2325">
          <cell r="A2325">
            <v>2484</v>
          </cell>
          <cell r="B2325" t="str">
            <v>RACOR 5 VIAS Ø 11/2"</v>
          </cell>
          <cell r="C2325" t="str">
            <v>U.</v>
          </cell>
          <cell r="D2325">
            <v>18</v>
          </cell>
          <cell r="G2325">
            <v>1.26</v>
          </cell>
        </row>
        <row r="2326">
          <cell r="A2326">
            <v>2485</v>
          </cell>
          <cell r="B2326" t="str">
            <v>PRESOSTATO 50-60 PSI</v>
          </cell>
          <cell r="C2326" t="str">
            <v>U.</v>
          </cell>
          <cell r="D2326">
            <v>35</v>
          </cell>
          <cell r="G2326">
            <v>2.4500000000000002</v>
          </cell>
        </row>
        <row r="2327">
          <cell r="A2327">
            <v>2486</v>
          </cell>
          <cell r="B2327" t="str">
            <v xml:space="preserve">BUSCHING PVC PR DE 21/2" X 1 1/4" </v>
          </cell>
          <cell r="C2327" t="str">
            <v>U.</v>
          </cell>
          <cell r="D2327">
            <v>1.8</v>
          </cell>
          <cell r="G2327">
            <v>0.13</v>
          </cell>
        </row>
        <row r="2328">
          <cell r="A2328">
            <v>2487</v>
          </cell>
          <cell r="B2328" t="str">
            <v>TANQUE HIDRONEUMÁTICO 85 gal - PRECARGADO 50PSI</v>
          </cell>
          <cell r="C2328" t="str">
            <v>U.</v>
          </cell>
          <cell r="D2328">
            <v>387.52</v>
          </cell>
          <cell r="G2328">
            <v>27.13</v>
          </cell>
        </row>
        <row r="2329">
          <cell r="A2329">
            <v>2488</v>
          </cell>
          <cell r="B2329" t="str">
            <v xml:space="preserve">BUSCHING PVC PR DE 21/2" X 2" </v>
          </cell>
          <cell r="C2329" t="str">
            <v>U.</v>
          </cell>
          <cell r="D2329">
            <v>2.25</v>
          </cell>
          <cell r="G2329">
            <v>0.16</v>
          </cell>
        </row>
        <row r="2330">
          <cell r="A2330">
            <v>2489</v>
          </cell>
          <cell r="B2330" t="str">
            <v>ADAPTADOR MACHO PR E/C 63mm x 75mm</v>
          </cell>
          <cell r="C2330" t="str">
            <v>U.</v>
          </cell>
          <cell r="D2330">
            <v>2.5</v>
          </cell>
          <cell r="G2330">
            <v>0.18</v>
          </cell>
        </row>
        <row r="2331">
          <cell r="A2331">
            <v>2490</v>
          </cell>
          <cell r="B2331" t="str">
            <v>TANQUE DE PLASTICO REFORZADO DE FIBRA DE VIDRIO V=15M3 e=7mm, Ø=3m, h=1.80m, boca de visita 0.6m, salida 21/2", entrada 1", desague 2", rebose 2"</v>
          </cell>
          <cell r="C2331" t="str">
            <v>u.</v>
          </cell>
          <cell r="D2331">
            <v>3458.33</v>
          </cell>
          <cell r="G2331">
            <v>242.08</v>
          </cell>
        </row>
        <row r="2332">
          <cell r="A2332">
            <v>2491</v>
          </cell>
          <cell r="B2332" t="str">
            <v>MANÓMETRO ANTIVIBRATORIO DE 0-100 PSI</v>
          </cell>
          <cell r="C2332" t="str">
            <v>u.</v>
          </cell>
          <cell r="D2332">
            <v>50</v>
          </cell>
          <cell r="G2332">
            <v>3.5</v>
          </cell>
        </row>
        <row r="2333">
          <cell r="A2333">
            <v>2492</v>
          </cell>
          <cell r="B2333" t="str">
            <v>CODO HG 90°  21/2"</v>
          </cell>
          <cell r="C2333" t="str">
            <v>u.</v>
          </cell>
          <cell r="D2333">
            <v>1.55</v>
          </cell>
          <cell r="G2333">
            <v>0.11</v>
          </cell>
        </row>
        <row r="2334">
          <cell r="A2334">
            <v>2493</v>
          </cell>
          <cell r="B2334" t="str">
            <v>UNIÓN HG 1/4"</v>
          </cell>
          <cell r="C2334" t="str">
            <v>U.</v>
          </cell>
          <cell r="D2334">
            <v>0.4</v>
          </cell>
          <cell r="G2334">
            <v>0.03</v>
          </cell>
        </row>
        <row r="2335">
          <cell r="A2335">
            <v>2494</v>
          </cell>
          <cell r="B2335" t="str">
            <v>TAPON  MACHO PVC-P U/Rc  11/2"</v>
          </cell>
          <cell r="C2335" t="str">
            <v>U.</v>
          </cell>
          <cell r="D2335">
            <v>2.5</v>
          </cell>
          <cell r="G2335">
            <v>0.18</v>
          </cell>
        </row>
        <row r="2336">
          <cell r="A2336">
            <v>2495</v>
          </cell>
          <cell r="B2336" t="str">
            <v xml:space="preserve">FLOTADOR AUTOMÁTICO Nmax y Nmin </v>
          </cell>
          <cell r="C2336" t="str">
            <v>U.</v>
          </cell>
          <cell r="D2336">
            <v>10</v>
          </cell>
          <cell r="G2336">
            <v>0.7</v>
          </cell>
        </row>
        <row r="2337">
          <cell r="A2337">
            <v>2496</v>
          </cell>
          <cell r="B2337" t="str">
            <v>VALVULA CHECK BRONCE DE 1 1/2"</v>
          </cell>
          <cell r="C2337" t="str">
            <v>U.</v>
          </cell>
          <cell r="D2337">
            <v>13</v>
          </cell>
          <cell r="G2337">
            <v>0.91</v>
          </cell>
        </row>
        <row r="2338">
          <cell r="A2338">
            <v>2497</v>
          </cell>
          <cell r="B2338" t="str">
            <v>REDUCTOR PVC PR DE 2" X 1"</v>
          </cell>
          <cell r="C2338" t="str">
            <v>u.</v>
          </cell>
          <cell r="D2338">
            <v>1.2</v>
          </cell>
          <cell r="G2338">
            <v>0.08</v>
          </cell>
        </row>
        <row r="2339">
          <cell r="A2339">
            <v>2498</v>
          </cell>
          <cell r="B2339" t="str">
            <v>MALLA ELECTROSOLDADA DE 10 X 10 X 5 mm</v>
          </cell>
          <cell r="C2339" t="str">
            <v>M2.</v>
          </cell>
          <cell r="D2339">
            <v>1.2</v>
          </cell>
          <cell r="G2339">
            <v>0.08</v>
          </cell>
        </row>
        <row r="2340">
          <cell r="A2340">
            <v>2499</v>
          </cell>
          <cell r="B2340" t="str">
            <v>TUBO CUADRADO ESTRUCTURAL  1 1/4"</v>
          </cell>
          <cell r="C2340" t="str">
            <v>Kg.</v>
          </cell>
          <cell r="D2340">
            <v>0.6</v>
          </cell>
          <cell r="G2340">
            <v>0.04</v>
          </cell>
        </row>
        <row r="2341">
          <cell r="A2341">
            <v>2500</v>
          </cell>
          <cell r="B2341" t="str">
            <v>CRUZ PVC PR 2"</v>
          </cell>
          <cell r="C2341" t="str">
            <v>U.</v>
          </cell>
          <cell r="D2341">
            <v>5</v>
          </cell>
          <cell r="G2341">
            <v>0.35</v>
          </cell>
        </row>
        <row r="2342">
          <cell r="A2342">
            <v>2501</v>
          </cell>
          <cell r="B2342" t="str">
            <v>TAPÓN PVC PR DE 2"</v>
          </cell>
          <cell r="C2342" t="str">
            <v>U.</v>
          </cell>
          <cell r="D2342">
            <v>1.5</v>
          </cell>
          <cell r="G2342">
            <v>0.11</v>
          </cell>
        </row>
        <row r="2343">
          <cell r="A2343">
            <v>2502</v>
          </cell>
          <cell r="B2343" t="str">
            <v>REDUCTOR PVC PR DE 2" X1 1/4"</v>
          </cell>
          <cell r="C2343" t="str">
            <v>U.</v>
          </cell>
          <cell r="D2343">
            <v>2.9</v>
          </cell>
          <cell r="G2343">
            <v>0.2</v>
          </cell>
        </row>
        <row r="2344">
          <cell r="A2344">
            <v>2503</v>
          </cell>
          <cell r="B2344" t="str">
            <v xml:space="preserve">VÁLVULA DE COMPUERTA HF SB LL SRM Ø=315mm  </v>
          </cell>
          <cell r="C2344" t="str">
            <v>U.</v>
          </cell>
          <cell r="D2344">
            <v>855</v>
          </cell>
          <cell r="G2344">
            <v>59.85</v>
          </cell>
        </row>
        <row r="2345">
          <cell r="A2345">
            <v>2504</v>
          </cell>
          <cell r="B2345" t="str">
            <v>CARRETE DE ACERO BB 100mm 1.6 Mpa L=0.8-1.00 M</v>
          </cell>
          <cell r="C2345" t="str">
            <v>u.</v>
          </cell>
          <cell r="D2345">
            <v>207</v>
          </cell>
          <cell r="G2345">
            <v>14.49</v>
          </cell>
        </row>
        <row r="2346">
          <cell r="A2346">
            <v>2505</v>
          </cell>
          <cell r="B2346" t="str">
            <v>TAPÓN HF 200mm</v>
          </cell>
          <cell r="C2346" t="str">
            <v>U.</v>
          </cell>
          <cell r="D2346">
            <v>35</v>
          </cell>
          <cell r="G2346">
            <v>2.4500000000000002</v>
          </cell>
        </row>
        <row r="2347">
          <cell r="A2347">
            <v>2506</v>
          </cell>
          <cell r="B2347" t="str">
            <v>MATERIAL PETREO(ARENA DE MINA)</v>
          </cell>
          <cell r="C2347" t="str">
            <v>m3.</v>
          </cell>
          <cell r="D2347">
            <v>12</v>
          </cell>
          <cell r="G2347">
            <v>0.84</v>
          </cell>
        </row>
        <row r="2348">
          <cell r="A2348">
            <v>2507</v>
          </cell>
          <cell r="B2348" t="str">
            <v>SACOS DE NYLON</v>
          </cell>
          <cell r="C2348" t="str">
            <v>U.</v>
          </cell>
          <cell r="D2348">
            <v>0.25</v>
          </cell>
          <cell r="G2348">
            <v>0.02</v>
          </cell>
        </row>
        <row r="2349">
          <cell r="A2349">
            <v>2508</v>
          </cell>
          <cell r="B2349" t="str">
            <v>TUBERÍA ARMICO MP 100 D=1500 mm  e=2mm</v>
          </cell>
          <cell r="C2349" t="str">
            <v>M.</v>
          </cell>
          <cell r="D2349">
            <v>163</v>
          </cell>
          <cell r="G2349">
            <v>11.41</v>
          </cell>
        </row>
        <row r="2350">
          <cell r="A2350">
            <v>2509</v>
          </cell>
          <cell r="B2350" t="str">
            <v>SET de perno y tuerca(MP100)</v>
          </cell>
          <cell r="C2350" t="str">
            <v>U.</v>
          </cell>
          <cell r="D2350">
            <v>0.9</v>
          </cell>
          <cell r="G2350">
            <v>0.06</v>
          </cell>
        </row>
        <row r="2351">
          <cell r="A2351">
            <v>2510</v>
          </cell>
          <cell r="B2351" t="str">
            <v>BUSCHING HG 2 1/2" X 1 1/2"</v>
          </cell>
          <cell r="C2351" t="str">
            <v>u.</v>
          </cell>
          <cell r="D2351">
            <v>2.8</v>
          </cell>
          <cell r="G2351">
            <v>0.2</v>
          </cell>
        </row>
        <row r="2352">
          <cell r="A2352">
            <v>2511</v>
          </cell>
          <cell r="B2352" t="str">
            <v>CRUZ HG 2 1/2"</v>
          </cell>
          <cell r="C2352" t="str">
            <v>u.</v>
          </cell>
          <cell r="D2352">
            <v>3</v>
          </cell>
          <cell r="G2352">
            <v>0.21</v>
          </cell>
        </row>
        <row r="2353">
          <cell r="A2353">
            <v>2512</v>
          </cell>
          <cell r="B2353" t="str">
            <v>CODO UPSE   90° X 63mm</v>
          </cell>
          <cell r="C2353" t="str">
            <v>U.</v>
          </cell>
          <cell r="D2353">
            <v>8</v>
          </cell>
          <cell r="G2353">
            <v>0.56000000000000005</v>
          </cell>
        </row>
        <row r="2354">
          <cell r="A2354">
            <v>2513</v>
          </cell>
          <cell r="B2354" t="str">
            <v>TAPON  MACHO HG  11/2"</v>
          </cell>
          <cell r="C2354" t="str">
            <v>U.</v>
          </cell>
          <cell r="D2354">
            <v>2.65</v>
          </cell>
          <cell r="G2354">
            <v>0.19</v>
          </cell>
        </row>
        <row r="2355">
          <cell r="A2355">
            <v>2514</v>
          </cell>
          <cell r="B2355" t="str">
            <v>BOCAS DE CAMPANA DE ALUMINIO ROSCADA 2"</v>
          </cell>
          <cell r="C2355" t="str">
            <v>U.</v>
          </cell>
          <cell r="D2355">
            <v>6.2</v>
          </cell>
          <cell r="G2355">
            <v>0.43</v>
          </cell>
        </row>
        <row r="2356">
          <cell r="A2356">
            <v>2515</v>
          </cell>
          <cell r="B2356" t="str">
            <v>TEE PVC UPSE    63mm</v>
          </cell>
          <cell r="C2356" t="str">
            <v>U.</v>
          </cell>
          <cell r="D2356">
            <v>19</v>
          </cell>
          <cell r="G2356">
            <v>1.33</v>
          </cell>
        </row>
        <row r="2357">
          <cell r="A2357">
            <v>2516</v>
          </cell>
          <cell r="B2357" t="str">
            <v>HIDROFRESH  1.5 HP, TDH=25 m.c.a. Q=2.27 l/s</v>
          </cell>
          <cell r="C2357" t="str">
            <v>U.</v>
          </cell>
          <cell r="D2357">
            <v>300</v>
          </cell>
          <cell r="G2357">
            <v>21</v>
          </cell>
        </row>
        <row r="2358">
          <cell r="A2358">
            <v>2517</v>
          </cell>
          <cell r="B2358" t="str">
            <v>Ganchos de pletina para sujeción de tubería incluye pernos de anclaje</v>
          </cell>
          <cell r="C2358" t="str">
            <v>u.</v>
          </cell>
          <cell r="D2358">
            <v>2</v>
          </cell>
          <cell r="G2358">
            <v>0.14000000000000001</v>
          </cell>
        </row>
        <row r="2359">
          <cell r="A2359">
            <v>2518</v>
          </cell>
          <cell r="B2359" t="str">
            <v>REJILLA METÁLICA H.V. LISO 16mm @2cm , H.V. LISO 16mm @10 cm, ACORDE A DETALLE ADJUNTO EN PLANOS)</v>
          </cell>
          <cell r="C2359" t="str">
            <v>M2.</v>
          </cell>
          <cell r="D2359">
            <v>60</v>
          </cell>
          <cell r="G2359">
            <v>4.2</v>
          </cell>
        </row>
        <row r="2360">
          <cell r="A2360">
            <v>2519</v>
          </cell>
          <cell r="B2360" t="str">
            <v>TUBERÍA ARMICO MP 100 D=2000 mm  e=3mm</v>
          </cell>
          <cell r="C2360" t="str">
            <v>ml.</v>
          </cell>
          <cell r="D2360">
            <v>335</v>
          </cell>
          <cell r="G2360">
            <v>23.45</v>
          </cell>
        </row>
        <row r="2361">
          <cell r="A2361">
            <v>2520</v>
          </cell>
          <cell r="B2361" t="str">
            <v>Tabloncillo de encofrado</v>
          </cell>
          <cell r="C2361" t="str">
            <v>ml.</v>
          </cell>
          <cell r="D2361">
            <v>6</v>
          </cell>
          <cell r="G2361">
            <v>0.42</v>
          </cell>
        </row>
        <row r="2362">
          <cell r="A2362">
            <v>2521</v>
          </cell>
          <cell r="B2362" t="str">
            <v>Escala volumétrica</v>
          </cell>
          <cell r="C2362" t="str">
            <v>u.</v>
          </cell>
          <cell r="D2362">
            <v>150</v>
          </cell>
          <cell r="G2362">
            <v>10.5</v>
          </cell>
        </row>
        <row r="2363">
          <cell r="A2363">
            <v>2522</v>
          </cell>
          <cell r="B2363" t="str">
            <v>Sikatop144</v>
          </cell>
          <cell r="C2363" t="str">
            <v>Kg.</v>
          </cell>
          <cell r="D2363">
            <v>2.06</v>
          </cell>
          <cell r="G2363">
            <v>0.14000000000000001</v>
          </cell>
        </row>
        <row r="2364">
          <cell r="A2364">
            <v>2523</v>
          </cell>
          <cell r="B2364" t="str">
            <v>MANGUITO BRIDA ENCHUFE UNIVERSAL FD PARA PVC 200 mm  PN 10/16</v>
          </cell>
          <cell r="C2364" t="str">
            <v>U.</v>
          </cell>
          <cell r="D2364">
            <v>60</v>
          </cell>
          <cell r="G2364">
            <v>4.2</v>
          </cell>
        </row>
        <row r="2365">
          <cell r="A2365">
            <v>2524</v>
          </cell>
          <cell r="B2365" t="str">
            <v>REDUCTOR LA BB  200mm x 150mm e=6mm</v>
          </cell>
          <cell r="C2365" t="str">
            <v>u.</v>
          </cell>
          <cell r="D2365">
            <v>145</v>
          </cell>
          <cell r="G2365">
            <v>10.15</v>
          </cell>
        </row>
        <row r="2366">
          <cell r="A2366">
            <v>2525</v>
          </cell>
          <cell r="B2366" t="str">
            <v>CARRETE DE DESMONTAJE, 150 mm 1.0 Mpa</v>
          </cell>
          <cell r="C2366" t="str">
            <v>u.</v>
          </cell>
          <cell r="D2366">
            <v>250</v>
          </cell>
          <cell r="G2366">
            <v>17.5</v>
          </cell>
        </row>
        <row r="2367">
          <cell r="A2367">
            <v>2526</v>
          </cell>
          <cell r="B2367" t="str">
            <v>CERNIDERA DE ALUMINIO  250 MM</v>
          </cell>
          <cell r="C2367" t="str">
            <v>U.</v>
          </cell>
          <cell r="D2367">
            <v>160</v>
          </cell>
          <cell r="G2367">
            <v>11.2</v>
          </cell>
        </row>
        <row r="2368">
          <cell r="A2368">
            <v>2527</v>
          </cell>
          <cell r="B2368" t="str">
            <v>TUBERÍA LA LL Øn=250mm, e=6mm, sin costura</v>
          </cell>
          <cell r="C2368" t="str">
            <v>ML.</v>
          </cell>
          <cell r="D2368">
            <v>60</v>
          </cell>
          <cell r="G2368">
            <v>4.2</v>
          </cell>
        </row>
        <row r="2369">
          <cell r="A2369">
            <v>2528</v>
          </cell>
          <cell r="B2369" t="str">
            <v>CAUDALÍMETRO DE HÉLICE(VOLUMÉTRICO), DN 250</v>
          </cell>
          <cell r="C2369" t="str">
            <v>U.</v>
          </cell>
          <cell r="D2369">
            <v>1600</v>
          </cell>
          <cell r="G2369">
            <v>112</v>
          </cell>
        </row>
        <row r="2370">
          <cell r="A2370">
            <v>2529</v>
          </cell>
          <cell r="B2370" t="str">
            <v>CARRETE DE DESMONTAJE, 250 mm 1.0 Mpa</v>
          </cell>
          <cell r="C2370" t="str">
            <v>U.</v>
          </cell>
          <cell r="D2370">
            <v>450</v>
          </cell>
          <cell r="G2370">
            <v>31.5</v>
          </cell>
        </row>
        <row r="2371">
          <cell r="A2371">
            <v>2530</v>
          </cell>
          <cell r="B2371" t="str">
            <v>VALVULA DE COMPUERTA HF SB BB CRM Ø=250mm</v>
          </cell>
          <cell r="C2371" t="str">
            <v>U.</v>
          </cell>
          <cell r="D2371">
            <v>415</v>
          </cell>
          <cell r="G2371">
            <v>29.05</v>
          </cell>
        </row>
        <row r="2372">
          <cell r="A2372">
            <v>2531</v>
          </cell>
          <cell r="B2372" t="str">
            <v>BRIDA DE ACERO Ø=250mm CON PERNOS Y EMPAQUES</v>
          </cell>
          <cell r="C2372" t="str">
            <v>U.</v>
          </cell>
          <cell r="D2372">
            <v>62</v>
          </cell>
          <cell r="G2372">
            <v>4.34</v>
          </cell>
        </row>
        <row r="2373">
          <cell r="A2373">
            <v>2532</v>
          </cell>
          <cell r="B2373" t="str">
            <v xml:space="preserve">ADAPTADOR PVC-PR- FLEX 1/2" </v>
          </cell>
          <cell r="C2373" t="str">
            <v>u.</v>
          </cell>
          <cell r="D2373">
            <v>0.5</v>
          </cell>
          <cell r="G2373">
            <v>0.04</v>
          </cell>
        </row>
        <row r="2374">
          <cell r="A2374">
            <v>2533</v>
          </cell>
          <cell r="B2374" t="str">
            <v>TEE LA LL  250mm x 160mm  e=6mm</v>
          </cell>
          <cell r="C2374" t="str">
            <v>U.</v>
          </cell>
          <cell r="D2374">
            <v>60</v>
          </cell>
          <cell r="G2374">
            <v>4.2</v>
          </cell>
        </row>
        <row r="2375">
          <cell r="A2375">
            <v>2534</v>
          </cell>
          <cell r="B2375" t="str">
            <v>YEE LA LL  160mm x 110mm  e=6mm</v>
          </cell>
          <cell r="C2375" t="str">
            <v>U.</v>
          </cell>
          <cell r="D2375">
            <v>25</v>
          </cell>
          <cell r="G2375">
            <v>1.75</v>
          </cell>
        </row>
        <row r="2376">
          <cell r="A2376">
            <v>2535</v>
          </cell>
          <cell r="B2376" t="str">
            <v>YEE LA LL  160mm x 160mm e=6mm</v>
          </cell>
          <cell r="C2376" t="str">
            <v>U.</v>
          </cell>
          <cell r="D2376">
            <v>33.200000000000003</v>
          </cell>
          <cell r="G2376">
            <v>2.3199999999999998</v>
          </cell>
        </row>
        <row r="2377">
          <cell r="A2377">
            <v>2536</v>
          </cell>
          <cell r="B2377" t="str">
            <v>TEE LA LL  250mm x 110mm e=6mm</v>
          </cell>
          <cell r="C2377" t="str">
            <v>U.</v>
          </cell>
          <cell r="D2377">
            <v>35</v>
          </cell>
          <cell r="G2377">
            <v>2.4500000000000002</v>
          </cell>
        </row>
        <row r="2378">
          <cell r="A2378">
            <v>2537</v>
          </cell>
          <cell r="B2378" t="str">
            <v xml:space="preserve">Collarín  D= 250 mm x 3/4" </v>
          </cell>
          <cell r="C2378" t="str">
            <v>u.</v>
          </cell>
          <cell r="D2378">
            <v>16</v>
          </cell>
          <cell r="G2378">
            <v>1.1200000000000001</v>
          </cell>
        </row>
        <row r="2379">
          <cell r="A2379">
            <v>2538</v>
          </cell>
          <cell r="B2379" t="str">
            <v>TEE LA LL  315mm x 110mm e=6mm</v>
          </cell>
          <cell r="C2379" t="str">
            <v>u.</v>
          </cell>
          <cell r="D2379">
            <v>102</v>
          </cell>
          <cell r="G2379">
            <v>7.14</v>
          </cell>
        </row>
        <row r="2380">
          <cell r="A2380">
            <v>2539</v>
          </cell>
          <cell r="B2380" t="str">
            <v>TEE LA LL  315mm x 315mm e=6mm</v>
          </cell>
          <cell r="C2380" t="str">
            <v>u.</v>
          </cell>
          <cell r="D2380">
            <v>140</v>
          </cell>
          <cell r="G2380">
            <v>9.8000000000000007</v>
          </cell>
        </row>
        <row r="2381">
          <cell r="A2381">
            <v>2540</v>
          </cell>
          <cell r="B2381" t="str">
            <v>REDUCTOR LA LL  315mm x 250mm e=6mm</v>
          </cell>
          <cell r="C2381" t="str">
            <v>u.</v>
          </cell>
          <cell r="D2381">
            <v>75</v>
          </cell>
          <cell r="G2381">
            <v>5.25</v>
          </cell>
        </row>
        <row r="2382">
          <cell r="A2382">
            <v>2541</v>
          </cell>
          <cell r="B2382" t="str">
            <v>TAPON LA LL 315mm e=6mm</v>
          </cell>
          <cell r="C2382" t="str">
            <v>u.</v>
          </cell>
          <cell r="D2382">
            <v>52</v>
          </cell>
          <cell r="G2382">
            <v>3.64</v>
          </cell>
        </row>
        <row r="2383">
          <cell r="A2383">
            <v>2542</v>
          </cell>
          <cell r="B2383" t="str">
            <v xml:space="preserve">VÁLVULA DE COMPUERTA HF SB LL CRM Ø=315mm  </v>
          </cell>
          <cell r="C2383" t="str">
            <v>U.</v>
          </cell>
          <cell r="D2383">
            <v>900</v>
          </cell>
          <cell r="G2383">
            <v>63</v>
          </cell>
        </row>
        <row r="2384">
          <cell r="A2384">
            <v>2543</v>
          </cell>
          <cell r="B2384" t="str">
            <v xml:space="preserve">VALVULA REDUCTORA DE PRESIÓN HF BB Ø =315mm </v>
          </cell>
          <cell r="C2384" t="str">
            <v>U.</v>
          </cell>
          <cell r="D2384">
            <v>1780</v>
          </cell>
          <cell r="G2384">
            <v>124.6</v>
          </cell>
        </row>
        <row r="2385">
          <cell r="A2385">
            <v>2544</v>
          </cell>
          <cell r="B2385" t="str">
            <v>TRAMO CORTO HF BL L=1.5m Ø=315mm</v>
          </cell>
          <cell r="C2385" t="str">
            <v>U.</v>
          </cell>
          <cell r="D2385">
            <v>215</v>
          </cell>
          <cell r="G2385">
            <v>15.05</v>
          </cell>
        </row>
        <row r="2386">
          <cell r="A2386">
            <v>2545</v>
          </cell>
          <cell r="B2386" t="str">
            <v>TRAMO CORTO HF BL L=1.5m Ø=160mm</v>
          </cell>
          <cell r="C2386" t="str">
            <v>U.</v>
          </cell>
          <cell r="D2386">
            <v>130</v>
          </cell>
          <cell r="G2386">
            <v>9.1</v>
          </cell>
        </row>
        <row r="2387">
          <cell r="A2387">
            <v>2546</v>
          </cell>
          <cell r="B2387" t="str">
            <v>PANEL DE SEDIMENTACIÓN PLASTICO CONSTRUDO CON PLASTICO ABS, plastico ABS virgen, celdas cuadradas con inclinac. 60°, espesor la lámina 0.5mm, alto 0.53m, ancho del bloque 80cm(estándar), largo hasta 3mts</v>
          </cell>
          <cell r="C2387" t="str">
            <v>M2.</v>
          </cell>
          <cell r="D2387">
            <v>245</v>
          </cell>
          <cell r="G2387">
            <v>17.149999999999999</v>
          </cell>
        </row>
        <row r="2388">
          <cell r="A2388">
            <v>2547</v>
          </cell>
          <cell r="B2388" t="str">
            <v xml:space="preserve">SIKADUR PRIMER </v>
          </cell>
          <cell r="C2388" t="str">
            <v>KG.</v>
          </cell>
          <cell r="D2388">
            <v>15</v>
          </cell>
          <cell r="G2388">
            <v>1.05</v>
          </cell>
        </row>
        <row r="2389">
          <cell r="A2389">
            <v>2548</v>
          </cell>
          <cell r="B2389" t="str">
            <v>pintura epóxica color azul</v>
          </cell>
          <cell r="C2389" t="str">
            <v>gal.</v>
          </cell>
          <cell r="D2389">
            <v>85</v>
          </cell>
          <cell r="G2389">
            <v>5.95</v>
          </cell>
        </row>
        <row r="2390">
          <cell r="A2390">
            <v>2549</v>
          </cell>
          <cell r="B2390" t="str">
            <v>Bloque perforado de cemento en sedimentador  sección interior variable 10.5x15 a 10x5, sección exterior constante 18x20</v>
          </cell>
          <cell r="C2390" t="str">
            <v>u.</v>
          </cell>
          <cell r="D2390">
            <v>2.5</v>
          </cell>
          <cell r="G2390">
            <v>0.18</v>
          </cell>
        </row>
        <row r="2391">
          <cell r="A2391">
            <v>2550</v>
          </cell>
          <cell r="B2391" t="str">
            <v>GRAVA 3" A 3/4"</v>
          </cell>
          <cell r="C2391" t="str">
            <v>m3.</v>
          </cell>
          <cell r="D2391">
            <v>15.96</v>
          </cell>
          <cell r="G2391">
            <v>1.1200000000000001</v>
          </cell>
        </row>
        <row r="2392">
          <cell r="A2392">
            <v>2551</v>
          </cell>
          <cell r="B2392" t="str">
            <v>GRAVA 4" A 5" e=0.20</v>
          </cell>
          <cell r="C2392" t="str">
            <v>m3.</v>
          </cell>
          <cell r="D2392">
            <v>13</v>
          </cell>
          <cell r="G2392">
            <v>0.91</v>
          </cell>
        </row>
        <row r="2393">
          <cell r="A2393">
            <v>2552</v>
          </cell>
          <cell r="B2393" t="str">
            <v>Carbón</v>
          </cell>
          <cell r="C2393" t="str">
            <v>Kg.</v>
          </cell>
          <cell r="D2393">
            <v>0.2</v>
          </cell>
          <cell r="G2393">
            <v>0.01</v>
          </cell>
        </row>
        <row r="2394">
          <cell r="A2394">
            <v>2553</v>
          </cell>
          <cell r="B2394" t="str">
            <v>Codo  EC 160mm x 45°</v>
          </cell>
          <cell r="C2394" t="str">
            <v>u.</v>
          </cell>
          <cell r="D2394">
            <v>28</v>
          </cell>
          <cell r="G2394">
            <v>1.96</v>
          </cell>
        </row>
        <row r="2395">
          <cell r="A2395">
            <v>2554</v>
          </cell>
          <cell r="B2395" t="str">
            <v>Tub P EC   160mm x 6m 0.50  MPa(  73psi)</v>
          </cell>
          <cell r="C2395" t="str">
            <v>ml.</v>
          </cell>
          <cell r="D2395">
            <v>9.7000000000000011</v>
          </cell>
          <cell r="G2395">
            <v>0.68</v>
          </cell>
        </row>
        <row r="2396">
          <cell r="A2396">
            <v>2555</v>
          </cell>
          <cell r="B2396" t="str">
            <v>YEE  EC 160mm</v>
          </cell>
          <cell r="C2396" t="str">
            <v>u.</v>
          </cell>
          <cell r="D2396">
            <v>42</v>
          </cell>
          <cell r="G2396">
            <v>2.94</v>
          </cell>
        </row>
        <row r="2397">
          <cell r="A2397">
            <v>2556</v>
          </cell>
          <cell r="B2397" t="str">
            <v>UNION GIBAULT TIPO DRESSER 110mm</v>
          </cell>
          <cell r="C2397" t="str">
            <v>U.</v>
          </cell>
          <cell r="D2397">
            <v>17</v>
          </cell>
          <cell r="G2397">
            <v>1.19</v>
          </cell>
        </row>
        <row r="2398">
          <cell r="A2398">
            <v>2557</v>
          </cell>
          <cell r="B2398" t="str">
            <v>VÁLVULA DE COMPUERTA HF SB LL SRM Ø=63mm CON RECUBRIMIENTO DE POLIESTER</v>
          </cell>
          <cell r="C2398" t="str">
            <v>U.</v>
          </cell>
          <cell r="D2398">
            <v>68.399999999999991</v>
          </cell>
          <cell r="G2398">
            <v>4.79</v>
          </cell>
        </row>
        <row r="2399">
          <cell r="A2399">
            <v>2558</v>
          </cell>
          <cell r="B2399" t="str">
            <v>Hormigón asfáltico</v>
          </cell>
          <cell r="C2399" t="str">
            <v>m2.</v>
          </cell>
          <cell r="D2399">
            <v>5.74</v>
          </cell>
          <cell r="G2399">
            <v>0.4</v>
          </cell>
        </row>
        <row r="2400">
          <cell r="A2400">
            <v>2559</v>
          </cell>
          <cell r="B2400" t="str">
            <v>TUBERIA PVC - P E/C 32 MM 1.60 MPA</v>
          </cell>
          <cell r="C2400" t="str">
            <v>M.</v>
          </cell>
          <cell r="D2400">
            <v>1.3</v>
          </cell>
          <cell r="G2400">
            <v>0.09</v>
          </cell>
        </row>
        <row r="2401">
          <cell r="A2401">
            <v>2560</v>
          </cell>
          <cell r="B2401" t="str">
            <v>CODO PVC   EC   32mm X 90°</v>
          </cell>
          <cell r="C2401" t="str">
            <v>U.</v>
          </cell>
          <cell r="D2401">
            <v>0.6</v>
          </cell>
          <cell r="G2401">
            <v>0.04</v>
          </cell>
        </row>
        <row r="2402">
          <cell r="A2402">
            <v>2561</v>
          </cell>
          <cell r="B2402" t="str">
            <v>CODO PVC   EC   32mm X 45°</v>
          </cell>
          <cell r="C2402" t="str">
            <v>U.</v>
          </cell>
          <cell r="D2402">
            <v>0.94</v>
          </cell>
          <cell r="G2402">
            <v>7.0000000000000007E-2</v>
          </cell>
        </row>
        <row r="2403">
          <cell r="A2403">
            <v>2562</v>
          </cell>
          <cell r="B2403" t="str">
            <v>TRAMO CORTO HG LR 32mm  L=0.40m</v>
          </cell>
          <cell r="C2403" t="str">
            <v>U.</v>
          </cell>
          <cell r="D2403">
            <v>3.12</v>
          </cell>
          <cell r="G2403">
            <v>0.22</v>
          </cell>
        </row>
        <row r="2404">
          <cell r="A2404">
            <v>2563</v>
          </cell>
          <cell r="B2404" t="str">
            <v>TRAMO CORTO HG LL 32mm  L=0.40m</v>
          </cell>
          <cell r="C2404" t="str">
            <v>U.</v>
          </cell>
          <cell r="D2404">
            <v>3</v>
          </cell>
          <cell r="G2404">
            <v>0.21</v>
          </cell>
        </row>
        <row r="2405">
          <cell r="A2405">
            <v>2564</v>
          </cell>
          <cell r="B2405" t="str">
            <v>CODO HG 90°  1-1/4"</v>
          </cell>
          <cell r="C2405" t="str">
            <v>U.</v>
          </cell>
          <cell r="D2405">
            <v>1.2</v>
          </cell>
          <cell r="G2405">
            <v>0.08</v>
          </cell>
        </row>
        <row r="2406">
          <cell r="A2406">
            <v>2565</v>
          </cell>
          <cell r="B2406" t="str">
            <v>TEE HG  1 1/4"</v>
          </cell>
          <cell r="C2406" t="str">
            <v>U.</v>
          </cell>
          <cell r="D2406">
            <v>1.02</v>
          </cell>
          <cell r="G2406">
            <v>7.0000000000000007E-2</v>
          </cell>
        </row>
        <row r="2407">
          <cell r="A2407">
            <v>2566</v>
          </cell>
          <cell r="B2407" t="str">
            <v xml:space="preserve">Collarín  D= 32 mm x 3/4" </v>
          </cell>
          <cell r="C2407" t="str">
            <v>u.</v>
          </cell>
          <cell r="D2407">
            <v>1.5</v>
          </cell>
          <cell r="G2407">
            <v>0.11</v>
          </cell>
        </row>
        <row r="2408">
          <cell r="A2408">
            <v>2567</v>
          </cell>
          <cell r="B2408" t="str">
            <v>TEE    EC   32mm</v>
          </cell>
          <cell r="C2408" t="str">
            <v>U.</v>
          </cell>
          <cell r="D2408">
            <v>1</v>
          </cell>
          <cell r="G2408">
            <v>7.0000000000000007E-2</v>
          </cell>
        </row>
        <row r="2409">
          <cell r="A2409">
            <v>2568</v>
          </cell>
          <cell r="B2409" t="str">
            <v>ANTRACITA, T.efectivo=1mm, Cu&lt;1.4 e=45cm</v>
          </cell>
          <cell r="C2409" t="str">
            <v>M3.</v>
          </cell>
          <cell r="D2409">
            <v>450</v>
          </cell>
          <cell r="G2409">
            <v>31.5</v>
          </cell>
        </row>
        <row r="2410">
          <cell r="A2410">
            <v>2569</v>
          </cell>
          <cell r="B2410" t="str">
            <v>CODO HG 90°  1-1/4"</v>
          </cell>
          <cell r="C2410" t="str">
            <v>u.</v>
          </cell>
          <cell r="D2410">
            <v>0.8</v>
          </cell>
          <cell r="G2410">
            <v>0.06</v>
          </cell>
        </row>
        <row r="2411">
          <cell r="A2411">
            <v>2570</v>
          </cell>
          <cell r="B2411" t="str">
            <v>TRAMO CORTO HG LR 32mm  L=0.20m</v>
          </cell>
          <cell r="C2411" t="str">
            <v>u.</v>
          </cell>
          <cell r="D2411">
            <v>1.56</v>
          </cell>
          <cell r="G2411">
            <v>0.11</v>
          </cell>
        </row>
        <row r="2412">
          <cell r="A2412">
            <v>2571</v>
          </cell>
          <cell r="B2412" t="str">
            <v>TRAMO CORTO HG LR 32mm  L=0.60m</v>
          </cell>
          <cell r="C2412" t="str">
            <v>u.</v>
          </cell>
          <cell r="D2412">
            <v>4.08</v>
          </cell>
          <cell r="G2412">
            <v>0.28999999999999998</v>
          </cell>
        </row>
        <row r="2413">
          <cell r="A2413">
            <v>2572</v>
          </cell>
          <cell r="B2413" t="str">
            <v xml:space="preserve">CODO PVC 250mm x 11.25° </v>
          </cell>
          <cell r="C2413" t="str">
            <v>U.</v>
          </cell>
          <cell r="D2413">
            <v>195</v>
          </cell>
          <cell r="G2413">
            <v>13.65</v>
          </cell>
        </row>
        <row r="2414">
          <cell r="A2414">
            <v>2573</v>
          </cell>
          <cell r="B2414" t="str">
            <v xml:space="preserve">CODO PVC 200mm x 11.25° </v>
          </cell>
          <cell r="C2414" t="str">
            <v>U.</v>
          </cell>
          <cell r="D2414">
            <v>76</v>
          </cell>
          <cell r="G2414">
            <v>5.32</v>
          </cell>
        </row>
        <row r="2415">
          <cell r="A2415">
            <v>2574</v>
          </cell>
          <cell r="B2415" t="str">
            <v xml:space="preserve">CODO PVC 200mm x 22.5° </v>
          </cell>
          <cell r="C2415" t="str">
            <v>U.</v>
          </cell>
          <cell r="D2415">
            <v>80</v>
          </cell>
          <cell r="G2415">
            <v>5.6</v>
          </cell>
        </row>
        <row r="2416">
          <cell r="A2416">
            <v>2575</v>
          </cell>
          <cell r="B2416" t="str">
            <v xml:space="preserve">CODO PVC 200mm x 90° </v>
          </cell>
          <cell r="C2416" t="str">
            <v>U.</v>
          </cell>
          <cell r="D2416">
            <v>95.37</v>
          </cell>
          <cell r="G2416">
            <v>6.68</v>
          </cell>
        </row>
        <row r="2417">
          <cell r="A2417">
            <v>2576</v>
          </cell>
          <cell r="B2417" t="str">
            <v>TUBERIA DE FUNDICIÓN DUCTIL 250mm x 6m</v>
          </cell>
          <cell r="C2417" t="str">
            <v>ML.</v>
          </cell>
          <cell r="D2417">
            <v>60</v>
          </cell>
          <cell r="G2417">
            <v>4.2</v>
          </cell>
        </row>
        <row r="2418">
          <cell r="A2418">
            <v>2577</v>
          </cell>
          <cell r="B2418" t="str">
            <v>EQUIPO CONTROL DE AIRE   FORMADO POR: TE 250mmX80mm 1.6 Mpa, FUNDICIÓN ; CARRETE 80mm EMBRIDADO 1.6 MPa; VÁLVULA DE COMPUERTA 80mm 1.6 MPa Y VENTOSA 80mm 1.6MPa</v>
          </cell>
          <cell r="C2418" t="str">
            <v>u.</v>
          </cell>
          <cell r="D2418">
            <v>800</v>
          </cell>
          <cell r="G2418">
            <v>56</v>
          </cell>
        </row>
        <row r="2419">
          <cell r="A2419">
            <v>2578</v>
          </cell>
          <cell r="B2419" t="str">
            <v>EQUIPO DESAGÜE  FORMADO POR: TE 250mmX100mm 2.5 MPa FUNDICIÓN ; CARRETE EMBRIDADO 100mm 2.5MPa CON VIROLA DE ANCLAJE; VÁLVULA DE ASIENTO 100mm 2.5MPa; CARRETE DE DESMONTAJE 100mm 2.5MPa; CARRETE EMBRIDADO 100mm 2.5MPa ,  DIAFRAGMA 100mm  Y  CARRETE EMBRID</v>
          </cell>
          <cell r="C2419" t="str">
            <v>u.</v>
          </cell>
          <cell r="D2419">
            <v>1600</v>
          </cell>
          <cell r="G2419">
            <v>112</v>
          </cell>
        </row>
        <row r="2420">
          <cell r="A2420">
            <v>2579</v>
          </cell>
          <cell r="B2420" t="str">
            <v>MANGUITO BRIDA ENCHUFE FD 250 mm 2.5  Mpa</v>
          </cell>
          <cell r="C2420" t="str">
            <v>u.</v>
          </cell>
          <cell r="D2420">
            <v>280</v>
          </cell>
          <cell r="G2420">
            <v>19.600000000000001</v>
          </cell>
        </row>
        <row r="2421">
          <cell r="A2421">
            <v>2580</v>
          </cell>
          <cell r="B2421" t="str">
            <v>CODO 45° LA LL 350 mm e=6mm</v>
          </cell>
          <cell r="C2421" t="str">
            <v>U.</v>
          </cell>
          <cell r="D2421">
            <v>105</v>
          </cell>
          <cell r="G2421">
            <v>7.35</v>
          </cell>
        </row>
        <row r="2422">
          <cell r="A2422">
            <v>2581</v>
          </cell>
          <cell r="B2422" t="str">
            <v>CODO 60° LA LL 350 mm e=6mm</v>
          </cell>
          <cell r="C2422" t="str">
            <v>U.</v>
          </cell>
          <cell r="D2422">
            <v>115</v>
          </cell>
          <cell r="G2422">
            <v>8.0500000000000007</v>
          </cell>
        </row>
        <row r="2423">
          <cell r="A2423">
            <v>2582</v>
          </cell>
          <cell r="B2423" t="str">
            <v>MEDIO FILTRANTE CON ARENA CUARCIFERA  Ø.efectivo=0.50mm, Cu=1.3-1.7</v>
          </cell>
          <cell r="C2423" t="str">
            <v>M3.</v>
          </cell>
          <cell r="D2423">
            <v>200</v>
          </cell>
          <cell r="G2423">
            <v>14</v>
          </cell>
        </row>
        <row r="2424">
          <cell r="A2424">
            <v>2583</v>
          </cell>
          <cell r="B2424" t="str">
            <v>VALVULA REDUCTORA-SOSTENEDORA DE PRESION Ø=8"</v>
          </cell>
          <cell r="C2424" t="str">
            <v>U.</v>
          </cell>
          <cell r="D2424">
            <v>2722</v>
          </cell>
          <cell r="G2424">
            <v>190.54</v>
          </cell>
        </row>
        <row r="2425">
          <cell r="A2425">
            <v>2584</v>
          </cell>
          <cell r="B2425" t="str">
            <v>CODO 11.25° LA LL 250 mm  e=6mm</v>
          </cell>
          <cell r="C2425" t="str">
            <v>U.</v>
          </cell>
          <cell r="D2425">
            <v>48</v>
          </cell>
          <cell r="G2425">
            <v>3.36</v>
          </cell>
        </row>
        <row r="2426">
          <cell r="A2426">
            <v>2585</v>
          </cell>
          <cell r="B2426" t="str">
            <v>CRUZ LA LL 250mm x 90mm e=6mm</v>
          </cell>
          <cell r="C2426" t="str">
            <v>U.</v>
          </cell>
          <cell r="D2426">
            <v>60</v>
          </cell>
          <cell r="G2426">
            <v>4.2</v>
          </cell>
        </row>
        <row r="2427">
          <cell r="A2427">
            <v>2586</v>
          </cell>
          <cell r="B2427" t="str">
            <v>CRUZ LA LL 250mm x 63mm e=6mm</v>
          </cell>
          <cell r="C2427" t="str">
            <v>U.</v>
          </cell>
          <cell r="D2427">
            <v>45</v>
          </cell>
          <cell r="G2427">
            <v>3.15</v>
          </cell>
        </row>
        <row r="2428">
          <cell r="A2428">
            <v>2587</v>
          </cell>
          <cell r="B2428" t="str">
            <v>TUBERÍA PVC  UPSE  200MM X 6M 2.00MPA(232PSI)</v>
          </cell>
          <cell r="C2428" t="str">
            <v>ML.</v>
          </cell>
          <cell r="D2428">
            <v>28.833333333333332</v>
          </cell>
          <cell r="G2428">
            <v>2.02</v>
          </cell>
        </row>
        <row r="2429">
          <cell r="A2429">
            <v>2588</v>
          </cell>
          <cell r="B2429" t="str">
            <v>UNIÓN GIBAULT HF Ø 180X160 mm ASIMÉTRICA</v>
          </cell>
          <cell r="C2429" t="str">
            <v>U.</v>
          </cell>
          <cell r="D2429">
            <v>34</v>
          </cell>
          <cell r="G2429">
            <v>2.38</v>
          </cell>
        </row>
        <row r="2430">
          <cell r="A2430">
            <v>2589</v>
          </cell>
          <cell r="B2430" t="str">
            <v>REDUCTOR LA LL  250mm x 63mm e=6mm</v>
          </cell>
          <cell r="C2430" t="str">
            <v>U.</v>
          </cell>
          <cell r="D2430">
            <v>38</v>
          </cell>
          <cell r="G2430">
            <v>2.66</v>
          </cell>
        </row>
        <row r="2431">
          <cell r="A2431">
            <v>2590</v>
          </cell>
          <cell r="B2431" t="str">
            <v>materiales en reposición de tuberías de agua y alcantarillado  Tramo: 2+873.06 - 6+514.08, incluye ramal Samana y alimentación a reservas ZCB(Zona central baja) y Santa Rosa</v>
          </cell>
          <cell r="C2431" t="str">
            <v>global.</v>
          </cell>
          <cell r="D2431">
            <v>3400</v>
          </cell>
        </row>
        <row r="2432">
          <cell r="A2432">
            <v>2591</v>
          </cell>
          <cell r="B2432" t="str">
            <v>materiales en reposición de tuberías de agua y alcantarillado  Alimentación a reserva Las Pitas y Ramal Consacola</v>
          </cell>
          <cell r="C2432" t="str">
            <v>global.</v>
          </cell>
          <cell r="D2432">
            <v>500</v>
          </cell>
        </row>
        <row r="2433">
          <cell r="A2433">
            <v>2592</v>
          </cell>
          <cell r="B2433" t="str">
            <v>materiales en reposición de tuberías de agua y alcantarillado  Ramal Noroccidental 0+000  -  1+837.53, incluye alimentación a las reservas Clodoveo Jaramillo Bajo y Noroccidental Alto y Bajo</v>
          </cell>
          <cell r="C2433" t="str">
            <v>global.</v>
          </cell>
          <cell r="D2433">
            <v>2125</v>
          </cell>
        </row>
        <row r="2434">
          <cell r="A2434">
            <v>2593</v>
          </cell>
          <cell r="B2434" t="str">
            <v>materiales en reposición de tuberías de agua y alcantarillado  Tramo: 4+538.99 - 9+328.44 (Reserva Sauces Norte - Reserva ZE3)</v>
          </cell>
          <cell r="C2434" t="str">
            <v>global.</v>
          </cell>
          <cell r="D2434">
            <v>4250</v>
          </cell>
        </row>
        <row r="2435">
          <cell r="A2435">
            <v>2594</v>
          </cell>
          <cell r="B2435" t="str">
            <v>TEE FD Ø=300 x 250mm 2.5 Mpa</v>
          </cell>
          <cell r="C2435" t="str">
            <v>u.</v>
          </cell>
          <cell r="D2435">
            <v>320</v>
          </cell>
        </row>
        <row r="2436">
          <cell r="A2436">
            <v>2595</v>
          </cell>
          <cell r="B2436" t="str">
            <v>REDUCTOR P E/C 63mm x 50mm</v>
          </cell>
          <cell r="C2436" t="str">
            <v>u.</v>
          </cell>
          <cell r="D2436">
            <v>4</v>
          </cell>
        </row>
        <row r="2437">
          <cell r="A2437">
            <v>2596</v>
          </cell>
          <cell r="B2437" t="str">
            <v>TAPON MACHO  PVC-P  50 mm</v>
          </cell>
          <cell r="C2437" t="str">
            <v>U.</v>
          </cell>
          <cell r="D2437">
            <v>0.7</v>
          </cell>
        </row>
        <row r="2438">
          <cell r="A2438">
            <v>2597</v>
          </cell>
          <cell r="B2438" t="str">
            <v>TEE PVC P 50mm</v>
          </cell>
          <cell r="C2438" t="str">
            <v>u.</v>
          </cell>
          <cell r="D2438">
            <v>1.2</v>
          </cell>
        </row>
        <row r="2439">
          <cell r="A2439">
            <v>2598</v>
          </cell>
          <cell r="B2439" t="str">
            <v>CODO PVC   P   50mm X 45°</v>
          </cell>
          <cell r="C2439" t="str">
            <v>U.</v>
          </cell>
          <cell r="D2439">
            <v>2</v>
          </cell>
        </row>
        <row r="2440">
          <cell r="A2440">
            <v>2599</v>
          </cell>
          <cell r="B2440" t="str">
            <v xml:space="preserve">VÁLVULA DE COMPUERTA HF SB LL SRM Ø=350mm  </v>
          </cell>
          <cell r="C2440" t="str">
            <v>U.</v>
          </cell>
          <cell r="D2440">
            <v>1024</v>
          </cell>
        </row>
        <row r="2441">
          <cell r="A2441">
            <v>2600</v>
          </cell>
          <cell r="B2441" t="str">
            <v>UNIÓN GIBAULT HF Ø 350mm SIMÉTRICA</v>
          </cell>
          <cell r="C2441" t="str">
            <v>U.</v>
          </cell>
          <cell r="D2441">
            <v>80</v>
          </cell>
        </row>
        <row r="2442">
          <cell r="A2442">
            <v>2601</v>
          </cell>
          <cell r="B2442" t="str">
            <v xml:space="preserve">VÁLVULA DE COMPUERTA HF SB LL SRM Ø=300mm  </v>
          </cell>
          <cell r="C2442" t="str">
            <v>U.</v>
          </cell>
          <cell r="D2442">
            <v>840</v>
          </cell>
        </row>
        <row r="2443">
          <cell r="A2443">
            <v>2602</v>
          </cell>
          <cell r="B2443" t="str">
            <v>UNIÓN GIBAULT TIPO DRESSER HF Ø 250mm SIMÉTRICA</v>
          </cell>
          <cell r="C2443" t="str">
            <v>U.</v>
          </cell>
          <cell r="D2443">
            <v>45.1</v>
          </cell>
        </row>
        <row r="2444">
          <cell r="A2444">
            <v>2603</v>
          </cell>
          <cell r="B2444" t="str">
            <v>UNIÓN GIBAULT TIPO DRESSER HF Ø 300mm SIMÉTRICA</v>
          </cell>
          <cell r="C2444" t="str">
            <v>U.</v>
          </cell>
          <cell r="D2444">
            <v>65</v>
          </cell>
        </row>
        <row r="2445">
          <cell r="A2445">
            <v>2604</v>
          </cell>
          <cell r="B2445" t="str">
            <v xml:space="preserve">VÁLVULA DE COMPUERTA HF SB  LL SRM Ø=100mm </v>
          </cell>
          <cell r="C2445" t="str">
            <v>U.</v>
          </cell>
          <cell r="D2445">
            <v>120</v>
          </cell>
        </row>
        <row r="2446">
          <cell r="A2446">
            <v>2605</v>
          </cell>
          <cell r="B2446" t="str">
            <v>UNIÓN GIBAULT TIPO DRESSER HF Ø 100mm SIMÉTRICA</v>
          </cell>
          <cell r="C2446" t="str">
            <v>U.</v>
          </cell>
          <cell r="D2446">
            <v>18</v>
          </cell>
        </row>
        <row r="2447">
          <cell r="A2447">
            <v>2606</v>
          </cell>
          <cell r="B2447" t="str">
            <v>UNION GIBAULT TIPO DRESSER 150mm</v>
          </cell>
          <cell r="C2447" t="str">
            <v>U.</v>
          </cell>
          <cell r="D2447">
            <v>40</v>
          </cell>
        </row>
        <row r="2448">
          <cell r="A2448">
            <v>2607</v>
          </cell>
          <cell r="B2448" t="str">
            <v>VÁLVULA HF LL DE 60MM SB CON CUAD.</v>
          </cell>
          <cell r="C2448" t="str">
            <v>U.</v>
          </cell>
          <cell r="D2448">
            <v>57</v>
          </cell>
        </row>
        <row r="2449">
          <cell r="A2449">
            <v>2608</v>
          </cell>
          <cell r="B2449" t="str">
            <v>VALVULA DE COMPUERTA HF LL 160mm SRM</v>
          </cell>
          <cell r="C2449" t="str">
            <v>U.</v>
          </cell>
          <cell r="D2449">
            <v>230</v>
          </cell>
        </row>
        <row r="2450">
          <cell r="A2450">
            <v>2609</v>
          </cell>
          <cell r="B2450" t="str">
            <v>UNION GIBAULT TIPO DRESSER 60mm</v>
          </cell>
          <cell r="C2450" t="str">
            <v>U.</v>
          </cell>
          <cell r="D2450">
            <v>8.5</v>
          </cell>
        </row>
        <row r="2451">
          <cell r="A2451">
            <v>2610</v>
          </cell>
          <cell r="B2451" t="str">
            <v>UNIÓN GIBAULT TIPO DRESSER HF Ø 200mm SIMÉTRICA</v>
          </cell>
          <cell r="C2451" t="str">
            <v>u.</v>
          </cell>
          <cell r="D2451">
            <v>42</v>
          </cell>
        </row>
        <row r="2452">
          <cell r="A2452">
            <v>2611</v>
          </cell>
          <cell r="B2452" t="str">
            <v>TEE LA LL  355mm x 315mm e=6mm</v>
          </cell>
          <cell r="C2452" t="str">
            <v>U.</v>
          </cell>
          <cell r="D2452">
            <v>155</v>
          </cell>
        </row>
        <row r="2453">
          <cell r="A2453">
            <v>2612</v>
          </cell>
          <cell r="B2453" t="str">
            <v>REDUCTOR LA LL  355mm x 315mm e=6mm</v>
          </cell>
          <cell r="C2453" t="str">
            <v>U.</v>
          </cell>
          <cell r="D2453">
            <v>118</v>
          </cell>
        </row>
        <row r="2454">
          <cell r="A2454">
            <v>2613</v>
          </cell>
          <cell r="B2454" t="str">
            <v>UNIÓN GIBAULT HF Ø 350mm SIMÉTRICA</v>
          </cell>
          <cell r="C2454" t="str">
            <v>U.</v>
          </cell>
          <cell r="D2454">
            <v>75</v>
          </cell>
        </row>
        <row r="2455">
          <cell r="A2455">
            <v>2614</v>
          </cell>
          <cell r="B2455" t="str">
            <v xml:space="preserve">VALVULA REDUCTORA DE PRESIÓN HF BB Ø =200mm </v>
          </cell>
          <cell r="C2455" t="str">
            <v>U.</v>
          </cell>
          <cell r="D2455">
            <v>1112.5</v>
          </cell>
        </row>
        <row r="2456">
          <cell r="A2456">
            <v>2615</v>
          </cell>
          <cell r="B2456" t="str">
            <v>TRAMO CORTO HF BL L=1.0m Ø=200mm e=6mm</v>
          </cell>
          <cell r="C2456" t="str">
            <v>U.</v>
          </cell>
          <cell r="D2456">
            <v>181.25</v>
          </cell>
        </row>
        <row r="2457">
          <cell r="A2457">
            <v>2616</v>
          </cell>
          <cell r="B2457" t="str">
            <v>VALVULA DE COMPUERTA HF SB BB SRM Ø=200mm</v>
          </cell>
          <cell r="C2457" t="str">
            <v>U.</v>
          </cell>
          <cell r="D2457">
            <v>350</v>
          </cell>
        </row>
        <row r="2458">
          <cell r="A2458">
            <v>2617</v>
          </cell>
          <cell r="B2458" t="str">
            <v xml:space="preserve">VALVULA REDUCTORA DE PRESIÓN HF BB Ø =355mm </v>
          </cell>
          <cell r="C2458" t="str">
            <v>u.</v>
          </cell>
          <cell r="D2458">
            <v>2300</v>
          </cell>
        </row>
        <row r="2459">
          <cell r="A2459">
            <v>2618</v>
          </cell>
          <cell r="B2459" t="str">
            <v>BRIDA DE ACERO Ø=90mm CON PERNOS Y EMPAQUES</v>
          </cell>
          <cell r="C2459" t="str">
            <v>U.</v>
          </cell>
          <cell r="D2459">
            <v>30</v>
          </cell>
        </row>
        <row r="2460">
          <cell r="A2460">
            <v>2619</v>
          </cell>
          <cell r="B2460" t="str">
            <v>VÁLVULA FLOTADORA HF DE 90mm</v>
          </cell>
          <cell r="C2460" t="str">
            <v>U.</v>
          </cell>
          <cell r="D2460">
            <v>250</v>
          </cell>
        </row>
        <row r="2461">
          <cell r="A2461">
            <v>2620</v>
          </cell>
          <cell r="B2461" t="str">
            <v>TUBERÍA LA LL Ø=110mm, e=6mm, sin costura</v>
          </cell>
          <cell r="C2461" t="str">
            <v>ML.</v>
          </cell>
          <cell r="D2461">
            <v>35</v>
          </cell>
        </row>
        <row r="2462">
          <cell r="A2462">
            <v>2621</v>
          </cell>
          <cell r="B2462" t="str">
            <v>BRIDA DE ACERO Ø=110mm CON PERNOS Y EMPAQUES</v>
          </cell>
          <cell r="C2462" t="str">
            <v>U.</v>
          </cell>
          <cell r="D2462">
            <v>33</v>
          </cell>
        </row>
        <row r="2463">
          <cell r="A2463">
            <v>2622</v>
          </cell>
          <cell r="B2463" t="str">
            <v>TAPA  DE BOCA DE VISITA TOL 1/16" 0.80X0.90</v>
          </cell>
          <cell r="C2463" t="str">
            <v>U.</v>
          </cell>
          <cell r="D2463">
            <v>26</v>
          </cell>
        </row>
        <row r="2464">
          <cell r="A2464">
            <v>2623</v>
          </cell>
          <cell r="B2464" t="str">
            <v>TAPA  DE BOCA DE VISITA TOL 1/16" 1.35X1.20</v>
          </cell>
          <cell r="C2464" t="str">
            <v>U.</v>
          </cell>
          <cell r="D2464">
            <v>29</v>
          </cell>
        </row>
        <row r="2465">
          <cell r="A2465">
            <v>2624</v>
          </cell>
          <cell r="B2465" t="str">
            <v>VALVULA FLOTADORA 160mm</v>
          </cell>
          <cell r="C2465" t="str">
            <v>u.</v>
          </cell>
          <cell r="D2465">
            <v>1290</v>
          </cell>
        </row>
        <row r="2466">
          <cell r="A2466">
            <v>2625</v>
          </cell>
          <cell r="B2466" t="str">
            <v>CERNIDERA DE ALUMINIO  160 MM</v>
          </cell>
          <cell r="C2466" t="str">
            <v>U.</v>
          </cell>
          <cell r="D2466">
            <v>85</v>
          </cell>
        </row>
        <row r="2467">
          <cell r="A2467">
            <v>2626</v>
          </cell>
          <cell r="B2467" t="str">
            <v>CAUDALÍMETRO DE HÉLICE(VOLUMÉTRICO), DN 160</v>
          </cell>
          <cell r="C2467" t="str">
            <v>U.</v>
          </cell>
          <cell r="D2467">
            <v>1134</v>
          </cell>
        </row>
        <row r="2468">
          <cell r="A2468">
            <v>2627</v>
          </cell>
          <cell r="B2468" t="str">
            <v xml:space="preserve">CODO 90° HF BB 200 mm </v>
          </cell>
          <cell r="C2468" t="str">
            <v>U.</v>
          </cell>
          <cell r="D2468">
            <v>210</v>
          </cell>
        </row>
        <row r="2469">
          <cell r="A2469">
            <v>2628</v>
          </cell>
          <cell r="B2469" t="str">
            <v xml:space="preserve">CODO 90° HF BB 160 mm </v>
          </cell>
          <cell r="C2469" t="str">
            <v>U.</v>
          </cell>
          <cell r="D2469">
            <v>162</v>
          </cell>
        </row>
        <row r="2470">
          <cell r="A2470">
            <v>2629</v>
          </cell>
          <cell r="B2470" t="str">
            <v>VÁLVULA FLOTADORA HF DE 110mm</v>
          </cell>
          <cell r="C2470" t="str">
            <v>U.</v>
          </cell>
          <cell r="D2470">
            <v>700</v>
          </cell>
        </row>
        <row r="2471">
          <cell r="A2471">
            <v>2630</v>
          </cell>
          <cell r="B2471" t="str">
            <v>VÁLVULA FLOTADORA HF 200mm</v>
          </cell>
          <cell r="C2471" t="str">
            <v>U.</v>
          </cell>
          <cell r="D2471">
            <v>3500</v>
          </cell>
        </row>
        <row r="2472">
          <cell r="A2472">
            <v>2631</v>
          </cell>
          <cell r="B2472" t="str">
            <v>VÁLVULA FLOTADORA BRONCE DE 60mm</v>
          </cell>
          <cell r="C2472" t="str">
            <v>U.</v>
          </cell>
          <cell r="D2472">
            <v>45</v>
          </cell>
        </row>
        <row r="2473">
          <cell r="A2473">
            <v>2632</v>
          </cell>
          <cell r="B2473" t="str">
            <v>TEE LA LL  315mm x 90mm e=6mm</v>
          </cell>
          <cell r="C2473" t="str">
            <v>U.</v>
          </cell>
          <cell r="D2473">
            <v>98</v>
          </cell>
        </row>
        <row r="2474">
          <cell r="A2474">
            <v>2633</v>
          </cell>
          <cell r="B2474" t="str">
            <v>CODO 22.5° HF LL 110mm e=6mm</v>
          </cell>
          <cell r="C2474" t="str">
            <v>U.</v>
          </cell>
          <cell r="D2474">
            <v>56</v>
          </cell>
        </row>
        <row r="2475">
          <cell r="A2475">
            <v>2634</v>
          </cell>
          <cell r="B2475" t="str">
            <v>CODO 90° HF LL 110mm e=6mm</v>
          </cell>
          <cell r="C2475" t="str">
            <v>U.</v>
          </cell>
          <cell r="D2475">
            <v>53</v>
          </cell>
        </row>
        <row r="2476">
          <cell r="A2476">
            <v>2635</v>
          </cell>
          <cell r="B2476" t="str">
            <v>CODO 45° HF LL 110mm e=6mm</v>
          </cell>
          <cell r="C2476" t="str">
            <v>U.</v>
          </cell>
          <cell r="D2476">
            <v>54</v>
          </cell>
        </row>
        <row r="2477">
          <cell r="A2477">
            <v>2636</v>
          </cell>
          <cell r="B2477" t="str">
            <v>CODO 90° HF BL 110mm e=6mm</v>
          </cell>
          <cell r="C2477" t="str">
            <v>U.</v>
          </cell>
          <cell r="D2477">
            <v>65</v>
          </cell>
        </row>
        <row r="2478">
          <cell r="A2478">
            <v>2637</v>
          </cell>
          <cell r="B2478" t="str">
            <v>TRAMO CORTO HF BB L=0.60m Ø=110mm</v>
          </cell>
          <cell r="C2478" t="str">
            <v>U.</v>
          </cell>
          <cell r="D2478">
            <v>85</v>
          </cell>
        </row>
        <row r="2479">
          <cell r="A2479">
            <v>2638</v>
          </cell>
          <cell r="B2479" t="str">
            <v>GRUPO MOTOR BOMBA TIPO CENTRÍFUGA HORIZONTAL MARCA BERKELEY-USA-MODELO B1 1/2 ZRL. DIMENSIÓN SECCIÓN: 2 PILG., DESCARGA 1 1/2 PULG., CONSTRUCCIÓN HIERRO FUNDIDO , TDH=102 mt, Q=75.6 GPM(4.77 lit/seg), MOTOR 15 HP 220V, 60 HZ, PROTECCIÓN TOTALMENTE CERRADO</v>
          </cell>
          <cell r="C2479" t="str">
            <v>U.</v>
          </cell>
          <cell r="D2479">
            <v>1602.43</v>
          </cell>
        </row>
        <row r="2480">
          <cell r="A2480">
            <v>2639</v>
          </cell>
          <cell r="B2480" t="str">
            <v>TABLERO DE ARRANQUE: ATRANCADORES ESTRELLA TRIÁNGULO, INCLUYE BREAKER PRINCIPAL 63 AMP, 3 CONTACTORES, 1 RELÉ TÉRMICO, BOTONERA DE MARCHA Y PARADA, 2 LUCES PILOTO DE SEÑALIZACIÓN, AMPERÍMETRO, VÓLTÍMETRO, GABINETE METÁLICO, ACCESORIOS Y CABLEADO MARCA SIE</v>
          </cell>
          <cell r="C2480" t="str">
            <v>U.</v>
          </cell>
          <cell r="D2480">
            <v>756.93</v>
          </cell>
        </row>
        <row r="2481">
          <cell r="A2481">
            <v>2640</v>
          </cell>
          <cell r="B2481" t="str">
            <v>YEE HG 45° X 3"</v>
          </cell>
          <cell r="C2481" t="str">
            <v>U.</v>
          </cell>
          <cell r="D2481">
            <v>7</v>
          </cell>
        </row>
        <row r="2482">
          <cell r="A2482">
            <v>2641</v>
          </cell>
          <cell r="B2482" t="str">
            <v>Materiales varios en acometida de alta tensión</v>
          </cell>
          <cell r="C2482" t="str">
            <v>Km.</v>
          </cell>
          <cell r="D2482">
            <v>5000</v>
          </cell>
        </row>
        <row r="2483">
          <cell r="A2483">
            <v>2642</v>
          </cell>
          <cell r="B2483" t="str">
            <v xml:space="preserve">MATERIALES VARIOS PARA INSTALACIONES ELECTRICAS </v>
          </cell>
          <cell r="C2483" t="str">
            <v>GLOBAL.</v>
          </cell>
          <cell r="D2483">
            <v>250</v>
          </cell>
        </row>
        <row r="2484">
          <cell r="A2484">
            <v>2643</v>
          </cell>
          <cell r="B2484" t="str">
            <v>TEE LA LL  250mm x 200mm  e=6mm</v>
          </cell>
          <cell r="C2484" t="str">
            <v>u.</v>
          </cell>
          <cell r="D2484">
            <v>73</v>
          </cell>
        </row>
        <row r="2485">
          <cell r="A2485">
            <v>2644</v>
          </cell>
          <cell r="B2485" t="str">
            <v>REDUCTOR LA LL  315mm x 200mm e=6mm</v>
          </cell>
          <cell r="C2485" t="str">
            <v>u.</v>
          </cell>
          <cell r="D2485">
            <v>63</v>
          </cell>
        </row>
        <row r="2486">
          <cell r="A2486">
            <v>2645</v>
          </cell>
          <cell r="B2486" t="str">
            <v xml:space="preserve">VÁLVULA DE COMPUERTA HF SB BB SRM Ø=315mm  </v>
          </cell>
          <cell r="C2486" t="str">
            <v>U.</v>
          </cell>
          <cell r="D2486">
            <v>1245</v>
          </cell>
        </row>
        <row r="2487">
          <cell r="A2487">
            <v>2646</v>
          </cell>
          <cell r="B2487" t="str">
            <v>TRAMO CORTO HF BL L=1.0m Ø=315mm</v>
          </cell>
          <cell r="C2487" t="str">
            <v>U.</v>
          </cell>
          <cell r="D2487">
            <v>175</v>
          </cell>
        </row>
        <row r="2488">
          <cell r="A2488">
            <v>2647</v>
          </cell>
          <cell r="B2488" t="str">
            <v>CODO 90° LA LL 355 mm e=6mm</v>
          </cell>
          <cell r="C2488" t="str">
            <v>U.</v>
          </cell>
          <cell r="D2488">
            <v>95</v>
          </cell>
        </row>
        <row r="2489">
          <cell r="A2489">
            <v>2648</v>
          </cell>
          <cell r="B2489" t="str">
            <v>TEE LA LL  355mm x 355mm e=6mm</v>
          </cell>
          <cell r="C2489" t="str">
            <v>U.</v>
          </cell>
          <cell r="D2489">
            <v>174</v>
          </cell>
        </row>
        <row r="2490">
          <cell r="A2490">
            <v>2649</v>
          </cell>
          <cell r="B2490" t="str">
            <v>TEE LA LL  355mm x 110mm e=6mm</v>
          </cell>
          <cell r="C2490" t="str">
            <v>U.</v>
          </cell>
          <cell r="D2490">
            <v>136</v>
          </cell>
        </row>
        <row r="2491">
          <cell r="A2491">
            <v>2650</v>
          </cell>
          <cell r="B2491" t="str">
            <v>CRUZ LA LL 355mm x 355mm e=6mm</v>
          </cell>
          <cell r="C2491" t="str">
            <v>U.</v>
          </cell>
          <cell r="D2491">
            <v>230</v>
          </cell>
        </row>
        <row r="2492">
          <cell r="A2492">
            <v>2651</v>
          </cell>
          <cell r="B2492" t="str">
            <v>REDUCTOR LA LL  355mm x 250mm e=6mm</v>
          </cell>
          <cell r="C2492" t="str">
            <v>U.</v>
          </cell>
          <cell r="D2492">
            <v>97</v>
          </cell>
        </row>
        <row r="2493">
          <cell r="A2493">
            <v>2652</v>
          </cell>
          <cell r="B2493" t="str">
            <v>REDUCTOR LA LL  355mm x 200mm e=6mm</v>
          </cell>
          <cell r="C2493" t="str">
            <v>U.</v>
          </cell>
          <cell r="D2493">
            <v>85</v>
          </cell>
        </row>
        <row r="2494">
          <cell r="A2494">
            <v>2653</v>
          </cell>
          <cell r="B2494" t="str">
            <v>REDUCTOR LA LL  355mm x 160mm e=6mm</v>
          </cell>
          <cell r="C2494" t="str">
            <v>U.</v>
          </cell>
          <cell r="D2494">
            <v>74</v>
          </cell>
        </row>
        <row r="2495">
          <cell r="A2495">
            <v>2654</v>
          </cell>
          <cell r="B2495" t="str">
            <v>TAPON LA LL 250mm e=6mm</v>
          </cell>
          <cell r="C2495" t="str">
            <v>U.</v>
          </cell>
          <cell r="D2495">
            <v>42</v>
          </cell>
        </row>
        <row r="2496">
          <cell r="A2496">
            <v>2655</v>
          </cell>
          <cell r="B2496" t="str">
            <v>TUBERÍA PVC  UPSE    63MM 0.63MPA</v>
          </cell>
          <cell r="C2496" t="str">
            <v>ml.</v>
          </cell>
          <cell r="D2496">
            <v>1.55</v>
          </cell>
        </row>
        <row r="2497">
          <cell r="A2497">
            <v>2656</v>
          </cell>
          <cell r="B2497" t="str">
            <v>TUBERÍA DE F.D. 60mm x 6m</v>
          </cell>
          <cell r="C2497" t="str">
            <v>ML.</v>
          </cell>
          <cell r="D2497">
            <v>15</v>
          </cell>
        </row>
        <row r="2498">
          <cell r="A2498">
            <v>2657</v>
          </cell>
          <cell r="B2498" t="str">
            <v>REDUCTOR HF LL 160mm x 110 mm</v>
          </cell>
          <cell r="C2498" t="str">
            <v>u.</v>
          </cell>
          <cell r="D2498">
            <v>90</v>
          </cell>
        </row>
        <row r="2499">
          <cell r="A2499">
            <v>2658</v>
          </cell>
          <cell r="B2499" t="str">
            <v>MATERIAL GRANULAR</v>
          </cell>
          <cell r="C2499" t="str">
            <v>M3.</v>
          </cell>
          <cell r="D2499">
            <v>6.0032000000000005</v>
          </cell>
          <cell r="G2499">
            <v>14</v>
          </cell>
        </row>
        <row r="2500">
          <cell r="A2500">
            <v>2659</v>
          </cell>
          <cell r="B2500" t="str">
            <v>SUMINISTRO TUBERIA P.V.C. E/C 1.25 MPA D=40mm</v>
          </cell>
          <cell r="C2500" t="str">
            <v>ML.</v>
          </cell>
          <cell r="D2500">
            <v>1.24</v>
          </cell>
        </row>
        <row r="2501">
          <cell r="A2501">
            <v>2660</v>
          </cell>
          <cell r="B2501" t="str">
            <v>SUMINISTRO TUBERIA P.V.C. E/C 1.25 MPA D=50mm</v>
          </cell>
          <cell r="C2501" t="str">
            <v>ML.</v>
          </cell>
          <cell r="D2501">
            <v>1.68</v>
          </cell>
        </row>
        <row r="2502">
          <cell r="A2502">
            <v>2661</v>
          </cell>
          <cell r="B2502" t="str">
            <v>CERNIDERA DE ALUMINIO ROSCADA 1" o 25 mm</v>
          </cell>
          <cell r="C2502" t="str">
            <v>U.</v>
          </cell>
          <cell r="D2502">
            <v>6</v>
          </cell>
        </row>
        <row r="2503">
          <cell r="A2503">
            <v>2662</v>
          </cell>
          <cell r="B2503" t="str">
            <v>TEE PVC-P E/C 50mm</v>
          </cell>
          <cell r="C2503" t="str">
            <v>u.</v>
          </cell>
          <cell r="D2503">
            <v>1.1000000000000001</v>
          </cell>
        </row>
        <row r="2504">
          <cell r="A2504">
            <v>2663</v>
          </cell>
          <cell r="B2504" t="str">
            <v>CRUZ PVC-P C/C 50mm</v>
          </cell>
          <cell r="C2504" t="str">
            <v>u.</v>
          </cell>
          <cell r="D2504">
            <v>4.9000000000000004</v>
          </cell>
        </row>
        <row r="2505">
          <cell r="A2505">
            <v>2664</v>
          </cell>
          <cell r="B2505" t="str">
            <v>REDUCCION PVC -P E/C 63 A 20 mm</v>
          </cell>
          <cell r="C2505" t="str">
            <v>u.</v>
          </cell>
          <cell r="D2505">
            <v>1.58</v>
          </cell>
        </row>
        <row r="2506">
          <cell r="A2506">
            <v>2665</v>
          </cell>
          <cell r="B2506" t="str">
            <v>ADAPTADOR PVC-HG  63mm x 2"</v>
          </cell>
          <cell r="C2506" t="str">
            <v>u.</v>
          </cell>
          <cell r="D2506">
            <v>2.4500000000000002</v>
          </cell>
        </row>
        <row r="2507">
          <cell r="A2507">
            <v>2666</v>
          </cell>
          <cell r="B2507" t="str">
            <v>ADAPTADOR PVC-HG  40mm x 1 1/4"</v>
          </cell>
          <cell r="C2507" t="str">
            <v>u.</v>
          </cell>
          <cell r="D2507">
            <v>1.1000000000000001</v>
          </cell>
        </row>
        <row r="2508">
          <cell r="A2508">
            <v>2667</v>
          </cell>
          <cell r="B2508" t="str">
            <v>CODO PVC-P E/C 45° 40mm L/R 1.0 Mpa</v>
          </cell>
          <cell r="C2508" t="str">
            <v>u.</v>
          </cell>
          <cell r="D2508">
            <v>3.5</v>
          </cell>
        </row>
        <row r="2509">
          <cell r="A2509">
            <v>2668</v>
          </cell>
          <cell r="B2509" t="str">
            <v>CODO PVC-P E/C 45° 32mm L/R 1.0 Mpa</v>
          </cell>
          <cell r="C2509" t="str">
            <v>u.</v>
          </cell>
          <cell r="D2509">
            <v>1.7</v>
          </cell>
        </row>
        <row r="2510">
          <cell r="A2510">
            <v>2669</v>
          </cell>
          <cell r="B2510" t="str">
            <v>CODO PVC-P E/C 45° 25mm L/R 1.0 Mpa</v>
          </cell>
          <cell r="C2510" t="str">
            <v>u.</v>
          </cell>
          <cell r="D2510">
            <v>1</v>
          </cell>
        </row>
        <row r="2511">
          <cell r="A2511">
            <v>2670</v>
          </cell>
          <cell r="B2511" t="str">
            <v>CABLE DE ACERO 3/8"</v>
          </cell>
          <cell r="C2511" t="str">
            <v>ml.</v>
          </cell>
          <cell r="D2511">
            <v>4</v>
          </cell>
        </row>
        <row r="2512">
          <cell r="A2512">
            <v>2671</v>
          </cell>
          <cell r="B2512" t="str">
            <v>GUARDACABLE 3/8"</v>
          </cell>
          <cell r="C2512" t="str">
            <v>U.</v>
          </cell>
          <cell r="D2512">
            <v>0.5</v>
          </cell>
        </row>
        <row r="2513">
          <cell r="A2513">
            <v>2672</v>
          </cell>
          <cell r="B2513" t="str">
            <v>MORDAZA PARA CABLE 3/8"</v>
          </cell>
          <cell r="C2513" t="str">
            <v>U.</v>
          </cell>
          <cell r="D2513">
            <v>3</v>
          </cell>
        </row>
        <row r="2514">
          <cell r="A2514">
            <v>2673</v>
          </cell>
          <cell r="B2514" t="str">
            <v>TENSOR 7/8"</v>
          </cell>
          <cell r="C2514" t="str">
            <v>U.</v>
          </cell>
          <cell r="D2514">
            <v>15</v>
          </cell>
        </row>
        <row r="2515">
          <cell r="A2515">
            <v>2674</v>
          </cell>
          <cell r="B2515" t="str">
            <v>TENSOR 5/8"</v>
          </cell>
          <cell r="C2515" t="str">
            <v>U.</v>
          </cell>
          <cell r="D2515">
            <v>7</v>
          </cell>
        </row>
        <row r="2516">
          <cell r="A2516">
            <v>2675</v>
          </cell>
          <cell r="B2516" t="str">
            <v>MORDAZA PARA CABLE 5/8"</v>
          </cell>
          <cell r="C2516" t="str">
            <v>U.</v>
          </cell>
          <cell r="D2516">
            <v>8</v>
          </cell>
        </row>
        <row r="2517">
          <cell r="A2517">
            <v>2676</v>
          </cell>
          <cell r="B2517" t="str">
            <v>GUARDACABLE 5/8"</v>
          </cell>
          <cell r="C2517" t="str">
            <v>U.</v>
          </cell>
          <cell r="D2517">
            <v>2</v>
          </cell>
        </row>
        <row r="2518">
          <cell r="A2518">
            <v>2677</v>
          </cell>
          <cell r="B2518" t="str">
            <v>CABLE DE ACERO 5/8"</v>
          </cell>
          <cell r="C2518" t="str">
            <v>ml.</v>
          </cell>
          <cell r="D2518">
            <v>3</v>
          </cell>
        </row>
        <row r="2519">
          <cell r="A2519">
            <v>2678</v>
          </cell>
          <cell r="B2519" t="str">
            <v>POLEA D=4 CM CABO FORTEX 5M</v>
          </cell>
          <cell r="C2519" t="str">
            <v>U.</v>
          </cell>
          <cell r="D2519">
            <v>3</v>
          </cell>
        </row>
        <row r="2520">
          <cell r="A2520">
            <v>2679</v>
          </cell>
          <cell r="B2520" t="str">
            <v>ADAPTADOR PVC-P MACHO C/R 63 mm</v>
          </cell>
          <cell r="C2520" t="str">
            <v>U.</v>
          </cell>
          <cell r="D2520">
            <v>2.4500000000000002</v>
          </cell>
        </row>
        <row r="2521">
          <cell r="A2521">
            <v>2680</v>
          </cell>
          <cell r="B2521" t="str">
            <v>CABLE DE ACERO 1/2"</v>
          </cell>
          <cell r="C2521" t="str">
            <v>ML.</v>
          </cell>
          <cell r="D2521">
            <v>2.2999999999999998</v>
          </cell>
        </row>
        <row r="2522">
          <cell r="A2522">
            <v>2681</v>
          </cell>
          <cell r="B2522" t="str">
            <v>MORDAZA PARA CABLE 1/2"</v>
          </cell>
          <cell r="C2522" t="str">
            <v>U.</v>
          </cell>
          <cell r="D2522">
            <v>4</v>
          </cell>
        </row>
        <row r="2523">
          <cell r="A2523">
            <v>2682</v>
          </cell>
          <cell r="B2523" t="str">
            <v>GUARDACABLE 1/2"</v>
          </cell>
          <cell r="C2523" t="str">
            <v>U.</v>
          </cell>
          <cell r="D2523">
            <v>1.5</v>
          </cell>
        </row>
        <row r="2524">
          <cell r="A2524">
            <v>2683</v>
          </cell>
          <cell r="B2524" t="str">
            <v>TENSOR 1"</v>
          </cell>
          <cell r="C2524" t="str">
            <v>u.</v>
          </cell>
          <cell r="D2524">
            <v>23</v>
          </cell>
        </row>
        <row r="2525">
          <cell r="A2525">
            <v>2684</v>
          </cell>
          <cell r="B2525" t="str">
            <v>COLLAR DERIVACIÓN PVC-P CON SALIDA DE 3/4" 40mm</v>
          </cell>
          <cell r="C2525" t="str">
            <v>u.</v>
          </cell>
          <cell r="D2525">
            <v>1.5</v>
          </cell>
        </row>
        <row r="2526">
          <cell r="A2526">
            <v>2685</v>
          </cell>
          <cell r="B2526" t="str">
            <v>TUBERIA CENTRIFUGADA H.S. 60cm o 24"</v>
          </cell>
          <cell r="C2526" t="str">
            <v>ml.</v>
          </cell>
          <cell r="D2526">
            <v>23</v>
          </cell>
        </row>
        <row r="2527">
          <cell r="A2527">
            <v>2686</v>
          </cell>
          <cell r="B2527" t="str">
            <v>COLLAR DERIVACIÓN PVC-P CON SALIDA DE 3/4" 50mm</v>
          </cell>
          <cell r="C2527" t="str">
            <v>u.</v>
          </cell>
          <cell r="D2527">
            <v>2.1</v>
          </cell>
        </row>
        <row r="2528">
          <cell r="A2528">
            <v>2687</v>
          </cell>
          <cell r="B2528" t="str">
            <v>COLLAR DERIVACIÓN PVC-P CON SALIDA DE 3/4" 32mm</v>
          </cell>
          <cell r="C2528" t="str">
            <v>u.</v>
          </cell>
          <cell r="D2528">
            <v>1.44</v>
          </cell>
        </row>
        <row r="2529">
          <cell r="A2529">
            <v>2688</v>
          </cell>
          <cell r="B2529" t="str">
            <v>Adaptador PVC-P hembra C/R 50mm</v>
          </cell>
          <cell r="C2529" t="str">
            <v>u.</v>
          </cell>
          <cell r="D2529">
            <v>2.5</v>
          </cell>
        </row>
        <row r="2530">
          <cell r="A2530">
            <v>2689</v>
          </cell>
          <cell r="B2530" t="str">
            <v>ADAPTADOR PVC -P HEMBRA C/R  32 mm</v>
          </cell>
          <cell r="C2530" t="str">
            <v>u.</v>
          </cell>
          <cell r="D2530">
            <v>0.3</v>
          </cell>
        </row>
        <row r="2531">
          <cell r="A2531">
            <v>2690</v>
          </cell>
          <cell r="B2531" t="str">
            <v>ADAPTADOR PVC -P HEMBRA C/R 20 mm</v>
          </cell>
          <cell r="C2531" t="str">
            <v>u.</v>
          </cell>
          <cell r="D2531">
            <v>0.25</v>
          </cell>
        </row>
        <row r="2532">
          <cell r="A2532">
            <v>2691</v>
          </cell>
          <cell r="B2532" t="str">
            <v>ADAPTADOR PVC-HG  50mm x 1"</v>
          </cell>
          <cell r="C2532" t="str">
            <v>u.</v>
          </cell>
          <cell r="D2532">
            <v>1.8</v>
          </cell>
        </row>
        <row r="2533">
          <cell r="A2533">
            <v>2692</v>
          </cell>
          <cell r="B2533" t="str">
            <v>ADAPTADOR PVC-HG  50mm x 2"</v>
          </cell>
          <cell r="C2533" t="str">
            <v>u.</v>
          </cell>
          <cell r="D2533">
            <v>3</v>
          </cell>
        </row>
        <row r="2534">
          <cell r="A2534">
            <v>2693</v>
          </cell>
          <cell r="B2534" t="str">
            <v xml:space="preserve">CRUZ HG 1" </v>
          </cell>
          <cell r="C2534" t="str">
            <v>u.</v>
          </cell>
          <cell r="D2534">
            <v>2</v>
          </cell>
        </row>
        <row r="2535">
          <cell r="A2535">
            <v>2694</v>
          </cell>
          <cell r="B2535" t="str">
            <v>REDUCCION PVC-P  E/C 63-50mm</v>
          </cell>
          <cell r="C2535" t="str">
            <v>u.</v>
          </cell>
          <cell r="D2535">
            <v>4.7</v>
          </cell>
        </row>
        <row r="2536">
          <cell r="A2536">
            <v>2695</v>
          </cell>
          <cell r="B2536" t="str">
            <v>TEE PVC-P E/C 63mm</v>
          </cell>
          <cell r="C2536" t="str">
            <v>U.</v>
          </cell>
          <cell r="D2536">
            <v>3.5</v>
          </cell>
        </row>
        <row r="2537">
          <cell r="A2537">
            <v>2696</v>
          </cell>
          <cell r="B2537" t="str">
            <v>REDUCCION PVC -P E/C 40 - 32 mm</v>
          </cell>
          <cell r="C2537" t="str">
            <v>U.</v>
          </cell>
          <cell r="D2537">
            <v>1.83</v>
          </cell>
        </row>
        <row r="2538">
          <cell r="A2538">
            <v>2697</v>
          </cell>
          <cell r="B2538" t="str">
            <v>REDUCCION PVC -P E/C 32 - 25 mm</v>
          </cell>
          <cell r="C2538" t="str">
            <v>U.</v>
          </cell>
          <cell r="D2538">
            <v>0.25</v>
          </cell>
        </row>
        <row r="2539">
          <cell r="A2539">
            <v>2698</v>
          </cell>
          <cell r="B2539" t="str">
            <v>CODO PVC-P E/C 90° 32mm L/R 1.0 Mpa</v>
          </cell>
          <cell r="C2539" t="str">
            <v>U.</v>
          </cell>
          <cell r="D2539">
            <v>1.5</v>
          </cell>
        </row>
        <row r="2540">
          <cell r="A2540">
            <v>2699</v>
          </cell>
          <cell r="B2540" t="str">
            <v>CODO PVC-P E/C 90° 63mm L/R 1.0 Mpa</v>
          </cell>
          <cell r="C2540" t="str">
            <v>u.</v>
          </cell>
          <cell r="D2540">
            <v>4.96</v>
          </cell>
        </row>
        <row r="2541">
          <cell r="A2541">
            <v>2700</v>
          </cell>
          <cell r="B2541" t="str">
            <v>CODO HG 45°  1-1/2"</v>
          </cell>
          <cell r="C2541" t="str">
            <v>U.</v>
          </cell>
          <cell r="D2541">
            <v>1.35</v>
          </cell>
        </row>
        <row r="2542">
          <cell r="A2542">
            <v>2701</v>
          </cell>
          <cell r="B2542" t="str">
            <v>TAPON  MACHO PVC-P U/Rc  11/4"</v>
          </cell>
          <cell r="C2542" t="str">
            <v>U.</v>
          </cell>
          <cell r="D2542">
            <v>0.6</v>
          </cell>
        </row>
        <row r="2543">
          <cell r="A2543">
            <v>2702</v>
          </cell>
          <cell r="B2543" t="str">
            <v>TUBERIA PVC - P E/C 40 mm 1.25 Mpa</v>
          </cell>
          <cell r="C2543" t="str">
            <v>ml.</v>
          </cell>
          <cell r="D2543">
            <v>1.86</v>
          </cell>
        </row>
        <row r="2544">
          <cell r="A2544">
            <v>2703</v>
          </cell>
          <cell r="B2544" t="str">
            <v>REDUCCION PVC-P E/C 50 - 32 mm</v>
          </cell>
          <cell r="C2544" t="str">
            <v>u.</v>
          </cell>
          <cell r="D2544">
            <v>2.5</v>
          </cell>
        </row>
        <row r="2545">
          <cell r="A2545">
            <v>2704</v>
          </cell>
          <cell r="B2545" t="str">
            <v>TAPON HEMBRA  PVC-P  40 mm</v>
          </cell>
          <cell r="C2545" t="str">
            <v>u.</v>
          </cell>
          <cell r="D2545">
            <v>1.86</v>
          </cell>
        </row>
        <row r="2546">
          <cell r="A2546">
            <v>2705</v>
          </cell>
          <cell r="B2546" t="str">
            <v>BOCAS DE CAMPANA DE ALUMINIO ROSCADA 2" o 50 mm</v>
          </cell>
          <cell r="C2546" t="str">
            <v>u.</v>
          </cell>
          <cell r="D2546">
            <v>8</v>
          </cell>
        </row>
        <row r="2547">
          <cell r="A2547">
            <v>2706</v>
          </cell>
          <cell r="B2547" t="str">
            <v>TUBERIA PVC - P E/C 25 mm 1.65 Mpa</v>
          </cell>
          <cell r="C2547" t="str">
            <v>ML.</v>
          </cell>
          <cell r="D2547">
            <v>0.81</v>
          </cell>
        </row>
        <row r="2548">
          <cell r="A2548">
            <v>2707</v>
          </cell>
          <cell r="B2548" t="str">
            <v>CODO PVC-P C/C  90°   25 mm</v>
          </cell>
          <cell r="C2548" t="str">
            <v>U.</v>
          </cell>
          <cell r="D2548">
            <v>0.4</v>
          </cell>
        </row>
        <row r="2549">
          <cell r="A2549">
            <v>2708</v>
          </cell>
          <cell r="B2549" t="str">
            <v>UNION HG Ø=1 1/2"</v>
          </cell>
          <cell r="C2549" t="str">
            <v>U.</v>
          </cell>
          <cell r="D2549">
            <v>0.8</v>
          </cell>
        </row>
        <row r="2550">
          <cell r="A2550">
            <v>2709</v>
          </cell>
          <cell r="B2550" t="str">
            <v>ADAPTADOR PVC-HG  32mm x 1"</v>
          </cell>
          <cell r="C2550" t="str">
            <v>U.</v>
          </cell>
          <cell r="D2550">
            <v>0.6</v>
          </cell>
        </row>
        <row r="2551">
          <cell r="A2551">
            <v>2710</v>
          </cell>
          <cell r="B2551" t="str">
            <v>REDUCTOR BUSHING PVC-P U/Rc 1 1/4"-3/4"</v>
          </cell>
          <cell r="C2551" t="str">
            <v>U.</v>
          </cell>
          <cell r="D2551">
            <v>1.82</v>
          </cell>
        </row>
        <row r="2552">
          <cell r="A2552">
            <v>2711</v>
          </cell>
          <cell r="B2552" t="str">
            <v>REJILLA - VARILLA HIERRO - SUELDA</v>
          </cell>
          <cell r="C2552" t="str">
            <v>Kg.</v>
          </cell>
          <cell r="D2552">
            <v>7</v>
          </cell>
        </row>
        <row r="2553">
          <cell r="A2553">
            <v>2712</v>
          </cell>
          <cell r="B2553" t="str">
            <v>ESCALERA HG 1/2" h=1.70 m a=0.4 m</v>
          </cell>
          <cell r="C2553" t="str">
            <v>U.</v>
          </cell>
          <cell r="D2553">
            <v>20</v>
          </cell>
        </row>
        <row r="2554">
          <cell r="A2554">
            <v>2713</v>
          </cell>
          <cell r="B2554" t="str">
            <v>CODO PVC-P C/C  90°   40 mm</v>
          </cell>
          <cell r="C2554" t="str">
            <v>U.</v>
          </cell>
          <cell r="D2554">
            <v>3.15</v>
          </cell>
        </row>
        <row r="2555">
          <cell r="A2555">
            <v>2714</v>
          </cell>
          <cell r="B2555" t="str">
            <v>CERNIDERAS DE ALUMINIO ROSCADA 1 1/2" o 40 mm</v>
          </cell>
          <cell r="C2555" t="str">
            <v>U.</v>
          </cell>
          <cell r="D2555">
            <v>23</v>
          </cell>
        </row>
        <row r="2556">
          <cell r="A2556">
            <v>2715</v>
          </cell>
          <cell r="B2556" t="str">
            <v>CODO PVC-P E/C 90° 50mm L/R 1.0 Mpa</v>
          </cell>
          <cell r="C2556" t="str">
            <v>U.</v>
          </cell>
          <cell r="D2556">
            <v>3.72</v>
          </cell>
        </row>
        <row r="2557">
          <cell r="A2557">
            <v>2716</v>
          </cell>
          <cell r="B2557" t="str">
            <v>BOCAS DE CAMPANA DE ALUMINIO ROSCADA 1" o 25 mm</v>
          </cell>
          <cell r="C2557" t="str">
            <v>u.</v>
          </cell>
          <cell r="D2557">
            <v>6</v>
          </cell>
        </row>
        <row r="2558">
          <cell r="A2558">
            <v>2717</v>
          </cell>
          <cell r="B2558" t="str">
            <v>UNION HG Ø=1"</v>
          </cell>
          <cell r="C2558" t="str">
            <v>u.</v>
          </cell>
          <cell r="D2558">
            <v>0.45</v>
          </cell>
        </row>
        <row r="2559">
          <cell r="A2559">
            <v>2718</v>
          </cell>
          <cell r="B2559" t="str">
            <v>UNION HG Ø=1 1/4"</v>
          </cell>
          <cell r="C2559" t="str">
            <v>u.</v>
          </cell>
          <cell r="D2559">
            <v>0.6</v>
          </cell>
        </row>
        <row r="2560">
          <cell r="A2560">
            <v>2719</v>
          </cell>
          <cell r="B2560" t="str">
            <v>ADAPTADOR PVC-P MACHO C/R 25 mm</v>
          </cell>
          <cell r="C2560" t="str">
            <v>u.</v>
          </cell>
          <cell r="D2560">
            <v>0.14000000000000001</v>
          </cell>
        </row>
        <row r="2561">
          <cell r="A2561">
            <v>2720</v>
          </cell>
          <cell r="B2561" t="str">
            <v>ADAPTADOR PVC-P MACHO C/R 20 mm</v>
          </cell>
          <cell r="C2561" t="str">
            <v>u.</v>
          </cell>
          <cell r="D2561">
            <v>0.15</v>
          </cell>
        </row>
        <row r="2562">
          <cell r="A2562">
            <v>2721</v>
          </cell>
          <cell r="B2562" t="str">
            <v>BOCAS DE CAMPANA DE ALUMINIO ROSCADA 32 mm</v>
          </cell>
          <cell r="C2562" t="str">
            <v>u.</v>
          </cell>
          <cell r="D2562">
            <v>7.5</v>
          </cell>
        </row>
        <row r="2563">
          <cell r="A2563">
            <v>2722</v>
          </cell>
          <cell r="B2563" t="str">
            <v>BOCAS DE CAMPANA DE ALUMINIO ROSCADA 1 1/2" o 40 mm</v>
          </cell>
          <cell r="C2563" t="str">
            <v>u.</v>
          </cell>
          <cell r="D2563">
            <v>9</v>
          </cell>
        </row>
        <row r="2564">
          <cell r="A2564">
            <v>2723</v>
          </cell>
          <cell r="B2564" t="str">
            <v>VALVULA FLOTADORA BRONCE CON BOLA DE COBRE 1 1/2"</v>
          </cell>
          <cell r="C2564" t="str">
            <v>U.</v>
          </cell>
          <cell r="D2564">
            <v>55</v>
          </cell>
        </row>
        <row r="2565">
          <cell r="A2565">
            <v>2724</v>
          </cell>
          <cell r="B2565" t="str">
            <v>BOCAS DE CAMPANA DE ALUMINIO ROSCADA 20 mm</v>
          </cell>
          <cell r="C2565" t="str">
            <v>U.</v>
          </cell>
          <cell r="D2565">
            <v>7</v>
          </cell>
        </row>
        <row r="2566">
          <cell r="A2566">
            <v>2725</v>
          </cell>
          <cell r="B2566" t="str">
            <v>TUBERIA HG POSTE 75mm</v>
          </cell>
          <cell r="C2566" t="str">
            <v>ml.</v>
          </cell>
          <cell r="D2566">
            <v>6</v>
          </cell>
        </row>
        <row r="2567">
          <cell r="A2567">
            <v>2726</v>
          </cell>
          <cell r="B2567" t="str">
            <v xml:space="preserve">ADAPTADOR  PVC-HG 3/4" </v>
          </cell>
          <cell r="C2567" t="str">
            <v>u.</v>
          </cell>
          <cell r="D2567">
            <v>2.2000000000000002</v>
          </cell>
        </row>
        <row r="2568">
          <cell r="A2568">
            <v>2727</v>
          </cell>
          <cell r="B2568" t="str">
            <v xml:space="preserve">CODO PVC-P C/C 45°   40mm </v>
          </cell>
          <cell r="C2568" t="str">
            <v>u.</v>
          </cell>
          <cell r="D2568">
            <v>1.2</v>
          </cell>
        </row>
        <row r="2569">
          <cell r="A2569">
            <v>2728</v>
          </cell>
          <cell r="B2569" t="str">
            <v>REDUCCION PVC -P E/C 32 - 20 mm</v>
          </cell>
          <cell r="C2569" t="str">
            <v>u.</v>
          </cell>
          <cell r="D2569">
            <v>0.18</v>
          </cell>
        </row>
        <row r="2570">
          <cell r="A2570">
            <v>2729</v>
          </cell>
          <cell r="B2570" t="str">
            <v>TEE PVC-P E/C 32mm</v>
          </cell>
          <cell r="C2570" t="str">
            <v>u.</v>
          </cell>
          <cell r="D2570">
            <v>0.5</v>
          </cell>
        </row>
        <row r="2571">
          <cell r="A2571">
            <v>2730</v>
          </cell>
          <cell r="B2571" t="str">
            <v>REDUCCION PVC -P E/C 25 - 20 mm</v>
          </cell>
          <cell r="C2571" t="str">
            <v>u.</v>
          </cell>
          <cell r="D2571">
            <v>0.15</v>
          </cell>
        </row>
        <row r="2572">
          <cell r="A2572">
            <v>2731</v>
          </cell>
          <cell r="B2572" t="str">
            <v xml:space="preserve">CODO PVC-P C/C 45°  25mm </v>
          </cell>
          <cell r="C2572" t="str">
            <v>u.</v>
          </cell>
          <cell r="D2572">
            <v>0.3</v>
          </cell>
        </row>
        <row r="2573">
          <cell r="A2573">
            <v>2732</v>
          </cell>
          <cell r="B2573" t="str">
            <v xml:space="preserve">CODO PVC-P C/C 45°  20mm </v>
          </cell>
          <cell r="C2573" t="str">
            <v>u.</v>
          </cell>
          <cell r="D2573">
            <v>0.2</v>
          </cell>
        </row>
        <row r="2574">
          <cell r="A2574">
            <v>2733</v>
          </cell>
          <cell r="B2574" t="str">
            <v xml:space="preserve">CODO PVC-P C/C 45°  32mm </v>
          </cell>
          <cell r="C2574" t="str">
            <v>u.</v>
          </cell>
          <cell r="D2574">
            <v>0.51</v>
          </cell>
        </row>
        <row r="2575">
          <cell r="A2575">
            <v>2734</v>
          </cell>
          <cell r="B2575" t="str">
            <v>TAPON HEMBRA  PVC-P  20 mm</v>
          </cell>
          <cell r="C2575" t="str">
            <v>u.</v>
          </cell>
          <cell r="D2575">
            <v>0.2</v>
          </cell>
        </row>
        <row r="2576">
          <cell r="A2576">
            <v>2735</v>
          </cell>
          <cell r="B2576" t="str">
            <v>TEE PVC-P E/C 25mm</v>
          </cell>
          <cell r="C2576" t="str">
            <v>u.</v>
          </cell>
          <cell r="D2576">
            <v>0.28999999999999998</v>
          </cell>
        </row>
        <row r="2577">
          <cell r="A2577">
            <v>2736</v>
          </cell>
          <cell r="B2577" t="str">
            <v>TEE PVC-P E/C 20mm</v>
          </cell>
          <cell r="C2577" t="str">
            <v>u.</v>
          </cell>
          <cell r="D2577">
            <v>0.21</v>
          </cell>
        </row>
        <row r="2578">
          <cell r="A2578">
            <v>2737</v>
          </cell>
          <cell r="B2578" t="str">
            <v>TEE PVC-P E/C 40mm</v>
          </cell>
          <cell r="C2578" t="str">
            <v>u.</v>
          </cell>
          <cell r="D2578">
            <v>1</v>
          </cell>
        </row>
        <row r="2579">
          <cell r="A2579">
            <v>2738</v>
          </cell>
          <cell r="B2579" t="str">
            <v>TUBERIA PVC-P E/C 63 mm  1.00 Mpa</v>
          </cell>
          <cell r="C2579" t="str">
            <v>ml.</v>
          </cell>
          <cell r="D2579">
            <v>2.85</v>
          </cell>
        </row>
        <row r="2580">
          <cell r="A2580">
            <v>2739</v>
          </cell>
          <cell r="B2580" t="str">
            <v>UNION HG Ø=3"</v>
          </cell>
          <cell r="C2580" t="str">
            <v>U.</v>
          </cell>
          <cell r="D2580">
            <v>2.85</v>
          </cell>
        </row>
        <row r="2581">
          <cell r="A2581">
            <v>2740</v>
          </cell>
          <cell r="B2581" t="str">
            <v>TUBERIA PVC-P E/C 63 mm  0.80 MPa</v>
          </cell>
          <cell r="C2581" t="str">
            <v>ml.</v>
          </cell>
          <cell r="D2581">
            <v>2.61</v>
          </cell>
        </row>
        <row r="2582">
          <cell r="A2582">
            <v>2741</v>
          </cell>
          <cell r="B2582" t="str">
            <v>TEE REDUCCION PVC-P E/C 40-20mm</v>
          </cell>
          <cell r="C2582" t="str">
            <v>u.</v>
          </cell>
          <cell r="D2582">
            <v>2.37</v>
          </cell>
        </row>
        <row r="2583">
          <cell r="A2583">
            <v>2742</v>
          </cell>
          <cell r="B2583" t="str">
            <v>VALVULA DE AIRE HF DE 1/2"</v>
          </cell>
          <cell r="C2583" t="str">
            <v>U.</v>
          </cell>
          <cell r="D2583">
            <v>12</v>
          </cell>
        </row>
        <row r="2584">
          <cell r="A2584">
            <v>2743</v>
          </cell>
          <cell r="B2584" t="str">
            <v>TUBERIA HG A-120 1 1/4" x 0.80m</v>
          </cell>
          <cell r="C2584" t="str">
            <v>u.</v>
          </cell>
          <cell r="D2584">
            <v>5.24</v>
          </cell>
        </row>
        <row r="2585">
          <cell r="A2585">
            <v>2744</v>
          </cell>
          <cell r="B2585" t="str">
            <v>ADAPTADOR PVC-P MACHO C/R 50 mm</v>
          </cell>
          <cell r="C2585" t="str">
            <v>U.</v>
          </cell>
          <cell r="D2585">
            <v>2.35</v>
          </cell>
        </row>
        <row r="2586">
          <cell r="A2586">
            <v>2745</v>
          </cell>
          <cell r="B2586" t="str">
            <v>CODO PVC-P C/C  90°   50 mm</v>
          </cell>
          <cell r="C2586" t="str">
            <v>U.</v>
          </cell>
          <cell r="D2586">
            <v>3.5</v>
          </cell>
        </row>
        <row r="2587">
          <cell r="A2587">
            <v>2746</v>
          </cell>
          <cell r="B2587" t="str">
            <v>CRUZ PVC-P C/C 63mm</v>
          </cell>
          <cell r="C2587" t="str">
            <v>u.</v>
          </cell>
          <cell r="D2587">
            <v>5.2</v>
          </cell>
        </row>
        <row r="2588">
          <cell r="A2588">
            <v>2747</v>
          </cell>
          <cell r="B2588" t="str">
            <v>REDUCCION PVC-P  E/C 63-40mm</v>
          </cell>
          <cell r="C2588" t="str">
            <v>u.</v>
          </cell>
          <cell r="D2588">
            <v>4.5</v>
          </cell>
        </row>
        <row r="2589">
          <cell r="A2589">
            <v>2748</v>
          </cell>
          <cell r="B2589" t="str">
            <v>Baldoa de vidrio</v>
          </cell>
          <cell r="C2589" t="str">
            <v>u.</v>
          </cell>
          <cell r="D2589">
            <v>2</v>
          </cell>
        </row>
        <row r="2590">
          <cell r="A2590">
            <v>2749</v>
          </cell>
          <cell r="B2590" t="str">
            <v>Estructura metálica soporte baldosa de vidrio</v>
          </cell>
          <cell r="C2590" t="str">
            <v>u.</v>
          </cell>
          <cell r="D2590">
            <v>30</v>
          </cell>
        </row>
        <row r="2591">
          <cell r="A2591">
            <v>2750</v>
          </cell>
          <cell r="B2591" t="str">
            <v>TAPON HEMBRA HG  3/4"</v>
          </cell>
          <cell r="C2591" t="str">
            <v>U.</v>
          </cell>
          <cell r="D2591">
            <v>0.4</v>
          </cell>
        </row>
        <row r="2592">
          <cell r="A2592">
            <v>2751</v>
          </cell>
          <cell r="B2592" t="str">
            <v>MALLA ELECTROSOLDADA DE 15 X 15 X 5.5 MM</v>
          </cell>
          <cell r="C2592" t="str">
            <v>M2.</v>
          </cell>
          <cell r="D2592">
            <v>2.54</v>
          </cell>
        </row>
        <row r="2593">
          <cell r="A2593">
            <v>2752</v>
          </cell>
          <cell r="B2593" t="str">
            <v>CODO PVC-P C/C  90°   20 mm</v>
          </cell>
          <cell r="C2593" t="str">
            <v>U.</v>
          </cell>
          <cell r="D2593">
            <v>0.35</v>
          </cell>
        </row>
        <row r="2594">
          <cell r="A2594">
            <v>2753</v>
          </cell>
          <cell r="B2594" t="str">
            <v>NEPLO PVC-P 12mm x 0.10m</v>
          </cell>
          <cell r="C2594" t="str">
            <v>U.</v>
          </cell>
          <cell r="D2594">
            <v>2.54</v>
          </cell>
        </row>
        <row r="2595">
          <cell r="A2595">
            <v>2754</v>
          </cell>
          <cell r="B2595" t="str">
            <v>UNION HG Ø=1/2"</v>
          </cell>
          <cell r="C2595" t="str">
            <v>u.</v>
          </cell>
          <cell r="D2595">
            <v>0.25</v>
          </cell>
        </row>
        <row r="2596">
          <cell r="A2596">
            <v>2755</v>
          </cell>
          <cell r="B2596" t="str">
            <v>KIT DE HERRAMIENTAS SISTEMA DE AGUA POTABLE</v>
          </cell>
          <cell r="C2596" t="str">
            <v>GBL.</v>
          </cell>
          <cell r="D2596">
            <v>350</v>
          </cell>
        </row>
        <row r="2597">
          <cell r="A2597">
            <v>2756</v>
          </cell>
          <cell r="B2597" t="str">
            <v>CODO PVC-P E/C 90° 40mm L/R 1.0 Mpa</v>
          </cell>
          <cell r="C2597" t="str">
            <v>U.</v>
          </cell>
          <cell r="D2597">
            <v>3.5</v>
          </cell>
        </row>
        <row r="2598">
          <cell r="A2598">
            <v>2757</v>
          </cell>
          <cell r="B2598" t="str">
            <v>REDUCCION PVC -P E/C 40 - 25 mm</v>
          </cell>
          <cell r="C2598" t="str">
            <v>U.</v>
          </cell>
          <cell r="D2598">
            <v>1.7</v>
          </cell>
        </row>
        <row r="2599">
          <cell r="A2599">
            <v>2758</v>
          </cell>
          <cell r="B2599" t="str">
            <v>TAPON HEMBRA  PVC-P  32 mm</v>
          </cell>
          <cell r="C2599" t="str">
            <v>u.</v>
          </cell>
          <cell r="D2599">
            <v>0.55000000000000004</v>
          </cell>
        </row>
        <row r="2600">
          <cell r="A2600">
            <v>2759</v>
          </cell>
          <cell r="B2600" t="str">
            <v>TAPON HEMBRA  PVC-P  25 mm</v>
          </cell>
          <cell r="C2600" t="str">
            <v>u.</v>
          </cell>
          <cell r="D2600">
            <v>0.3</v>
          </cell>
        </row>
        <row r="2601">
          <cell r="A2601">
            <v>2760</v>
          </cell>
          <cell r="B2601" t="str">
            <v>TEE REDUCCION PVC-S E/C 25 - 20 mm</v>
          </cell>
          <cell r="C2601" t="str">
            <v>U.</v>
          </cell>
          <cell r="D2601">
            <v>2.8</v>
          </cell>
        </row>
        <row r="2602">
          <cell r="A2602">
            <v>2761</v>
          </cell>
          <cell r="B2602" t="str">
            <v>TEE REDUCCION PVC-S E/C 32 - 20 mm</v>
          </cell>
          <cell r="C2602" t="str">
            <v>U.</v>
          </cell>
          <cell r="D2602">
            <v>3</v>
          </cell>
        </row>
        <row r="2603">
          <cell r="A2603">
            <v>2762</v>
          </cell>
          <cell r="B2603" t="str">
            <v>TEE REDUCCION PVC-S E/C 63 - 20 mm</v>
          </cell>
          <cell r="C2603" t="str">
            <v>U.</v>
          </cell>
          <cell r="D2603">
            <v>3.5</v>
          </cell>
        </row>
        <row r="2604">
          <cell r="A2604">
            <v>2763</v>
          </cell>
          <cell r="B2604" t="str">
            <v xml:space="preserve">LLAVE DE PASO D=1/2", MANGUERA-PICO FV </v>
          </cell>
          <cell r="C2604" t="str">
            <v>u.</v>
          </cell>
          <cell r="D2604">
            <v>12</v>
          </cell>
        </row>
        <row r="2605">
          <cell r="A2605">
            <v>2764</v>
          </cell>
          <cell r="B2605" t="str">
            <v>VALVULA REGULADORA DE PRESION 1 1/2" + ACCESORIOS</v>
          </cell>
          <cell r="C2605" t="str">
            <v>U.</v>
          </cell>
          <cell r="D2605">
            <v>150</v>
          </cell>
        </row>
        <row r="2606">
          <cell r="A2606">
            <v>2765</v>
          </cell>
          <cell r="B2606" t="str">
            <v>TAPA DE CUBIERTA DESARENADOR</v>
          </cell>
          <cell r="C2606" t="str">
            <v>m2.</v>
          </cell>
          <cell r="D2606">
            <v>60</v>
          </cell>
        </row>
        <row r="2607">
          <cell r="A2607">
            <v>2766</v>
          </cell>
          <cell r="B2607" t="str">
            <v>Accesorios desareneador</v>
          </cell>
          <cell r="C2607" t="str">
            <v>gbl.</v>
          </cell>
          <cell r="D2607">
            <v>300</v>
          </cell>
        </row>
        <row r="2608">
          <cell r="A2608">
            <v>2767</v>
          </cell>
          <cell r="B2608" t="str">
            <v xml:space="preserve">Tapa sanitaria de tool 1/16" </v>
          </cell>
          <cell r="C2608" t="str">
            <v>m2.</v>
          </cell>
          <cell r="D2608">
            <v>65</v>
          </cell>
        </row>
        <row r="2609">
          <cell r="A2609">
            <v>2768</v>
          </cell>
          <cell r="B2609" t="str">
            <v>TUBERIA PVC - P E/C 75 mm 0.63 Mpa</v>
          </cell>
          <cell r="C2609" t="str">
            <v>ML.</v>
          </cell>
          <cell r="D2609">
            <v>2.75</v>
          </cell>
        </row>
        <row r="2610">
          <cell r="A2610">
            <v>2769</v>
          </cell>
          <cell r="B2610" t="str">
            <v>TUBERIA PVC - P E/C 63 mm 0.80 Mpa</v>
          </cell>
          <cell r="C2610" t="str">
            <v>ML.</v>
          </cell>
          <cell r="D2610">
            <v>2.3333333333333335</v>
          </cell>
        </row>
        <row r="2611">
          <cell r="A2611">
            <v>2770</v>
          </cell>
          <cell r="B2611" t="str">
            <v>TUBERIA PVC - P E/C 50 mm 0.80 Mpa</v>
          </cell>
          <cell r="C2611" t="str">
            <v>ML.</v>
          </cell>
          <cell r="D2611">
            <v>1.8333333333333333</v>
          </cell>
        </row>
        <row r="2612">
          <cell r="A2612">
            <v>2771</v>
          </cell>
          <cell r="B2612" t="str">
            <v>TUBERIA PVC - P E/C 50 mm 1.00 Mpa</v>
          </cell>
          <cell r="C2612" t="str">
            <v>ML.</v>
          </cell>
          <cell r="D2612">
            <v>1.98</v>
          </cell>
        </row>
        <row r="2613">
          <cell r="A2613">
            <v>2772</v>
          </cell>
          <cell r="B2613" t="str">
            <v>Accesorios en válvulas de aire y desagüe</v>
          </cell>
          <cell r="C2613" t="str">
            <v>gbl.</v>
          </cell>
          <cell r="D2613">
            <v>600</v>
          </cell>
        </row>
        <row r="2614">
          <cell r="A2614">
            <v>2773</v>
          </cell>
          <cell r="B2614" t="str">
            <v>Accesorios en tanque rompepresión</v>
          </cell>
          <cell r="C2614" t="str">
            <v>gbl.</v>
          </cell>
          <cell r="D2614">
            <v>380</v>
          </cell>
        </row>
        <row r="2615">
          <cell r="A2615">
            <v>2774</v>
          </cell>
          <cell r="B2615" t="str">
            <v>Accesorios en filtro grueso dinámico</v>
          </cell>
          <cell r="C2615" t="str">
            <v>gbl.</v>
          </cell>
          <cell r="D2615">
            <v>720</v>
          </cell>
        </row>
        <row r="2616">
          <cell r="A2616">
            <v>2775</v>
          </cell>
          <cell r="B2616" t="str">
            <v>Accesorios en cloración</v>
          </cell>
          <cell r="C2616" t="str">
            <v>gbl.</v>
          </cell>
          <cell r="D2616">
            <v>465</v>
          </cell>
        </row>
        <row r="2617">
          <cell r="A2617">
            <v>2776</v>
          </cell>
          <cell r="B2617" t="str">
            <v>Accesorios en Reserva</v>
          </cell>
          <cell r="C2617" t="str">
            <v>gbl.</v>
          </cell>
          <cell r="D2617">
            <v>375</v>
          </cell>
        </row>
        <row r="2618">
          <cell r="A2618">
            <v>2777</v>
          </cell>
          <cell r="B2618" t="str">
            <v>ESCALERA HG 1/2" h=1.70 m a=0.4 m</v>
          </cell>
          <cell r="C2618" t="str">
            <v>ml.</v>
          </cell>
          <cell r="D2618">
            <v>20</v>
          </cell>
        </row>
        <row r="2619">
          <cell r="A2619">
            <v>2778</v>
          </cell>
          <cell r="B2619" t="str">
            <v>TUBERIA PVC - P E/C 90 mm 0.63 Mpa</v>
          </cell>
          <cell r="C2619" t="str">
            <v>ML.</v>
          </cell>
          <cell r="D2619">
            <v>3.8333333333333335</v>
          </cell>
        </row>
        <row r="2620">
          <cell r="A2620">
            <v>2779</v>
          </cell>
          <cell r="B2620" t="str">
            <v>Accesorios en Red de Distribución</v>
          </cell>
          <cell r="C2620" t="str">
            <v>U.</v>
          </cell>
          <cell r="D2620">
            <v>820</v>
          </cell>
        </row>
        <row r="2621">
          <cell r="A2621">
            <v>2780</v>
          </cell>
          <cell r="B2621" t="str">
            <v>Bondex</v>
          </cell>
          <cell r="C2621" t="str">
            <v>kg.</v>
          </cell>
          <cell r="D2621">
            <v>0.6</v>
          </cell>
          <cell r="E2621" t="str">
            <v>EP</v>
          </cell>
          <cell r="I2621">
            <v>374400011</v>
          </cell>
        </row>
        <row r="2622">
          <cell r="A2622">
            <v>2781</v>
          </cell>
          <cell r="B2622" t="str">
            <v>Ripio triturado</v>
          </cell>
          <cell r="C2622" t="str">
            <v>m3.</v>
          </cell>
          <cell r="D2622">
            <v>25</v>
          </cell>
        </row>
        <row r="2623">
          <cell r="A2623">
            <v>2782</v>
          </cell>
          <cell r="B2623" t="str">
            <v>Encofrado plintos</v>
          </cell>
          <cell r="C2623" t="str">
            <v>m3.</v>
          </cell>
          <cell r="D2623">
            <v>8.68</v>
          </cell>
        </row>
        <row r="2624">
          <cell r="A2624">
            <v>2783</v>
          </cell>
          <cell r="B2624" t="str">
            <v>Encofrado dinteles 15x10</v>
          </cell>
          <cell r="C2624" t="str">
            <v>ml.</v>
          </cell>
          <cell r="D2624">
            <v>3.1</v>
          </cell>
        </row>
        <row r="2625">
          <cell r="A2625">
            <v>2784</v>
          </cell>
          <cell r="B2625" t="str">
            <v>Encofrado columnas</v>
          </cell>
          <cell r="C2625" t="str">
            <v>m3.</v>
          </cell>
          <cell r="D2625">
            <v>61.26</v>
          </cell>
        </row>
        <row r="2626">
          <cell r="A2626">
            <v>2785</v>
          </cell>
          <cell r="B2626" t="str">
            <v>Encofrado escaleras</v>
          </cell>
          <cell r="C2626" t="str">
            <v>m3.</v>
          </cell>
          <cell r="D2626">
            <v>56</v>
          </cell>
        </row>
        <row r="2627">
          <cell r="A2627">
            <v>2786</v>
          </cell>
          <cell r="B2627" t="str">
            <v>Encofrado losa</v>
          </cell>
          <cell r="C2627" t="str">
            <v>m3.</v>
          </cell>
          <cell r="D2627">
            <v>61.26</v>
          </cell>
        </row>
        <row r="2628">
          <cell r="A2628">
            <v>2787</v>
          </cell>
          <cell r="B2628" t="str">
            <v>Plastocrete DM</v>
          </cell>
          <cell r="C2628" t="str">
            <v>kg.</v>
          </cell>
          <cell r="D2628">
            <v>1.33</v>
          </cell>
        </row>
        <row r="2629">
          <cell r="A2629">
            <v>2788</v>
          </cell>
          <cell r="B2629" t="str">
            <v>Piedra bola dprom.=10cm</v>
          </cell>
          <cell r="C2629" t="str">
            <v>m3.</v>
          </cell>
          <cell r="D2629">
            <v>21.2</v>
          </cell>
        </row>
        <row r="2630">
          <cell r="A2630">
            <v>2789</v>
          </cell>
          <cell r="B2630" t="str">
            <v xml:space="preserve">Polietileno 0,5mm </v>
          </cell>
          <cell r="C2630" t="str">
            <v>m2.</v>
          </cell>
          <cell r="D2630">
            <v>0.9</v>
          </cell>
        </row>
        <row r="2631">
          <cell r="A2631">
            <v>2790</v>
          </cell>
          <cell r="B2631" t="str">
            <v>Subbase clase 2</v>
          </cell>
          <cell r="C2631" t="str">
            <v>M3.</v>
          </cell>
          <cell r="D2631">
            <v>15</v>
          </cell>
        </row>
        <row r="2632">
          <cell r="A2632">
            <v>2791</v>
          </cell>
          <cell r="B2632" t="str">
            <v>MALLA ELECTROSOLDADA R-131 (5.5-15)</v>
          </cell>
          <cell r="C2632" t="str">
            <v>M2.</v>
          </cell>
          <cell r="D2632">
            <v>2.15</v>
          </cell>
        </row>
        <row r="2633">
          <cell r="A2633">
            <v>2792</v>
          </cell>
          <cell r="B2633" t="str">
            <v>Endurecedor de piso sika chapdur</v>
          </cell>
          <cell r="C2633" t="str">
            <v>kg.</v>
          </cell>
          <cell r="D2633">
            <v>4</v>
          </cell>
        </row>
        <row r="2634">
          <cell r="A2634">
            <v>2793</v>
          </cell>
          <cell r="B2634" t="str">
            <v>BARREDERA DE CERAMICA</v>
          </cell>
          <cell r="C2634" t="str">
            <v>ML.</v>
          </cell>
          <cell r="D2634">
            <v>3.6</v>
          </cell>
        </row>
        <row r="2635">
          <cell r="A2635">
            <v>2794</v>
          </cell>
          <cell r="B2635" t="str">
            <v xml:space="preserve">TUBO ACERO INOXIDABLE 2" </v>
          </cell>
          <cell r="C2635" t="str">
            <v>ML.</v>
          </cell>
          <cell r="D2635">
            <v>32</v>
          </cell>
        </row>
        <row r="2636">
          <cell r="A2636">
            <v>2795</v>
          </cell>
          <cell r="B2636" t="str">
            <v>Soldadura</v>
          </cell>
          <cell r="C2636" t="str">
            <v>kg.</v>
          </cell>
          <cell r="D2636">
            <v>2</v>
          </cell>
        </row>
        <row r="2637">
          <cell r="A2637">
            <v>2796</v>
          </cell>
          <cell r="B2637" t="str">
            <v>Tool galvanizado 1/20"</v>
          </cell>
          <cell r="C2637" t="str">
            <v>M2.</v>
          </cell>
          <cell r="D2637">
            <v>8</v>
          </cell>
        </row>
        <row r="2638">
          <cell r="A2638">
            <v>2797</v>
          </cell>
          <cell r="B2638" t="str">
            <v>Tubo cuadrado 25x25x2mm</v>
          </cell>
          <cell r="C2638" t="str">
            <v>M.</v>
          </cell>
          <cell r="D2638">
            <v>1.8</v>
          </cell>
        </row>
        <row r="2639">
          <cell r="A2639">
            <v>2798</v>
          </cell>
          <cell r="B2639" t="str">
            <v>Pletina 1/2"X1/8"</v>
          </cell>
          <cell r="C2639" t="str">
            <v>M.</v>
          </cell>
          <cell r="D2639">
            <v>0.95</v>
          </cell>
        </row>
        <row r="2640">
          <cell r="A2640">
            <v>2799</v>
          </cell>
          <cell r="B2640" t="str">
            <v>Angulo 25x3</v>
          </cell>
          <cell r="C2640" t="str">
            <v>ml.</v>
          </cell>
          <cell r="D2640">
            <v>0.9</v>
          </cell>
        </row>
        <row r="2641">
          <cell r="A2641">
            <v>2800</v>
          </cell>
          <cell r="B2641" t="str">
            <v>Bisagra 3"</v>
          </cell>
          <cell r="C2641" t="str">
            <v>u.</v>
          </cell>
          <cell r="D2641">
            <v>0.7</v>
          </cell>
        </row>
        <row r="2642">
          <cell r="A2642">
            <v>2801</v>
          </cell>
          <cell r="B2642" t="str">
            <v>Cerradura llave-llave tipo cajón</v>
          </cell>
          <cell r="C2642" t="str">
            <v>u.</v>
          </cell>
          <cell r="D2642">
            <v>27</v>
          </cell>
        </row>
        <row r="2643">
          <cell r="A2643">
            <v>2802</v>
          </cell>
          <cell r="B2643" t="str">
            <v>Tubo cuadrado 25x25x1.5mm</v>
          </cell>
          <cell r="C2643" t="str">
            <v>M.</v>
          </cell>
          <cell r="D2643">
            <v>1.6</v>
          </cell>
        </row>
        <row r="2644">
          <cell r="A2644">
            <v>2803</v>
          </cell>
          <cell r="B2644" t="str">
            <v>Inodoro de fluxómetro</v>
          </cell>
          <cell r="C2644" t="str">
            <v>u.</v>
          </cell>
          <cell r="D2644">
            <v>80</v>
          </cell>
        </row>
        <row r="2645">
          <cell r="A2645">
            <v>2804</v>
          </cell>
          <cell r="B2645" t="str">
            <v>Válvula de fluxómetro para inodoro</v>
          </cell>
          <cell r="C2645" t="str">
            <v>u.</v>
          </cell>
          <cell r="D2645">
            <v>113</v>
          </cell>
        </row>
        <row r="2646">
          <cell r="A2646">
            <v>2805</v>
          </cell>
          <cell r="B2646" t="str">
            <v>Anillo de cera tipo americano</v>
          </cell>
          <cell r="C2646" t="str">
            <v>u.</v>
          </cell>
          <cell r="D2646">
            <v>2.23</v>
          </cell>
        </row>
        <row r="2647">
          <cell r="A2647">
            <v>2806</v>
          </cell>
          <cell r="B2647" t="str">
            <v>Taco fisher #10</v>
          </cell>
          <cell r="C2647" t="str">
            <v>u.</v>
          </cell>
          <cell r="D2647">
            <v>0.2</v>
          </cell>
        </row>
        <row r="2648">
          <cell r="A2648">
            <v>2807</v>
          </cell>
          <cell r="B2648" t="str">
            <v>Llave pressmatic liviana</v>
          </cell>
          <cell r="C2648" t="str">
            <v>u.</v>
          </cell>
          <cell r="D2648">
            <v>63</v>
          </cell>
        </row>
        <row r="2649">
          <cell r="A2649">
            <v>2808</v>
          </cell>
          <cell r="B2649" t="str">
            <v>Llave pressmatic para urinario</v>
          </cell>
          <cell r="C2649" t="str">
            <v>u.</v>
          </cell>
          <cell r="D2649">
            <v>78</v>
          </cell>
        </row>
        <row r="2650">
          <cell r="A2650">
            <v>2809</v>
          </cell>
          <cell r="B2650" t="str">
            <v>Breaker enchufable 1 polo 16 A</v>
          </cell>
          <cell r="C2650" t="str">
            <v>u.</v>
          </cell>
          <cell r="D2650">
            <v>4</v>
          </cell>
        </row>
        <row r="2651">
          <cell r="A2651">
            <v>2810</v>
          </cell>
          <cell r="B2651" t="str">
            <v>Breaker enchufable 1 polo 20 A</v>
          </cell>
          <cell r="C2651" t="str">
            <v>u.</v>
          </cell>
          <cell r="D2651">
            <v>5</v>
          </cell>
        </row>
        <row r="2652">
          <cell r="A2652">
            <v>2811</v>
          </cell>
          <cell r="B2652" t="str">
            <v>Breaker enchufable 3 Polos 20 A</v>
          </cell>
          <cell r="C2652" t="str">
            <v>u.</v>
          </cell>
          <cell r="D2652">
            <v>48</v>
          </cell>
        </row>
        <row r="2653">
          <cell r="A2653">
            <v>2812</v>
          </cell>
          <cell r="B2653" t="str">
            <v>Centro de carga trifásico de 12 circuitos</v>
          </cell>
          <cell r="C2653" t="str">
            <v>u.</v>
          </cell>
          <cell r="D2653">
            <v>88</v>
          </cell>
        </row>
        <row r="2654">
          <cell r="A2654">
            <v>2813</v>
          </cell>
          <cell r="B2654" t="str">
            <v>Centro de carga trifásico de 30 circuitos</v>
          </cell>
          <cell r="C2654" t="str">
            <v>u.</v>
          </cell>
          <cell r="D2654">
            <v>173.56</v>
          </cell>
        </row>
        <row r="2655">
          <cell r="A2655">
            <v>2814</v>
          </cell>
          <cell r="B2655" t="str">
            <v>Foco ahorrador 20W 120V</v>
          </cell>
          <cell r="C2655" t="str">
            <v>u.</v>
          </cell>
          <cell r="D2655">
            <v>3</v>
          </cell>
        </row>
        <row r="2656">
          <cell r="A2656">
            <v>2815</v>
          </cell>
          <cell r="B2656" t="str">
            <v>Luminaria  empotrable 3*32W  de 1,20x0,60m completa con balastro electrónico, con celdas de aluminio</v>
          </cell>
          <cell r="C2656" t="str">
            <v>u.</v>
          </cell>
          <cell r="D2656">
            <v>45</v>
          </cell>
        </row>
        <row r="2657">
          <cell r="A2657">
            <v>2816</v>
          </cell>
          <cell r="B2657" t="str">
            <v>Luminaria ojo/buey fijo 1 x 26 w 121 V empotrable</v>
          </cell>
          <cell r="C2657" t="str">
            <v>u.</v>
          </cell>
          <cell r="D2657">
            <v>19</v>
          </cell>
        </row>
        <row r="2658">
          <cell r="A2658">
            <v>2817</v>
          </cell>
          <cell r="B2658" t="str">
            <v xml:space="preserve">Cable No. 10 AWG THHN </v>
          </cell>
          <cell r="C2658" t="str">
            <v>m.</v>
          </cell>
          <cell r="D2658">
            <v>0.91</v>
          </cell>
        </row>
        <row r="2659">
          <cell r="A2659">
            <v>2818</v>
          </cell>
          <cell r="B2659" t="str">
            <v xml:space="preserve">Cable No. 12 AWG THHN </v>
          </cell>
          <cell r="C2659" t="str">
            <v>m.</v>
          </cell>
          <cell r="D2659">
            <v>0.49</v>
          </cell>
        </row>
        <row r="2660">
          <cell r="A2660">
            <v>2819</v>
          </cell>
          <cell r="B2660" t="str">
            <v xml:space="preserve">Cable No. 14 AWG THHN </v>
          </cell>
          <cell r="C2660" t="str">
            <v>m.</v>
          </cell>
          <cell r="D2660">
            <v>0.32</v>
          </cell>
        </row>
        <row r="2661">
          <cell r="A2661">
            <v>2820</v>
          </cell>
          <cell r="B2661" t="str">
            <v>Tomacorriente regulado polarizado UPS</v>
          </cell>
          <cell r="C2661" t="str">
            <v>u.</v>
          </cell>
          <cell r="D2661">
            <v>5.82</v>
          </cell>
        </row>
        <row r="2662">
          <cell r="A2662">
            <v>2821</v>
          </cell>
          <cell r="B2662" t="str">
            <v>Salida de secador de  manos 120v</v>
          </cell>
          <cell r="C2662" t="str">
            <v>u.</v>
          </cell>
          <cell r="D2662">
            <v>12</v>
          </cell>
        </row>
        <row r="2663">
          <cell r="A2663">
            <v>2822</v>
          </cell>
          <cell r="B2663" t="str">
            <v>Alimentador TTU 3x2 + 2x4 AWG</v>
          </cell>
          <cell r="C2663" t="str">
            <v>ml.</v>
          </cell>
          <cell r="D2663">
            <v>18</v>
          </cell>
        </row>
        <row r="2664">
          <cell r="A2664">
            <v>2823</v>
          </cell>
          <cell r="B2664" t="str">
            <v>Platina 50x3mm</v>
          </cell>
          <cell r="C2664" t="str">
            <v>ml.</v>
          </cell>
          <cell r="D2664">
            <v>1.76</v>
          </cell>
        </row>
        <row r="2665">
          <cell r="A2665">
            <v>2824</v>
          </cell>
          <cell r="B2665" t="str">
            <v>Campana programada</v>
          </cell>
          <cell r="C2665" t="str">
            <v>u.</v>
          </cell>
          <cell r="D2665">
            <v>5</v>
          </cell>
        </row>
        <row r="2666">
          <cell r="A2666">
            <v>2825</v>
          </cell>
          <cell r="B2666" t="str">
            <v>Organizador de cable horizontal con tapa</v>
          </cell>
          <cell r="C2666" t="str">
            <v>u.</v>
          </cell>
          <cell r="D2666">
            <v>4</v>
          </cell>
        </row>
        <row r="2667">
          <cell r="A2667">
            <v>2826</v>
          </cell>
          <cell r="B2667" t="str">
            <v>Parlantes de 10W 8 ohmios</v>
          </cell>
          <cell r="C2667" t="str">
            <v>u.</v>
          </cell>
          <cell r="D2667">
            <v>30</v>
          </cell>
        </row>
        <row r="2668">
          <cell r="A2668">
            <v>2827</v>
          </cell>
          <cell r="B2668" t="str">
            <v>Patch cord puesto de trabajo CAT 6a  de 3m</v>
          </cell>
          <cell r="C2668" t="str">
            <v>u.</v>
          </cell>
          <cell r="D2668">
            <v>32</v>
          </cell>
        </row>
        <row r="2669">
          <cell r="A2669">
            <v>2828</v>
          </cell>
          <cell r="B2669" t="str">
            <v>Punto de contacto magnético</v>
          </cell>
          <cell r="C2669" t="str">
            <v>U.</v>
          </cell>
          <cell r="D2669">
            <v>6.9</v>
          </cell>
        </row>
        <row r="2670">
          <cell r="A2670">
            <v>2829</v>
          </cell>
          <cell r="B2670" t="str">
            <v>Salida de parlante</v>
          </cell>
          <cell r="C2670" t="str">
            <v>u.</v>
          </cell>
          <cell r="D2670">
            <v>3.16</v>
          </cell>
        </row>
        <row r="2671">
          <cell r="A2671">
            <v>2830</v>
          </cell>
          <cell r="B2671" t="str">
            <v>Rack de telecomunicaciones 12UR</v>
          </cell>
          <cell r="C2671" t="str">
            <v>u.</v>
          </cell>
          <cell r="D2671">
            <v>30</v>
          </cell>
        </row>
        <row r="2672">
          <cell r="A2672">
            <v>2831</v>
          </cell>
          <cell r="B2672" t="str">
            <v>Patch Panel 24 puertos CAT 6A-/FUTP</v>
          </cell>
          <cell r="C2672" t="str">
            <v>u.</v>
          </cell>
          <cell r="D2672">
            <v>202</v>
          </cell>
        </row>
        <row r="2673">
          <cell r="A2673">
            <v>2832</v>
          </cell>
          <cell r="B2673" t="str">
            <v>Patch cord 1m CAT 6A para Rack</v>
          </cell>
          <cell r="C2673" t="str">
            <v>u.</v>
          </cell>
          <cell r="D2673">
            <v>14</v>
          </cell>
        </row>
        <row r="2674">
          <cell r="A2674">
            <v>2833</v>
          </cell>
          <cell r="B2674" t="str">
            <v xml:space="preserve">Switch capa 2 10/100/1000 48puertos 4SFP LAN base image </v>
          </cell>
          <cell r="C2674" t="str">
            <v>u.</v>
          </cell>
          <cell r="D2674">
            <v>1500</v>
          </cell>
        </row>
        <row r="2675">
          <cell r="A2675">
            <v>2834</v>
          </cell>
          <cell r="B2675" t="str">
            <v>Detector de humo direccionable fotoeléctrico</v>
          </cell>
          <cell r="C2675" t="str">
            <v>u.</v>
          </cell>
          <cell r="D2675">
            <v>83</v>
          </cell>
        </row>
        <row r="2676">
          <cell r="A2676">
            <v>2835</v>
          </cell>
          <cell r="B2676" t="str">
            <v>Estación manual para alarma Incendios(emergencia)</v>
          </cell>
          <cell r="C2676" t="str">
            <v>u.</v>
          </cell>
          <cell r="D2676">
            <v>85</v>
          </cell>
        </row>
        <row r="2677">
          <cell r="A2677">
            <v>2836</v>
          </cell>
          <cell r="B2677" t="str">
            <v>Lámpara de emergencia</v>
          </cell>
          <cell r="C2677" t="str">
            <v>u.</v>
          </cell>
          <cell r="D2677">
            <v>8</v>
          </cell>
        </row>
        <row r="2678">
          <cell r="A2678">
            <v>2837</v>
          </cell>
          <cell r="B2678" t="str">
            <v>Lámpara de señalización instalada</v>
          </cell>
          <cell r="C2678" t="str">
            <v>u.</v>
          </cell>
          <cell r="D2678">
            <v>18</v>
          </cell>
        </row>
        <row r="2679">
          <cell r="A2679">
            <v>2838</v>
          </cell>
          <cell r="B2679" t="str">
            <v>Sirena con luz estroboscopica</v>
          </cell>
          <cell r="C2679" t="str">
            <v>u.</v>
          </cell>
          <cell r="D2679">
            <v>115</v>
          </cell>
        </row>
        <row r="2680">
          <cell r="A2680">
            <v>2839</v>
          </cell>
          <cell r="B2680" t="str">
            <v>Interruptor ON/OFF para ventilador</v>
          </cell>
          <cell r="C2680" t="str">
            <v>u.</v>
          </cell>
          <cell r="D2680">
            <v>5</v>
          </cell>
        </row>
        <row r="2681">
          <cell r="A2681">
            <v>2840</v>
          </cell>
          <cell r="B2681" t="str">
            <v>Ventilador de tumbado de 48"</v>
          </cell>
          <cell r="C2681" t="str">
            <v>u.</v>
          </cell>
          <cell r="D2681">
            <v>55</v>
          </cell>
        </row>
        <row r="2682">
          <cell r="A2682">
            <v>2841</v>
          </cell>
          <cell r="B2682" t="str">
            <v>Divisiones modulares de aluminio y melaminas de 12mm</v>
          </cell>
          <cell r="C2682" t="str">
            <v>ml.</v>
          </cell>
          <cell r="D2682">
            <v>85</v>
          </cell>
        </row>
        <row r="2683">
          <cell r="A2683">
            <v>2842</v>
          </cell>
          <cell r="B2683" t="str">
            <v>Policarbonato de 6mm Inc. Estructura metálica</v>
          </cell>
          <cell r="C2683" t="str">
            <v>m2.</v>
          </cell>
          <cell r="D2683">
            <v>65</v>
          </cell>
        </row>
        <row r="2684">
          <cell r="A2684">
            <v>2843</v>
          </cell>
          <cell r="B2684" t="str">
            <v>Puerta de Aluminio y vidrio catedral 6mm Cerradura</v>
          </cell>
          <cell r="C2684" t="str">
            <v>u.</v>
          </cell>
          <cell r="D2684">
            <v>55</v>
          </cell>
        </row>
        <row r="2685">
          <cell r="A2685">
            <v>2844</v>
          </cell>
          <cell r="B2685" t="str">
            <v>Breaker enchufable 2 polos 20 A</v>
          </cell>
          <cell r="C2685" t="str">
            <v>u.</v>
          </cell>
          <cell r="D2685">
            <v>5.5</v>
          </cell>
        </row>
        <row r="2686">
          <cell r="A2686">
            <v>2845</v>
          </cell>
          <cell r="B2686" t="str">
            <v>Centro de carga trifásico de 20 circuitos</v>
          </cell>
          <cell r="C2686" t="str">
            <v>u.</v>
          </cell>
          <cell r="D2686">
            <v>170</v>
          </cell>
        </row>
        <row r="2687">
          <cell r="A2687">
            <v>2846</v>
          </cell>
          <cell r="B2687" t="str">
            <v>Alimentador THHN (3x2+2x4)AWG sin tubería</v>
          </cell>
          <cell r="C2687" t="str">
            <v>ml.</v>
          </cell>
          <cell r="D2687">
            <v>1.85</v>
          </cell>
        </row>
        <row r="2688">
          <cell r="A2688">
            <v>2847</v>
          </cell>
          <cell r="B2688" t="str">
            <v>Alimentador THHN (3x10+2x12)AWG sin tubería</v>
          </cell>
          <cell r="C2688" t="str">
            <v>ml.</v>
          </cell>
          <cell r="D2688">
            <v>2.25</v>
          </cell>
        </row>
        <row r="2689">
          <cell r="A2689">
            <v>2848</v>
          </cell>
          <cell r="B2689" t="str">
            <v>Tomacorriente bifásico</v>
          </cell>
          <cell r="C2689" t="str">
            <v>u.</v>
          </cell>
          <cell r="D2689">
            <v>9</v>
          </cell>
        </row>
        <row r="2690">
          <cell r="A2690">
            <v>2849</v>
          </cell>
          <cell r="B2690" t="str">
            <v>Patch Panel 12 puertos CAT 6A-/FUTP</v>
          </cell>
          <cell r="C2690" t="str">
            <v>u.</v>
          </cell>
          <cell r="D2690">
            <v>152</v>
          </cell>
        </row>
        <row r="2691">
          <cell r="A2691">
            <v>2850</v>
          </cell>
          <cell r="B2691" t="str">
            <v xml:space="preserve">Punto detector  de movimiento </v>
          </cell>
          <cell r="C2691" t="str">
            <v>u.</v>
          </cell>
          <cell r="D2691">
            <v>14</v>
          </cell>
        </row>
        <row r="2692">
          <cell r="A2692">
            <v>2851</v>
          </cell>
          <cell r="B2692" t="str">
            <v>Detector de movimiento doble tecnología</v>
          </cell>
          <cell r="C2692" t="str">
            <v>u.</v>
          </cell>
          <cell r="D2692">
            <v>18</v>
          </cell>
        </row>
        <row r="2693">
          <cell r="A2693">
            <v>2852</v>
          </cell>
          <cell r="B2693" t="str">
            <v>Switch 7 puertos 10/100/1000 C2 +1 SFP</v>
          </cell>
          <cell r="C2693" t="str">
            <v>u.</v>
          </cell>
          <cell r="D2693">
            <v>140</v>
          </cell>
        </row>
        <row r="2694">
          <cell r="A2694">
            <v>2853</v>
          </cell>
          <cell r="B2694" t="str">
            <v>Alimentador cable sucre # 12, tubería PVC 3/4"</v>
          </cell>
          <cell r="C2694" t="str">
            <v>u.</v>
          </cell>
          <cell r="D2694">
            <v>28</v>
          </cell>
        </row>
        <row r="2695">
          <cell r="A2695">
            <v>2854</v>
          </cell>
          <cell r="B2695" t="str">
            <v>Aislamiento rubatex</v>
          </cell>
          <cell r="C2695" t="str">
            <v>u.</v>
          </cell>
          <cell r="D2695">
            <v>2.6</v>
          </cell>
        </row>
        <row r="2696">
          <cell r="A2696">
            <v>2855</v>
          </cell>
          <cell r="B2696" t="str">
            <v>Centralina de gas (GLP) para cocina</v>
          </cell>
          <cell r="C2696" t="str">
            <v>u.</v>
          </cell>
          <cell r="D2696">
            <v>130</v>
          </cell>
        </row>
        <row r="2697">
          <cell r="A2697">
            <v>2856</v>
          </cell>
          <cell r="B2697" t="str">
            <v>Difusor de suministro 8"x8"</v>
          </cell>
          <cell r="C2697" t="str">
            <v>u.</v>
          </cell>
          <cell r="D2697">
            <v>10.68</v>
          </cell>
        </row>
        <row r="2698">
          <cell r="A2698">
            <v>2857</v>
          </cell>
          <cell r="B2698" t="str">
            <v xml:space="preserve">SISTEMA  DE VENTILACION (EXTRACCION)  TIPO CENTRIFUGO DE 1200CFM  CON SUS RESPECTIVOS ACCESORIOS Y MATERIALES (DUCTOS, REJILLAS Y MOTOR) </v>
          </cell>
          <cell r="C2698" t="str">
            <v>u.</v>
          </cell>
          <cell r="D2698">
            <v>1200</v>
          </cell>
        </row>
        <row r="2699">
          <cell r="A2699">
            <v>2858</v>
          </cell>
          <cell r="B2699" t="str">
            <v>Extractor tipo hongo, 1200 CFM, incluye arranque y puesta en marcha</v>
          </cell>
          <cell r="C2699" t="str">
            <v>u.</v>
          </cell>
          <cell r="D2699">
            <v>1500</v>
          </cell>
        </row>
        <row r="2700">
          <cell r="A2700">
            <v>2859</v>
          </cell>
          <cell r="B2700" t="str">
            <v>Gas refrigerante R 410</v>
          </cell>
          <cell r="C2700" t="str">
            <v>kg.</v>
          </cell>
          <cell r="D2700">
            <v>2.5</v>
          </cell>
        </row>
        <row r="2701">
          <cell r="A2701">
            <v>2860</v>
          </cell>
          <cell r="B2701" t="str">
            <v>Manga Flexible diam. 4" sin aislamiento</v>
          </cell>
          <cell r="C2701" t="str">
            <v>m.</v>
          </cell>
          <cell r="D2701">
            <v>5</v>
          </cell>
        </row>
        <row r="2702">
          <cell r="A2702">
            <v>2861</v>
          </cell>
          <cell r="B2702" t="str">
            <v>Recubrimientos de ductos con asfalum.</v>
          </cell>
          <cell r="C2702" t="str">
            <v>m2.</v>
          </cell>
          <cell r="D2702">
            <v>14</v>
          </cell>
        </row>
        <row r="2703">
          <cell r="A2703">
            <v>2862</v>
          </cell>
          <cell r="B2703" t="str">
            <v>Rejilla de extracción de 6"x6”</v>
          </cell>
          <cell r="C2703" t="str">
            <v>u.</v>
          </cell>
          <cell r="D2703">
            <v>35</v>
          </cell>
        </row>
        <row r="2704">
          <cell r="A2704">
            <v>2863</v>
          </cell>
          <cell r="B2704" t="str">
            <v>Suministro e instalación split consola de 12000BTU/H, R410A.incluye arranque y puesta en marcha, 208-220V/1ph/60Hz</v>
          </cell>
          <cell r="C2704" t="str">
            <v>u.</v>
          </cell>
          <cell r="D2704">
            <v>750</v>
          </cell>
        </row>
        <row r="2705">
          <cell r="A2705">
            <v>2864</v>
          </cell>
          <cell r="B2705" t="str">
            <v>Suministro e instalación  de split consola vista pared de  36000BTU/h,con R410A.  Incluye arranque y puesta en marcha, 1,2kv  208-220V/1ph/60Hz</v>
          </cell>
          <cell r="C2705" t="str">
            <v>u.</v>
          </cell>
          <cell r="D2705">
            <v>1300</v>
          </cell>
        </row>
        <row r="2706">
          <cell r="A2706">
            <v>2865</v>
          </cell>
          <cell r="B2706" t="str">
            <v>Tubería de cobre ACR 1/4</v>
          </cell>
          <cell r="C2706" t="str">
            <v>m.</v>
          </cell>
          <cell r="D2706">
            <v>2.85</v>
          </cell>
        </row>
        <row r="2707">
          <cell r="A2707">
            <v>2866</v>
          </cell>
          <cell r="B2707" t="str">
            <v>Tubería de cobre ACR 3/8</v>
          </cell>
          <cell r="C2707" t="str">
            <v>m.</v>
          </cell>
          <cell r="D2707">
            <v>2.9</v>
          </cell>
        </row>
        <row r="2708">
          <cell r="A2708">
            <v>2867</v>
          </cell>
          <cell r="B2708" t="str">
            <v>Tubería de cobre ACR 1/2</v>
          </cell>
          <cell r="C2708" t="str">
            <v>m.</v>
          </cell>
          <cell r="D2708">
            <v>2.95</v>
          </cell>
        </row>
        <row r="2709">
          <cell r="A2709">
            <v>2868</v>
          </cell>
          <cell r="B2709" t="str">
            <v>Tubería de cobre ACR 5/8</v>
          </cell>
          <cell r="C2709" t="str">
            <v>m.</v>
          </cell>
          <cell r="D2709">
            <v>3.15</v>
          </cell>
        </row>
        <row r="2710">
          <cell r="A2710">
            <v>2869</v>
          </cell>
          <cell r="B2710" t="str">
            <v>Tubería de drenaje 3/4"</v>
          </cell>
          <cell r="C2710" t="str">
            <v>m.</v>
          </cell>
          <cell r="D2710">
            <v>3.25</v>
          </cell>
        </row>
        <row r="2711">
          <cell r="A2711">
            <v>2870</v>
          </cell>
          <cell r="B2711" t="str">
            <v>Centro de carga bifásico de 30 espacios</v>
          </cell>
          <cell r="C2711" t="str">
            <v>u.</v>
          </cell>
          <cell r="D2711">
            <v>56</v>
          </cell>
        </row>
        <row r="2712">
          <cell r="A2712">
            <v>2871</v>
          </cell>
          <cell r="B2712" t="str">
            <v>Alimentador TTU 3x6 + 2x8 AWG</v>
          </cell>
          <cell r="C2712" t="str">
            <v>m.</v>
          </cell>
          <cell r="D2712">
            <v>13</v>
          </cell>
        </row>
        <row r="2713">
          <cell r="A2713">
            <v>2872</v>
          </cell>
          <cell r="B2713" t="str">
            <v>Alimentador THHN 3x4 + 2x2 AWG</v>
          </cell>
          <cell r="C2713" t="str">
            <v>m.</v>
          </cell>
          <cell r="D2713">
            <v>5</v>
          </cell>
        </row>
        <row r="2714">
          <cell r="A2714">
            <v>2873</v>
          </cell>
          <cell r="B2714" t="str">
            <v>Accesss point inalámbrico 10/100/1000</v>
          </cell>
          <cell r="C2714" t="str">
            <v>u.</v>
          </cell>
          <cell r="D2714">
            <v>165</v>
          </cell>
        </row>
        <row r="2715">
          <cell r="A2715">
            <v>2874</v>
          </cell>
          <cell r="B2715" t="str">
            <v>Cable UTP nivel 6</v>
          </cell>
          <cell r="C2715" t="str">
            <v>ml.</v>
          </cell>
          <cell r="D2715">
            <v>0.9</v>
          </cell>
        </row>
        <row r="2716">
          <cell r="A2716">
            <v>2875</v>
          </cell>
          <cell r="B2716" t="str">
            <v>TUBERIA BX S/PVC 3/4"</v>
          </cell>
          <cell r="C2716" t="str">
            <v>m.</v>
          </cell>
          <cell r="D2716">
            <v>2.2799999999999998</v>
          </cell>
        </row>
        <row r="2717">
          <cell r="A2717">
            <v>2876</v>
          </cell>
          <cell r="B2717" t="str">
            <v>CONECTOR BX S/PVC 3/4"</v>
          </cell>
          <cell r="C2717" t="str">
            <v>u.</v>
          </cell>
          <cell r="D2717">
            <v>1.07</v>
          </cell>
        </row>
        <row r="2718">
          <cell r="A2718">
            <v>2877</v>
          </cell>
          <cell r="B2718" t="str">
            <v>CAJA DEXON</v>
          </cell>
          <cell r="C2718" t="str">
            <v>u.</v>
          </cell>
          <cell r="D2718">
            <v>2.02</v>
          </cell>
        </row>
        <row r="2719">
          <cell r="A2719">
            <v>2878</v>
          </cell>
          <cell r="B2719" t="str">
            <v>JACKS RJ45</v>
          </cell>
          <cell r="C2719" t="str">
            <v>u.</v>
          </cell>
          <cell r="D2719">
            <v>6.5</v>
          </cell>
        </row>
        <row r="2720">
          <cell r="A2720">
            <v>2879</v>
          </cell>
          <cell r="B2720" t="str">
            <v>Pulsador de pánico instalado</v>
          </cell>
          <cell r="C2720" t="str">
            <v>u.</v>
          </cell>
          <cell r="D2720">
            <v>15</v>
          </cell>
        </row>
        <row r="2721">
          <cell r="A2721">
            <v>2880</v>
          </cell>
          <cell r="B2721" t="str">
            <v>Suministro e instalación split consola de 24000BTU/H, R410A.incluye arranque y puesta en marcha, 1,8Kw,208-220V/1ph/60Hz</v>
          </cell>
          <cell r="C2721" t="str">
            <v>u.</v>
          </cell>
          <cell r="D2721">
            <v>980</v>
          </cell>
        </row>
        <row r="2722">
          <cell r="A2722">
            <v>2881</v>
          </cell>
          <cell r="B2722" t="str">
            <v>Unidad tipo Cassett 45000 btu/h</v>
          </cell>
          <cell r="C2722" t="str">
            <v>u.</v>
          </cell>
          <cell r="D2722">
            <v>88</v>
          </cell>
        </row>
        <row r="2723">
          <cell r="A2723">
            <v>2882</v>
          </cell>
          <cell r="B2723" t="str">
            <v>Columna de PVC de 1"</v>
          </cell>
          <cell r="C2723" t="str">
            <v>u.</v>
          </cell>
          <cell r="D2723">
            <v>12</v>
          </cell>
        </row>
        <row r="2724">
          <cell r="A2724">
            <v>2883</v>
          </cell>
          <cell r="B2724" t="str">
            <v>Breaker enchufable 1 polo 30 A</v>
          </cell>
          <cell r="C2724" t="str">
            <v>u.</v>
          </cell>
          <cell r="D2724">
            <v>7</v>
          </cell>
        </row>
        <row r="2725">
          <cell r="A2725">
            <v>2884</v>
          </cell>
          <cell r="B2725" t="str">
            <v>Breaker enchufable 2 polos 40 A</v>
          </cell>
          <cell r="C2725" t="str">
            <v>u.</v>
          </cell>
          <cell r="D2725">
            <v>8</v>
          </cell>
        </row>
        <row r="2726">
          <cell r="A2726">
            <v>2885</v>
          </cell>
          <cell r="B2726" t="str">
            <v>Centro de carga trifásico de 42 circuitos</v>
          </cell>
          <cell r="C2726" t="str">
            <v>u.</v>
          </cell>
          <cell r="D2726">
            <v>220</v>
          </cell>
        </row>
        <row r="2727">
          <cell r="A2727">
            <v>2886</v>
          </cell>
          <cell r="B2727" t="str">
            <v>Alimentador  3x8 THHN+1x10 AWG THHN sin tubería</v>
          </cell>
          <cell r="C2727" t="str">
            <v>m.</v>
          </cell>
          <cell r="D2727">
            <v>7</v>
          </cell>
        </row>
        <row r="2728">
          <cell r="A2728">
            <v>2887</v>
          </cell>
          <cell r="B2728" t="str">
            <v>Tablero de control de iluminación con contactor</v>
          </cell>
          <cell r="C2728" t="str">
            <v>u.</v>
          </cell>
          <cell r="D2728">
            <v>80</v>
          </cell>
        </row>
        <row r="2729">
          <cell r="A2729">
            <v>2888</v>
          </cell>
          <cell r="B2729" t="str">
            <v xml:space="preserve">Cable No. 8 AWG THHN </v>
          </cell>
          <cell r="C2729" t="str">
            <v>m.</v>
          </cell>
          <cell r="D2729">
            <v>1.36</v>
          </cell>
        </row>
        <row r="2730">
          <cell r="A2730">
            <v>2889</v>
          </cell>
          <cell r="B2730" t="str">
            <v>Central de Sonido 240 W – Sist. de Sonido</v>
          </cell>
          <cell r="C2730" t="str">
            <v>u.</v>
          </cell>
          <cell r="D2730">
            <v>1700</v>
          </cell>
        </row>
        <row r="2731">
          <cell r="A2731">
            <v>2890</v>
          </cell>
          <cell r="B2731" t="str">
            <v>Micrófono profesional de alta fidelidad</v>
          </cell>
          <cell r="C2731" t="str">
            <v>u.</v>
          </cell>
          <cell r="D2731">
            <v>65</v>
          </cell>
        </row>
        <row r="2732">
          <cell r="A2732">
            <v>2891</v>
          </cell>
          <cell r="B2732" t="str">
            <v>Micrófono inalámbrico profesional de alta fidelidad</v>
          </cell>
          <cell r="C2732" t="str">
            <v>u.</v>
          </cell>
          <cell r="D2732">
            <v>220</v>
          </cell>
        </row>
        <row r="2733">
          <cell r="A2733">
            <v>2892</v>
          </cell>
          <cell r="B2733" t="str">
            <v>Central de incendios direccionable con 2 lazos</v>
          </cell>
          <cell r="C2733" t="str">
            <v>u.</v>
          </cell>
          <cell r="D2733">
            <v>75</v>
          </cell>
        </row>
        <row r="2734">
          <cell r="A2734">
            <v>2893</v>
          </cell>
          <cell r="B2734" t="str">
            <v>Modulo para luces estroboscopicas</v>
          </cell>
          <cell r="C2734" t="str">
            <v>u.</v>
          </cell>
          <cell r="D2734">
            <v>170</v>
          </cell>
        </row>
        <row r="2735">
          <cell r="A2735">
            <v>2894</v>
          </cell>
          <cell r="B2735" t="str">
            <v>Ascensor estándar de 6 personas, 2 paradas, 2 puertas frontales, con cto. de máquinas</v>
          </cell>
          <cell r="C2735" t="str">
            <v>u.</v>
          </cell>
          <cell r="D2735">
            <v>65500</v>
          </cell>
        </row>
        <row r="2736">
          <cell r="A2736">
            <v>2895</v>
          </cell>
          <cell r="B2736" t="str">
            <v>Extractor de Baño  100 cfm</v>
          </cell>
          <cell r="C2736" t="str">
            <v>u.</v>
          </cell>
          <cell r="D2736">
            <v>55</v>
          </cell>
        </row>
        <row r="2737">
          <cell r="A2737">
            <v>2896</v>
          </cell>
          <cell r="B2737" t="str">
            <v>Multisplit 36000BTU/h(12x3),R410A.incluye consolas decorativas, arranque y puesta en marcha, 208-220V/1ph/60Hz</v>
          </cell>
          <cell r="C2737" t="str">
            <v>u.</v>
          </cell>
          <cell r="D2737">
            <v>1800</v>
          </cell>
        </row>
        <row r="2738">
          <cell r="A2738">
            <v>2897</v>
          </cell>
          <cell r="B2738" t="str">
            <v>Multisplit 48000BTU/h(12*2+24kBTU/h),R410A. Y un kit de tuberías de Cu de 5m incluye consolas decorativas, arranque y puesta en marcha, 208-220V/1ph/60Hz</v>
          </cell>
          <cell r="C2738" t="str">
            <v>u.</v>
          </cell>
          <cell r="D2738">
            <v>2100</v>
          </cell>
        </row>
        <row r="2739">
          <cell r="A2739">
            <v>2898</v>
          </cell>
          <cell r="B2739" t="str">
            <v>Multisplit 36000BTU/h(18x2),R410A.incluye consolas decorativas, arranque y puesta en marcha, 208-220V/1ph/60Hz</v>
          </cell>
          <cell r="C2739" t="str">
            <v>u.</v>
          </cell>
          <cell r="D2739">
            <v>1650</v>
          </cell>
        </row>
        <row r="2740">
          <cell r="A2740">
            <v>2899</v>
          </cell>
          <cell r="B2740" t="str">
            <v>Multisplit 18000BTU/h(9x2),R410A.incluye consolas decorativas, arranque y puesta en marcha, 208-220V/1ph/60Hz</v>
          </cell>
          <cell r="C2740" t="str">
            <v>u.</v>
          </cell>
          <cell r="D2740">
            <v>1560</v>
          </cell>
        </row>
        <row r="2741">
          <cell r="A2741">
            <v>2900</v>
          </cell>
          <cell r="B2741" t="str">
            <v>Silla TEE PVC desague de 250x110mm</v>
          </cell>
          <cell r="C2741" t="str">
            <v>u.</v>
          </cell>
          <cell r="D2741">
            <v>35</v>
          </cell>
        </row>
        <row r="2742">
          <cell r="A2742">
            <v>2901</v>
          </cell>
          <cell r="B2742" t="str">
            <v>Alimentador THHN  (3x1/0+2x2)AWG sin tubería</v>
          </cell>
          <cell r="C2742" t="str">
            <v>m.</v>
          </cell>
          <cell r="D2742">
            <v>3.5</v>
          </cell>
        </row>
        <row r="2743">
          <cell r="A2743">
            <v>2902</v>
          </cell>
          <cell r="B2743" t="str">
            <v>Rack de telecomunicaciones 24UR</v>
          </cell>
          <cell r="C2743" t="str">
            <v>u.</v>
          </cell>
          <cell r="D2743">
            <v>35</v>
          </cell>
        </row>
        <row r="2744">
          <cell r="A2744">
            <v>2903</v>
          </cell>
          <cell r="B2744" t="str">
            <v xml:space="preserve">Switch capa 2 10/100/1000 24puertos 4SFP LAN base image </v>
          </cell>
          <cell r="C2744" t="str">
            <v>u.</v>
          </cell>
          <cell r="D2744">
            <v>1000</v>
          </cell>
        </row>
        <row r="2745">
          <cell r="A2745">
            <v>2904</v>
          </cell>
          <cell r="B2745" t="str">
            <v>TUBERÍA PVC TIPO B DESAGÜE DE 3"</v>
          </cell>
          <cell r="C2745" t="str">
            <v>ml.</v>
          </cell>
          <cell r="D2745">
            <v>3.98</v>
          </cell>
        </row>
        <row r="2746">
          <cell r="A2746">
            <v>2905</v>
          </cell>
          <cell r="B2746" t="str">
            <v>Luminaria fluorescente 2x32W, sellada</v>
          </cell>
          <cell r="C2746" t="str">
            <v>u.</v>
          </cell>
          <cell r="D2746">
            <v>15</v>
          </cell>
        </row>
        <row r="2747">
          <cell r="A2747">
            <v>2906</v>
          </cell>
          <cell r="B2747" t="str">
            <v>Detector de calor térmico</v>
          </cell>
          <cell r="C2747" t="str">
            <v>u.</v>
          </cell>
          <cell r="D2747">
            <v>28</v>
          </cell>
        </row>
        <row r="2748">
          <cell r="A2748">
            <v>2907</v>
          </cell>
          <cell r="B2748" t="str">
            <v>Campana de extracción acero inoxidable 0.8x1,4m incluye filtro para grasa</v>
          </cell>
          <cell r="C2748" t="str">
            <v>u.</v>
          </cell>
          <cell r="D2748">
            <v>350</v>
          </cell>
        </row>
        <row r="2749">
          <cell r="A2749">
            <v>2908</v>
          </cell>
          <cell r="B2749" t="str">
            <v>Extractor tipo hongo, 800 CFM, incluye arranque y puesta en marcha</v>
          </cell>
          <cell r="C2749" t="str">
            <v>u.</v>
          </cell>
          <cell r="D2749">
            <v>325</v>
          </cell>
        </row>
        <row r="2750">
          <cell r="A2750">
            <v>2909</v>
          </cell>
          <cell r="B2750" t="str">
            <v>UPS trifásico de 50KVA</v>
          </cell>
          <cell r="C2750" t="str">
            <v>u.</v>
          </cell>
          <cell r="D2750">
            <v>32500</v>
          </cell>
        </row>
        <row r="2751">
          <cell r="A2751">
            <v>2910</v>
          </cell>
          <cell r="B2751" t="str">
            <v>Tablero de distribución 300 A</v>
          </cell>
          <cell r="C2751" t="str">
            <v>u.</v>
          </cell>
          <cell r="D2751">
            <v>270</v>
          </cell>
        </row>
        <row r="2752">
          <cell r="A2752">
            <v>2911</v>
          </cell>
          <cell r="B2752" t="str">
            <v>Tablero de distribución 200 A</v>
          </cell>
          <cell r="C2752" t="str">
            <v>u.</v>
          </cell>
          <cell r="D2752">
            <v>250</v>
          </cell>
        </row>
        <row r="2753">
          <cell r="A2753">
            <v>2912</v>
          </cell>
          <cell r="B2753" t="str">
            <v>Tablero bypass 50 KVA para UPS</v>
          </cell>
          <cell r="C2753" t="str">
            <v>u.</v>
          </cell>
          <cell r="D2753">
            <v>4800</v>
          </cell>
        </row>
        <row r="2754">
          <cell r="A2754">
            <v>2913</v>
          </cell>
          <cell r="B2754" t="str">
            <v>Alimentador TTU 3x1/0 + 2x2 AWG</v>
          </cell>
          <cell r="C2754" t="str">
            <v>m.</v>
          </cell>
          <cell r="D2754">
            <v>4</v>
          </cell>
        </row>
        <row r="2755">
          <cell r="A2755">
            <v>2914</v>
          </cell>
          <cell r="B2755" t="str">
            <v>Central telefónica híbrida 10 líneas / 100 extensiones</v>
          </cell>
          <cell r="C2755" t="str">
            <v>u.</v>
          </cell>
          <cell r="D2755">
            <v>3500</v>
          </cell>
        </row>
        <row r="2756">
          <cell r="A2756">
            <v>2915</v>
          </cell>
          <cell r="B2756" t="str">
            <v>Teléfono programador</v>
          </cell>
          <cell r="C2756" t="str">
            <v>u.</v>
          </cell>
          <cell r="D2756">
            <v>150</v>
          </cell>
        </row>
        <row r="2757">
          <cell r="A2757">
            <v>2916</v>
          </cell>
          <cell r="B2757" t="str">
            <v>Sirena plástica para alarma</v>
          </cell>
          <cell r="C2757" t="str">
            <v>u.</v>
          </cell>
          <cell r="D2757">
            <v>17</v>
          </cell>
        </row>
        <row r="2758">
          <cell r="A2758">
            <v>2917</v>
          </cell>
          <cell r="B2758" t="str">
            <v>SISTEMA DE ALARMA TABLERO Y CEREBRO</v>
          </cell>
          <cell r="C2758" t="str">
            <v>u.</v>
          </cell>
          <cell r="D2758">
            <v>150</v>
          </cell>
        </row>
        <row r="2759">
          <cell r="A2759">
            <v>2918</v>
          </cell>
          <cell r="B2759" t="str">
            <v>CAJA METALICA FONDO MADERA</v>
          </cell>
          <cell r="C2759" t="str">
            <v>U.</v>
          </cell>
          <cell r="D2759">
            <v>62</v>
          </cell>
        </row>
        <row r="2760">
          <cell r="A2760">
            <v>2919</v>
          </cell>
          <cell r="B2760" t="str">
            <v>Rack de telecomunicaciones 42UR</v>
          </cell>
          <cell r="C2760" t="str">
            <v>U.</v>
          </cell>
          <cell r="D2760">
            <v>45</v>
          </cell>
        </row>
        <row r="2761">
          <cell r="A2761">
            <v>2920</v>
          </cell>
          <cell r="B2761" t="str">
            <v>Switch capa 3 10/100/1000 24 puertos 4SFP</v>
          </cell>
          <cell r="C2761" t="str">
            <v>u.</v>
          </cell>
          <cell r="D2761">
            <v>1346</v>
          </cell>
        </row>
        <row r="2762">
          <cell r="A2762">
            <v>2921</v>
          </cell>
          <cell r="B2762" t="str">
            <v>Lector biométrico</v>
          </cell>
          <cell r="C2762" t="str">
            <v>u.</v>
          </cell>
          <cell r="D2762">
            <v>937</v>
          </cell>
        </row>
        <row r="2763">
          <cell r="A2763">
            <v>2922</v>
          </cell>
          <cell r="B2763" t="str">
            <v xml:space="preserve">Teclado central de alarma </v>
          </cell>
          <cell r="C2763" t="str">
            <v>u.</v>
          </cell>
          <cell r="D2763">
            <v>230</v>
          </cell>
        </row>
        <row r="2764">
          <cell r="A2764">
            <v>2923</v>
          </cell>
          <cell r="B2764" t="str">
            <v>Malla electrosoldada 15x15x4mm</v>
          </cell>
          <cell r="C2764" t="str">
            <v>M2.</v>
          </cell>
          <cell r="D2764">
            <v>1.88</v>
          </cell>
        </row>
        <row r="2765">
          <cell r="A2765">
            <v>2924</v>
          </cell>
          <cell r="B2765" t="str">
            <v>Sello Junta de construcción con material bituminoso</v>
          </cell>
          <cell r="C2765" t="str">
            <v>m.</v>
          </cell>
          <cell r="D2765">
            <v>7</v>
          </cell>
        </row>
        <row r="2766">
          <cell r="A2766">
            <v>2925</v>
          </cell>
          <cell r="B2766" t="str">
            <v>Soporte de voley</v>
          </cell>
          <cell r="C2766" t="str">
            <v>u.</v>
          </cell>
          <cell r="D2766">
            <v>35</v>
          </cell>
        </row>
        <row r="2767">
          <cell r="A2767">
            <v>2926</v>
          </cell>
          <cell r="B2767" t="str">
            <v>Arco de cancha con malla y estructura para Básquet, empotrada</v>
          </cell>
          <cell r="C2767" t="str">
            <v>u.</v>
          </cell>
          <cell r="D2767">
            <v>400</v>
          </cell>
        </row>
        <row r="2768">
          <cell r="A2768">
            <v>2927</v>
          </cell>
          <cell r="B2768" t="str">
            <v>Arco de cancha con malla</v>
          </cell>
          <cell r="C2768" t="str">
            <v>u.</v>
          </cell>
          <cell r="D2768">
            <v>280</v>
          </cell>
        </row>
        <row r="2769">
          <cell r="A2769">
            <v>2928</v>
          </cell>
          <cell r="B2769" t="str">
            <v>Portón con tubería metálica y tol para UEMS</v>
          </cell>
          <cell r="C2769" t="str">
            <v>u.</v>
          </cell>
          <cell r="D2769">
            <v>1500</v>
          </cell>
        </row>
        <row r="2770">
          <cell r="A2770">
            <v>2929</v>
          </cell>
          <cell r="B2770" t="str">
            <v>Puerta de tubo estructural y tol  con cerradura eléctrica</v>
          </cell>
          <cell r="C2770" t="str">
            <v>u.</v>
          </cell>
          <cell r="D2770">
            <v>985</v>
          </cell>
        </row>
        <row r="2771">
          <cell r="A2771">
            <v>2930</v>
          </cell>
          <cell r="B2771" t="str">
            <v>Mampara de tubo estructural y tol</v>
          </cell>
          <cell r="C2771" t="str">
            <v>u.</v>
          </cell>
          <cell r="D2771">
            <v>55</v>
          </cell>
        </row>
        <row r="2772">
          <cell r="A2772">
            <v>2931</v>
          </cell>
          <cell r="B2772" t="str">
            <v>Luminaria tipo cobra de 150W 220V brazo de 1m para alumbrado público con fotocelda</v>
          </cell>
          <cell r="C2772" t="str">
            <v>u.</v>
          </cell>
          <cell r="D2772">
            <v>380</v>
          </cell>
        </row>
        <row r="2773">
          <cell r="A2773">
            <v>2932</v>
          </cell>
          <cell r="B2773" t="str">
            <v>Materiales en cerramiento perimetrales de tubo 1 1/2" x2mm y mampostería  según diseño</v>
          </cell>
          <cell r="C2773" t="str">
            <v>m2.</v>
          </cell>
          <cell r="D2773">
            <v>55</v>
          </cell>
        </row>
        <row r="2774">
          <cell r="A2774">
            <v>2933</v>
          </cell>
          <cell r="B2774" t="str">
            <v>Tomacorriente doble polarizado empotrable</v>
          </cell>
          <cell r="C2774" t="str">
            <v>u.</v>
          </cell>
          <cell r="D2774">
            <v>6</v>
          </cell>
        </row>
        <row r="2775">
          <cell r="A2775">
            <v>2934</v>
          </cell>
          <cell r="B2775" t="str">
            <v>Tablero de control de iluminación con contactor</v>
          </cell>
          <cell r="C2775" t="str">
            <v>u.</v>
          </cell>
          <cell r="D2775">
            <v>65</v>
          </cell>
        </row>
        <row r="2776">
          <cell r="A2776">
            <v>2935</v>
          </cell>
          <cell r="B2776" t="str">
            <v>Platina 12x3</v>
          </cell>
          <cell r="C2776" t="str">
            <v>ml.</v>
          </cell>
          <cell r="D2776">
            <v>0.95</v>
          </cell>
        </row>
        <row r="2777">
          <cell r="A2777">
            <v>2936</v>
          </cell>
          <cell r="B2777" t="str">
            <v>Tubo para cerramiento de HG 1 1/2"</v>
          </cell>
          <cell r="C2777" t="str">
            <v>m.</v>
          </cell>
          <cell r="D2777">
            <v>5</v>
          </cell>
        </row>
        <row r="2778">
          <cell r="A2778">
            <v>2937</v>
          </cell>
          <cell r="B2778" t="str">
            <v xml:space="preserve">Malla galvanizada 50/10 h=2.0 m. </v>
          </cell>
          <cell r="C2778" t="str">
            <v>m2.</v>
          </cell>
          <cell r="D2778">
            <v>0.8</v>
          </cell>
        </row>
        <row r="2779">
          <cell r="A2779">
            <v>2938</v>
          </cell>
          <cell r="B2779" t="str">
            <v>Revestimiento de aluminio-tipo alucubon para fachaletas de colores incluye estructura e instalación</v>
          </cell>
          <cell r="C2779" t="str">
            <v>m2.</v>
          </cell>
          <cell r="D2779">
            <v>25</v>
          </cell>
        </row>
        <row r="2780">
          <cell r="A2780">
            <v>2939</v>
          </cell>
          <cell r="B2780" t="str">
            <v>Adoquín ornamental vibroprensado</v>
          </cell>
          <cell r="C2780" t="str">
            <v>m2.</v>
          </cell>
          <cell r="D2780">
            <v>15</v>
          </cell>
        </row>
        <row r="2781">
          <cell r="A2781">
            <v>2940</v>
          </cell>
          <cell r="B2781" t="str">
            <v>TUBERIA PVC - P E/C 40 mm 1.00 Mpa</v>
          </cell>
          <cell r="C2781" t="str">
            <v>ml.</v>
          </cell>
          <cell r="D2781">
            <v>5</v>
          </cell>
        </row>
        <row r="2782">
          <cell r="A2782">
            <v>2941</v>
          </cell>
          <cell r="B2782" t="str">
            <v>TUBERIA PVC-P E/C 63 mm  1.25 MPa</v>
          </cell>
          <cell r="C2782" t="str">
            <v>ml.</v>
          </cell>
          <cell r="D2782">
            <v>3.85</v>
          </cell>
        </row>
        <row r="2783">
          <cell r="A2783">
            <v>2942</v>
          </cell>
          <cell r="B2783" t="str">
            <v>TUBERIA PVC-P E/C 75 mm  0.80 MPa</v>
          </cell>
          <cell r="C2783" t="str">
            <v>ml.</v>
          </cell>
          <cell r="D2783">
            <v>3.7</v>
          </cell>
        </row>
        <row r="2784">
          <cell r="A2784">
            <v>2943</v>
          </cell>
          <cell r="B2784" t="str">
            <v>TUBERIA PVC-P E/C 90 mm  0.80 MPa</v>
          </cell>
          <cell r="C2784" t="str">
            <v>ml.</v>
          </cell>
          <cell r="D2784">
            <v>5.41</v>
          </cell>
        </row>
        <row r="2785">
          <cell r="A2785">
            <v>2944</v>
          </cell>
          <cell r="B2785" t="str">
            <v>Bomba de 6HP y tanque hidroneumático 119.7galones Sistema AA.PP</v>
          </cell>
          <cell r="C2785" t="str">
            <v>u.</v>
          </cell>
          <cell r="D2785">
            <v>320</v>
          </cell>
        </row>
        <row r="2786">
          <cell r="A2786">
            <v>2945</v>
          </cell>
          <cell r="B2786" t="str">
            <v xml:space="preserve">Bomba de 7,5HP y bomba jockey 1,5HP Sistema Contra Incendios </v>
          </cell>
          <cell r="C2786" t="str">
            <v>u.</v>
          </cell>
          <cell r="D2786">
            <v>160</v>
          </cell>
        </row>
        <row r="2787">
          <cell r="A2787">
            <v>2946</v>
          </cell>
          <cell r="B2787" t="str">
            <v>Planta Potabilizadora por hidroxigenación iónica cap. 35 GPM</v>
          </cell>
          <cell r="C2787" t="str">
            <v>u.</v>
          </cell>
          <cell r="D2787">
            <v>28500</v>
          </cell>
        </row>
        <row r="2788">
          <cell r="A2788">
            <v>2947</v>
          </cell>
          <cell r="B2788" t="str">
            <v>Válvula de control 90mm RW</v>
          </cell>
          <cell r="C2788" t="str">
            <v>u.</v>
          </cell>
          <cell r="D2788">
            <v>78</v>
          </cell>
        </row>
        <row r="2789">
          <cell r="A2789">
            <v>2948</v>
          </cell>
          <cell r="B2789" t="str">
            <v>Caja de revisión 30 x 30 cm, con tapa cerco metálico</v>
          </cell>
          <cell r="C2789" t="str">
            <v>u.</v>
          </cell>
          <cell r="D2789">
            <v>35</v>
          </cell>
        </row>
        <row r="2790">
          <cell r="A2790">
            <v>2949</v>
          </cell>
          <cell r="B2790" t="str">
            <v>Cerco de hierro fundido</v>
          </cell>
          <cell r="C2790" t="str">
            <v>u.</v>
          </cell>
          <cell r="D2790">
            <v>46</v>
          </cell>
        </row>
        <row r="2791">
          <cell r="A2791">
            <v>2950</v>
          </cell>
          <cell r="B2791" t="str">
            <v>Peldaños de hierro fundido</v>
          </cell>
          <cell r="C2791" t="str">
            <v>u.</v>
          </cell>
          <cell r="D2791">
            <v>3.5</v>
          </cell>
        </row>
        <row r="2792">
          <cell r="A2792">
            <v>2951</v>
          </cell>
          <cell r="B2792" t="str">
            <v>Tablero contrachapado 4x8x15</v>
          </cell>
          <cell r="C2792" t="str">
            <v>plancha.</v>
          </cell>
          <cell r="D2792">
            <v>50</v>
          </cell>
        </row>
        <row r="2793">
          <cell r="A2793">
            <v>2952</v>
          </cell>
          <cell r="B2793" t="str">
            <v>Planta tratamiento de Agua residuales domesticas por sistema aeróbico rotativo cap. 30m3/día</v>
          </cell>
          <cell r="C2793" t="str">
            <v>u.</v>
          </cell>
          <cell r="D2793">
            <v>17500</v>
          </cell>
        </row>
        <row r="2794">
          <cell r="A2794">
            <v>2953</v>
          </cell>
          <cell r="B2794" t="str">
            <v xml:space="preserve">Trampa de grasas para cocinas </v>
          </cell>
          <cell r="C2794" t="str">
            <v>u.</v>
          </cell>
          <cell r="D2794">
            <v>60</v>
          </cell>
        </row>
        <row r="2795">
          <cell r="A2795">
            <v>2954</v>
          </cell>
          <cell r="B2795" t="str">
            <v>Silla YEE PVC desague de 250x110mm</v>
          </cell>
          <cell r="C2795" t="str">
            <v>u.</v>
          </cell>
          <cell r="D2795">
            <v>37</v>
          </cell>
        </row>
        <row r="2796">
          <cell r="A2796">
            <v>2955</v>
          </cell>
          <cell r="B2796" t="str">
            <v>Extintor CO2, 5 kg</v>
          </cell>
          <cell r="C2796" t="str">
            <v>u.</v>
          </cell>
          <cell r="D2796">
            <v>45</v>
          </cell>
        </row>
        <row r="2797">
          <cell r="A2797">
            <v>2956</v>
          </cell>
          <cell r="B2797" t="str">
            <v>Extintor polvo químico ABC, 5 kg (PQS)</v>
          </cell>
          <cell r="C2797" t="str">
            <v>u.</v>
          </cell>
          <cell r="D2797">
            <v>45</v>
          </cell>
        </row>
        <row r="2798">
          <cell r="A2798">
            <v>2957</v>
          </cell>
          <cell r="B2798" t="str">
            <v>TUBERIA HG A-120 2 1/2" ASTM A-120</v>
          </cell>
          <cell r="C2798" t="str">
            <v>M.</v>
          </cell>
          <cell r="D2798">
            <v>18</v>
          </cell>
        </row>
        <row r="2799">
          <cell r="A2799">
            <v>2958</v>
          </cell>
          <cell r="B2799" t="str">
            <v>Luminaria  reflector HQI 400W 220V para cancha</v>
          </cell>
          <cell r="C2799" t="str">
            <v>u.</v>
          </cell>
          <cell r="D2799">
            <v>450</v>
          </cell>
        </row>
        <row r="2800">
          <cell r="A2800">
            <v>2959</v>
          </cell>
          <cell r="B2800" t="str">
            <v>Pozo eléctrico de 0.40x0.40x0.40 con tapa con cerco metálico</v>
          </cell>
          <cell r="C2800" t="str">
            <v>u.</v>
          </cell>
          <cell r="D2800">
            <v>35</v>
          </cell>
        </row>
        <row r="2801">
          <cell r="A2801">
            <v>2960</v>
          </cell>
          <cell r="B2801" t="str">
            <v>Luminaria tipo globo de 70W Na- a220V</v>
          </cell>
          <cell r="C2801" t="str">
            <v>u.</v>
          </cell>
          <cell r="D2801">
            <v>105</v>
          </cell>
        </row>
        <row r="2802">
          <cell r="A2802">
            <v>2961</v>
          </cell>
          <cell r="B2802" t="str">
            <v>Poste eléctrico metálico de 9m e=5mm</v>
          </cell>
          <cell r="C2802" t="str">
            <v>u.</v>
          </cell>
          <cell r="D2802">
            <v>230</v>
          </cell>
        </row>
        <row r="2803">
          <cell r="A2803">
            <v>2962</v>
          </cell>
          <cell r="B2803" t="str">
            <v>Poste eléctrico metálico de 4m e=5mm</v>
          </cell>
          <cell r="C2803" t="str">
            <v>u.</v>
          </cell>
          <cell r="D2803">
            <v>125</v>
          </cell>
        </row>
        <row r="2804">
          <cell r="A2804">
            <v>2963</v>
          </cell>
          <cell r="B2804" t="str">
            <v>Alimentador 2#6 + 1#10 pvc 1"</v>
          </cell>
          <cell r="C2804" t="str">
            <v>m.</v>
          </cell>
          <cell r="D2804">
            <v>6</v>
          </cell>
        </row>
        <row r="2805">
          <cell r="A2805">
            <v>2964</v>
          </cell>
          <cell r="B2805" t="str">
            <v xml:space="preserve">Alimentador 3x12 </v>
          </cell>
          <cell r="C2805" t="str">
            <v>m.</v>
          </cell>
          <cell r="D2805">
            <v>1.6</v>
          </cell>
        </row>
        <row r="2806">
          <cell r="A2806">
            <v>2965</v>
          </cell>
          <cell r="B2806" t="str">
            <v>Manguera de 1"</v>
          </cell>
          <cell r="C2806" t="str">
            <v>m.</v>
          </cell>
          <cell r="D2806">
            <v>0.4</v>
          </cell>
        </row>
        <row r="2807">
          <cell r="A2807">
            <v>2966</v>
          </cell>
          <cell r="B2807" t="str">
            <v>Alimentador 3x10</v>
          </cell>
          <cell r="C2807" t="str">
            <v>m.</v>
          </cell>
          <cell r="D2807">
            <v>2.4000000000000004</v>
          </cell>
        </row>
        <row r="2808">
          <cell r="A2808">
            <v>2967</v>
          </cell>
          <cell r="B2808" t="str">
            <v>Cable UTP CAT3 de 3pares</v>
          </cell>
          <cell r="C2808" t="str">
            <v>m.</v>
          </cell>
          <cell r="D2808">
            <v>0.9</v>
          </cell>
        </row>
        <row r="2809">
          <cell r="A2809">
            <v>2968</v>
          </cell>
          <cell r="B2809" t="str">
            <v>Caja de paso 20x20x15</v>
          </cell>
          <cell r="C2809" t="str">
            <v>u.</v>
          </cell>
          <cell r="D2809">
            <v>25</v>
          </cell>
        </row>
        <row r="2810">
          <cell r="A2810">
            <v>2969</v>
          </cell>
          <cell r="B2810" t="str">
            <v>Cableado antiflama 2 x 16 AWG</v>
          </cell>
          <cell r="C2810" t="str">
            <v>m.</v>
          </cell>
          <cell r="D2810">
            <v>1.4</v>
          </cell>
        </row>
        <row r="2811">
          <cell r="A2811">
            <v>2970</v>
          </cell>
          <cell r="B2811" t="str">
            <v>Bocina de 30W 16 ohmios</v>
          </cell>
          <cell r="C2811" t="str">
            <v>u.</v>
          </cell>
          <cell r="D2811">
            <v>34</v>
          </cell>
        </row>
        <row r="2812">
          <cell r="A2812">
            <v>2971</v>
          </cell>
          <cell r="B2812" t="str">
            <v>Enlace de fibra óptica multimodo de 12 hilos instalado</v>
          </cell>
          <cell r="C2812" t="str">
            <v>m.</v>
          </cell>
          <cell r="D2812">
            <v>3</v>
          </cell>
        </row>
        <row r="2813">
          <cell r="A2813">
            <v>2972</v>
          </cell>
          <cell r="B2813" t="str">
            <v>Fusionado y certificado de fibra óptica</v>
          </cell>
          <cell r="C2813" t="str">
            <v>u.</v>
          </cell>
          <cell r="D2813">
            <v>20</v>
          </cell>
        </row>
        <row r="2814">
          <cell r="A2814">
            <v>2973</v>
          </cell>
          <cell r="B2814" t="str">
            <v>Patch cord rack LC /LC D mm 62,5/125 3m</v>
          </cell>
          <cell r="C2814" t="str">
            <v>m.</v>
          </cell>
          <cell r="D2814">
            <v>30</v>
          </cell>
        </row>
        <row r="2815">
          <cell r="A2815">
            <v>2974</v>
          </cell>
          <cell r="B2815" t="str">
            <v>Bandeja de fibra óptica 12 puertos con conectores LC</v>
          </cell>
          <cell r="C2815" t="str">
            <v>u.</v>
          </cell>
          <cell r="D2815">
            <v>270</v>
          </cell>
        </row>
        <row r="2816">
          <cell r="A2816">
            <v>2975</v>
          </cell>
          <cell r="B2816" t="str">
            <v>Geotextil no tejido pavco 1600NT</v>
          </cell>
          <cell r="C2816" t="str">
            <v>m2.</v>
          </cell>
          <cell r="D2816">
            <v>1.7</v>
          </cell>
        </row>
        <row r="2817">
          <cell r="A2817">
            <v>2976</v>
          </cell>
          <cell r="B2817" t="str">
            <v>Puerta metálica con tubo rectangular 1/2"x1"x1,2mm Inc. Cerradura</v>
          </cell>
          <cell r="C2817" t="str">
            <v>m2.</v>
          </cell>
          <cell r="D2817">
            <v>45</v>
          </cell>
        </row>
        <row r="2818">
          <cell r="A2818">
            <v>2977</v>
          </cell>
          <cell r="B2818" t="str">
            <v>Breaker  C.M. 3 polos 50 A</v>
          </cell>
          <cell r="C2818" t="str">
            <v>u.</v>
          </cell>
          <cell r="D2818">
            <v>60</v>
          </cell>
        </row>
        <row r="2819">
          <cell r="A2819">
            <v>2978</v>
          </cell>
          <cell r="B2819" t="str">
            <v>Breaker  C.M. 3 polos 80 A</v>
          </cell>
          <cell r="C2819" t="str">
            <v>u.</v>
          </cell>
          <cell r="D2819">
            <v>88.65</v>
          </cell>
        </row>
        <row r="2820">
          <cell r="A2820">
            <v>2979</v>
          </cell>
          <cell r="B2820" t="str">
            <v>Breaker  C.M. 3 polos 75 A</v>
          </cell>
          <cell r="C2820" t="str">
            <v>u.</v>
          </cell>
          <cell r="D2820">
            <v>81</v>
          </cell>
        </row>
        <row r="2821">
          <cell r="A2821">
            <v>2980</v>
          </cell>
          <cell r="B2821" t="str">
            <v>Breaker  C.M. 3 polos 30 A</v>
          </cell>
          <cell r="C2821" t="str">
            <v>u.</v>
          </cell>
          <cell r="D2821">
            <v>45</v>
          </cell>
        </row>
        <row r="2822">
          <cell r="A2822">
            <v>2981</v>
          </cell>
          <cell r="B2822" t="str">
            <v>Breaker caja moldeada de 3P-20A</v>
          </cell>
          <cell r="C2822" t="str">
            <v>u.</v>
          </cell>
          <cell r="D2822">
            <v>27</v>
          </cell>
        </row>
        <row r="2823">
          <cell r="A2823">
            <v>2982</v>
          </cell>
          <cell r="B2823" t="str">
            <v>Breaker  C.M. 3 polos 40 A</v>
          </cell>
          <cell r="C2823" t="str">
            <v>u.</v>
          </cell>
          <cell r="D2823">
            <v>53</v>
          </cell>
        </row>
        <row r="2824">
          <cell r="A2824">
            <v>2983</v>
          </cell>
          <cell r="B2824" t="str">
            <v xml:space="preserve">Breaker C.M 3P 60 A </v>
          </cell>
          <cell r="C2824" t="str">
            <v>u.</v>
          </cell>
          <cell r="D2824">
            <v>75</v>
          </cell>
        </row>
        <row r="2825">
          <cell r="A2825">
            <v>2984</v>
          </cell>
          <cell r="B2825" t="str">
            <v>Breaker C.M.  3Polos 175 A</v>
          </cell>
          <cell r="C2825" t="str">
            <v>u.</v>
          </cell>
          <cell r="D2825">
            <v>95</v>
          </cell>
        </row>
        <row r="2826">
          <cell r="A2826">
            <v>2985</v>
          </cell>
          <cell r="B2826" t="str">
            <v>Caja portafusible 27KV</v>
          </cell>
          <cell r="C2826" t="str">
            <v>u.</v>
          </cell>
          <cell r="D2826">
            <v>28</v>
          </cell>
        </row>
        <row r="2827">
          <cell r="A2827">
            <v>2986</v>
          </cell>
          <cell r="B2827" t="str">
            <v>Mallas de tierra de 6 x 6 m</v>
          </cell>
          <cell r="C2827" t="str">
            <v>u.</v>
          </cell>
          <cell r="D2827">
            <v>50</v>
          </cell>
        </row>
        <row r="2828">
          <cell r="A2828">
            <v>2987</v>
          </cell>
          <cell r="B2828" t="str">
            <v>Pararrayos de 27KV</v>
          </cell>
          <cell r="C2828" t="str">
            <v>u.</v>
          </cell>
          <cell r="D2828">
            <v>135</v>
          </cell>
        </row>
        <row r="2829">
          <cell r="A2829">
            <v>2988</v>
          </cell>
          <cell r="B2829" t="str">
            <v>Punta homogenizada de campo tipo exterior</v>
          </cell>
          <cell r="C2829" t="str">
            <v>u.</v>
          </cell>
          <cell r="D2829">
            <v>45</v>
          </cell>
        </row>
        <row r="2830">
          <cell r="A2830">
            <v>2989</v>
          </cell>
          <cell r="B2830" t="str">
            <v>Alimentador 2#10+1#12 THHN AWG sin tubería</v>
          </cell>
          <cell r="C2830" t="str">
            <v>m.</v>
          </cell>
          <cell r="D2830">
            <v>5</v>
          </cell>
        </row>
        <row r="2831">
          <cell r="A2831">
            <v>2990</v>
          </cell>
          <cell r="B2831" t="str">
            <v>Breaker caja moldeada 3 polos 70 A</v>
          </cell>
          <cell r="C2831" t="str">
            <v>u.</v>
          </cell>
          <cell r="D2831">
            <v>65</v>
          </cell>
        </row>
        <row r="2832">
          <cell r="A2832">
            <v>2991</v>
          </cell>
          <cell r="B2832" t="str">
            <v>Breaker caja moldeada de 3P-350A</v>
          </cell>
          <cell r="C2832" t="str">
            <v>m.</v>
          </cell>
          <cell r="D2832">
            <v>180</v>
          </cell>
        </row>
        <row r="2833">
          <cell r="A2833">
            <v>2992</v>
          </cell>
          <cell r="B2833" t="str">
            <v>Alimentador THHN (3x6+2x8)AWG sin tubería</v>
          </cell>
          <cell r="C2833" t="str">
            <v>m.</v>
          </cell>
          <cell r="D2833">
            <v>4.3</v>
          </cell>
        </row>
        <row r="2834">
          <cell r="A2834">
            <v>2993</v>
          </cell>
          <cell r="B2834" t="str">
            <v>Breaker caja moldeada 3 polos 450 A</v>
          </cell>
          <cell r="C2834" t="str">
            <v>u.</v>
          </cell>
          <cell r="D2834">
            <v>350</v>
          </cell>
        </row>
        <row r="2835">
          <cell r="A2835">
            <v>2994</v>
          </cell>
          <cell r="B2835" t="str">
            <v>Tubería  PVC 4" y accesorios</v>
          </cell>
          <cell r="C2835" t="str">
            <v>m.</v>
          </cell>
          <cell r="D2835">
            <v>4</v>
          </cell>
        </row>
        <row r="2836">
          <cell r="A2836">
            <v>2995</v>
          </cell>
          <cell r="B2836" t="str">
            <v>Tablero de distribución de 600 A</v>
          </cell>
          <cell r="C2836" t="str">
            <v>u.</v>
          </cell>
          <cell r="D2836">
            <v>900</v>
          </cell>
        </row>
        <row r="2837">
          <cell r="A2837">
            <v>2996</v>
          </cell>
          <cell r="B2837" t="str">
            <v>Alimentador THHN 2 (3x3/0+2x2/0)AWG</v>
          </cell>
          <cell r="C2837" t="str">
            <v>m.</v>
          </cell>
          <cell r="D2837">
            <v>14</v>
          </cell>
        </row>
        <row r="2838">
          <cell r="A2838">
            <v>2997</v>
          </cell>
          <cell r="B2838" t="str">
            <v>Acometida con Cable XLPE 25KV con aislamiento para uso subterráneo</v>
          </cell>
          <cell r="C2838" t="str">
            <v>m.</v>
          </cell>
          <cell r="D2838">
            <v>13</v>
          </cell>
        </row>
        <row r="2839">
          <cell r="A2839">
            <v>2998</v>
          </cell>
          <cell r="B2839" t="str">
            <v>Transformador trifásico 150KVA PADMOUNTED 13200 KV / 220 V</v>
          </cell>
          <cell r="C2839" t="str">
            <v>u.</v>
          </cell>
          <cell r="D2839">
            <v>19000</v>
          </cell>
        </row>
        <row r="2840">
          <cell r="A2840">
            <v>2999</v>
          </cell>
          <cell r="B2840" t="str">
            <v>Funda BX 3/4"</v>
          </cell>
          <cell r="C2840" t="str">
            <v>m.</v>
          </cell>
          <cell r="D2840">
            <v>20</v>
          </cell>
        </row>
        <row r="2841">
          <cell r="A2841">
            <v>3000</v>
          </cell>
          <cell r="B2841" t="str">
            <v>Generador trifásico 220V/127V 75KVA</v>
          </cell>
          <cell r="C2841" t="str">
            <v>u.</v>
          </cell>
          <cell r="D2841">
            <v>16700</v>
          </cell>
        </row>
        <row r="2842">
          <cell r="A2842">
            <v>3001</v>
          </cell>
          <cell r="B2842" t="str">
            <v xml:space="preserve">Alimentador THHN 3x2/0 + 2 x!/0 </v>
          </cell>
          <cell r="C2842" t="str">
            <v>m .</v>
          </cell>
          <cell r="D2842">
            <v>13</v>
          </cell>
        </row>
        <row r="2843">
          <cell r="A2843">
            <v>3002</v>
          </cell>
          <cell r="B2843" t="str">
            <v xml:space="preserve">Acometida en baja tensión THHN 2(3x2/0 + 2x1/0 AWG) </v>
          </cell>
          <cell r="C2843" t="str">
            <v>m.</v>
          </cell>
          <cell r="D2843">
            <v>18</v>
          </cell>
        </row>
        <row r="2844">
          <cell r="A2844">
            <v>3003</v>
          </cell>
          <cell r="B2844" t="str">
            <v>Tablero de distribución de 400 A</v>
          </cell>
          <cell r="C2844" t="str">
            <v>m.</v>
          </cell>
          <cell r="D2844">
            <v>2500</v>
          </cell>
        </row>
        <row r="2845">
          <cell r="A2845">
            <v>3004</v>
          </cell>
          <cell r="B2845" t="str">
            <v>Tablero de transferencia automática de 75 KVA</v>
          </cell>
          <cell r="C2845" t="str">
            <v>u.</v>
          </cell>
          <cell r="D2845">
            <v>14000</v>
          </cell>
        </row>
        <row r="2846">
          <cell r="A2846">
            <v>3005</v>
          </cell>
          <cell r="B2846" t="str">
            <v>Transformador trifásico 125KVA PADMOUNTED 13200 KV / 220 V</v>
          </cell>
          <cell r="C2846" t="str">
            <v>u.</v>
          </cell>
          <cell r="D2846">
            <v>16700</v>
          </cell>
        </row>
        <row r="2847">
          <cell r="A2847">
            <v>3006</v>
          </cell>
          <cell r="B2847" t="str">
            <v>Afiches informativos</v>
          </cell>
          <cell r="C2847" t="str">
            <v>u.</v>
          </cell>
          <cell r="D2847">
            <v>1.2</v>
          </cell>
        </row>
        <row r="2848">
          <cell r="A2848">
            <v>3007</v>
          </cell>
          <cell r="B2848" t="str">
            <v>Agua para control de polvo</v>
          </cell>
          <cell r="C2848" t="str">
            <v>m3.</v>
          </cell>
          <cell r="D2848">
            <v>0.3</v>
          </cell>
        </row>
        <row r="2849">
          <cell r="A2849">
            <v>3008</v>
          </cell>
          <cell r="B2849" t="str">
            <v xml:space="preserve">Absorbente químico para derrames </v>
          </cell>
          <cell r="C2849" t="str">
            <v>qq.</v>
          </cell>
          <cell r="D2849">
            <v>56</v>
          </cell>
        </row>
        <row r="2850">
          <cell r="A2850">
            <v>3009</v>
          </cell>
          <cell r="B2850" t="str">
            <v>Área de almacenamiento de combustible incluye cubeto</v>
          </cell>
          <cell r="C2850" t="str">
            <v>m2.</v>
          </cell>
          <cell r="D2850">
            <v>70</v>
          </cell>
        </row>
        <row r="2851">
          <cell r="A2851">
            <v>3010</v>
          </cell>
          <cell r="B2851" t="str">
            <v>Tachos metálicos para almacenar desechos)</v>
          </cell>
          <cell r="C2851" t="str">
            <v>u.</v>
          </cell>
          <cell r="D2851">
            <v>45</v>
          </cell>
        </row>
        <row r="2852">
          <cell r="A2852">
            <v>3011</v>
          </cell>
          <cell r="B2852" t="str">
            <v>Baterías sanitarias portátil (Alquiler 2 unidades) incluye inst. y desinstalación</v>
          </cell>
          <cell r="C2852" t="str">
            <v>mes.</v>
          </cell>
          <cell r="D2852">
            <v>150</v>
          </cell>
        </row>
        <row r="2853">
          <cell r="A2853">
            <v>3012</v>
          </cell>
          <cell r="B2853" t="str">
            <v>Botiquín de primeros auxilios</v>
          </cell>
          <cell r="C2853" t="str">
            <v>u.</v>
          </cell>
          <cell r="D2853">
            <v>70</v>
          </cell>
        </row>
        <row r="2854">
          <cell r="A2854">
            <v>3013</v>
          </cell>
          <cell r="B2854" t="str">
            <v>Charlas de socialización/concienciación y Educación Ambiental a la comunidad</v>
          </cell>
          <cell r="C2854" t="str">
            <v>u.</v>
          </cell>
          <cell r="D2854">
            <v>35</v>
          </cell>
        </row>
        <row r="2855">
          <cell r="A2855">
            <v>3014</v>
          </cell>
          <cell r="B2855" t="str">
            <v>Charlas de capacitación al personal (Manejo ambiental y Seguridad Industrial)</v>
          </cell>
          <cell r="C2855" t="str">
            <v>u.</v>
          </cell>
          <cell r="D2855">
            <v>35</v>
          </cell>
        </row>
        <row r="2856">
          <cell r="A2856">
            <v>3015</v>
          </cell>
          <cell r="B2856" t="str">
            <v>Letreros informativos de obra 4,0X6,0 M</v>
          </cell>
          <cell r="C2856" t="str">
            <v>u.</v>
          </cell>
          <cell r="D2856">
            <v>1800</v>
          </cell>
        </row>
        <row r="2857">
          <cell r="A2857">
            <v>3016</v>
          </cell>
          <cell r="B2857" t="str">
            <v>Cinta de señalización con barreras móviles</v>
          </cell>
          <cell r="C2857" t="str">
            <v>m.</v>
          </cell>
          <cell r="D2857">
            <v>2.64</v>
          </cell>
        </row>
        <row r="2858">
          <cell r="A2858">
            <v>3017</v>
          </cell>
          <cell r="B2858" t="str">
            <v>Cerramiento provisional para disposición de escombros</v>
          </cell>
          <cell r="C2858" t="str">
            <v>m.</v>
          </cell>
          <cell r="D2858">
            <v>10</v>
          </cell>
        </row>
        <row r="2859">
          <cell r="A2859">
            <v>3018</v>
          </cell>
          <cell r="B2859" t="str">
            <v>Equipo de protección básico</v>
          </cell>
          <cell r="C2859" t="str">
            <v>u.</v>
          </cell>
          <cell r="D2859">
            <v>60</v>
          </cell>
        </row>
        <row r="2860">
          <cell r="A2860">
            <v>3019</v>
          </cell>
          <cell r="B2860" t="str">
            <v>Tachos metálicos de 55 glns para barricadas</v>
          </cell>
          <cell r="C2860" t="str">
            <v>u.</v>
          </cell>
          <cell r="D2860">
            <v>22</v>
          </cell>
        </row>
        <row r="2861">
          <cell r="A2861">
            <v>3020</v>
          </cell>
          <cell r="B2861" t="str">
            <v>Señalética interior fotoluminicente en acrílico de 30x20cm</v>
          </cell>
          <cell r="C2861" t="str">
            <v>u.</v>
          </cell>
          <cell r="D2861">
            <v>2.5</v>
          </cell>
        </row>
        <row r="2862">
          <cell r="A2862">
            <v>3021</v>
          </cell>
          <cell r="B2862" t="str">
            <v>Trampa de grasa y aceites(geomembrana)</v>
          </cell>
          <cell r="C2862" t="str">
            <v>u.</v>
          </cell>
          <cell r="D2862">
            <v>450</v>
          </cell>
        </row>
        <row r="2863">
          <cell r="A2863">
            <v>3022</v>
          </cell>
          <cell r="B2863" t="str">
            <v>Trípticos informativos A4 a color</v>
          </cell>
          <cell r="C2863" t="str">
            <v>u.</v>
          </cell>
          <cell r="D2863">
            <v>1</v>
          </cell>
        </row>
        <row r="2864">
          <cell r="A2864">
            <v>3023</v>
          </cell>
          <cell r="B2864" t="str">
            <v>Señalización de seguridad tipo pedestal 0,60x0,60</v>
          </cell>
          <cell r="C2864" t="str">
            <v>u.</v>
          </cell>
          <cell r="D2864">
            <v>130</v>
          </cell>
        </row>
        <row r="2865">
          <cell r="A2865">
            <v>3024</v>
          </cell>
          <cell r="B2865" t="str">
            <v>Señalización de seguridad tipo caballete  0,70x0,50</v>
          </cell>
          <cell r="C2865" t="str">
            <v>u.</v>
          </cell>
          <cell r="D2865">
            <v>130</v>
          </cell>
        </row>
        <row r="2866">
          <cell r="A2866">
            <v>3025</v>
          </cell>
          <cell r="B2866" t="str">
            <v>Rótulos ambientales de 1,20x0,80 tipo pedestal</v>
          </cell>
          <cell r="C2866" t="str">
            <v>u.</v>
          </cell>
          <cell r="D2866">
            <v>130</v>
          </cell>
        </row>
        <row r="2867">
          <cell r="A2867">
            <v>3026</v>
          </cell>
          <cell r="B2867" t="str">
            <v xml:space="preserve">Cerramiento Provisional yute + Desmontaje </v>
          </cell>
          <cell r="C2867" t="str">
            <v>m.</v>
          </cell>
          <cell r="D2867">
            <v>5</v>
          </cell>
        </row>
        <row r="2868">
          <cell r="A2868">
            <v>3027</v>
          </cell>
          <cell r="B2868" t="str">
            <v>TRIPLEX 18mm tipo B</v>
          </cell>
          <cell r="C2868" t="str">
            <v>u.</v>
          </cell>
          <cell r="D2868">
            <v>29.26</v>
          </cell>
        </row>
        <row r="2869">
          <cell r="A2869">
            <v>3028</v>
          </cell>
          <cell r="B2869" t="str">
            <v>Perfil G 100x50x15x3</v>
          </cell>
          <cell r="C2869" t="str">
            <v>ml.</v>
          </cell>
          <cell r="D2869">
            <v>5.92</v>
          </cell>
        </row>
        <row r="2870">
          <cell r="A2870">
            <v>3029</v>
          </cell>
          <cell r="B2870" t="str">
            <v>Angulo 3/4" x 1/8" (6m)</v>
          </cell>
          <cell r="C2870" t="str">
            <v>ml.</v>
          </cell>
          <cell r="D2870">
            <v>0.95</v>
          </cell>
        </row>
        <row r="2871">
          <cell r="A2871">
            <v>3030</v>
          </cell>
          <cell r="B2871" t="str">
            <v>Hierro redondo corrugado</v>
          </cell>
          <cell r="C2871" t="str">
            <v>kg.</v>
          </cell>
          <cell r="D2871">
            <v>1</v>
          </cell>
          <cell r="E2871" t="str">
            <v>EP</v>
          </cell>
          <cell r="I2871">
            <v>544000112</v>
          </cell>
        </row>
        <row r="2872">
          <cell r="A2872">
            <v>3031</v>
          </cell>
          <cell r="B2872" t="str">
            <v>Tol galvanizado 1/20 (1.2x2.40)</v>
          </cell>
          <cell r="C2872" t="str">
            <v>u.</v>
          </cell>
          <cell r="D2872">
            <v>17.649999999999999</v>
          </cell>
        </row>
        <row r="2873">
          <cell r="A2873">
            <v>3032</v>
          </cell>
          <cell r="B2873" t="str">
            <v>Tol galvanizado 1/20 (1.2x2.40)</v>
          </cell>
          <cell r="C2873" t="str">
            <v>u.</v>
          </cell>
          <cell r="D2873">
            <v>17.649999999999999</v>
          </cell>
        </row>
        <row r="2874">
          <cell r="A2874">
            <v>3033</v>
          </cell>
          <cell r="B2874" t="str">
            <v>TUBO DE Hierro negro d=1" e=2mm</v>
          </cell>
          <cell r="C2874" t="str">
            <v>ml.</v>
          </cell>
          <cell r="D2874">
            <v>2.5</v>
          </cell>
        </row>
        <row r="2875">
          <cell r="A2875">
            <v>3034</v>
          </cell>
          <cell r="B2875" t="str">
            <v>perno de hierro 12x150mm</v>
          </cell>
          <cell r="C2875" t="str">
            <v>u.</v>
          </cell>
          <cell r="D2875">
            <v>0.2</v>
          </cell>
        </row>
        <row r="2876">
          <cell r="A2876">
            <v>3035</v>
          </cell>
          <cell r="B2876" t="str">
            <v>Rodela de hierro 3/8"</v>
          </cell>
          <cell r="C2876" t="str">
            <v>u.</v>
          </cell>
          <cell r="D2876">
            <v>1</v>
          </cell>
        </row>
        <row r="2877">
          <cell r="A2877">
            <v>3036</v>
          </cell>
          <cell r="B2877" t="str">
            <v xml:space="preserve">Pintura acrílica mate-base tiñher </v>
          </cell>
          <cell r="C2877" t="str">
            <v>gl.</v>
          </cell>
          <cell r="D2877">
            <v>23.3</v>
          </cell>
        </row>
        <row r="2878">
          <cell r="A2878">
            <v>3037</v>
          </cell>
          <cell r="B2878" t="str">
            <v>Pintura de caucho latex profesional</v>
          </cell>
          <cell r="C2878" t="str">
            <v>gl.</v>
          </cell>
          <cell r="D2878">
            <v>13.52</v>
          </cell>
          <cell r="E2878" t="str">
            <v>EP</v>
          </cell>
          <cell r="I2878">
            <v>351100212</v>
          </cell>
        </row>
        <row r="2879">
          <cell r="A2879">
            <v>3038</v>
          </cell>
          <cell r="B2879" t="str">
            <v>GANCHOS DE SOPORTE EN PLETINA 3/16</v>
          </cell>
          <cell r="C2879" t="str">
            <v>U.</v>
          </cell>
          <cell r="D2879">
            <v>0.3</v>
          </cell>
        </row>
        <row r="2880">
          <cell r="A2880">
            <v>3039</v>
          </cell>
          <cell r="B2880" t="str">
            <v>Rodadera grandes en fibra de vidrio de 3m. de largo con tubo galvanizado de 2"x1.5 espesor</v>
          </cell>
          <cell r="C2880" t="str">
            <v>U.</v>
          </cell>
          <cell r="D2880">
            <v>420</v>
          </cell>
        </row>
        <row r="2881">
          <cell r="A2881">
            <v>3040</v>
          </cell>
          <cell r="B2881" t="str">
            <v>Sube y baja con 6 asientos de fibra y la estructura en tubo galvanizado de 2"x1.5 espesor</v>
          </cell>
          <cell r="C2881" t="str">
            <v>U.</v>
          </cell>
          <cell r="D2881">
            <v>333.8</v>
          </cell>
        </row>
        <row r="2882">
          <cell r="A2882">
            <v>3041</v>
          </cell>
          <cell r="B2882" t="str">
            <v>Columpios con 3 asientos en fibra de vidrio y la estructura en tubo galvanizado de 2"x1.5</v>
          </cell>
          <cell r="C2882" t="str">
            <v>U.</v>
          </cell>
          <cell r="D2882">
            <v>534</v>
          </cell>
        </row>
        <row r="2883">
          <cell r="A2883">
            <v>3042</v>
          </cell>
          <cell r="B2883" t="str">
            <v xml:space="preserve">Encofrado RIOSTRA H.A </v>
          </cell>
          <cell r="C2883" t="str">
            <v>M3.</v>
          </cell>
          <cell r="D2883">
            <v>25</v>
          </cell>
          <cell r="E2883" t="str">
            <v>EP</v>
          </cell>
          <cell r="I2883">
            <v>363201011</v>
          </cell>
        </row>
        <row r="2884">
          <cell r="A2884">
            <v>3043</v>
          </cell>
          <cell r="B2884" t="str">
            <v>Sikatop EMPASTE</v>
          </cell>
          <cell r="C2884" t="str">
            <v>KG.</v>
          </cell>
          <cell r="D2884">
            <v>1.07</v>
          </cell>
        </row>
        <row r="2885">
          <cell r="A2885">
            <v>3044</v>
          </cell>
          <cell r="B2885" t="str">
            <v>PIZARRON DE TIZA LIQUIDA PERFIL ALUMINIO 2"</v>
          </cell>
          <cell r="C2885" t="str">
            <v>M2.</v>
          </cell>
          <cell r="D2885">
            <v>30.51</v>
          </cell>
        </row>
        <row r="2886">
          <cell r="A2886">
            <v>3045</v>
          </cell>
          <cell r="B2886" t="str">
            <v>Tol negro 1/25</v>
          </cell>
          <cell r="C2886" t="str">
            <v>m2.</v>
          </cell>
          <cell r="D2886">
            <v>4.3899999999999997</v>
          </cell>
        </row>
        <row r="2887">
          <cell r="A2887">
            <v>3046</v>
          </cell>
          <cell r="B2887" t="str">
            <v>Platina 25x3mm</v>
          </cell>
          <cell r="C2887" t="str">
            <v>ml.</v>
          </cell>
          <cell r="D2887">
            <v>0.6</v>
          </cell>
        </row>
        <row r="2888">
          <cell r="A2888">
            <v>3047</v>
          </cell>
          <cell r="B2888" t="str">
            <v>Angulo 30x30x3mm</v>
          </cell>
          <cell r="C2888" t="str">
            <v>ml.</v>
          </cell>
          <cell r="D2888">
            <v>0.75</v>
          </cell>
        </row>
        <row r="2889">
          <cell r="A2889">
            <v>3048</v>
          </cell>
          <cell r="B2889" t="str">
            <v>Otros materiales</v>
          </cell>
          <cell r="C2889" t="str">
            <v>gbl.</v>
          </cell>
          <cell r="D2889">
            <v>0.5</v>
          </cell>
          <cell r="E2889" t="str">
            <v>EP</v>
          </cell>
          <cell r="I2889">
            <v>1520003113</v>
          </cell>
        </row>
        <row r="2890">
          <cell r="A2890">
            <v>3049</v>
          </cell>
          <cell r="B2890" t="str">
            <v>CONECTOR P/F/S 1"</v>
          </cell>
          <cell r="C2890" t="str">
            <v>U.</v>
          </cell>
          <cell r="D2890">
            <v>0.49</v>
          </cell>
        </row>
        <row r="2891">
          <cell r="A2891">
            <v>3050</v>
          </cell>
          <cell r="B2891" t="str">
            <v>TUBO CONDUIT PESADO 1"</v>
          </cell>
          <cell r="C2891" t="str">
            <v>ml.</v>
          </cell>
          <cell r="D2891">
            <v>1.03</v>
          </cell>
        </row>
        <row r="2892">
          <cell r="A2892">
            <v>3051</v>
          </cell>
          <cell r="B2892" t="str">
            <v>tornillos 2"</v>
          </cell>
          <cell r="C2892" t="str">
            <v>u.</v>
          </cell>
          <cell r="D2892">
            <v>0.06</v>
          </cell>
        </row>
        <row r="2893">
          <cell r="A2893">
            <v>3052</v>
          </cell>
          <cell r="B2893" t="str">
            <v>Caja térmica 4pt</v>
          </cell>
          <cell r="C2893" t="str">
            <v>u.</v>
          </cell>
          <cell r="D2893">
            <v>25</v>
          </cell>
        </row>
        <row r="2894">
          <cell r="A2894">
            <v>3053</v>
          </cell>
          <cell r="B2894" t="str">
            <v>Disyuntor 20 amp</v>
          </cell>
          <cell r="C2894" t="str">
            <v>u.</v>
          </cell>
          <cell r="D2894">
            <v>4.5</v>
          </cell>
        </row>
        <row r="2895">
          <cell r="A2895">
            <v>3054</v>
          </cell>
          <cell r="B2895" t="str">
            <v>Disyuntor 30 amp</v>
          </cell>
          <cell r="C2895" t="str">
            <v>u.</v>
          </cell>
          <cell r="D2895">
            <v>5</v>
          </cell>
        </row>
        <row r="2896">
          <cell r="A2896">
            <v>3055</v>
          </cell>
          <cell r="B2896" t="str">
            <v>Material de sujeción</v>
          </cell>
          <cell r="C2896" t="str">
            <v>u.</v>
          </cell>
          <cell r="D2896">
            <v>1</v>
          </cell>
        </row>
        <row r="2897">
          <cell r="A2897">
            <v>3056</v>
          </cell>
          <cell r="B2897" t="str">
            <v>Rejilla 20X20 CM HIERRO NEGRO</v>
          </cell>
          <cell r="C2897" t="str">
            <v>U.</v>
          </cell>
          <cell r="D2897">
            <v>2.63</v>
          </cell>
        </row>
        <row r="2898">
          <cell r="A2898">
            <v>3057</v>
          </cell>
          <cell r="B2898" t="str">
            <v>Sifón de cemento d=15cm</v>
          </cell>
          <cell r="C2898" t="str">
            <v>u.</v>
          </cell>
          <cell r="D2898">
            <v>3.59</v>
          </cell>
        </row>
        <row r="2899">
          <cell r="A2899">
            <v>3058</v>
          </cell>
          <cell r="B2899" t="str">
            <v>PIEDRA BASILICA/MOLON(20x20x20cm)</v>
          </cell>
          <cell r="C2899" t="str">
            <v>U.</v>
          </cell>
          <cell r="D2899">
            <v>0.4</v>
          </cell>
        </row>
        <row r="2900">
          <cell r="A2900">
            <v>3059</v>
          </cell>
          <cell r="B2900" t="str">
            <v>PIEDRA LAJA</v>
          </cell>
          <cell r="C2900" t="str">
            <v>M3.</v>
          </cell>
          <cell r="D2900">
            <v>15</v>
          </cell>
        </row>
        <row r="2901">
          <cell r="A2901">
            <v>3060</v>
          </cell>
          <cell r="B2901" t="str">
            <v>SERVIDORES DE COMPUTACION INDIVIDUALES</v>
          </cell>
          <cell r="C2901" t="str">
            <v>U.</v>
          </cell>
          <cell r="D2901">
            <v>500</v>
          </cell>
        </row>
        <row r="2902">
          <cell r="A2902">
            <v>3061</v>
          </cell>
          <cell r="B2902" t="str">
            <v>CUMBRERO PREPINTADO GALVALUME E=0.40mm</v>
          </cell>
          <cell r="C2902" t="str">
            <v>ml.</v>
          </cell>
          <cell r="D2902">
            <v>14</v>
          </cell>
        </row>
        <row r="2903">
          <cell r="A2903">
            <v>3062</v>
          </cell>
          <cell r="B2903" t="str">
            <v>GaLVALUME e=0.40</v>
          </cell>
          <cell r="C2903" t="str">
            <v>M2.</v>
          </cell>
          <cell r="D2903">
            <v>11</v>
          </cell>
        </row>
        <row r="2904">
          <cell r="A2904">
            <v>3063</v>
          </cell>
          <cell r="B2904" t="str">
            <v>Caja térmica 2pt</v>
          </cell>
          <cell r="C2904" t="str">
            <v>u.</v>
          </cell>
          <cell r="D2904">
            <v>20</v>
          </cell>
        </row>
        <row r="2905">
          <cell r="A2905">
            <v>3064</v>
          </cell>
          <cell r="B2905" t="str">
            <v>CORREAS METALICAS G 100X50X15X3</v>
          </cell>
          <cell r="C2905" t="str">
            <v>ML.</v>
          </cell>
          <cell r="D2905">
            <v>6.9</v>
          </cell>
        </row>
        <row r="2906">
          <cell r="A2906">
            <v>3065</v>
          </cell>
          <cell r="B2906" t="str">
            <v>Sikafill</v>
          </cell>
          <cell r="C2906" t="str">
            <v>Kg.</v>
          </cell>
          <cell r="D2906">
            <v>4</v>
          </cell>
        </row>
        <row r="2907">
          <cell r="A2907">
            <v>3066</v>
          </cell>
          <cell r="B2907" t="str">
            <v>Maxicril y Betoncryl</v>
          </cell>
          <cell r="C2907" t="str">
            <v>Gbl.</v>
          </cell>
          <cell r="D2907">
            <v>0.35</v>
          </cell>
        </row>
        <row r="2908">
          <cell r="A2908">
            <v>3067</v>
          </cell>
          <cell r="B2908" t="str">
            <v>Conos de seguridad h=0.60m</v>
          </cell>
          <cell r="C2908" t="str">
            <v>u.</v>
          </cell>
          <cell r="D2908">
            <v>15</v>
          </cell>
        </row>
        <row r="2909">
          <cell r="A2909">
            <v>3068</v>
          </cell>
          <cell r="B2909" t="str">
            <v>SEÑALIZACION DE OBRAS Y DESVÍO 0.7 X 0.50 m</v>
          </cell>
          <cell r="C2909" t="str">
            <v>u.</v>
          </cell>
          <cell r="D2909">
            <v>130</v>
          </cell>
        </row>
        <row r="2910">
          <cell r="A2910">
            <v>3069</v>
          </cell>
          <cell r="B2910" t="str">
            <v>VALLA DE MADERA PARA ADVERTENCIA DE SITIO DE OBRA</v>
          </cell>
          <cell r="C2910" t="str">
            <v>U.</v>
          </cell>
          <cell r="D2910">
            <v>145</v>
          </cell>
        </row>
        <row r="2911">
          <cell r="A2911">
            <v>3070</v>
          </cell>
          <cell r="B2911" t="str">
            <v>ASFALTO RC-250 PARA IMPRIMACION (1.5 Lt./m2.)</v>
          </cell>
          <cell r="C2911" t="str">
            <v>LT.</v>
          </cell>
          <cell r="D2911">
            <v>0.4</v>
          </cell>
        </row>
        <row r="2912">
          <cell r="A2912">
            <v>3071</v>
          </cell>
          <cell r="B2912" t="str">
            <v>ASFALTO</v>
          </cell>
          <cell r="C2912" t="str">
            <v>GL.</v>
          </cell>
          <cell r="D2912">
            <v>0.8</v>
          </cell>
        </row>
        <row r="2913">
          <cell r="A2913">
            <v>3072</v>
          </cell>
          <cell r="B2913" t="str">
            <v xml:space="preserve">Tablon </v>
          </cell>
          <cell r="C2913" t="str">
            <v>u.</v>
          </cell>
          <cell r="D2913">
            <v>4</v>
          </cell>
        </row>
        <row r="2914">
          <cell r="A2914">
            <v>3073</v>
          </cell>
          <cell r="B2914" t="str">
            <v>Agregados para asfalto pasante 3/4</v>
          </cell>
          <cell r="C2914" t="str">
            <v>M3.</v>
          </cell>
          <cell r="D2914">
            <v>12</v>
          </cell>
        </row>
        <row r="2915">
          <cell r="A2915">
            <v>3074</v>
          </cell>
          <cell r="B2915" t="str">
            <v>Ligante asfáltico</v>
          </cell>
          <cell r="C2915" t="str">
            <v>GL.</v>
          </cell>
          <cell r="D2915">
            <v>0.71</v>
          </cell>
        </row>
        <row r="2916">
          <cell r="A2916">
            <v>3075</v>
          </cell>
          <cell r="B2916" t="str">
            <v>Material triturado</v>
          </cell>
          <cell r="C2916" t="str">
            <v>m3.</v>
          </cell>
          <cell r="D2916">
            <v>10</v>
          </cell>
        </row>
        <row r="2917">
          <cell r="A2917">
            <v>3076</v>
          </cell>
          <cell r="B2917" t="str">
            <v>Encofrado de pozos de revisión h=0.80-2.5 m</v>
          </cell>
          <cell r="C2917" t="str">
            <v>U.</v>
          </cell>
          <cell r="D2917">
            <v>25</v>
          </cell>
        </row>
        <row r="2918">
          <cell r="A2918">
            <v>3077</v>
          </cell>
          <cell r="B2918" t="str">
            <v>Encofrado de pozos de revisión h=2.5-4.0 m</v>
          </cell>
          <cell r="C2918" t="str">
            <v>U.</v>
          </cell>
          <cell r="D2918">
            <v>45</v>
          </cell>
        </row>
        <row r="2919">
          <cell r="A2919">
            <v>3078</v>
          </cell>
          <cell r="B2919" t="str">
            <v>Base Clase 2</v>
          </cell>
          <cell r="C2919" t="str">
            <v>m3.</v>
          </cell>
          <cell r="D2919">
            <v>14.5</v>
          </cell>
        </row>
        <row r="2920">
          <cell r="A2920">
            <v>3079</v>
          </cell>
          <cell r="B2920" t="str">
            <v>UNIÓN REPARACION DE TUBERIAS DE AA.PP D=63 mm. 1.0 Mpa.</v>
          </cell>
          <cell r="C2920" t="str">
            <v>U.</v>
          </cell>
          <cell r="D2920">
            <v>9</v>
          </cell>
        </row>
        <row r="2921">
          <cell r="A2921">
            <v>3080</v>
          </cell>
          <cell r="B2921" t="str">
            <v>UNIÓN  REPARACION DE TUBERIAS DE AA.PP D=75 mm. 1.0 Mpa.</v>
          </cell>
          <cell r="C2921" t="str">
            <v>U.</v>
          </cell>
          <cell r="D2921">
            <v>9.9499999999999993</v>
          </cell>
        </row>
        <row r="2922">
          <cell r="A2922">
            <v>3081</v>
          </cell>
          <cell r="B2922" t="str">
            <v>UNIÓN  REPARACION DE TUBERIAS DE AA.PP D=90 mm. 1.0 Mpa.</v>
          </cell>
          <cell r="C2922" t="str">
            <v>U.</v>
          </cell>
          <cell r="D2922">
            <v>13</v>
          </cell>
        </row>
        <row r="2923">
          <cell r="A2923">
            <v>3082</v>
          </cell>
          <cell r="B2923" t="str">
            <v>UNIÓN  REPARACION DE TUBERIAS DE AA.PP D=110 mm. 1.0 Mpa.</v>
          </cell>
          <cell r="C2923" t="str">
            <v>U.</v>
          </cell>
          <cell r="D2923">
            <v>15</v>
          </cell>
        </row>
        <row r="2924">
          <cell r="A2924">
            <v>3083</v>
          </cell>
          <cell r="B2924" t="str">
            <v>Unión flex 1/2"</v>
          </cell>
          <cell r="C2924" t="str">
            <v>U.</v>
          </cell>
          <cell r="D2924">
            <v>0.3</v>
          </cell>
        </row>
        <row r="2925">
          <cell r="A2925">
            <v>3084</v>
          </cell>
          <cell r="B2925" t="str">
            <v>Tramo corto L=1.5 flex 1/2"</v>
          </cell>
          <cell r="C2925" t="str">
            <v>U.</v>
          </cell>
          <cell r="D2925">
            <v>1.3049999999999999</v>
          </cell>
        </row>
        <row r="2926">
          <cell r="A2926">
            <v>3085</v>
          </cell>
          <cell r="B2926" t="str">
            <v>ABRAZADERAS DE 1/2"</v>
          </cell>
          <cell r="C2926" t="str">
            <v>U.</v>
          </cell>
          <cell r="D2926">
            <v>0.3</v>
          </cell>
        </row>
        <row r="2927">
          <cell r="A2927">
            <v>3086</v>
          </cell>
          <cell r="B2927" t="str">
            <v>Tramo corto L=1.5 roscable 1/2"</v>
          </cell>
          <cell r="C2927" t="str">
            <v>U.</v>
          </cell>
          <cell r="D2927">
            <v>2.0250000000000004</v>
          </cell>
        </row>
        <row r="2928">
          <cell r="A2928">
            <v>3087</v>
          </cell>
          <cell r="B2928" t="str">
            <v xml:space="preserve">TUBERÍA PVC RIGIDO PARED ESTRUCTURADA   110mm </v>
          </cell>
          <cell r="C2928" t="str">
            <v>ML.</v>
          </cell>
          <cell r="D2928">
            <v>5.416666666666667</v>
          </cell>
        </row>
        <row r="2929">
          <cell r="A2929">
            <v>3088</v>
          </cell>
          <cell r="B2929" t="str">
            <v>Silla Yee 250 x 110 Novafort</v>
          </cell>
          <cell r="C2929" t="str">
            <v>U.</v>
          </cell>
          <cell r="D2929">
            <v>17</v>
          </cell>
        </row>
        <row r="2930">
          <cell r="A2930">
            <v>3089</v>
          </cell>
          <cell r="B2930" t="str">
            <v>Codo 110 x 45 Novafort</v>
          </cell>
          <cell r="C2930" t="str">
            <v>u.</v>
          </cell>
          <cell r="D2930">
            <v>7</v>
          </cell>
        </row>
        <row r="2931">
          <cell r="A2931">
            <v>3090</v>
          </cell>
          <cell r="B2931" t="str">
            <v>Letreros informativos  de acuerdo a especificaciones</v>
          </cell>
          <cell r="C2931" t="str">
            <v>u.</v>
          </cell>
          <cell r="D2931">
            <v>85</v>
          </cell>
        </row>
        <row r="2932">
          <cell r="A2932">
            <v>3091</v>
          </cell>
          <cell r="B2932" t="str">
            <v>TABLÓN DE MADERA a=0.20 m</v>
          </cell>
          <cell r="C2932" t="str">
            <v>ml.</v>
          </cell>
          <cell r="D2932">
            <v>3</v>
          </cell>
        </row>
        <row r="2933">
          <cell r="A2933">
            <v>3092</v>
          </cell>
          <cell r="B2933" t="str">
            <v>CUARTÓN 2"</v>
          </cell>
          <cell r="C2933" t="str">
            <v>U.</v>
          </cell>
          <cell r="D2933">
            <v>2.5</v>
          </cell>
          <cell r="E2933" t="str">
            <v>EP</v>
          </cell>
          <cell r="I2933">
            <v>31900023</v>
          </cell>
        </row>
        <row r="2934">
          <cell r="A2934">
            <v>3093</v>
          </cell>
          <cell r="B2934" t="str">
            <v>TABLÓN DE MADERA DURA a=0.25 m</v>
          </cell>
          <cell r="C2934" t="str">
            <v>U.</v>
          </cell>
          <cell r="D2934">
            <v>8.7200000000000006</v>
          </cell>
        </row>
        <row r="2935">
          <cell r="A2935">
            <v>3094</v>
          </cell>
          <cell r="B2935" t="str">
            <v xml:space="preserve">Letreros informativos de obra 1.2X2.44 M, INCLUYE TOOL 1/20", MARCO Y TUBOS HG D= 11/2" </v>
          </cell>
          <cell r="C2935" t="str">
            <v>u.</v>
          </cell>
          <cell r="D2935">
            <v>280</v>
          </cell>
        </row>
        <row r="2936">
          <cell r="A2936">
            <v>3095</v>
          </cell>
          <cell r="B2936" t="str">
            <v>VALLA DE MADERA PARA ADVERTENCIA DE DESVÍO Y PELIGRO</v>
          </cell>
          <cell r="C2936" t="str">
            <v>U.</v>
          </cell>
          <cell r="D2936">
            <v>10.1</v>
          </cell>
        </row>
        <row r="2937">
          <cell r="A2937">
            <v>3096</v>
          </cell>
          <cell r="B2937" t="str">
            <v>Señalización de seguridad tipo caballete  0,60x1.20, INCLUYE MARCO TUBO 1", CUADRANTE CON BISAGRAS</v>
          </cell>
          <cell r="C2937" t="str">
            <v>u.</v>
          </cell>
          <cell r="D2937">
            <v>18</v>
          </cell>
        </row>
        <row r="2938">
          <cell r="A2938">
            <v>3097</v>
          </cell>
          <cell r="B2938" t="str">
            <v>Material cribado 3/8"</v>
          </cell>
          <cell r="C2938" t="str">
            <v>m3.</v>
          </cell>
          <cell r="D2938">
            <v>10</v>
          </cell>
        </row>
        <row r="2939">
          <cell r="A2939">
            <v>3098</v>
          </cell>
          <cell r="B2939" t="str">
            <v>ASFALTO</v>
          </cell>
          <cell r="C2939" t="str">
            <v>LT.</v>
          </cell>
          <cell r="D2939">
            <v>1.35</v>
          </cell>
        </row>
        <row r="2940">
          <cell r="A2940">
            <v>3099</v>
          </cell>
          <cell r="B2940" t="str">
            <v>Diesel</v>
          </cell>
          <cell r="C2940" t="str">
            <v>Lt.</v>
          </cell>
          <cell r="D2940">
            <v>0.25</v>
          </cell>
        </row>
        <row r="2941">
          <cell r="A2941">
            <v>3100</v>
          </cell>
          <cell r="B2941" t="str">
            <v>SUMIN. TUB. PVC PARA AA.SS D=400 mm.</v>
          </cell>
          <cell r="C2941" t="str">
            <v>ML.</v>
          </cell>
          <cell r="D2941">
            <v>33.333333333333336</v>
          </cell>
        </row>
        <row r="2942">
          <cell r="A2942">
            <v>3101</v>
          </cell>
          <cell r="B2942" t="str">
            <v>SUMINISTRO DE TUBERIA DE HS D=200 mm.</v>
          </cell>
          <cell r="C2942" t="str">
            <v>ML.</v>
          </cell>
          <cell r="D2942">
            <v>8.3333333333333339</v>
          </cell>
        </row>
        <row r="2943">
          <cell r="A2943">
            <v>3102</v>
          </cell>
          <cell r="B2943" t="str">
            <v>MATERIALES EN REPARACION DE LOSA DE POZO EXIST. (INC. TAPA HF)</v>
          </cell>
          <cell r="C2943" t="str">
            <v>U.</v>
          </cell>
          <cell r="D2943">
            <v>80</v>
          </cell>
        </row>
        <row r="2944">
          <cell r="A2944">
            <v>3103</v>
          </cell>
          <cell r="B2944" t="str">
            <v>Subbase clase 1</v>
          </cell>
          <cell r="C2944" t="str">
            <v>M3.</v>
          </cell>
          <cell r="D2944">
            <v>16</v>
          </cell>
        </row>
        <row r="2945">
          <cell r="A2945">
            <v>3104</v>
          </cell>
          <cell r="B2945" t="str">
            <v>Base clase 1</v>
          </cell>
          <cell r="C2945" t="str">
            <v>M3.</v>
          </cell>
          <cell r="D2945">
            <v>19</v>
          </cell>
        </row>
        <row r="2946">
          <cell r="A2946">
            <v>3105</v>
          </cell>
          <cell r="B2946" t="str">
            <v>UNIÓN  REPARACION DE TUBERIAS DE AA.PP D=160 mm. 1.0 Mpa.</v>
          </cell>
          <cell r="C2946" t="str">
            <v>U.</v>
          </cell>
          <cell r="D2946">
            <v>16</v>
          </cell>
        </row>
        <row r="2947">
          <cell r="A2947">
            <v>3106</v>
          </cell>
          <cell r="B2947" t="str">
            <v>UNIÓN  REPARACION DE TUBERIAS DE AA.PP D=200 mm. 1.0 Mpa.</v>
          </cell>
          <cell r="C2947" t="str">
            <v>U.</v>
          </cell>
          <cell r="D2947">
            <v>16</v>
          </cell>
        </row>
        <row r="2948">
          <cell r="A2948">
            <v>3107</v>
          </cell>
          <cell r="B2948" t="str">
            <v>UNIÓN  REPARACION DE TUBERIAS DE AA.PP D=250 mm. 1.0 Mpa.</v>
          </cell>
          <cell r="C2948" t="str">
            <v>U.</v>
          </cell>
          <cell r="D2948">
            <v>18</v>
          </cell>
        </row>
        <row r="2949">
          <cell r="A2949">
            <v>3108</v>
          </cell>
          <cell r="B2949" t="str">
            <v>TUB. Ho.So D=250 mm. CLASE 3</v>
          </cell>
          <cell r="C2949" t="str">
            <v>ML.</v>
          </cell>
          <cell r="D2949">
            <v>10</v>
          </cell>
        </row>
        <row r="2950">
          <cell r="A2950">
            <v>3109</v>
          </cell>
          <cell r="B2950" t="str">
            <v>Encofrado de pozos de revisión h=4.0-6.0 m</v>
          </cell>
          <cell r="C2950" t="str">
            <v>U.</v>
          </cell>
          <cell r="D2950">
            <v>70</v>
          </cell>
        </row>
        <row r="2951">
          <cell r="A2951">
            <v>3110</v>
          </cell>
          <cell r="B2951">
            <v>0</v>
          </cell>
          <cell r="C2951" t="str">
            <v>.</v>
          </cell>
        </row>
        <row r="2952">
          <cell r="A2952">
            <v>3111</v>
          </cell>
          <cell r="B2952" t="str">
            <v>COMPUERTA DE MADERA (INCLUYE VASTAGO Y PERNO)</v>
          </cell>
          <cell r="C2952" t="str">
            <v>U.</v>
          </cell>
          <cell r="D2952">
            <v>118</v>
          </cell>
        </row>
        <row r="2953">
          <cell r="A2953">
            <v>3112</v>
          </cell>
          <cell r="B2953" t="str">
            <v>SUMINISTRO REJILLA DE AC. A DIS.</v>
          </cell>
          <cell r="C2953" t="str">
            <v>U.</v>
          </cell>
          <cell r="D2953">
            <v>44</v>
          </cell>
        </row>
        <row r="2954">
          <cell r="A2954">
            <v>3113</v>
          </cell>
          <cell r="B2954" t="str">
            <v>SUM. E INST. DE MEDIDOR DE CAUDALES PARSHALL</v>
          </cell>
          <cell r="C2954" t="str">
            <v>U.</v>
          </cell>
          <cell r="D2954">
            <v>210</v>
          </cell>
        </row>
        <row r="2955">
          <cell r="A2955">
            <v>3114</v>
          </cell>
          <cell r="B2955" t="str">
            <v>MATERIALES EN LOSETA DE HA PERFORADA ESP.=10 CMS. SECADO LODOS</v>
          </cell>
          <cell r="C2955" t="str">
            <v>GBL.</v>
          </cell>
          <cell r="D2955">
            <v>210</v>
          </cell>
        </row>
        <row r="2956">
          <cell r="A2956">
            <v>3115</v>
          </cell>
          <cell r="B2956" t="str">
            <v>ARCILLA</v>
          </cell>
          <cell r="C2956" t="str">
            <v>M3.</v>
          </cell>
          <cell r="D2956">
            <v>3</v>
          </cell>
        </row>
        <row r="2957">
          <cell r="A2957">
            <v>3116</v>
          </cell>
          <cell r="B2957" t="str">
            <v>PUERTA DE ACCESO VEHICULAR TUBO HG D=2" Y MALLA</v>
          </cell>
          <cell r="C2957" t="str">
            <v>U.</v>
          </cell>
          <cell r="D2957">
            <v>45</v>
          </cell>
        </row>
        <row r="2958">
          <cell r="A2958">
            <v>3117</v>
          </cell>
          <cell r="B2958" t="str">
            <v>DADOS DE Ho.Co DE 0.50*0.50*0.50 (M) EN PILARETES</v>
          </cell>
          <cell r="C2958" t="str">
            <v>U.</v>
          </cell>
          <cell r="D2958">
            <v>26</v>
          </cell>
        </row>
        <row r="2959">
          <cell r="A2959">
            <v>3118</v>
          </cell>
          <cell r="B2959" t="str">
            <v>PILARETES PREF. 0.12*0.12*2.50 M. (INC. INSTALAC.)</v>
          </cell>
          <cell r="C2959" t="str">
            <v>U.</v>
          </cell>
          <cell r="D2959">
            <v>18</v>
          </cell>
        </row>
        <row r="2960">
          <cell r="A2960">
            <v>3119</v>
          </cell>
          <cell r="B2960" t="str">
            <v>MATERIALES EN CONSTRUCCION DE CERCA VIVA</v>
          </cell>
          <cell r="C2960" t="str">
            <v>ML.</v>
          </cell>
          <cell r="D2960">
            <v>2</v>
          </cell>
        </row>
        <row r="2961">
          <cell r="A2961">
            <v>3120</v>
          </cell>
          <cell r="B2961" t="str">
            <v>MATERIALES EN PROTECCION CABLES ALTA TENSION</v>
          </cell>
          <cell r="C2961" t="str">
            <v>global.</v>
          </cell>
          <cell r="D2961">
            <v>350</v>
          </cell>
          <cell r="E2961" t="str">
            <v>ND</v>
          </cell>
          <cell r="I2961">
            <v>547200111</v>
          </cell>
        </row>
        <row r="2962">
          <cell r="A2962">
            <v>3121</v>
          </cell>
          <cell r="B2962" t="str">
            <v xml:space="preserve">MALLA ELECTROSOLDADA R-126 </v>
          </cell>
          <cell r="C2962" t="str">
            <v>M2.</v>
          </cell>
          <cell r="D2962">
            <v>3.5</v>
          </cell>
          <cell r="E2962" t="str">
            <v>NP</v>
          </cell>
          <cell r="I2962">
            <v>354902411</v>
          </cell>
        </row>
        <row r="2963">
          <cell r="A2963">
            <v>3122</v>
          </cell>
          <cell r="B2963" t="str">
            <v>SUPERTECHO 0.3 mm</v>
          </cell>
          <cell r="C2963" t="str">
            <v>M2.</v>
          </cell>
          <cell r="D2963">
            <v>8</v>
          </cell>
          <cell r="E2963" t="str">
            <v>EP</v>
          </cell>
          <cell r="I2963">
            <v>375700011</v>
          </cell>
        </row>
        <row r="2964">
          <cell r="A2964">
            <v>3123</v>
          </cell>
          <cell r="B2964" t="str">
            <v>TUBERIA DE DESAGUE AIRE ACONDICIONADO</v>
          </cell>
          <cell r="C2964" t="str">
            <v>ML.</v>
          </cell>
          <cell r="D2964">
            <v>5</v>
          </cell>
          <cell r="E2964" t="str">
            <v>EP</v>
          </cell>
          <cell r="I2964">
            <v>375700011</v>
          </cell>
        </row>
        <row r="2965">
          <cell r="A2965">
            <v>3124</v>
          </cell>
          <cell r="B2965" t="str">
            <v>MATERIALES EN PARED DE GYPSUM ACUSTICO</v>
          </cell>
          <cell r="C2965" t="str">
            <v>M2.</v>
          </cell>
          <cell r="D2965">
            <v>28</v>
          </cell>
          <cell r="E2965" t="str">
            <v>EP</v>
          </cell>
          <cell r="G2965">
            <v>21.538461538461537</v>
          </cell>
          <cell r="I2965">
            <v>354902422</v>
          </cell>
        </row>
        <row r="2966">
          <cell r="A2966">
            <v>3125</v>
          </cell>
          <cell r="B2966" t="str">
            <v>ALUMBAND (chova)</v>
          </cell>
          <cell r="C2966" t="str">
            <v>ML.</v>
          </cell>
          <cell r="D2966">
            <v>8.1999999999999993</v>
          </cell>
          <cell r="E2966" t="str">
            <v>ND</v>
          </cell>
          <cell r="G2966">
            <v>6.3076923076923066</v>
          </cell>
          <cell r="I2966">
            <v>351101315</v>
          </cell>
        </row>
        <row r="2967">
          <cell r="A2967">
            <v>3126</v>
          </cell>
          <cell r="B2967" t="str">
            <v>MATERIALES EN PARED DE FIBROCEMENTO</v>
          </cell>
          <cell r="C2967" t="str">
            <v>M2.</v>
          </cell>
          <cell r="D2967">
            <v>20</v>
          </cell>
          <cell r="E2967" t="str">
            <v>ND</v>
          </cell>
          <cell r="I2967">
            <v>375700011</v>
          </cell>
        </row>
        <row r="2968">
          <cell r="A2968">
            <v>3127</v>
          </cell>
          <cell r="B2968" t="str">
            <v>FIBROCEMENTO</v>
          </cell>
          <cell r="C2968" t="str">
            <v>ML.</v>
          </cell>
          <cell r="D2968">
            <v>10</v>
          </cell>
          <cell r="E2968" t="str">
            <v>ND</v>
          </cell>
          <cell r="I2968">
            <v>375700011</v>
          </cell>
        </row>
        <row r="2969">
          <cell r="A2969">
            <v>3128</v>
          </cell>
          <cell r="B2969" t="str">
            <v>SELLADOR EN PAREDES</v>
          </cell>
          <cell r="C2969" t="str">
            <v>GL.</v>
          </cell>
          <cell r="D2969">
            <v>16</v>
          </cell>
          <cell r="E2969" t="str">
            <v>EP</v>
          </cell>
          <cell r="I2969">
            <v>354902414</v>
          </cell>
        </row>
        <row r="2970">
          <cell r="A2970">
            <v>3129</v>
          </cell>
          <cell r="B2970" t="str">
            <v xml:space="preserve">MANGON DE ACERO INOXIDABLE </v>
          </cell>
          <cell r="C2970" t="str">
            <v>ML.</v>
          </cell>
          <cell r="D2970">
            <v>120</v>
          </cell>
        </row>
        <row r="2971">
          <cell r="A2971">
            <v>3130</v>
          </cell>
          <cell r="B2971" t="str">
            <v>MATERIALES REVESTIMIENTO ALUCOBOND EN FACHADA INCLUYE ESTRUCTURA DE ALUMINIO</v>
          </cell>
          <cell r="C2971" t="str">
            <v>M2.</v>
          </cell>
          <cell r="D2971">
            <v>120</v>
          </cell>
        </row>
        <row r="2972">
          <cell r="A2972">
            <v>3131</v>
          </cell>
          <cell r="B2972" t="str">
            <v>ALUMINIO AMADERADO EN FACHADA</v>
          </cell>
          <cell r="C2972" t="str">
            <v>M2.</v>
          </cell>
          <cell r="D2972">
            <v>118</v>
          </cell>
          <cell r="G2972">
            <v>118</v>
          </cell>
        </row>
        <row r="2973">
          <cell r="A2973">
            <v>3132</v>
          </cell>
          <cell r="B2973" t="str">
            <v>MATERIALES EN QUIEBRASOLES EN FACHADA</v>
          </cell>
          <cell r="C2973" t="str">
            <v>M2.</v>
          </cell>
          <cell r="D2973">
            <v>113</v>
          </cell>
          <cell r="G2973">
            <v>113</v>
          </cell>
        </row>
        <row r="2974">
          <cell r="A2974">
            <v>3133</v>
          </cell>
          <cell r="B2974" t="str">
            <v>ESPEJOS EN BAÑOS</v>
          </cell>
          <cell r="C2974" t="str">
            <v>M2.</v>
          </cell>
          <cell r="D2974">
            <v>34</v>
          </cell>
          <cell r="G2974">
            <v>26.153846153846153</v>
          </cell>
        </row>
        <row r="2975">
          <cell r="A2975">
            <v>3134</v>
          </cell>
          <cell r="B2975" t="str">
            <v>VIDRIO ESPEJO ACUSTICO EN GESSEL</v>
          </cell>
          <cell r="C2975" t="str">
            <v>M2.</v>
          </cell>
          <cell r="D2975">
            <v>27</v>
          </cell>
          <cell r="G2975">
            <v>20.76923076923077</v>
          </cell>
        </row>
        <row r="2976">
          <cell r="A2976">
            <v>3135</v>
          </cell>
          <cell r="B2976" t="str">
            <v>PISO FLOTANTE</v>
          </cell>
          <cell r="C2976" t="str">
            <v>M2.</v>
          </cell>
          <cell r="D2976">
            <v>12</v>
          </cell>
        </row>
        <row r="2977">
          <cell r="A2977">
            <v>3136</v>
          </cell>
          <cell r="B2977" t="str">
            <v>PUERTA METALICA DE ACCESO GARAJE</v>
          </cell>
          <cell r="C2977" t="str">
            <v>U.</v>
          </cell>
          <cell r="D2977">
            <v>3461.5384615384614</v>
          </cell>
        </row>
        <row r="2978">
          <cell r="A2978">
            <v>3137</v>
          </cell>
          <cell r="B2978" t="str">
            <v>PUERTAS DUCTOS INSTALACIONES</v>
          </cell>
          <cell r="C2978" t="str">
            <v>U.</v>
          </cell>
          <cell r="D2978">
            <v>73</v>
          </cell>
        </row>
        <row r="2979">
          <cell r="A2979">
            <v>3138</v>
          </cell>
          <cell r="B2979" t="str">
            <v>GRANO LAVADO EN PISO</v>
          </cell>
          <cell r="C2979" t="str">
            <v>M2.</v>
          </cell>
          <cell r="D2979">
            <v>93</v>
          </cell>
        </row>
        <row r="2980">
          <cell r="A2980">
            <v>3139</v>
          </cell>
          <cell r="B2980" t="str">
            <v>FILOS DE ALUMINIO EN COLUMNAS</v>
          </cell>
          <cell r="C2980" t="str">
            <v>ML.</v>
          </cell>
          <cell r="D2980">
            <v>10</v>
          </cell>
        </row>
        <row r="2981">
          <cell r="A2981">
            <v>3140</v>
          </cell>
          <cell r="B2981" t="str">
            <v>FILOS DE ALUMINIO EN ESCALERAS</v>
          </cell>
          <cell r="C2981" t="str">
            <v>ML.</v>
          </cell>
          <cell r="D2981">
            <v>10</v>
          </cell>
        </row>
        <row r="2982">
          <cell r="A2982">
            <v>3141</v>
          </cell>
          <cell r="B2982" t="str">
            <v>PIEDRA DE ENCHAPE</v>
          </cell>
          <cell r="C2982" t="str">
            <v>M2.</v>
          </cell>
          <cell r="D2982">
            <v>45</v>
          </cell>
        </row>
        <row r="2983">
          <cell r="A2983">
            <v>3142</v>
          </cell>
          <cell r="B2983" t="str">
            <v>MATERIALES EN CIELO FALSO DE MAGNAGRILL</v>
          </cell>
          <cell r="C2983" t="str">
            <v>M2.</v>
          </cell>
          <cell r="D2983">
            <v>28</v>
          </cell>
        </row>
        <row r="2984">
          <cell r="A2984">
            <v>3143</v>
          </cell>
          <cell r="B2984" t="str">
            <v xml:space="preserve">Cerámica para piso </v>
          </cell>
          <cell r="C2984" t="str">
            <v>m2.</v>
          </cell>
          <cell r="D2984">
            <v>9</v>
          </cell>
        </row>
        <row r="2985">
          <cell r="A2985">
            <v>3144</v>
          </cell>
          <cell r="B2985" t="str">
            <v>ACRILICO EN DUCTOS</v>
          </cell>
          <cell r="C2985" t="str">
            <v>Gln.</v>
          </cell>
          <cell r="D2985">
            <v>8</v>
          </cell>
        </row>
        <row r="2986">
          <cell r="A2986">
            <v>3145</v>
          </cell>
          <cell r="B2986" t="str">
            <v>TACHOS DE BASURA PARA BAÑOS</v>
          </cell>
          <cell r="C2986" t="str">
            <v>U.</v>
          </cell>
          <cell r="D2986">
            <v>23</v>
          </cell>
          <cell r="G2986">
            <v>17.692307692307693</v>
          </cell>
        </row>
        <row r="2987">
          <cell r="A2987">
            <v>3146</v>
          </cell>
          <cell r="B2987" t="str">
            <v>TACHOS DE BASURA PARA OFICINAS</v>
          </cell>
          <cell r="C2987" t="str">
            <v>U.</v>
          </cell>
          <cell r="D2987">
            <v>16</v>
          </cell>
          <cell r="G2987">
            <v>12.307692307692307</v>
          </cell>
        </row>
        <row r="2988">
          <cell r="A2988">
            <v>3147</v>
          </cell>
          <cell r="B2988" t="str">
            <v>PUERTAS CON LUBERTS</v>
          </cell>
          <cell r="C2988" t="str">
            <v>U.</v>
          </cell>
          <cell r="D2988">
            <v>88.461538461538453</v>
          </cell>
        </row>
        <row r="2989">
          <cell r="A2989">
            <v>3148</v>
          </cell>
          <cell r="B2989" t="str">
            <v>MEDIDOR DE LUZ BASE STOCK TRIFASICO, CLASE 20 FORMA 9S</v>
          </cell>
          <cell r="C2989" t="str">
            <v>U.</v>
          </cell>
          <cell r="D2989">
            <v>1308</v>
          </cell>
        </row>
        <row r="2990">
          <cell r="A2990">
            <v>3149</v>
          </cell>
          <cell r="B2990" t="str">
            <v>MATERIALES EN PRUEBA DE LABORATORIO PARA TRANSFORMIX</v>
          </cell>
          <cell r="C2990" t="str">
            <v>U.</v>
          </cell>
          <cell r="D2990">
            <v>200</v>
          </cell>
        </row>
        <row r="2991">
          <cell r="A2991">
            <v>3150</v>
          </cell>
          <cell r="B2991" t="str">
            <v>TRANSFORMADOR DE MEDIDA TRAFOMIX, TIPO RANGO EXTENDIDO CLASE 0.2 S, PARA MEDICIÓN EN MEDIA TENSIÓN</v>
          </cell>
          <cell r="C2991" t="str">
            <v>U.</v>
          </cell>
          <cell r="D2991">
            <v>9430</v>
          </cell>
        </row>
        <row r="2992">
          <cell r="A2992">
            <v>3151</v>
          </cell>
          <cell r="B2992" t="str">
            <v>MATERIALES EN SERVICIO ELECTRICO PROVISIONAL PARA PRUEBAS</v>
          </cell>
          <cell r="C2992" t="str">
            <v>GLB.</v>
          </cell>
          <cell r="D2992">
            <v>1962</v>
          </cell>
        </row>
        <row r="2993">
          <cell r="A2993">
            <v>3152</v>
          </cell>
          <cell r="B2993" t="str">
            <v>SOLDADURAS EXOTERMICAS</v>
          </cell>
          <cell r="C2993" t="str">
            <v>U.</v>
          </cell>
          <cell r="D2993">
            <v>42</v>
          </cell>
        </row>
        <row r="2994">
          <cell r="A2994">
            <v>3153</v>
          </cell>
          <cell r="B2994" t="str">
            <v>TASAS APROBACION DE ESTUDIOS ELECTRICOS EN EMPRESA ELECTRICA</v>
          </cell>
          <cell r="C2994" t="str">
            <v>M2.</v>
          </cell>
          <cell r="D2994">
            <v>1.3</v>
          </cell>
        </row>
        <row r="2995">
          <cell r="A2995">
            <v>3154</v>
          </cell>
          <cell r="B2995" t="str">
            <v>TRANSFORMADOR TRIFÁSICO TIPO PAD MOUNTED, 200 KVA, 13.800/210-121 V</v>
          </cell>
          <cell r="C2995" t="str">
            <v>U.</v>
          </cell>
          <cell r="D2995">
            <v>18300</v>
          </cell>
        </row>
        <row r="2996">
          <cell r="A2996">
            <v>3155</v>
          </cell>
          <cell r="B2996" t="str">
            <v>GENERADOR DE EMERGENCIA, TRIFÁSICO, DE 200 KVA, CON TANQUE DE COMB. Y ACCESORIOS</v>
          </cell>
          <cell r="C2996" t="str">
            <v>U.</v>
          </cell>
          <cell r="D2996">
            <v>46500</v>
          </cell>
        </row>
        <row r="2997">
          <cell r="A2997">
            <v>3156</v>
          </cell>
          <cell r="B2997" t="str">
            <v>FUNDA BX 1/2"</v>
          </cell>
          <cell r="C2997" t="str">
            <v>ML.</v>
          </cell>
          <cell r="D2997">
            <v>3</v>
          </cell>
        </row>
        <row r="2998">
          <cell r="A2998">
            <v>3157</v>
          </cell>
          <cell r="B2998" t="str">
            <v>FUNDA BX 3/4"</v>
          </cell>
          <cell r="C2998" t="str">
            <v>ML.</v>
          </cell>
          <cell r="D2998">
            <v>4</v>
          </cell>
        </row>
        <row r="2999">
          <cell r="A2999">
            <v>3158</v>
          </cell>
          <cell r="B2999" t="str">
            <v>TABLERO ELECTRICO ASCENSORES</v>
          </cell>
          <cell r="C2999" t="str">
            <v>U.</v>
          </cell>
          <cell r="D2999">
            <v>180</v>
          </cell>
        </row>
        <row r="3000">
          <cell r="A3000">
            <v>3159</v>
          </cell>
          <cell r="B3000" t="str">
            <v>MATERIALES EN TOMACORRIENTE SECADORA DE MANOS 220 V</v>
          </cell>
          <cell r="C3000" t="str">
            <v>PTO.</v>
          </cell>
          <cell r="D3000">
            <v>50</v>
          </cell>
        </row>
        <row r="3001">
          <cell r="A3001">
            <v>3160</v>
          </cell>
          <cell r="B3001" t="str">
            <v>MATERIALES EN TOMACORRIENTE REGULADO</v>
          </cell>
          <cell r="C3001" t="str">
            <v>U.</v>
          </cell>
          <cell r="D3001">
            <v>34</v>
          </cell>
        </row>
        <row r="3002">
          <cell r="A3002">
            <v>3161</v>
          </cell>
          <cell r="B3002" t="str">
            <v>UPS TRIFASICO DE 20 KWA ON LINE 220 TRIFASICO</v>
          </cell>
          <cell r="C3002" t="str">
            <v>U.</v>
          </cell>
          <cell r="D3002">
            <v>14000</v>
          </cell>
        </row>
        <row r="3003">
          <cell r="A3003">
            <v>3162</v>
          </cell>
          <cell r="B3003" t="str">
            <v>SALIDA 1F-220V/50A PARA CENTRAL DE A.A. Y SPLIT</v>
          </cell>
          <cell r="C3003" t="str">
            <v>PTO.</v>
          </cell>
          <cell r="D3003">
            <v>148</v>
          </cell>
          <cell r="G3003">
            <v>114</v>
          </cell>
        </row>
        <row r="3004">
          <cell r="A3004">
            <v>3163</v>
          </cell>
          <cell r="B3004" t="str">
            <v>CABLE CONCENTRICO 4X12 CU</v>
          </cell>
          <cell r="C3004" t="str">
            <v>ML.</v>
          </cell>
          <cell r="D3004">
            <v>3.9</v>
          </cell>
          <cell r="G3004">
            <v>3</v>
          </cell>
        </row>
        <row r="3005">
          <cell r="A3005">
            <v>3164</v>
          </cell>
          <cell r="B3005" t="str">
            <v>CABLE CONCENTRICO 4X14 CU</v>
          </cell>
          <cell r="C3005" t="str">
            <v>ML.</v>
          </cell>
          <cell r="D3005">
            <v>2.52</v>
          </cell>
          <cell r="G3005">
            <v>2</v>
          </cell>
        </row>
        <row r="3006">
          <cell r="A3006">
            <v>3165</v>
          </cell>
          <cell r="B3006" t="str">
            <v>CABLE CONCENTRICO 3X16 CU</v>
          </cell>
          <cell r="C3006" t="str">
            <v>ML.</v>
          </cell>
          <cell r="D3006">
            <v>1.5</v>
          </cell>
          <cell r="G3006">
            <v>1</v>
          </cell>
        </row>
        <row r="3007">
          <cell r="A3007">
            <v>3166</v>
          </cell>
          <cell r="B3007" t="str">
            <v>CABLE CONCENTRICO 4X16 CU</v>
          </cell>
          <cell r="C3007" t="str">
            <v>ML.</v>
          </cell>
          <cell r="D3007">
            <v>1.78</v>
          </cell>
          <cell r="G3007">
            <v>1</v>
          </cell>
        </row>
        <row r="3008">
          <cell r="A3008">
            <v>3167</v>
          </cell>
          <cell r="B3008" t="str">
            <v>CABLE THHN 8</v>
          </cell>
          <cell r="C3008" t="str">
            <v>ML.</v>
          </cell>
          <cell r="D3008">
            <v>1.5</v>
          </cell>
          <cell r="G3008">
            <v>1</v>
          </cell>
        </row>
        <row r="3009">
          <cell r="A3009">
            <v>3168</v>
          </cell>
          <cell r="B3009" t="str">
            <v>CABLE THHN 10</v>
          </cell>
          <cell r="C3009" t="str">
            <v>ML.</v>
          </cell>
          <cell r="D3009">
            <v>1.2</v>
          </cell>
          <cell r="G3009">
            <v>1</v>
          </cell>
        </row>
        <row r="3010">
          <cell r="A3010">
            <v>3169</v>
          </cell>
          <cell r="B3010" t="str">
            <v>CABLE THHN 12</v>
          </cell>
          <cell r="C3010" t="str">
            <v>ML.</v>
          </cell>
          <cell r="D3010">
            <v>0.8</v>
          </cell>
          <cell r="G3010">
            <v>1</v>
          </cell>
        </row>
        <row r="3011">
          <cell r="A3011">
            <v>3170</v>
          </cell>
          <cell r="B3011" t="str">
            <v>CABLE THHN 3/0 (19h) CU</v>
          </cell>
          <cell r="C3011" t="str">
            <v>ML.</v>
          </cell>
          <cell r="D3011">
            <v>16.5</v>
          </cell>
          <cell r="G3011">
            <v>13</v>
          </cell>
        </row>
        <row r="3012">
          <cell r="A3012">
            <v>3171</v>
          </cell>
          <cell r="B3012" t="str">
            <v>TABLERO ELECTRICO AIRE ACONDICIONADO</v>
          </cell>
          <cell r="C3012" t="str">
            <v>U.</v>
          </cell>
          <cell r="D3012">
            <v>6000</v>
          </cell>
          <cell r="G3012">
            <v>4615</v>
          </cell>
        </row>
        <row r="3013">
          <cell r="A3013">
            <v>3172</v>
          </cell>
          <cell r="B3013" t="str">
            <v>TUBO EMT 3/4"</v>
          </cell>
          <cell r="C3013" t="str">
            <v>ML.</v>
          </cell>
          <cell r="D3013">
            <v>4.5199999999999996</v>
          </cell>
          <cell r="G3013">
            <v>3</v>
          </cell>
        </row>
        <row r="3014">
          <cell r="A3014">
            <v>3173</v>
          </cell>
          <cell r="B3014" t="str">
            <v>TUBO EMT 1"</v>
          </cell>
          <cell r="C3014" t="str">
            <v>ML.</v>
          </cell>
          <cell r="D3014">
            <v>6.51</v>
          </cell>
          <cell r="G3014">
            <v>5</v>
          </cell>
        </row>
        <row r="3015">
          <cell r="A3015">
            <v>3174</v>
          </cell>
          <cell r="B3015" t="str">
            <v>CONECTOR EMT 3/4"</v>
          </cell>
          <cell r="C3015" t="str">
            <v>U.</v>
          </cell>
          <cell r="D3015">
            <v>0.27</v>
          </cell>
        </row>
        <row r="3016">
          <cell r="A3016">
            <v>3175</v>
          </cell>
          <cell r="B3016" t="str">
            <v>CONECTOR EMT 1"</v>
          </cell>
          <cell r="C3016" t="str">
            <v>U.</v>
          </cell>
          <cell r="D3016">
            <v>0.35</v>
          </cell>
        </row>
        <row r="3017">
          <cell r="A3017">
            <v>3176</v>
          </cell>
          <cell r="B3017" t="str">
            <v>BANDAGA TIPO ESCALERILLA NAMA 8C 200X100MM GALVANIZADO</v>
          </cell>
          <cell r="C3017" t="str">
            <v>ML.</v>
          </cell>
          <cell r="D3017">
            <v>13.5</v>
          </cell>
        </row>
        <row r="3018">
          <cell r="A3018">
            <v>3177</v>
          </cell>
          <cell r="B3018" t="str">
            <v>TAPA PARAESCALERILLA 200MM GALVANIZADA</v>
          </cell>
          <cell r="C3018" t="str">
            <v>ML.</v>
          </cell>
          <cell r="D3018">
            <v>5.8</v>
          </cell>
        </row>
        <row r="3019">
          <cell r="A3019">
            <v>3178</v>
          </cell>
          <cell r="B3019" t="str">
            <v>BANDAGA TIPO ESCALERILLA NAMA 8C 150X100MM GALVANIZADO</v>
          </cell>
          <cell r="C3019" t="str">
            <v>ML.</v>
          </cell>
          <cell r="D3019">
            <v>13.1</v>
          </cell>
        </row>
        <row r="3020">
          <cell r="A3020">
            <v>3179</v>
          </cell>
          <cell r="B3020" t="str">
            <v>TAPA PARAESCALERILLA 150MM GALVANIZADA</v>
          </cell>
          <cell r="C3020" t="str">
            <v>ML.</v>
          </cell>
          <cell r="D3020">
            <v>5</v>
          </cell>
        </row>
        <row r="3021">
          <cell r="A3021">
            <v>3180</v>
          </cell>
          <cell r="B3021" t="str">
            <v>BANDAGA TIPO ESCALERILLA NAMA 12C 400X150MM GALVANIZADO</v>
          </cell>
          <cell r="C3021" t="str">
            <v>ML.</v>
          </cell>
          <cell r="D3021">
            <v>19</v>
          </cell>
        </row>
        <row r="3022">
          <cell r="A3022">
            <v>3181</v>
          </cell>
          <cell r="B3022" t="str">
            <v>CANAL ESTRUCTURAL TROQUELADO C09 1 5/8" DE ANCHO X 15/16" DE ALTO, CALIBRE 16</v>
          </cell>
          <cell r="C3022" t="str">
            <v>ML.</v>
          </cell>
          <cell r="D3022">
            <v>4.5</v>
          </cell>
        </row>
        <row r="3023">
          <cell r="A3023">
            <v>3182</v>
          </cell>
          <cell r="B3023" t="str">
            <v>CURVA HORIZAONTAL 90 GRADOS PARA BANDEJA TIPO ESCALERILLA 200X100 MM GALVANIZADA</v>
          </cell>
          <cell r="C3023" t="str">
            <v>U.</v>
          </cell>
          <cell r="D3023">
            <v>17</v>
          </cell>
        </row>
        <row r="3024">
          <cell r="A3024">
            <v>3183</v>
          </cell>
          <cell r="B3024" t="str">
            <v>CURVA VERTICAL EXTREMA 90 GRADOS PARA BANDEJA TIPO ESCALERILLA 200X100 MM GALVANIZADA</v>
          </cell>
          <cell r="C3024" t="str">
            <v>U.</v>
          </cell>
          <cell r="D3024">
            <v>20</v>
          </cell>
        </row>
        <row r="3025">
          <cell r="A3025">
            <v>3184</v>
          </cell>
          <cell r="B3025" t="str">
            <v>TOMA DE INTERCONEXION BACKBONE COBRE CAT 6A SIEMON (MONOMARCA)</v>
          </cell>
          <cell r="C3025" t="str">
            <v>U.</v>
          </cell>
          <cell r="D3025">
            <v>168.4</v>
          </cell>
          <cell r="G3025">
            <v>129.5</v>
          </cell>
        </row>
        <row r="3026">
          <cell r="A3026">
            <v>3185</v>
          </cell>
          <cell r="B3026" t="str">
            <v>RACK DE PISO DE 19 UR CON PUERTA ABATIBLE</v>
          </cell>
          <cell r="C3026" t="str">
            <v>U.</v>
          </cell>
          <cell r="D3026">
            <v>420</v>
          </cell>
          <cell r="G3026">
            <v>323.10000000000002</v>
          </cell>
        </row>
        <row r="3027">
          <cell r="A3027">
            <v>3186</v>
          </cell>
          <cell r="B3027" t="str">
            <v>PATCH CORD DE FIBRA OPTICA MULT SC/LC 7 PIES50/125 10 GB</v>
          </cell>
          <cell r="C3027" t="str">
            <v>U.</v>
          </cell>
          <cell r="D3027">
            <v>45.7</v>
          </cell>
          <cell r="G3027">
            <v>35.200000000000003</v>
          </cell>
        </row>
        <row r="3028">
          <cell r="A3028">
            <v>3187</v>
          </cell>
          <cell r="B3028" t="str">
            <v>FUNDA BX 1"</v>
          </cell>
          <cell r="C3028" t="str">
            <v>ML.</v>
          </cell>
          <cell r="D3028">
            <v>6</v>
          </cell>
          <cell r="G3028">
            <v>4.5999999999999996</v>
          </cell>
        </row>
        <row r="3029">
          <cell r="A3029">
            <v>3188</v>
          </cell>
          <cell r="B3029" t="str">
            <v>RACK DE PISO DE 24 UR CON PUERTA ABATIBLE</v>
          </cell>
          <cell r="C3029" t="str">
            <v>U.</v>
          </cell>
          <cell r="D3029">
            <v>540</v>
          </cell>
          <cell r="G3029">
            <v>415.4</v>
          </cell>
        </row>
        <row r="3030">
          <cell r="A3030">
            <v>3189</v>
          </cell>
          <cell r="B3030" t="str">
            <v>MULTITOMAS PARA RACK</v>
          </cell>
          <cell r="C3030" t="str">
            <v>U.</v>
          </cell>
          <cell r="D3030">
            <v>109</v>
          </cell>
          <cell r="G3030">
            <v>83.8</v>
          </cell>
        </row>
        <row r="3031">
          <cell r="A3031">
            <v>3190</v>
          </cell>
          <cell r="B3031" t="str">
            <v>CABLE F/UTP CAT 6A</v>
          </cell>
          <cell r="C3031" t="str">
            <v>U.</v>
          </cell>
          <cell r="D3031">
            <v>3.5</v>
          </cell>
          <cell r="G3031">
            <v>2.7</v>
          </cell>
        </row>
        <row r="3032">
          <cell r="A3032">
            <v>3191</v>
          </cell>
          <cell r="B3032" t="str">
            <v>BANDEJA METÁLICA TIPO MALLA 30X10 CM. INCLUYE TAPA Y ACCESORIOS DE FIJACIÓN</v>
          </cell>
          <cell r="C3032" t="str">
            <v>U.</v>
          </cell>
          <cell r="D3032">
            <v>45</v>
          </cell>
          <cell r="G3032">
            <v>34.6</v>
          </cell>
        </row>
        <row r="3033">
          <cell r="A3033">
            <v>3192</v>
          </cell>
          <cell r="B3033" t="str">
            <v>Materiales en punto de red Siemon Zmax cat 6A para arco detector de metales y lectores bio.</v>
          </cell>
          <cell r="C3033" t="str">
            <v>U.</v>
          </cell>
          <cell r="D3033">
            <v>162</v>
          </cell>
          <cell r="G3033">
            <v>124.6</v>
          </cell>
        </row>
        <row r="3034">
          <cell r="A3034">
            <v>3193</v>
          </cell>
          <cell r="B3034" t="str">
            <v>COSTO CERTIFICACION DEL PUNTO DE RED CAT FTP CAT. 6A</v>
          </cell>
          <cell r="C3034" t="str">
            <v>U.</v>
          </cell>
          <cell r="D3034">
            <v>24</v>
          </cell>
          <cell r="G3034">
            <v>18.5</v>
          </cell>
        </row>
        <row r="3035">
          <cell r="A3035">
            <v>3194</v>
          </cell>
          <cell r="B3035" t="str">
            <v>Fuente de alimentacion 13,8V/4 A</v>
          </cell>
          <cell r="C3035" t="str">
            <v>U.</v>
          </cell>
          <cell r="D3035">
            <v>55</v>
          </cell>
          <cell r="G3035">
            <v>42.3</v>
          </cell>
        </row>
        <row r="3036">
          <cell r="A3036">
            <v>3195</v>
          </cell>
          <cell r="B3036" t="str">
            <v>Fuente de alimentacion 13,8V/10 A</v>
          </cell>
          <cell r="C3036" t="str">
            <v>U.</v>
          </cell>
          <cell r="D3036">
            <v>62</v>
          </cell>
          <cell r="G3036">
            <v>47.7</v>
          </cell>
        </row>
        <row r="3037">
          <cell r="A3037">
            <v>3196</v>
          </cell>
          <cell r="B3037" t="str">
            <v>Pulsador de salida</v>
          </cell>
          <cell r="C3037" t="str">
            <v>U.</v>
          </cell>
          <cell r="D3037">
            <v>80.8</v>
          </cell>
          <cell r="G3037">
            <v>62.2</v>
          </cell>
        </row>
        <row r="3038">
          <cell r="A3038">
            <v>3197</v>
          </cell>
          <cell r="B3038" t="str">
            <v>MATERIALES EN PUNTO PARA PARLANTES</v>
          </cell>
          <cell r="C3038" t="str">
            <v>U.</v>
          </cell>
          <cell r="D3038">
            <v>22</v>
          </cell>
          <cell r="G3038">
            <v>16.899999999999999</v>
          </cell>
        </row>
        <row r="3039">
          <cell r="A3039">
            <v>3198</v>
          </cell>
          <cell r="B3039" t="str">
            <v>MATERIALES EN PUNTO PARA MICROFONO</v>
          </cell>
          <cell r="C3039" t="str">
            <v>U.</v>
          </cell>
          <cell r="D3039">
            <v>20</v>
          </cell>
          <cell r="G3039">
            <v>15.4</v>
          </cell>
        </row>
        <row r="3040">
          <cell r="A3040">
            <v>3199</v>
          </cell>
          <cell r="B3040" t="str">
            <v>PARLANTE TECHO FALSO</v>
          </cell>
          <cell r="C3040" t="str">
            <v>U.</v>
          </cell>
          <cell r="D3040">
            <v>45</v>
          </cell>
          <cell r="G3040">
            <v>34.6</v>
          </cell>
        </row>
        <row r="3041">
          <cell r="A3041">
            <v>3200</v>
          </cell>
          <cell r="B3041" t="str">
            <v>CONSOLA DE AUDIO</v>
          </cell>
          <cell r="C3041" t="str">
            <v>U.</v>
          </cell>
          <cell r="D3041">
            <v>830.8</v>
          </cell>
          <cell r="G3041">
            <v>639.1</v>
          </cell>
        </row>
        <row r="3042">
          <cell r="A3042">
            <v>3201</v>
          </cell>
          <cell r="B3042" t="str">
            <v>AMPLIFICADOR PARA SISTEMA DE AUDIO</v>
          </cell>
          <cell r="C3042" t="str">
            <v>U.</v>
          </cell>
          <cell r="D3042">
            <v>2380</v>
          </cell>
          <cell r="G3042">
            <v>1830.8</v>
          </cell>
        </row>
        <row r="3043">
          <cell r="A3043">
            <v>3202</v>
          </cell>
          <cell r="B3043" t="str">
            <v>MICROFONO</v>
          </cell>
          <cell r="C3043" t="str">
            <v>U.</v>
          </cell>
          <cell r="D3043">
            <v>128</v>
          </cell>
          <cell r="G3043">
            <v>98.5</v>
          </cell>
        </row>
        <row r="3044">
          <cell r="A3044">
            <v>3203</v>
          </cell>
          <cell r="B3044" t="str">
            <v>COSTO CERTIFICACION DE TOMAS O PUNTOS DE RED</v>
          </cell>
          <cell r="C3044" t="str">
            <v>U.</v>
          </cell>
          <cell r="D3044">
            <v>24</v>
          </cell>
          <cell r="G3044">
            <v>18.5</v>
          </cell>
        </row>
        <row r="3045">
          <cell r="A3045">
            <v>3204</v>
          </cell>
          <cell r="B3045" t="str">
            <v>NVR Marca Qnap Modelo QN-VS-6020PRO NVR20CH IP  CAMARAS IP VIVOTEK, HIKSION, AXIS D LINK TREDNET</v>
          </cell>
          <cell r="C3045" t="str">
            <v>U.</v>
          </cell>
          <cell r="D3045">
            <v>5120</v>
          </cell>
          <cell r="G3045">
            <v>3938.5</v>
          </cell>
        </row>
        <row r="3046">
          <cell r="A3046">
            <v>3205</v>
          </cell>
          <cell r="B3046" t="str">
            <v>NVR Marca Qnap Modelo QN-VS-4016PRO  NVR16CH P CAMARAS IP VIVOTEC, HIKSION, AXIS D LINK TREDNET</v>
          </cell>
          <cell r="C3046" t="str">
            <v>U.</v>
          </cell>
          <cell r="D3046">
            <v>3800</v>
          </cell>
          <cell r="G3046">
            <v>2923.1</v>
          </cell>
        </row>
        <row r="3047">
          <cell r="A3047">
            <v>3206</v>
          </cell>
          <cell r="B3047" t="str">
            <v>KVM de 4 puertos interconecion de NVR y monitor TK-407K Trendnet</v>
          </cell>
          <cell r="C3047" t="str">
            <v>U.</v>
          </cell>
          <cell r="D3047">
            <v>96.8</v>
          </cell>
          <cell r="G3047">
            <v>74.5</v>
          </cell>
        </row>
        <row r="3048">
          <cell r="A3048">
            <v>3207</v>
          </cell>
          <cell r="B3048" t="str">
            <v>SWICH CISCO POE 2960S PS-L  10/100/1000 ADMINISTRABLE</v>
          </cell>
          <cell r="C3048" t="str">
            <v>U.</v>
          </cell>
          <cell r="D3048">
            <v>4200</v>
          </cell>
          <cell r="G3048">
            <v>3230.8</v>
          </cell>
        </row>
        <row r="3049">
          <cell r="A3049">
            <v>3208</v>
          </cell>
          <cell r="B3049" t="str">
            <v>TOMA DE USUARIO SIMPLE  Siemon Zmax cat 6A INTERCONEXION MONITORES</v>
          </cell>
          <cell r="C3049" t="str">
            <v>U.</v>
          </cell>
          <cell r="D3049">
            <v>169.4</v>
          </cell>
          <cell r="G3049">
            <v>130.30000000000001</v>
          </cell>
        </row>
        <row r="3050">
          <cell r="A3050">
            <v>3209</v>
          </cell>
          <cell r="B3050" t="str">
            <v>CERTIFICACION DE TOMAS O PUNTOS DE RED</v>
          </cell>
          <cell r="C3050" t="str">
            <v>U.</v>
          </cell>
          <cell r="D3050">
            <v>23.1</v>
          </cell>
          <cell r="G3050">
            <v>17.8</v>
          </cell>
        </row>
        <row r="3051">
          <cell r="A3051">
            <v>3210</v>
          </cell>
          <cell r="B3051" t="str">
            <v>SISTEMA DE VIDEOVIGILANCIA SALA GESSELL</v>
          </cell>
          <cell r="C3051" t="str">
            <v>.</v>
          </cell>
          <cell r="D3051">
            <v>0</v>
          </cell>
          <cell r="G3051">
            <v>0</v>
          </cell>
        </row>
        <row r="3052">
          <cell r="A3052">
            <v>3211</v>
          </cell>
          <cell r="B3052" t="str">
            <v>DS-7308HI-S     DVR   GRABADOR DIGITAL X 8CH H.264 CIF 240IPS</v>
          </cell>
          <cell r="C3052" t="str">
            <v>U.</v>
          </cell>
          <cell r="D3052">
            <v>1130</v>
          </cell>
          <cell r="G3052">
            <v>869.2</v>
          </cell>
        </row>
        <row r="3053">
          <cell r="A3053">
            <v>3212</v>
          </cell>
          <cell r="B3053" t="str">
            <v>CAMARA DOMO LG-L5213  COLOR CON ICR DIA/NOCHE VERDADERO CCD 1/3" SUPER HAD II</v>
          </cell>
          <cell r="C3053" t="str">
            <v>U.</v>
          </cell>
          <cell r="D3053">
            <v>500</v>
          </cell>
          <cell r="G3053">
            <v>384.6</v>
          </cell>
        </row>
        <row r="3054">
          <cell r="A3054">
            <v>3213</v>
          </cell>
          <cell r="B3054" t="str">
            <v>MINI DOMO PTZ C/ICR DIA/NOCHE 10X10, ALTA VELOCIDAD DS-2AF1-401X</v>
          </cell>
          <cell r="C3054" t="str">
            <v>U.</v>
          </cell>
          <cell r="D3054">
            <v>1376.9</v>
          </cell>
          <cell r="G3054">
            <v>1059.2</v>
          </cell>
        </row>
        <row r="3055">
          <cell r="A3055">
            <v>3214</v>
          </cell>
          <cell r="B3055" t="str">
            <v>Servidor Integrado de Servicios MONITOREO SALA GESELL PC</v>
          </cell>
          <cell r="C3055" t="str">
            <v>U.</v>
          </cell>
          <cell r="D3055">
            <v>1230</v>
          </cell>
          <cell r="G3055">
            <v>946.2</v>
          </cell>
        </row>
        <row r="3056">
          <cell r="A3056">
            <v>3215</v>
          </cell>
          <cell r="B3056" t="str">
            <v>Microfono AMBIENTAL Marca SHURE</v>
          </cell>
          <cell r="C3056" t="str">
            <v>U.</v>
          </cell>
          <cell r="D3056">
            <v>770</v>
          </cell>
          <cell r="G3056">
            <v>592.29999999999995</v>
          </cell>
        </row>
        <row r="3057">
          <cell r="A3057">
            <v>3216</v>
          </cell>
          <cell r="B3057" t="str">
            <v>Consola de Audio Marca Yamaha MG120C</v>
          </cell>
          <cell r="C3057" t="str">
            <v>U.</v>
          </cell>
          <cell r="D3057">
            <v>288.5</v>
          </cell>
          <cell r="G3057">
            <v>221.9</v>
          </cell>
        </row>
        <row r="3058">
          <cell r="A3058">
            <v>3217</v>
          </cell>
          <cell r="B3058" t="str">
            <v>Accesorios de conexion</v>
          </cell>
          <cell r="C3058" t="str">
            <v>U.</v>
          </cell>
          <cell r="D3058">
            <v>70</v>
          </cell>
          <cell r="G3058">
            <v>53.8</v>
          </cell>
        </row>
        <row r="3059">
          <cell r="A3059">
            <v>3218</v>
          </cell>
          <cell r="B3059" t="str">
            <v>Juego Parlantes con amplificacion  MARCA CREATIVE</v>
          </cell>
          <cell r="C3059" t="str">
            <v>U.</v>
          </cell>
          <cell r="D3059">
            <v>142.69999999999999</v>
          </cell>
          <cell r="G3059">
            <v>109.8</v>
          </cell>
        </row>
        <row r="3060">
          <cell r="A3060">
            <v>3219</v>
          </cell>
          <cell r="B3060" t="str">
            <v>BOMBA SUMERGIBLE DE 2 HP PARA AGUAS LLUVIAS</v>
          </cell>
          <cell r="C3060" t="str">
            <v>U.</v>
          </cell>
          <cell r="D3060">
            <v>920</v>
          </cell>
          <cell r="G3060">
            <v>707.7</v>
          </cell>
        </row>
        <row r="3061">
          <cell r="A3061">
            <v>3220</v>
          </cell>
          <cell r="B3061" t="str">
            <v>TANQUE HIDRONEUMATICO 270 GL.</v>
          </cell>
          <cell r="C3061" t="str">
            <v>U.</v>
          </cell>
          <cell r="D3061">
            <v>850</v>
          </cell>
        </row>
        <row r="3062">
          <cell r="A3062">
            <v>3221</v>
          </cell>
          <cell r="B3062" t="str">
            <v>MOBILIARIO Y JUEGOS INFANTILES</v>
          </cell>
          <cell r="C3062" t="str">
            <v>U.</v>
          </cell>
          <cell r="D3062">
            <v>126.9</v>
          </cell>
          <cell r="G3062">
            <v>97.6</v>
          </cell>
        </row>
        <row r="3063">
          <cell r="A3063">
            <v>3222</v>
          </cell>
          <cell r="B3063" t="str">
            <v>TOPES PARA PUERTAS</v>
          </cell>
          <cell r="C3063" t="str">
            <v>U.</v>
          </cell>
          <cell r="D3063">
            <v>5.5</v>
          </cell>
          <cell r="G3063">
            <v>4.2</v>
          </cell>
        </row>
        <row r="3064">
          <cell r="A3064">
            <v>3223</v>
          </cell>
          <cell r="B3064" t="str">
            <v>GUARDIAS DE SEGURIDAD</v>
          </cell>
          <cell r="C3064" t="str">
            <v>MES.</v>
          </cell>
          <cell r="D3064">
            <v>2307.6999999999998</v>
          </cell>
          <cell r="G3064">
            <v>1775.2</v>
          </cell>
        </row>
        <row r="3065">
          <cell r="A3065">
            <v>3224</v>
          </cell>
          <cell r="B3065" t="str">
            <v>PANTALLA DE 55" PARA SALA DE MONITOREO</v>
          </cell>
          <cell r="C3065" t="str">
            <v>U.</v>
          </cell>
          <cell r="D3065">
            <v>7170</v>
          </cell>
        </row>
        <row r="3066">
          <cell r="A3066">
            <v>3225</v>
          </cell>
          <cell r="B3066" t="str">
            <v>PANTALLA DE 42" SALAS DE AUDIENCIA</v>
          </cell>
          <cell r="C3066" t="str">
            <v>U.</v>
          </cell>
          <cell r="D3066">
            <v>2060</v>
          </cell>
        </row>
        <row r="3067">
          <cell r="A3067">
            <v>3226</v>
          </cell>
          <cell r="B3067" t="str">
            <v>Planchas de zinc 3.60m e=0.25</v>
          </cell>
          <cell r="C3067" t="str">
            <v>U.</v>
          </cell>
          <cell r="D3067">
            <v>9</v>
          </cell>
          <cell r="E3067" t="str">
            <v>EP</v>
          </cell>
          <cell r="I3067">
            <v>412130511</v>
          </cell>
        </row>
        <row r="3068">
          <cell r="A3068">
            <v>3227</v>
          </cell>
          <cell r="B3068" t="str">
            <v xml:space="preserve">Picaporte </v>
          </cell>
          <cell r="C3068" t="str">
            <v>U.</v>
          </cell>
          <cell r="D3068">
            <v>3.85</v>
          </cell>
          <cell r="E3068" t="str">
            <v>EP</v>
          </cell>
          <cell r="I3068">
            <v>429921515</v>
          </cell>
        </row>
        <row r="3069">
          <cell r="A3069">
            <v>3228</v>
          </cell>
          <cell r="B3069" t="str">
            <v>Piola</v>
          </cell>
          <cell r="C3069" t="str">
            <v>rollo.</v>
          </cell>
          <cell r="D3069">
            <v>1</v>
          </cell>
          <cell r="E3069" t="str">
            <v>EP</v>
          </cell>
          <cell r="I3069">
            <v>279970211</v>
          </cell>
        </row>
        <row r="3070">
          <cell r="A3070">
            <v>3229</v>
          </cell>
          <cell r="B3070" t="str">
            <v xml:space="preserve">Granito importado </v>
          </cell>
          <cell r="C3070" t="str">
            <v>m2.</v>
          </cell>
          <cell r="D3070">
            <v>54</v>
          </cell>
        </row>
        <row r="3071">
          <cell r="A3071">
            <v>3230</v>
          </cell>
          <cell r="B3071" t="str">
            <v>Empaste para exterior</v>
          </cell>
          <cell r="C3071" t="str">
            <v>kg.</v>
          </cell>
          <cell r="D3071">
            <v>1.34</v>
          </cell>
          <cell r="E3071" t="str">
            <v>EP</v>
          </cell>
          <cell r="I3071">
            <v>354902422</v>
          </cell>
        </row>
        <row r="3072">
          <cell r="A3072">
            <v>3231</v>
          </cell>
          <cell r="B3072" t="str">
            <v>JUNTA PVC DE 15 CM</v>
          </cell>
          <cell r="C3072" t="str">
            <v>ML.</v>
          </cell>
          <cell r="D3072">
            <v>0.8</v>
          </cell>
          <cell r="E3072" t="str">
            <v>ND</v>
          </cell>
        </row>
        <row r="3073">
          <cell r="A3073">
            <v>3232</v>
          </cell>
          <cell r="B3073" t="str">
            <v>CAJON DE TRANSPORTE DE PETREOS EN ACEMILA</v>
          </cell>
          <cell r="C3073" t="str">
            <v>U.</v>
          </cell>
          <cell r="D3073">
            <v>10</v>
          </cell>
        </row>
        <row r="3074">
          <cell r="A3074">
            <v>3233</v>
          </cell>
          <cell r="B3074" t="str">
            <v xml:space="preserve">MUEBLE PARA LAVAMANOS </v>
          </cell>
          <cell r="C3074" t="str">
            <v>U.</v>
          </cell>
          <cell r="D3074">
            <v>45</v>
          </cell>
        </row>
        <row r="3075">
          <cell r="A3075">
            <v>3234</v>
          </cell>
          <cell r="B3075" t="str">
            <v>PANEL LED DE 24 WATTS</v>
          </cell>
          <cell r="C3075" t="str">
            <v>U.</v>
          </cell>
          <cell r="D3075">
            <v>14</v>
          </cell>
          <cell r="E3075" t="str">
            <v>NP</v>
          </cell>
          <cell r="I3075">
            <v>463400017</v>
          </cell>
        </row>
        <row r="3076">
          <cell r="A3076">
            <v>3235</v>
          </cell>
          <cell r="B3076" t="str">
            <v>ACELERANTE</v>
          </cell>
          <cell r="C3076" t="str">
            <v>Gln.</v>
          </cell>
          <cell r="D3076">
            <v>6.18</v>
          </cell>
        </row>
        <row r="3077">
          <cell r="A3077">
            <v>3236</v>
          </cell>
          <cell r="B3077" t="str">
            <v>AGUJAS DE AMARRE #2</v>
          </cell>
          <cell r="C3077" t="str">
            <v>U.</v>
          </cell>
          <cell r="D3077">
            <v>0.68455668218393129</v>
          </cell>
        </row>
        <row r="3078">
          <cell r="A3078">
            <v>3237</v>
          </cell>
          <cell r="B3078" t="str">
            <v>ALAMBRE DE  PUAS (ROLLO DE 500 m) calibre 15 27.3Kg</v>
          </cell>
          <cell r="C3078" t="str">
            <v>rollo.</v>
          </cell>
          <cell r="D3078">
            <v>57.779222257776986</v>
          </cell>
        </row>
        <row r="3079">
          <cell r="A3079">
            <v>3238</v>
          </cell>
          <cell r="B3079" t="str">
            <v>ALAMBRE GALVANIZADO Nº 12</v>
          </cell>
          <cell r="C3079" t="str">
            <v>rollo.</v>
          </cell>
          <cell r="D3079">
            <v>114.43914094476163</v>
          </cell>
        </row>
        <row r="3080">
          <cell r="A3080">
            <v>3239</v>
          </cell>
          <cell r="B3080" t="str">
            <v>ALAMBRE GALVANIZADO Nº 18</v>
          </cell>
          <cell r="C3080" t="str">
            <v>rollo.</v>
          </cell>
          <cell r="D3080">
            <v>59.516072626247187</v>
          </cell>
        </row>
        <row r="3081">
          <cell r="A3081">
            <v>3240</v>
          </cell>
          <cell r="B3081" t="str">
            <v>ALAMBRE DE  PUAS (ROLLO DE 200 m)</v>
          </cell>
          <cell r="C3081" t="str">
            <v>rollo.</v>
          </cell>
          <cell r="D3081">
            <v>26.25</v>
          </cell>
        </row>
        <row r="3082">
          <cell r="A3082">
            <v>3241</v>
          </cell>
          <cell r="B3082" t="str">
            <v>ALAMBRE DE  PUAS (ROLLO DE 500 m)</v>
          </cell>
          <cell r="C3082" t="str">
            <v>rollo.</v>
          </cell>
          <cell r="D3082">
            <v>67.5</v>
          </cell>
        </row>
        <row r="3083">
          <cell r="A3083">
            <v>3242</v>
          </cell>
          <cell r="B3083" t="str">
            <v>ALCANTARILLA METALICA ARMICO  D=120 CM E=2.5mm</v>
          </cell>
          <cell r="C3083" t="str">
            <v>ML.</v>
          </cell>
          <cell r="D3083">
            <v>166.9</v>
          </cell>
        </row>
        <row r="3084">
          <cell r="A3084">
            <v>3243</v>
          </cell>
          <cell r="B3084" t="str">
            <v>ALCANTARILLA METALICA ARMICO 150 CM E=2.5mm</v>
          </cell>
          <cell r="C3084" t="str">
            <v>ML.</v>
          </cell>
          <cell r="D3084">
            <v>190</v>
          </cell>
        </row>
        <row r="3085">
          <cell r="A3085">
            <v>3244</v>
          </cell>
          <cell r="B3085" t="str">
            <v>ALQUILER DE AMOLADORA INDUSTRIAL 4 pulgadas</v>
          </cell>
          <cell r="C3085" t="str">
            <v>U.</v>
          </cell>
          <cell r="D3085">
            <v>12.446485130616912</v>
          </cell>
        </row>
        <row r="3086">
          <cell r="A3086">
            <v>3245</v>
          </cell>
          <cell r="B3086" t="str">
            <v>AMARRAS PLASTICAS</v>
          </cell>
          <cell r="C3086" t="str">
            <v>U.</v>
          </cell>
          <cell r="D3086">
            <v>0.12</v>
          </cell>
        </row>
        <row r="3087">
          <cell r="A3087">
            <v>3246</v>
          </cell>
          <cell r="B3087" t="str">
            <v>BLOQUE PRENSADO 10</v>
          </cell>
          <cell r="C3087" t="str">
            <v>U.</v>
          </cell>
          <cell r="D3087">
            <v>0.45</v>
          </cell>
        </row>
        <row r="3088">
          <cell r="A3088">
            <v>3247</v>
          </cell>
          <cell r="B3088" t="str">
            <v>BLOQUE PRENSADO 15</v>
          </cell>
          <cell r="C3088" t="str">
            <v>U.</v>
          </cell>
          <cell r="D3088">
            <v>0.54</v>
          </cell>
        </row>
        <row r="3089">
          <cell r="A3089">
            <v>3248</v>
          </cell>
          <cell r="B3089" t="str">
            <v>BLOQUE PRENSADO 20</v>
          </cell>
          <cell r="C3089" t="str">
            <v>U.</v>
          </cell>
          <cell r="D3089">
            <v>0.65</v>
          </cell>
        </row>
        <row r="3090">
          <cell r="A3090">
            <v>3249</v>
          </cell>
          <cell r="B3090" t="str">
            <v>BOMBONA DE GAS DOMESTICO</v>
          </cell>
          <cell r="C3090" t="str">
            <v>U.</v>
          </cell>
          <cell r="D3090">
            <v>58</v>
          </cell>
        </row>
        <row r="3091">
          <cell r="A3091">
            <v>3250</v>
          </cell>
          <cell r="B3091" t="str">
            <v>ALCANTARILLA METALICA ARMICO 36" 0.90M E=2.5mm</v>
          </cell>
          <cell r="C3091" t="str">
            <v>ML.</v>
          </cell>
          <cell r="D3091">
            <v>119.06</v>
          </cell>
        </row>
        <row r="3092">
          <cell r="A3092">
            <v>3251</v>
          </cell>
          <cell r="B3092" t="str">
            <v>ALQUILER DE AMOLADORA INDUSTRIAL</v>
          </cell>
          <cell r="C3092" t="str">
            <v>U.</v>
          </cell>
          <cell r="D3092">
            <v>12.446485130616912</v>
          </cell>
        </row>
        <row r="3093">
          <cell r="A3093">
            <v>3252</v>
          </cell>
          <cell r="B3093" t="str">
            <v>ANGULO   1" X 6m</v>
          </cell>
          <cell r="C3093" t="str">
            <v>U.</v>
          </cell>
          <cell r="D3093">
            <v>9.9708076708477211</v>
          </cell>
        </row>
        <row r="3094">
          <cell r="A3094">
            <v>3253</v>
          </cell>
          <cell r="B3094" t="str">
            <v>ANGULO  3/4" X 6 m</v>
          </cell>
          <cell r="C3094" t="str">
            <v>U.</v>
          </cell>
          <cell r="D3094">
            <v>9.1474119406099774</v>
          </cell>
        </row>
        <row r="3095">
          <cell r="A3095">
            <v>3254</v>
          </cell>
          <cell r="B3095" t="str">
            <v>BENTONITA SODICA SACO 50 Kg</v>
          </cell>
          <cell r="C3095" t="str">
            <v>kg.</v>
          </cell>
          <cell r="D3095">
            <v>0.6</v>
          </cell>
        </row>
        <row r="3096">
          <cell r="A3096">
            <v>3255</v>
          </cell>
          <cell r="B3096" t="str">
            <v>BERMUDA GRASS</v>
          </cell>
          <cell r="C3096" t="str">
            <v>kg.</v>
          </cell>
          <cell r="D3096">
            <v>12</v>
          </cell>
        </row>
        <row r="3097">
          <cell r="A3097">
            <v>3256</v>
          </cell>
          <cell r="B3097" t="str">
            <v>BROCHA 1"</v>
          </cell>
          <cell r="C3097" t="str">
            <v>U.</v>
          </cell>
          <cell r="D3097">
            <v>1.5558106413271195</v>
          </cell>
        </row>
        <row r="3098">
          <cell r="A3098">
            <v>3257</v>
          </cell>
          <cell r="B3098" t="str">
            <v>BROCHA 2"</v>
          </cell>
          <cell r="C3098" t="str">
            <v>U.</v>
          </cell>
          <cell r="D3098">
            <v>2.8004591543888102</v>
          </cell>
        </row>
        <row r="3099">
          <cell r="A3099">
            <v>3258</v>
          </cell>
          <cell r="B3099" t="str">
            <v>BROCHA 3"</v>
          </cell>
          <cell r="C3099" t="str">
            <v>U.</v>
          </cell>
          <cell r="D3099">
            <v>4.0451076674505018</v>
          </cell>
        </row>
        <row r="3100">
          <cell r="A3100">
            <v>3259</v>
          </cell>
          <cell r="B3100" t="str">
            <v>BROCHA 4"</v>
          </cell>
          <cell r="C3100" t="str">
            <v>U.</v>
          </cell>
          <cell r="D3100">
            <v>5.8747409816511897</v>
          </cell>
        </row>
        <row r="3101">
          <cell r="A3101">
            <v>3260</v>
          </cell>
          <cell r="B3101" t="str">
            <v>CABO DE MANILLA 3/8 (no para alpinismo)</v>
          </cell>
          <cell r="C3101" t="str">
            <v>ML.</v>
          </cell>
          <cell r="D3101">
            <v>51.423636465004279</v>
          </cell>
        </row>
        <row r="3102">
          <cell r="A3102">
            <v>3261</v>
          </cell>
          <cell r="B3102" t="str">
            <v>CABO FORTEX 1/2"</v>
          </cell>
          <cell r="C3102" t="str">
            <v>ML.</v>
          </cell>
          <cell r="D3102">
            <v>0.5</v>
          </cell>
        </row>
        <row r="3103">
          <cell r="A3103">
            <v>3262</v>
          </cell>
          <cell r="B3103" t="str">
            <v>CABO FORTEX 1/4"</v>
          </cell>
          <cell r="C3103" t="str">
            <v>ML.</v>
          </cell>
          <cell r="D3103">
            <v>59</v>
          </cell>
        </row>
        <row r="3104">
          <cell r="A3104">
            <v>3263</v>
          </cell>
          <cell r="B3104" t="str">
            <v>MADERAS, METALES Y FIJACIONES</v>
          </cell>
          <cell r="C3104" t="str">
            <v>GLB.</v>
          </cell>
          <cell r="D3104">
            <v>21</v>
          </cell>
        </row>
        <row r="3105">
          <cell r="A3105">
            <v>3264</v>
          </cell>
          <cell r="B3105" t="str">
            <v>CABO FORTEX 3/4"</v>
          </cell>
          <cell r="C3105" t="str">
            <v>ML.</v>
          </cell>
          <cell r="D3105">
            <v>0.6</v>
          </cell>
        </row>
        <row r="3106">
          <cell r="A3106">
            <v>3265</v>
          </cell>
          <cell r="B3106" t="str">
            <v xml:space="preserve">CAL </v>
          </cell>
          <cell r="C3106" t="str">
            <v>kg.</v>
          </cell>
          <cell r="D3106">
            <v>0.6</v>
          </cell>
        </row>
        <row r="3107">
          <cell r="A3107">
            <v>3266</v>
          </cell>
          <cell r="B3107" t="str">
            <v>CAÑA GUADUA 15X6MTS</v>
          </cell>
          <cell r="C3107" t="str">
            <v>U.</v>
          </cell>
          <cell r="D3107">
            <v>13.23</v>
          </cell>
        </row>
        <row r="3108">
          <cell r="A3108">
            <v>3267</v>
          </cell>
          <cell r="D3108">
            <v>9.6491687137235971</v>
          </cell>
        </row>
        <row r="3109">
          <cell r="A3109">
            <v>3268</v>
          </cell>
          <cell r="B3109" t="str">
            <v>CEPILLO DE ACERO</v>
          </cell>
          <cell r="C3109" t="str">
            <v>U.</v>
          </cell>
          <cell r="D3109">
            <v>3.5</v>
          </cell>
        </row>
        <row r="3110">
          <cell r="A3110">
            <v>3269</v>
          </cell>
          <cell r="B3110" t="str">
            <v>CEPILLO DE BRONCE</v>
          </cell>
          <cell r="C3110" t="str">
            <v>U.</v>
          </cell>
          <cell r="D3110">
            <v>4.25</v>
          </cell>
        </row>
        <row r="3111">
          <cell r="A3111">
            <v>3270</v>
          </cell>
          <cell r="B3111" t="str">
            <v>CINTA AISLANTE ELECTRICA (tape)</v>
          </cell>
          <cell r="C3111" t="str">
            <v>U.</v>
          </cell>
          <cell r="D3111">
            <v>1.8</v>
          </cell>
        </row>
        <row r="3112">
          <cell r="A3112">
            <v>3271</v>
          </cell>
          <cell r="B3112" t="str">
            <v>CINTA MASKING 1"</v>
          </cell>
          <cell r="C3112" t="str">
            <v>U.</v>
          </cell>
          <cell r="D3112">
            <v>1.71</v>
          </cell>
        </row>
        <row r="3113">
          <cell r="A3113">
            <v>3272</v>
          </cell>
          <cell r="B3113" t="str">
            <v>CINTA MASKING 1/2"</v>
          </cell>
          <cell r="C3113" t="str">
            <v>U.</v>
          </cell>
          <cell r="D3113">
            <v>2.5</v>
          </cell>
        </row>
        <row r="3114">
          <cell r="A3114">
            <v>3273</v>
          </cell>
          <cell r="B3114" t="str">
            <v>CINTA MASKING 2"</v>
          </cell>
          <cell r="C3114" t="str">
            <v>U.</v>
          </cell>
          <cell r="D3114">
            <v>4</v>
          </cell>
        </row>
        <row r="3115">
          <cell r="A3115">
            <v>3274</v>
          </cell>
          <cell r="B3115" t="str">
            <v>CINTA P/EMBALAJE</v>
          </cell>
          <cell r="C3115" t="str">
            <v>U.</v>
          </cell>
          <cell r="D3115">
            <v>2.1781348978579649</v>
          </cell>
        </row>
        <row r="3116">
          <cell r="A3116">
            <v>3275</v>
          </cell>
          <cell r="B3116" t="str">
            <v>CINTA SEÑALIZACION DE PELIGRO</v>
          </cell>
          <cell r="C3116" t="str">
            <v>rollo.</v>
          </cell>
          <cell r="D3116">
            <v>35.431747516793102</v>
          </cell>
        </row>
        <row r="3117">
          <cell r="A3117">
            <v>3276</v>
          </cell>
          <cell r="B3117" t="str">
            <v>CLAVO 1 1/2"</v>
          </cell>
          <cell r="C3117" t="str">
            <v>kg.</v>
          </cell>
          <cell r="D3117">
            <v>3.15</v>
          </cell>
        </row>
        <row r="3118">
          <cell r="A3118">
            <v>3277</v>
          </cell>
          <cell r="B3118" t="str">
            <v>CLAVO 1"</v>
          </cell>
          <cell r="C3118" t="str">
            <v>kg.</v>
          </cell>
          <cell r="D3118">
            <v>1.6908000000000001</v>
          </cell>
        </row>
        <row r="3119">
          <cell r="A3119">
            <v>3278</v>
          </cell>
          <cell r="B3119" t="str">
            <v>CLAVO 1/2"</v>
          </cell>
          <cell r="C3119" t="str">
            <v>kg.</v>
          </cell>
          <cell r="D3119">
            <v>2.1160000000000001</v>
          </cell>
        </row>
        <row r="3120">
          <cell r="A3120">
            <v>3279</v>
          </cell>
          <cell r="B3120" t="str">
            <v>CLAVO 2"</v>
          </cell>
          <cell r="C3120" t="str">
            <v>kg.</v>
          </cell>
          <cell r="D3120">
            <v>1.8908</v>
          </cell>
        </row>
        <row r="3121">
          <cell r="A3121">
            <v>3280</v>
          </cell>
          <cell r="B3121" t="str">
            <v>CLAVO DE  2 1/2"</v>
          </cell>
          <cell r="C3121" t="str">
            <v>kg.</v>
          </cell>
          <cell r="D3121">
            <v>2.1160000000000001</v>
          </cell>
        </row>
        <row r="3122">
          <cell r="A3122">
            <v>3281</v>
          </cell>
          <cell r="B3122" t="str">
            <v>CLAVO DE  3"</v>
          </cell>
          <cell r="C3122" t="str">
            <v>kg.</v>
          </cell>
          <cell r="D3122">
            <v>3.15</v>
          </cell>
        </row>
        <row r="3123">
          <cell r="A3123">
            <v>3282</v>
          </cell>
          <cell r="B3123" t="str">
            <v xml:space="preserve">CLAVOS C/CABEZA 4" </v>
          </cell>
          <cell r="C3123" t="str">
            <v>kg.</v>
          </cell>
          <cell r="D3123">
            <v>2.48</v>
          </cell>
        </row>
        <row r="3124">
          <cell r="A3124">
            <v>3283</v>
          </cell>
          <cell r="B3124" t="str">
            <v xml:space="preserve">CLAVOS C/CABEZA 5" </v>
          </cell>
          <cell r="C3124" t="str">
            <v>kg.</v>
          </cell>
          <cell r="D3124">
            <v>3.15</v>
          </cell>
        </row>
        <row r="3125">
          <cell r="A3125">
            <v>3284</v>
          </cell>
          <cell r="B3125" t="str">
            <v xml:space="preserve">CLAVOS C/CABEZA 6" </v>
          </cell>
          <cell r="C3125" t="str">
            <v>kg.</v>
          </cell>
          <cell r="D3125">
            <v>2.74</v>
          </cell>
        </row>
        <row r="3126">
          <cell r="A3126">
            <v>3285</v>
          </cell>
          <cell r="B3126" t="str">
            <v>CLAVOS 1" x16</v>
          </cell>
          <cell r="C3126" t="str">
            <v>kg.</v>
          </cell>
          <cell r="D3126">
            <v>2.8079270454671823</v>
          </cell>
        </row>
        <row r="3127">
          <cell r="A3127">
            <v>3286</v>
          </cell>
          <cell r="B3127" t="str">
            <v>CLAVO 1/2" X 18</v>
          </cell>
          <cell r="C3127" t="str">
            <v>kg.</v>
          </cell>
          <cell r="D3127">
            <v>5.0074698977498029</v>
          </cell>
        </row>
        <row r="3128">
          <cell r="A3128">
            <v>3287</v>
          </cell>
          <cell r="B3128" t="str">
            <v>DESENGRASANTE BIODEGRADABLE</v>
          </cell>
          <cell r="C3128" t="str">
            <v>kg.</v>
          </cell>
          <cell r="D3128">
            <v>4.2</v>
          </cell>
        </row>
        <row r="3129">
          <cell r="A3129">
            <v>3288</v>
          </cell>
          <cell r="B3129" t="str">
            <v>DESOXIDANTE DW-40 (envase 11 onzas)</v>
          </cell>
          <cell r="C3129" t="str">
            <v>U.</v>
          </cell>
          <cell r="D3129">
            <v>7.1918470812953208</v>
          </cell>
        </row>
        <row r="3130">
          <cell r="A3130">
            <v>3289</v>
          </cell>
          <cell r="B3130" t="str">
            <v>DISCO CORTE 7" X1/16 C/TUERCAS</v>
          </cell>
          <cell r="C3130" t="str">
            <v>U.</v>
          </cell>
          <cell r="D3130">
            <v>2.67</v>
          </cell>
        </row>
        <row r="3131">
          <cell r="A3131">
            <v>3290</v>
          </cell>
          <cell r="B3131" t="str">
            <v>DISCO DESBASTE 4" X 1/4</v>
          </cell>
          <cell r="C3131" t="str">
            <v>U.</v>
          </cell>
          <cell r="D3131">
            <v>1.9298337427447174</v>
          </cell>
        </row>
        <row r="3132">
          <cell r="A3132">
            <v>3291</v>
          </cell>
          <cell r="B3132" t="str">
            <v>DISCO DESBASTE 7" x 1/4" C/TUERCAS</v>
          </cell>
          <cell r="C3132" t="str">
            <v>U.</v>
          </cell>
          <cell r="D3132">
            <v>7.5</v>
          </cell>
        </row>
        <row r="3133">
          <cell r="A3133">
            <v>3292</v>
          </cell>
          <cell r="B3133" t="str">
            <v>DISCO GRATA TRENZADO 4 1/2" x 1/4" INCL TUERCA</v>
          </cell>
          <cell r="C3133" t="str">
            <v>U.</v>
          </cell>
          <cell r="D3133">
            <v>18.059999999999999</v>
          </cell>
        </row>
        <row r="3134">
          <cell r="A3134">
            <v>3293</v>
          </cell>
          <cell r="B3134" t="str">
            <v>DISCO GRATA 7" x 1/4" INCL TUERCA</v>
          </cell>
          <cell r="C3134" t="str">
            <v>U.</v>
          </cell>
          <cell r="D3134">
            <v>14</v>
          </cell>
        </row>
        <row r="3135">
          <cell r="A3135">
            <v>3294</v>
          </cell>
          <cell r="B3135" t="str">
            <v>DISCO GRATA DE 7" DE COPA</v>
          </cell>
          <cell r="C3135" t="str">
            <v>U.</v>
          </cell>
          <cell r="D3135">
            <v>16.489999999999998</v>
          </cell>
        </row>
        <row r="3136">
          <cell r="A3136">
            <v>3295</v>
          </cell>
          <cell r="B3136" t="str">
            <v xml:space="preserve">ELECTRODO 6010 </v>
          </cell>
          <cell r="C3136" t="str">
            <v>LIB</v>
          </cell>
          <cell r="D3136">
            <v>6.87</v>
          </cell>
        </row>
        <row r="3137">
          <cell r="A3137">
            <v>3296</v>
          </cell>
          <cell r="B3137" t="str">
            <v xml:space="preserve">ELECTRODO 6010 </v>
          </cell>
          <cell r="C3137" t="str">
            <v>LIB</v>
          </cell>
          <cell r="D3137">
            <v>3.8983903420523141</v>
          </cell>
        </row>
        <row r="3138">
          <cell r="A3138">
            <v>3297</v>
          </cell>
          <cell r="B3138" t="str">
            <v>ELECTRODO 6011</v>
          </cell>
          <cell r="C3138" t="str">
            <v>kg.</v>
          </cell>
          <cell r="D3138">
            <v>10.5</v>
          </cell>
        </row>
        <row r="3139">
          <cell r="A3139">
            <v>3298</v>
          </cell>
          <cell r="B3139" t="str">
            <v>ELECTRODO 7018</v>
          </cell>
          <cell r="C3139" t="str">
            <v>LIB</v>
          </cell>
          <cell r="D3139">
            <v>5.21</v>
          </cell>
        </row>
        <row r="3140">
          <cell r="A3140">
            <v>3299</v>
          </cell>
          <cell r="B3140" t="str">
            <v xml:space="preserve">ELECTRODO 7018 </v>
          </cell>
          <cell r="C3140" t="str">
            <v>LIB</v>
          </cell>
          <cell r="D3140">
            <v>160.04754506496178</v>
          </cell>
        </row>
        <row r="3141">
          <cell r="A3141">
            <v>3300</v>
          </cell>
          <cell r="B3141" t="str">
            <v xml:space="preserve">ELECTRODO 8010 </v>
          </cell>
          <cell r="C3141" t="str">
            <v>kg.</v>
          </cell>
          <cell r="D3141">
            <v>8.9286974497655773</v>
          </cell>
        </row>
        <row r="3142">
          <cell r="A3142">
            <v>3301</v>
          </cell>
          <cell r="B3142" t="str">
            <v xml:space="preserve">ELECTRODO 8010 G </v>
          </cell>
          <cell r="C3142" t="str">
            <v>U.</v>
          </cell>
          <cell r="D3142">
            <v>275.77324183822094</v>
          </cell>
        </row>
        <row r="3143">
          <cell r="A3143">
            <v>3302</v>
          </cell>
          <cell r="B3143" t="str">
            <v xml:space="preserve">ELECTRODO 8018 C3 </v>
          </cell>
          <cell r="C3143" t="str">
            <v>U.</v>
          </cell>
          <cell r="D3143">
            <v>256.59069443533787</v>
          </cell>
        </row>
        <row r="3144">
          <cell r="A3144">
            <v>3303</v>
          </cell>
          <cell r="B3144" t="str">
            <v>ELECTRODO TUGSTENO EW-TH 3/32</v>
          </cell>
          <cell r="C3144" t="str">
            <v>U.</v>
          </cell>
          <cell r="D3144">
            <v>3.1777928963863067</v>
          </cell>
        </row>
        <row r="3145">
          <cell r="A3145">
            <v>3304</v>
          </cell>
          <cell r="B3145" t="str">
            <v>ESCOBAS</v>
          </cell>
          <cell r="C3145" t="str">
            <v>U.</v>
          </cell>
          <cell r="D3145">
            <v>3</v>
          </cell>
        </row>
        <row r="3146">
          <cell r="A3146">
            <v>3305</v>
          </cell>
          <cell r="B3146" t="str">
            <v>FERTILIZANTE (SOLICAT 10-52-10)</v>
          </cell>
          <cell r="C3146" t="str">
            <v>kg.</v>
          </cell>
          <cell r="D3146">
            <v>4.67</v>
          </cell>
        </row>
        <row r="3147">
          <cell r="A3147">
            <v>3306</v>
          </cell>
          <cell r="B3147" t="str">
            <v>FILTROS PARA  VAPORES 6003</v>
          </cell>
          <cell r="C3147" t="str">
            <v>U.</v>
          </cell>
          <cell r="D3147">
            <v>12</v>
          </cell>
        </row>
        <row r="3148">
          <cell r="A3148">
            <v>3307</v>
          </cell>
          <cell r="B3148" t="str">
            <v>FUNDAS P/BASURA DE COLOR</v>
          </cell>
          <cell r="C3148" t="str">
            <v>U.</v>
          </cell>
          <cell r="D3148">
            <v>0.26589066189807625</v>
          </cell>
        </row>
        <row r="3149">
          <cell r="A3149">
            <v>3308</v>
          </cell>
          <cell r="B3149" t="str">
            <v>GALVANIZANTE SPRAY</v>
          </cell>
          <cell r="C3149" t="str">
            <v>U.</v>
          </cell>
          <cell r="D3149">
            <v>19.399999999999999</v>
          </cell>
        </row>
        <row r="3150">
          <cell r="A3150">
            <v>3309</v>
          </cell>
          <cell r="B3150" t="str">
            <v>GEODREN PLANAR DE 4" (CON TUBERIA) h=1.5m</v>
          </cell>
          <cell r="C3150" t="str">
            <v>ML.</v>
          </cell>
          <cell r="D3150">
            <v>15</v>
          </cell>
        </row>
        <row r="3151">
          <cell r="A3151">
            <v>3310</v>
          </cell>
          <cell r="B3151" t="str">
            <v>GEODREN PLANAR DE 6" (CON TUBERIA) h=1.5m</v>
          </cell>
          <cell r="C3151" t="str">
            <v>ML.</v>
          </cell>
          <cell r="D3151">
            <v>18</v>
          </cell>
        </row>
        <row r="3152">
          <cell r="A3152">
            <v>3311</v>
          </cell>
          <cell r="B3152" t="str">
            <v>GEOMALLA BIAXIAL BX1000 LBO201</v>
          </cell>
          <cell r="C3152" t="str">
            <v>m2.</v>
          </cell>
          <cell r="D3152">
            <v>1.75</v>
          </cell>
        </row>
        <row r="3153">
          <cell r="A3153">
            <v>3312</v>
          </cell>
          <cell r="B3153" t="str">
            <v>GEOMANTA MACMAT R6/2,20 GPVC</v>
          </cell>
          <cell r="C3153" t="str">
            <v>m2.</v>
          </cell>
          <cell r="D3153">
            <v>13.703580128809287</v>
          </cell>
        </row>
        <row r="3154">
          <cell r="A3154">
            <v>3313</v>
          </cell>
        </row>
        <row r="3155">
          <cell r="A3155">
            <v>3314</v>
          </cell>
          <cell r="B3155" t="str">
            <v>GEOMANTA PARA CONTROL DE EROSIÓN MALLA DE COCO C-350</v>
          </cell>
          <cell r="C3155" t="str">
            <v>m2.</v>
          </cell>
          <cell r="D3155">
            <v>7.4</v>
          </cell>
        </row>
        <row r="3156">
          <cell r="A3156">
            <v>3315</v>
          </cell>
          <cell r="B3156" t="str">
            <v>BIOMANTO DE BOSILLO</v>
          </cell>
          <cell r="C3156" t="str">
            <v>m2.</v>
          </cell>
          <cell r="D3156">
            <v>1.25</v>
          </cell>
        </row>
        <row r="3157">
          <cell r="A3157">
            <v>3316</v>
          </cell>
          <cell r="B3157" t="str">
            <v>GEOMEMBRANA HR 750</v>
          </cell>
          <cell r="C3157" t="str">
            <v>m2.</v>
          </cell>
          <cell r="D3157">
            <v>4.26</v>
          </cell>
        </row>
        <row r="3158">
          <cell r="A3158">
            <v>3317</v>
          </cell>
          <cell r="B3158" t="str">
            <v>GEOMEMBRANA HDPE PVC 1000</v>
          </cell>
          <cell r="C3158" t="str">
            <v>m2.</v>
          </cell>
          <cell r="D3158">
            <v>4.8499999999999996</v>
          </cell>
        </row>
        <row r="3159">
          <cell r="A3159">
            <v>3318</v>
          </cell>
          <cell r="B3159" t="str">
            <v>GEOTEXTIL NO TEJIDO  NT1600</v>
          </cell>
          <cell r="C3159" t="str">
            <v>m2.</v>
          </cell>
          <cell r="D3159">
            <v>1.27</v>
          </cell>
        </row>
        <row r="3160">
          <cell r="A3160">
            <v>3319</v>
          </cell>
          <cell r="B3160" t="str">
            <v>GEOTEXTIL TEJIDO  2400</v>
          </cell>
          <cell r="C3160" t="str">
            <v>m2.</v>
          </cell>
          <cell r="D3160">
            <v>1.0421102210821493</v>
          </cell>
        </row>
        <row r="3161">
          <cell r="A3161">
            <v>3320</v>
          </cell>
          <cell r="B3161" t="str">
            <v>GRAPAS DE ALAMBRADO  (500 gramos)</v>
          </cell>
          <cell r="C3161" t="str">
            <v>kg.</v>
          </cell>
          <cell r="D3161">
            <v>3.07</v>
          </cell>
        </row>
        <row r="3162">
          <cell r="A3162">
            <v>3321</v>
          </cell>
          <cell r="B3162" t="str">
            <v>GRATA 4 1/2" x 1/4" INCLUYE TUERCA</v>
          </cell>
          <cell r="C3162" t="str">
            <v>U.</v>
          </cell>
          <cell r="D3162">
            <v>2.5988427735628914</v>
          </cell>
        </row>
        <row r="3163">
          <cell r="A3163">
            <v>3322</v>
          </cell>
          <cell r="B3163" t="str">
            <v>Grata de 7"</v>
          </cell>
          <cell r="C3163" t="str">
            <v>U.</v>
          </cell>
          <cell r="D3163">
            <v>28.315753672153487</v>
          </cell>
        </row>
        <row r="3164">
          <cell r="A3164">
            <v>3323</v>
          </cell>
          <cell r="B3164" t="str">
            <v>GUANTES DE NITRILO</v>
          </cell>
          <cell r="C3164" t="str">
            <v>U.</v>
          </cell>
          <cell r="D3164">
            <v>45</v>
          </cell>
        </row>
        <row r="3165">
          <cell r="A3165">
            <v>3324</v>
          </cell>
          <cell r="B3165" t="str">
            <v>LIJA Nº  100</v>
          </cell>
          <cell r="C3165" t="str">
            <v>U.</v>
          </cell>
          <cell r="D3165">
            <v>23</v>
          </cell>
        </row>
        <row r="3166">
          <cell r="A3166">
            <v>3325</v>
          </cell>
          <cell r="B3166" t="str">
            <v>LIJA Nº  80</v>
          </cell>
          <cell r="C3166" t="str">
            <v>U.</v>
          </cell>
          <cell r="D3166">
            <v>0.45201412522672907</v>
          </cell>
        </row>
        <row r="3167">
          <cell r="A3167">
            <v>3326</v>
          </cell>
          <cell r="B3167" t="str">
            <v xml:space="preserve">HOJA DE SIERRA </v>
          </cell>
          <cell r="C3167" t="str">
            <v>U.</v>
          </cell>
          <cell r="D3167">
            <v>0.50519225760634434</v>
          </cell>
        </row>
        <row r="3168">
          <cell r="A3168">
            <v>3327</v>
          </cell>
          <cell r="B3168" t="str">
            <v>LINER</v>
          </cell>
          <cell r="C3168" t="str">
            <v>U.</v>
          </cell>
          <cell r="D3168">
            <v>1.87</v>
          </cell>
        </row>
        <row r="3169">
          <cell r="A3169">
            <v>3328</v>
          </cell>
          <cell r="B3169" t="str">
            <v>MADERA  PALOS ROLLIZOS 20 * 5 MTS</v>
          </cell>
          <cell r="C3169" t="str">
            <v>U.</v>
          </cell>
          <cell r="D3169">
            <v>13.5</v>
          </cell>
        </row>
        <row r="3170">
          <cell r="A3170">
            <v>3329</v>
          </cell>
          <cell r="B3170" t="str">
            <v>MADERA COSTANERAS  10 x 10 x 2,5 L (CEPILLADO)</v>
          </cell>
          <cell r="C3170" t="str">
            <v>U.</v>
          </cell>
          <cell r="D3170">
            <v>12.826961610109937</v>
          </cell>
        </row>
        <row r="3171">
          <cell r="A3171">
            <v>3330</v>
          </cell>
          <cell r="B3171" t="str">
            <v>MADERA ESTACAS 10 X 10 X 160  POSTES (EUCALIPTO Y CEPILLADAS)</v>
          </cell>
          <cell r="C3171" t="str">
            <v>U.</v>
          </cell>
          <cell r="D3171">
            <v>12.569650444410655</v>
          </cell>
        </row>
        <row r="3172">
          <cell r="A3172">
            <v>3331</v>
          </cell>
          <cell r="B3172" t="str">
            <v>MADERA ESTACAS 15X15X240</v>
          </cell>
          <cell r="C3172" t="str">
            <v>U.</v>
          </cell>
          <cell r="D3172">
            <v>19.838690875415729</v>
          </cell>
        </row>
        <row r="3173">
          <cell r="A3173">
            <v>3332</v>
          </cell>
          <cell r="B3173" t="str">
            <v>REVESTIMIENTO PAREDES Y PISOS, ARTEFACTOS DE BAÑO Y COCINA</v>
          </cell>
          <cell r="C3173" t="str">
            <v>U.</v>
          </cell>
          <cell r="D3173">
            <v>1.23</v>
          </cell>
        </row>
        <row r="3174">
          <cell r="A3174">
            <v>3333</v>
          </cell>
          <cell r="B3174" t="str">
            <v>MADERA ESTACAS 5 X 5 X 2.40</v>
          </cell>
          <cell r="C3174" t="str">
            <v>U.</v>
          </cell>
          <cell r="D3174">
            <v>3.6023563197901427</v>
          </cell>
        </row>
        <row r="3175">
          <cell r="A3175">
            <v>3334</v>
          </cell>
          <cell r="B3175" t="str">
            <v>MADERA LISTONES  7 X 7 X 240</v>
          </cell>
          <cell r="C3175" t="str">
            <v>U.</v>
          </cell>
          <cell r="D3175">
            <v>3.5766252032202144</v>
          </cell>
        </row>
        <row r="3176">
          <cell r="A3176">
            <v>3335</v>
          </cell>
          <cell r="B3176" t="str">
            <v>MADERA PINGOS DE EUCALIPTO 8 X 6 MT</v>
          </cell>
          <cell r="C3176" t="str">
            <v>U.</v>
          </cell>
          <cell r="D3176">
            <v>11.115842358209619</v>
          </cell>
        </row>
        <row r="3177">
          <cell r="A3177">
            <v>3336</v>
          </cell>
          <cell r="B3177" t="str">
            <v>MADERA TABLA  25 X 2,5 X 240 PREPARADA</v>
          </cell>
          <cell r="C3177" t="str">
            <v>U.</v>
          </cell>
          <cell r="D3177">
            <v>3.4351040620855988</v>
          </cell>
        </row>
        <row r="3178">
          <cell r="A3178">
            <v>3337</v>
          </cell>
          <cell r="B3178" t="str">
            <v>MADERA TABLÓN  25 X 5 X 240</v>
          </cell>
          <cell r="C3178" t="str">
            <v>U.</v>
          </cell>
          <cell r="D3178">
            <v>6</v>
          </cell>
        </row>
        <row r="3179">
          <cell r="A3179">
            <v>3338</v>
          </cell>
          <cell r="B3179" t="str">
            <v>MADERA TABLA  25 X 5 X 240 GRUESA / TABLON</v>
          </cell>
          <cell r="C3179" t="str">
            <v>U.</v>
          </cell>
          <cell r="D3179">
            <v>12</v>
          </cell>
        </row>
        <row r="3180">
          <cell r="A3180">
            <v>3339</v>
          </cell>
          <cell r="B3180" t="str">
            <v>MALLA ANTIMOSQUITOS (tela de aluminio) 1m*50m</v>
          </cell>
          <cell r="C3180" t="str">
            <v>ML.</v>
          </cell>
          <cell r="D3180">
            <v>3.9363855999999995</v>
          </cell>
        </row>
        <row r="3181">
          <cell r="A3181">
            <v>3340</v>
          </cell>
          <cell r="B3181" t="str">
            <v>MALLA ARMEX  R .    15*15*5</v>
          </cell>
          <cell r="C3181" t="str">
            <v>U.</v>
          </cell>
          <cell r="D3181">
            <v>50.265736219357514</v>
          </cell>
        </row>
        <row r="3182">
          <cell r="A3182">
            <v>3341</v>
          </cell>
          <cell r="B3182" t="str">
            <v>MALLA ARMEX R 106  4.5MM</v>
          </cell>
          <cell r="C3182" t="str">
            <v>U.</v>
          </cell>
          <cell r="D3182">
            <v>54.691488269385395</v>
          </cell>
        </row>
        <row r="3183">
          <cell r="A3183">
            <v>3342</v>
          </cell>
          <cell r="B3183" t="str">
            <v>MALLA ARMEX R 126  4 mm 10x10   (6,25x2,4)</v>
          </cell>
          <cell r="C3183" t="str">
            <v>U.</v>
          </cell>
          <cell r="D3183">
            <v>52</v>
          </cell>
        </row>
        <row r="3184">
          <cell r="A3184">
            <v>3343</v>
          </cell>
          <cell r="B3184" t="str">
            <v>Malla ARMEX R-335  8 mm 15x15(6,25x2,44)</v>
          </cell>
          <cell r="C3184" t="str">
            <v>U.</v>
          </cell>
          <cell r="D3184">
            <v>87</v>
          </cell>
        </row>
        <row r="3185">
          <cell r="A3185">
            <v>3344</v>
          </cell>
          <cell r="B3185" t="str">
            <v>Malla ARMEX R-84   4 mm 15x15 (6,25x2,44)</v>
          </cell>
          <cell r="C3185" t="str">
            <v>U.</v>
          </cell>
          <cell r="D3185">
            <v>47</v>
          </cell>
        </row>
        <row r="3186">
          <cell r="A3186">
            <v>3345</v>
          </cell>
          <cell r="B3186" t="str">
            <v>Malla armex R.196 (10mx10mx5m)</v>
          </cell>
          <cell r="C3186" t="str">
            <v>U.</v>
          </cell>
          <cell r="D3186">
            <v>78</v>
          </cell>
        </row>
        <row r="3187">
          <cell r="A3187">
            <v>3346</v>
          </cell>
          <cell r="B3187" t="str">
            <v>MALLA DE GAVION TRIPLE TORSIÓN 2x1x0.5</v>
          </cell>
          <cell r="C3187" t="str">
            <v>U.</v>
          </cell>
          <cell r="D3187">
            <v>36</v>
          </cell>
        </row>
        <row r="3188">
          <cell r="A3188">
            <v>3347</v>
          </cell>
          <cell r="B3188" t="str">
            <v>MALLA DE GAVION TRIPLE TORSIÓN T 2x1x1</v>
          </cell>
          <cell r="C3188" t="str">
            <v>U.</v>
          </cell>
          <cell r="D3188">
            <v>60</v>
          </cell>
        </row>
        <row r="3189">
          <cell r="A3189">
            <v>3348</v>
          </cell>
          <cell r="B3189" t="str">
            <v>MALLA GALLINERO 50/100 DE 1/2"</v>
          </cell>
          <cell r="C3189" t="str">
            <v>U.</v>
          </cell>
          <cell r="D3189">
            <v>105.97584657434048</v>
          </cell>
        </row>
        <row r="3190">
          <cell r="A3190">
            <v>3349</v>
          </cell>
          <cell r="B3190" t="str">
            <v>MALLA RECTANGULAR  2X1 pulgadas (50x25mm) Alto=1m L=30 m</v>
          </cell>
          <cell r="C3190" t="str">
            <v>U.</v>
          </cell>
          <cell r="D3190">
            <v>172.4</v>
          </cell>
        </row>
        <row r="3191">
          <cell r="A3191">
            <v>3350</v>
          </cell>
          <cell r="B3191" t="str">
            <v>MANI FORRAJERO</v>
          </cell>
          <cell r="C3191" t="str">
            <v>kg.</v>
          </cell>
          <cell r="D3191">
            <v>1.5558106413271195</v>
          </cell>
        </row>
        <row r="3192">
          <cell r="A3192">
            <v>3351</v>
          </cell>
          <cell r="B3192" t="str">
            <v>MARCADORES DE METAL (METALMARKER)</v>
          </cell>
          <cell r="C3192" t="str">
            <v>U.</v>
          </cell>
          <cell r="D3192">
            <v>6.65</v>
          </cell>
        </row>
        <row r="3193">
          <cell r="A3193">
            <v>3352</v>
          </cell>
          <cell r="B3193" t="str">
            <v>MASCARILLA ESPECIAL 3M 8514</v>
          </cell>
          <cell r="C3193" t="str">
            <v>U.</v>
          </cell>
          <cell r="D3193">
            <v>8.289359096990875</v>
          </cell>
        </row>
        <row r="3194">
          <cell r="A3194">
            <v>3353</v>
          </cell>
          <cell r="B3194" t="str">
            <v>MASCARILLA MEDIA CARA SF. 6200</v>
          </cell>
          <cell r="C3194" t="str">
            <v>U.</v>
          </cell>
          <cell r="D3194">
            <v>9.2893590969908804</v>
          </cell>
        </row>
        <row r="3195">
          <cell r="A3195">
            <v>3354</v>
          </cell>
          <cell r="B3195" t="str">
            <v>MATERIAL PETREO ARENA FINA</v>
          </cell>
          <cell r="C3195" t="str">
            <v>m3.</v>
          </cell>
          <cell r="D3195">
            <v>11.579002456468304</v>
          </cell>
        </row>
        <row r="3196">
          <cell r="A3196">
            <v>3355</v>
          </cell>
          <cell r="B3196" t="str">
            <v>MATERIAL PETREO LASTRE DE RIO</v>
          </cell>
          <cell r="C3196" t="str">
            <v>m3.</v>
          </cell>
          <cell r="D3196">
            <v>11.90064141359246</v>
          </cell>
        </row>
        <row r="3197">
          <cell r="A3197">
            <v>3356</v>
          </cell>
          <cell r="B3197" t="str">
            <v>MATERIAL PETREO PIEDRA BOLA</v>
          </cell>
          <cell r="C3197" t="str">
            <v>m3.</v>
          </cell>
          <cell r="D3197">
            <v>16.532242396179736</v>
          </cell>
        </row>
        <row r="3198">
          <cell r="A3198">
            <v>3357</v>
          </cell>
          <cell r="B3198" t="str">
            <v>MATERIAL PETREO POLVO AZUL  PARA CONSTRUCCION</v>
          </cell>
          <cell r="C3198" t="str">
            <v>m3.</v>
          </cell>
          <cell r="D3198">
            <v>14.550946420295142</v>
          </cell>
        </row>
        <row r="3199">
          <cell r="A3199">
            <v>3358</v>
          </cell>
          <cell r="B3199" t="str">
            <v>MATERIAL PETREO RIPIO 3/4</v>
          </cell>
          <cell r="C3199" t="str">
            <v>m3.</v>
          </cell>
          <cell r="D3199">
            <v>15.760308899081895</v>
          </cell>
        </row>
        <row r="3200">
          <cell r="A3200">
            <v>3359</v>
          </cell>
          <cell r="B3200" t="str">
            <v>TUBERÍA DE ACERO 10" SCH 80</v>
          </cell>
          <cell r="C3200" t="str">
            <v>ML.</v>
          </cell>
          <cell r="D3200">
            <v>109.56</v>
          </cell>
        </row>
        <row r="3201">
          <cell r="A3201">
            <v>3360</v>
          </cell>
          <cell r="B3201" t="str">
            <v>MATERIAL PETREO SUB BASE</v>
          </cell>
          <cell r="C3201" t="str">
            <v>m3.</v>
          </cell>
          <cell r="D3201">
            <v>10.575488910241065</v>
          </cell>
        </row>
        <row r="3202">
          <cell r="A3202">
            <v>3361</v>
          </cell>
          <cell r="B3202" t="str">
            <v>MATERIAL PETREO SUB BASE CLASE 2</v>
          </cell>
          <cell r="C3202" t="str">
            <v>m3.</v>
          </cell>
          <cell r="D3202">
            <v>12.891289401534703</v>
          </cell>
        </row>
        <row r="3203">
          <cell r="A3203">
            <v>3362</v>
          </cell>
          <cell r="B3203" t="str">
            <v xml:space="preserve">MATERIAL PETREO LASTRE DE RIO </v>
          </cell>
          <cell r="C3203" t="str">
            <v>m3.</v>
          </cell>
          <cell r="D3203">
            <v>9</v>
          </cell>
        </row>
        <row r="3204">
          <cell r="A3204">
            <v>3363</v>
          </cell>
          <cell r="B3204" t="str">
            <v>PAÑOS ABSORBENTES   (3/8" X 16" X 20")</v>
          </cell>
          <cell r="C3204" t="str">
            <v>U.</v>
          </cell>
          <cell r="D3204">
            <v>0.8</v>
          </cell>
        </row>
        <row r="3205">
          <cell r="A3205">
            <v>3364</v>
          </cell>
          <cell r="B3205" t="str">
            <v>PEGAMENTO GEOBOND</v>
          </cell>
          <cell r="C3205" t="str">
            <v>galon</v>
          </cell>
          <cell r="D3205">
            <v>31.116212826542277</v>
          </cell>
        </row>
        <row r="3206">
          <cell r="A3206">
            <v>3365</v>
          </cell>
          <cell r="B3206" t="str">
            <v>PEGATUBO (KALIPEGA ) PVC</v>
          </cell>
          <cell r="C3206" t="str">
            <v>galon</v>
          </cell>
          <cell r="D3206">
            <v>42</v>
          </cell>
        </row>
        <row r="3207">
          <cell r="A3207">
            <v>3366</v>
          </cell>
          <cell r="B3207" t="str">
            <v>PINCEL REDONDO #3</v>
          </cell>
          <cell r="C3207" t="str">
            <v>U.</v>
          </cell>
          <cell r="D3207">
            <v>0.80902153349010031</v>
          </cell>
        </row>
        <row r="3208">
          <cell r="A3208">
            <v>3367</v>
          </cell>
          <cell r="B3208" t="str">
            <v>PINTURA ANTICORROSIVA</v>
          </cell>
          <cell r="C3208" t="str">
            <v>galon</v>
          </cell>
          <cell r="D3208">
            <v>23.158004912936608</v>
          </cell>
        </row>
        <row r="3209">
          <cell r="A3209">
            <v>3368</v>
          </cell>
          <cell r="B3209" t="str">
            <v>PINTURA DE TRAFICO</v>
          </cell>
          <cell r="C3209" t="str">
            <v>galon</v>
          </cell>
          <cell r="D3209">
            <v>28.046917061223276</v>
          </cell>
        </row>
        <row r="3210">
          <cell r="A3210">
            <v>3369</v>
          </cell>
          <cell r="B3210" t="str">
            <v>PINTURA ESMALTE AMARILLA</v>
          </cell>
          <cell r="C3210" t="str">
            <v>galon</v>
          </cell>
          <cell r="D3210">
            <v>21.318230078186648</v>
          </cell>
        </row>
        <row r="3211">
          <cell r="A3211">
            <v>3370</v>
          </cell>
          <cell r="B3211" t="str">
            <v xml:space="preserve">PINTURA NEGRA </v>
          </cell>
          <cell r="C3211" t="str">
            <v>galon</v>
          </cell>
          <cell r="D3211">
            <v>13.317739089760076</v>
          </cell>
        </row>
        <row r="3212">
          <cell r="A3212">
            <v>3371</v>
          </cell>
          <cell r="B3212" t="str">
            <v>PINTURA SPRAY</v>
          </cell>
          <cell r="C3212" t="str">
            <v>U.</v>
          </cell>
          <cell r="D3212">
            <v>3.7339455391850844</v>
          </cell>
        </row>
        <row r="3213">
          <cell r="A3213">
            <v>3372</v>
          </cell>
          <cell r="B3213" t="str">
            <v>PIOLA NYLON  # 6</v>
          </cell>
          <cell r="C3213" t="str">
            <v>rollo.</v>
          </cell>
          <cell r="D3213">
            <v>3.8596674854894455</v>
          </cell>
        </row>
        <row r="3214">
          <cell r="A3214">
            <v>3373</v>
          </cell>
          <cell r="B3214" t="str">
            <v>PLANCHA A-36 1.22 X 2.44 X 4MM</v>
          </cell>
          <cell r="C3214" t="str">
            <v>U.</v>
          </cell>
          <cell r="D3214">
            <v>155.73758303949879</v>
          </cell>
        </row>
        <row r="3215">
          <cell r="A3215">
            <v>3374</v>
          </cell>
          <cell r="B3215" t="str">
            <v>PLASTICO NEGRO REPROSESADO 1.50 MTS</v>
          </cell>
          <cell r="C3215" t="str">
            <v>rollo.</v>
          </cell>
          <cell r="D3215">
            <v>149.66</v>
          </cell>
        </row>
        <row r="3216">
          <cell r="A3216">
            <v>3375</v>
          </cell>
          <cell r="B3216" t="str">
            <v>PLIEGO DE PAPEL VICTORIA 1/8"</v>
          </cell>
          <cell r="C3216" t="str">
            <v>U.</v>
          </cell>
          <cell r="D3216">
            <v>5.6</v>
          </cell>
        </row>
        <row r="3217">
          <cell r="A3217">
            <v>3376</v>
          </cell>
          <cell r="B3217" t="str">
            <v>PLYWOOD DE 2.4X1.2 M E=12mm</v>
          </cell>
          <cell r="C3217" t="str">
            <v>M2</v>
          </cell>
          <cell r="D3217">
            <v>11.61</v>
          </cell>
        </row>
        <row r="3218">
          <cell r="A3218">
            <v>3377</v>
          </cell>
          <cell r="B3218" t="str">
            <v>Postes de hormigón 0.15mx0.15mx2.0m</v>
          </cell>
          <cell r="C3218" t="str">
            <v>U.</v>
          </cell>
          <cell r="D3218">
            <v>12.006499999999999</v>
          </cell>
        </row>
        <row r="3219">
          <cell r="A3219">
            <v>3378</v>
          </cell>
          <cell r="B3219" t="str">
            <v>POSTES DE HORMIGON (2,25m  de alto con una sección de 12x12 y orificios para 10 filas de alambre)</v>
          </cell>
          <cell r="C3219" t="str">
            <v>U.</v>
          </cell>
          <cell r="D3219">
            <v>12</v>
          </cell>
        </row>
        <row r="3220">
          <cell r="A3220">
            <v>3379</v>
          </cell>
          <cell r="B3220" t="str">
            <v>RECARGA DE ACETILENO (7KG)</v>
          </cell>
          <cell r="C3220" t="str">
            <v>kg.</v>
          </cell>
          <cell r="D3220">
            <v>17.5</v>
          </cell>
        </row>
        <row r="3221">
          <cell r="A3221">
            <v>3380</v>
          </cell>
          <cell r="B3221" t="str">
            <v>VIDRIOS- PUERTAS- CERRADURAS- VENTANAS- ESTRUCTURAS</v>
          </cell>
          <cell r="D3221">
            <v>1.23</v>
          </cell>
        </row>
        <row r="3222">
          <cell r="A3222">
            <v>3381</v>
          </cell>
          <cell r="B3222" t="str">
            <v>RECARGA DE ARGON</v>
          </cell>
          <cell r="C3222" t="str">
            <v>kg.</v>
          </cell>
          <cell r="D3222">
            <v>16.532242396179736</v>
          </cell>
        </row>
        <row r="3223">
          <cell r="A3223">
            <v>3382</v>
          </cell>
          <cell r="B3223" t="str">
            <v>RECARGA DE EXTINTORES 10 LBS</v>
          </cell>
          <cell r="C3223" t="str">
            <v>kg.</v>
          </cell>
          <cell r="D3223">
            <v>3.4865662952254661</v>
          </cell>
        </row>
        <row r="3224">
          <cell r="A3224">
            <v>3383</v>
          </cell>
          <cell r="B3224" t="str">
            <v>RECARGA DE EXTINTORES 20 LBS</v>
          </cell>
          <cell r="C3224" t="str">
            <v>kg.</v>
          </cell>
          <cell r="D3224">
            <v>3.4865662952254661</v>
          </cell>
        </row>
        <row r="3225">
          <cell r="A3225">
            <v>3384</v>
          </cell>
          <cell r="B3225" t="str">
            <v>RECARGA DE OXIGENO</v>
          </cell>
          <cell r="C3225" t="str">
            <v>kg.</v>
          </cell>
          <cell r="D3225">
            <v>5.83</v>
          </cell>
        </row>
        <row r="3226">
          <cell r="A3226">
            <v>3385</v>
          </cell>
          <cell r="B3226" t="str">
            <v>REMOVEDOR DE PINTURA</v>
          </cell>
          <cell r="C3226" t="str">
            <v>galon</v>
          </cell>
          <cell r="D3226">
            <v>18</v>
          </cell>
        </row>
        <row r="3227">
          <cell r="A3227">
            <v>3386</v>
          </cell>
          <cell r="B3227" t="str">
            <v>Retaso de  madera  estacas</v>
          </cell>
          <cell r="C3227" t="str">
            <v>U.</v>
          </cell>
          <cell r="D3227">
            <v>2.5</v>
          </cell>
        </row>
        <row r="3228">
          <cell r="A3228">
            <v>3387</v>
          </cell>
          <cell r="B3228" t="str">
            <v>SACOS DE POLIPROPILENO</v>
          </cell>
          <cell r="C3228" t="str">
            <v>U.</v>
          </cell>
          <cell r="D3228">
            <v>0.37</v>
          </cell>
        </row>
        <row r="3229">
          <cell r="A3229">
            <v>3388</v>
          </cell>
          <cell r="B3229" t="str">
            <v>SEMILLA BRACHIARIA DECUMBES</v>
          </cell>
          <cell r="C3229" t="str">
            <v>kg.</v>
          </cell>
          <cell r="D3229">
            <v>30</v>
          </cell>
        </row>
        <row r="3230">
          <cell r="A3230">
            <v>3389</v>
          </cell>
          <cell r="B3230" t="str">
            <v>SEMILLA TREBOL ROJO SACO 50 LBS</v>
          </cell>
          <cell r="C3230" t="str">
            <v>U.</v>
          </cell>
          <cell r="D3230">
            <v>252.66364815152414</v>
          </cell>
        </row>
        <row r="3231">
          <cell r="A3231">
            <v>3390</v>
          </cell>
          <cell r="B3231" t="str">
            <v>SILICON CARTUCHO</v>
          </cell>
          <cell r="C3231" t="str">
            <v>U.</v>
          </cell>
          <cell r="D3231">
            <v>13.097999999999999</v>
          </cell>
        </row>
        <row r="3232">
          <cell r="A3232">
            <v>3391</v>
          </cell>
          <cell r="B3232" t="str">
            <v>SUELO VEGETAL ABONADO  (TIERRA NEGRA)</v>
          </cell>
          <cell r="C3232" t="str">
            <v>U.</v>
          </cell>
          <cell r="D3232">
            <v>12</v>
          </cell>
        </row>
        <row r="3233">
          <cell r="A3233">
            <v>3392</v>
          </cell>
          <cell r="B3233" t="str">
            <v>Tablón plástico 0.21m x 0.05m x 2.50m</v>
          </cell>
          <cell r="C3233" t="str">
            <v>U.</v>
          </cell>
          <cell r="D3233">
            <v>34.11</v>
          </cell>
        </row>
        <row r="3234">
          <cell r="A3234">
            <v>3393</v>
          </cell>
          <cell r="B3234" t="str">
            <v>TEFLON CHESTERTON EN CINTA 1"</v>
          </cell>
          <cell r="C3234" t="str">
            <v>U.</v>
          </cell>
          <cell r="D3234">
            <v>5</v>
          </cell>
        </row>
        <row r="3235">
          <cell r="A3235">
            <v>3394</v>
          </cell>
          <cell r="B3235" t="str">
            <v>TEFLON CHESTERTON EN CINTA 3/4"</v>
          </cell>
          <cell r="C3235" t="str">
            <v>U.</v>
          </cell>
          <cell r="D3235">
            <v>3.5</v>
          </cell>
        </row>
        <row r="3236">
          <cell r="A3236">
            <v>3395</v>
          </cell>
          <cell r="B3236" t="str">
            <v>TEFLON CHESTERTON LIQUIDO</v>
          </cell>
          <cell r="C3236" t="str">
            <v>U.</v>
          </cell>
          <cell r="D3236">
            <v>48</v>
          </cell>
        </row>
        <row r="3237">
          <cell r="A3237">
            <v>3396</v>
          </cell>
          <cell r="B3237" t="str">
            <v>TELA TRAPO 1.52 M DE ANCHO X  100 MTRS X 152 MICRONES DE ESPESOR</v>
          </cell>
          <cell r="C3237" t="str">
            <v>U.</v>
          </cell>
          <cell r="D3237">
            <v>156.5</v>
          </cell>
        </row>
        <row r="3238">
          <cell r="A3238">
            <v>3397</v>
          </cell>
          <cell r="B3238" t="str">
            <v>THIÑER LACA</v>
          </cell>
          <cell r="C3238" t="str">
            <v>galon</v>
          </cell>
          <cell r="D3238">
            <v>6.65</v>
          </cell>
        </row>
        <row r="3239">
          <cell r="A3239">
            <v>3398</v>
          </cell>
          <cell r="B3239" t="str">
            <v>THIODI  (Frasco 200 cm3)</v>
          </cell>
          <cell r="C3239" t="str">
            <v>U.</v>
          </cell>
          <cell r="D3239">
            <v>6.5489999999999995</v>
          </cell>
        </row>
        <row r="3240">
          <cell r="A3240">
            <v>3399</v>
          </cell>
          <cell r="B3240" t="str">
            <v>TIZA INDUSTRIAL PARA SOLDADOR</v>
          </cell>
          <cell r="C3240" t="str">
            <v>U.</v>
          </cell>
          <cell r="D3240">
            <v>0.48</v>
          </cell>
        </row>
        <row r="3241">
          <cell r="A3241">
            <v>3400</v>
          </cell>
          <cell r="B3241" t="str">
            <v>TIZA TERMICA 120°C</v>
          </cell>
          <cell r="C3241" t="str">
            <v>U.</v>
          </cell>
          <cell r="D3241">
            <v>2.2000000000000002</v>
          </cell>
        </row>
        <row r="3242">
          <cell r="A3242">
            <v>3401</v>
          </cell>
          <cell r="B3242" t="str">
            <v>TRAJE TYVEK POLIPROPILENO KLEENFUARD A40</v>
          </cell>
          <cell r="C3242" t="str">
            <v>U.</v>
          </cell>
          <cell r="D3242">
            <v>54</v>
          </cell>
        </row>
        <row r="3243">
          <cell r="A3243">
            <v>3402</v>
          </cell>
          <cell r="B3243" t="str">
            <v>TUBERÍA DE ACERO 10" SCH 40</v>
          </cell>
          <cell r="C3243" t="str">
            <v>ML.</v>
          </cell>
          <cell r="D3243">
            <v>64.05</v>
          </cell>
        </row>
        <row r="3244">
          <cell r="A3244">
            <v>3403</v>
          </cell>
          <cell r="B3244" t="str">
            <v>TUBERÍA DE ACERO 4" SCH 40</v>
          </cell>
          <cell r="C3244" t="str">
            <v>ML.</v>
          </cell>
          <cell r="D3244">
            <v>15.28</v>
          </cell>
        </row>
        <row r="3245">
          <cell r="A3245">
            <v>3404</v>
          </cell>
          <cell r="B3245" t="str">
            <v>TUBERÍA DE ACERO 6" SCH 40</v>
          </cell>
          <cell r="C3245" t="str">
            <v>ML.</v>
          </cell>
          <cell r="D3245">
            <v>28.83</v>
          </cell>
        </row>
        <row r="3246">
          <cell r="A3246">
            <v>3405</v>
          </cell>
          <cell r="B3246" t="str">
            <v>TUBERÍA DE ACERO 8" SCH 40</v>
          </cell>
          <cell r="C3246" t="str">
            <v>ML.</v>
          </cell>
          <cell r="D3246">
            <v>42.83</v>
          </cell>
        </row>
        <row r="3247">
          <cell r="A3247">
            <v>3406</v>
          </cell>
          <cell r="B3247" t="str">
            <v>Tubo flexible ranurado de 6" x 1m</v>
          </cell>
          <cell r="C3247" t="str">
            <v>ML.</v>
          </cell>
          <cell r="D3247">
            <v>6.11</v>
          </cell>
        </row>
        <row r="3248">
          <cell r="A3248">
            <v>3407</v>
          </cell>
          <cell r="B3248" t="str">
            <v>TUBERIA PERFORADA 4" PARA SUBDREN</v>
          </cell>
          <cell r="C3248" t="str">
            <v>ML.</v>
          </cell>
          <cell r="D3248">
            <v>6.38</v>
          </cell>
        </row>
        <row r="3249">
          <cell r="A3249">
            <v>3408</v>
          </cell>
          <cell r="B3249" t="str">
            <v>TUBERIA PERFORADA 6" PARA SUBDREN</v>
          </cell>
          <cell r="C3249" t="str">
            <v>ML.</v>
          </cell>
          <cell r="D3249">
            <v>7.14</v>
          </cell>
        </row>
        <row r="3250">
          <cell r="A3250">
            <v>3409</v>
          </cell>
          <cell r="B3250" t="str">
            <v>TUBERIA PVC 110MM X 3M</v>
          </cell>
          <cell r="C3250" t="str">
            <v>U.</v>
          </cell>
          <cell r="D3250">
            <v>12</v>
          </cell>
        </row>
        <row r="3251">
          <cell r="A3251">
            <v>3410</v>
          </cell>
          <cell r="B3251" t="str">
            <v>TUBERIA PVC 50MM X 3M ESPIGA CAMPANA</v>
          </cell>
          <cell r="C3251" t="str">
            <v>U.</v>
          </cell>
          <cell r="D3251">
            <v>4.5</v>
          </cell>
        </row>
        <row r="3252">
          <cell r="A3252">
            <v>3411</v>
          </cell>
          <cell r="B3252" t="str">
            <v>TUBO NOVAFORT D= 160 MM X 6MT</v>
          </cell>
          <cell r="C3252" t="str">
            <v>U.</v>
          </cell>
          <cell r="D3252">
            <v>36</v>
          </cell>
        </row>
        <row r="3253">
          <cell r="A3253">
            <v>3412</v>
          </cell>
          <cell r="B3253" t="str">
            <v>TUBO NOVAFORT D= 760 MM X 6MT</v>
          </cell>
          <cell r="C3253" t="str">
            <v>U.</v>
          </cell>
          <cell r="D3253">
            <v>472.84</v>
          </cell>
        </row>
        <row r="3254">
          <cell r="A3254">
            <v>3413</v>
          </cell>
          <cell r="B3254" t="str">
            <v>TUBO POSTE GALVANIZADO 1 1/2" X 2.5MM</v>
          </cell>
          <cell r="C3254" t="str">
            <v>ML.</v>
          </cell>
          <cell r="D3254">
            <v>4.75</v>
          </cell>
        </row>
        <row r="3255">
          <cell r="A3255">
            <v>3414</v>
          </cell>
          <cell r="B3255" t="str">
            <v>TUBO POSTE GALVANIZADO 2" X 2.5MM</v>
          </cell>
          <cell r="C3255" t="str">
            <v>ML.</v>
          </cell>
          <cell r="D3255">
            <v>5.56</v>
          </cell>
        </row>
        <row r="3256">
          <cell r="A3256">
            <v>3415</v>
          </cell>
          <cell r="B3256" t="str">
            <v>TUBO POSTE GALVANIZADO 3" X 2.5MM</v>
          </cell>
          <cell r="C3256" t="str">
            <v>ML.</v>
          </cell>
          <cell r="D3256">
            <v>14.65</v>
          </cell>
        </row>
        <row r="3257">
          <cell r="A3257">
            <v>3416</v>
          </cell>
          <cell r="B3257" t="str">
            <v>TUBO SIKAFLEX GRIS 221 CARTUCHO 300ml</v>
          </cell>
          <cell r="C3257" t="str">
            <v>U.</v>
          </cell>
          <cell r="D3257">
            <v>12</v>
          </cell>
        </row>
        <row r="3258">
          <cell r="A3258">
            <v>3417</v>
          </cell>
          <cell r="B3258" t="str">
            <v>UREA</v>
          </cell>
          <cell r="C3258" t="str">
            <v>kg.</v>
          </cell>
          <cell r="D3258">
            <v>0.8</v>
          </cell>
        </row>
        <row r="3259">
          <cell r="A3259">
            <v>3418</v>
          </cell>
          <cell r="B3259" t="str">
            <v>VARILLA CORRUGADA 10 mm X 12 MT</v>
          </cell>
          <cell r="C3259" t="str">
            <v>U.</v>
          </cell>
          <cell r="D3259">
            <v>12</v>
          </cell>
        </row>
        <row r="3260">
          <cell r="A3260">
            <v>3419</v>
          </cell>
          <cell r="B3260" t="str">
            <v>VARILLA CORRUGADA 12 mm X 12 MT</v>
          </cell>
          <cell r="C3260" t="str">
            <v>U.</v>
          </cell>
          <cell r="D3260">
            <v>11.01</v>
          </cell>
        </row>
        <row r="3261">
          <cell r="A3261">
            <v>3420</v>
          </cell>
          <cell r="B3261" t="str">
            <v>VARILLA CORRUGADA 14 mm X 12 MT</v>
          </cell>
          <cell r="C3261" t="str">
            <v>U.</v>
          </cell>
          <cell r="D3261">
            <v>0.5</v>
          </cell>
        </row>
        <row r="3262">
          <cell r="A3262">
            <v>3421</v>
          </cell>
          <cell r="B3262" t="str">
            <v>VARILLA CORRUGADA 25 mm X 12 MT</v>
          </cell>
          <cell r="C3262" t="str">
            <v>U.</v>
          </cell>
          <cell r="D3262">
            <v>49.35</v>
          </cell>
        </row>
        <row r="3263">
          <cell r="A3263">
            <v>3422</v>
          </cell>
          <cell r="B3263" t="str">
            <v>VARILLA CORRUGADA 8 mm X 12 MT</v>
          </cell>
          <cell r="C3263" t="str">
            <v>U.</v>
          </cell>
          <cell r="D3263">
            <v>5.08</v>
          </cell>
        </row>
        <row r="3264">
          <cell r="A3264">
            <v>3423</v>
          </cell>
          <cell r="B3264" t="str">
            <v>Pintura de poliuretano de altos solidos Sherwin Williams o similar</v>
          </cell>
          <cell r="C3264" t="str">
            <v>galon</v>
          </cell>
          <cell r="D3264">
            <v>101.2</v>
          </cell>
        </row>
        <row r="3265">
          <cell r="A3265">
            <v>3424</v>
          </cell>
          <cell r="B3265" t="str">
            <v>TUBERIA Novafort 8 pulgadas perforada para dren</v>
          </cell>
          <cell r="C3265" t="str">
            <v>ml</v>
          </cell>
          <cell r="D3265">
            <v>12</v>
          </cell>
        </row>
        <row r="3266">
          <cell r="A3266">
            <v>3425</v>
          </cell>
          <cell r="B3266" t="str">
            <v>Placa colaborante deck e=0.75 mm</v>
          </cell>
          <cell r="C3266" t="str">
            <v>m2</v>
          </cell>
          <cell r="D3266">
            <v>18.559999999999999</v>
          </cell>
        </row>
        <row r="3267">
          <cell r="A3267">
            <v>3426</v>
          </cell>
          <cell r="B3267" t="str">
            <v xml:space="preserve">PLANCHA GALVANIZADA 1/20 </v>
          </cell>
          <cell r="C3267" t="str">
            <v>M2</v>
          </cell>
          <cell r="D3267">
            <v>25</v>
          </cell>
        </row>
        <row r="3268">
          <cell r="A3268">
            <v>3427</v>
          </cell>
          <cell r="B3268" t="str">
            <v>Pintura de POLIURETANO BLANCO</v>
          </cell>
          <cell r="C3268" t="str">
            <v>GALON</v>
          </cell>
          <cell r="D3268">
            <v>42.28</v>
          </cell>
        </row>
        <row r="3269">
          <cell r="A3269">
            <v>3428</v>
          </cell>
          <cell r="B3269" t="str">
            <v xml:space="preserve">THINER DE POLIURETANO </v>
          </cell>
          <cell r="C3269" t="str">
            <v>GALON</v>
          </cell>
          <cell r="D3269">
            <v>21.26</v>
          </cell>
        </row>
        <row r="3270">
          <cell r="A3270">
            <v>3429</v>
          </cell>
          <cell r="B3270" t="str">
            <v>MORTERO SUELO CEMENTO 4:1</v>
          </cell>
          <cell r="C3270" t="str">
            <v>M3</v>
          </cell>
          <cell r="D3270">
            <v>40</v>
          </cell>
        </row>
        <row r="3271">
          <cell r="A3271">
            <v>3430</v>
          </cell>
          <cell r="B3271" t="str">
            <v>POSTES DE MADERA DURA 10X10 CON L=2.00M CON PUNTA</v>
          </cell>
          <cell r="C3271" t="str">
            <v>U</v>
          </cell>
          <cell r="D3271">
            <v>12</v>
          </cell>
        </row>
        <row r="3272">
          <cell r="A3272">
            <v>3431</v>
          </cell>
          <cell r="B3272" t="str">
            <v xml:space="preserve">SPRAY GALVANIZANTE EN FRIO </v>
          </cell>
          <cell r="C3272" t="str">
            <v>U</v>
          </cell>
          <cell r="D3272">
            <v>28</v>
          </cell>
        </row>
        <row r="3273">
          <cell r="A3273">
            <v>3432</v>
          </cell>
          <cell r="B3273" t="str">
            <v>TUBO PVC DESAGUE 50 mm</v>
          </cell>
          <cell r="C3273" t="str">
            <v>U</v>
          </cell>
          <cell r="D3273">
            <v>4.59</v>
          </cell>
        </row>
        <row r="3274">
          <cell r="A3274">
            <v>3433</v>
          </cell>
          <cell r="B3274" t="str">
            <v>MORTERO SUELO CEMENTO 5:1</v>
          </cell>
          <cell r="C3274" t="str">
            <v>M3</v>
          </cell>
          <cell r="D3274">
            <v>30</v>
          </cell>
        </row>
        <row r="3275">
          <cell r="A3275">
            <v>3434</v>
          </cell>
          <cell r="B3275" t="str">
            <v>ACERO DE REFUERZO DE MALLA ELECTROSOLDADA</v>
          </cell>
          <cell r="C3275" t="str">
            <v>KG</v>
          </cell>
          <cell r="D3275">
            <v>1.36</v>
          </cell>
        </row>
        <row r="3276">
          <cell r="A3276">
            <v>3435</v>
          </cell>
          <cell r="B3276" t="str">
            <v>Conglomerado arena + grava para homigon de mina validada por OCP</v>
          </cell>
          <cell r="C3276" t="str">
            <v>m3</v>
          </cell>
          <cell r="D3276">
            <v>10.5</v>
          </cell>
        </row>
        <row r="3277">
          <cell r="A3277">
            <v>3436</v>
          </cell>
          <cell r="B3277" t="str">
            <v xml:space="preserve">PEGA PARA GEOMEMBRANA </v>
          </cell>
          <cell r="C3277" t="str">
            <v>LIT</v>
          </cell>
          <cell r="D3277">
            <v>7.4</v>
          </cell>
        </row>
        <row r="3278">
          <cell r="A3278">
            <v>3437</v>
          </cell>
          <cell r="B3278" t="str">
            <v xml:space="preserve">Manto de hormigon E= 5mm de espesor </v>
          </cell>
          <cell r="C3278" t="str">
            <v>m2</v>
          </cell>
          <cell r="D3278">
            <v>39.71</v>
          </cell>
        </row>
        <row r="3279">
          <cell r="A3279">
            <v>3438</v>
          </cell>
          <cell r="B3279" t="str">
            <v xml:space="preserve">Materiales mantenimiento de letrinas </v>
          </cell>
          <cell r="C3279" t="str">
            <v>glb</v>
          </cell>
          <cell r="D3279">
            <v>10</v>
          </cell>
        </row>
        <row r="3280">
          <cell r="A3280">
            <v>3439</v>
          </cell>
          <cell r="B3280" t="str">
            <v xml:space="preserve">ALFAJIA PLASTICA DE 7X7X240 </v>
          </cell>
          <cell r="C3280" t="str">
            <v>U</v>
          </cell>
          <cell r="D3280">
            <v>24.43</v>
          </cell>
        </row>
        <row r="3281">
          <cell r="A3281">
            <v>3440</v>
          </cell>
          <cell r="B3281" t="str">
            <v>Pernos 5 X5/16" + TUERCA + ARANDELA</v>
          </cell>
          <cell r="C3281" t="str">
            <v>U</v>
          </cell>
          <cell r="D3281">
            <v>0.53</v>
          </cell>
        </row>
        <row r="3282">
          <cell r="A3282">
            <v>3441</v>
          </cell>
          <cell r="B3282" t="str">
            <v>Pernos 2 1/2 X5/16" + TUERCA + ARANDELA</v>
          </cell>
          <cell r="C3282" t="str">
            <v>U</v>
          </cell>
          <cell r="D3282">
            <v>0.41</v>
          </cell>
        </row>
        <row r="3283">
          <cell r="A3283">
            <v>3442</v>
          </cell>
          <cell r="B3283" t="str">
            <v>Tuberia GALVANIZADA 2"</v>
          </cell>
          <cell r="C3283" t="str">
            <v>ML</v>
          </cell>
          <cell r="D3283">
            <v>4.2</v>
          </cell>
        </row>
        <row r="3284">
          <cell r="A3284">
            <v>3443</v>
          </cell>
          <cell r="B3284" t="str">
            <v>MEDIO TABLON 14X6X300 PLASTICO</v>
          </cell>
          <cell r="C3284" t="str">
            <v>U</v>
          </cell>
          <cell r="D3284">
            <v>40.82</v>
          </cell>
        </row>
        <row r="3285">
          <cell r="A3285">
            <v>3444</v>
          </cell>
          <cell r="B3285" t="str">
            <v>PERNO AUTOPERFORANTE 3"1/2X1.4"</v>
          </cell>
          <cell r="C3285" t="str">
            <v>U</v>
          </cell>
          <cell r="D3285">
            <v>0.1</v>
          </cell>
        </row>
        <row r="3286">
          <cell r="A3286">
            <v>3445</v>
          </cell>
          <cell r="B3286" t="str">
            <v>PLACAS DE ACERO 7"X4mm</v>
          </cell>
          <cell r="C3286" t="str">
            <v>ML</v>
          </cell>
          <cell r="D3286">
            <v>9.8000000000000007</v>
          </cell>
        </row>
        <row r="3287">
          <cell r="A3287">
            <v>3446</v>
          </cell>
          <cell r="B3287" t="str">
            <v>PAPEL VICTORIA 3mm</v>
          </cell>
          <cell r="C3287" t="str">
            <v>M2</v>
          </cell>
          <cell r="D3287">
            <v>17.8</v>
          </cell>
        </row>
        <row r="3288">
          <cell r="A3288">
            <v>3447</v>
          </cell>
          <cell r="B3288" t="str">
            <v>DESMOLDANTE PARA ENCOFRADOS</v>
          </cell>
          <cell r="C3288" t="str">
            <v>LIT</v>
          </cell>
          <cell r="D3288">
            <v>1.4</v>
          </cell>
        </row>
        <row r="3289">
          <cell r="A3289">
            <v>3448</v>
          </cell>
          <cell r="B3289" t="str">
            <v>Tubo cuadrado HG DE 2"</v>
          </cell>
          <cell r="C3289" t="str">
            <v>ML</v>
          </cell>
          <cell r="D3289">
            <v>5.72</v>
          </cell>
        </row>
        <row r="3290">
          <cell r="A3290">
            <v>3449</v>
          </cell>
          <cell r="B3290" t="str">
            <v>PLANCHA GALVANIZADA E=3mm</v>
          </cell>
          <cell r="C3290" t="str">
            <v>M2</v>
          </cell>
          <cell r="D3290">
            <v>56.7</v>
          </cell>
        </row>
        <row r="3291">
          <cell r="A3291">
            <v>3450</v>
          </cell>
          <cell r="B3291" t="str">
            <v>ADHESIVO IMPRESO SEGUN DISEÑO DE 60X60 CM</v>
          </cell>
          <cell r="C3291" t="str">
            <v>U</v>
          </cell>
          <cell r="D3291">
            <v>14.11</v>
          </cell>
        </row>
        <row r="3292">
          <cell r="A3292">
            <v>3451</v>
          </cell>
          <cell r="B3292" t="str">
            <v xml:space="preserve">LETREROS DE SEÑALIZACION DE SEGURIDAD </v>
          </cell>
          <cell r="C3292" t="str">
            <v>U</v>
          </cell>
          <cell r="D3292">
            <v>3.63</v>
          </cell>
        </row>
        <row r="3293">
          <cell r="A3293">
            <v>3452</v>
          </cell>
          <cell r="B3293" t="str">
            <v>TUBERÍA DE ACERO 12" SCH 40</v>
          </cell>
          <cell r="C3293" t="str">
            <v>ML.</v>
          </cell>
          <cell r="D3293">
            <v>109.16</v>
          </cell>
        </row>
        <row r="3294">
          <cell r="A3294">
            <v>3453</v>
          </cell>
          <cell r="B3294" t="str">
            <v xml:space="preserve">FAJAS DE IZAJE DE TUBERIA  </v>
          </cell>
          <cell r="C3294" t="str">
            <v>U</v>
          </cell>
          <cell r="D3294">
            <v>80</v>
          </cell>
        </row>
        <row r="3295">
          <cell r="A3295">
            <v>3454</v>
          </cell>
          <cell r="B3295" t="str">
            <v xml:space="preserve">ELEMENTOS DE SEGURIDAD PARA IZAJE DE TUBERIA CON CERTIFICACION VIGENTE </v>
          </cell>
          <cell r="C3295" t="str">
            <v>GLB</v>
          </cell>
          <cell r="D3295">
            <v>6.58</v>
          </cell>
        </row>
        <row r="3296">
          <cell r="A3296">
            <v>3455</v>
          </cell>
          <cell r="B3296" t="str">
            <v>TUBERÍA DE ACERO 12" SCH 80</v>
          </cell>
          <cell r="C3296" t="str">
            <v>ML.</v>
          </cell>
          <cell r="D3296">
            <v>180.67</v>
          </cell>
        </row>
        <row r="3297">
          <cell r="A3297">
            <v>3456</v>
          </cell>
          <cell r="B3297" t="str">
            <v>TUBERÍA DE ACERO 10" SCH 80</v>
          </cell>
          <cell r="C3297" t="str">
            <v>ML.</v>
          </cell>
          <cell r="D3297">
            <v>109.56</v>
          </cell>
        </row>
        <row r="3298">
          <cell r="A3298">
            <v>3457</v>
          </cell>
          <cell r="B3298" t="str">
            <v>TUBERÍA DE ACERO 8" SCH 80</v>
          </cell>
          <cell r="C3298" t="str">
            <v>ML.</v>
          </cell>
          <cell r="D3298">
            <v>64</v>
          </cell>
        </row>
        <row r="3299">
          <cell r="A3299">
            <v>3458</v>
          </cell>
          <cell r="B3299" t="str">
            <v>TUBERÍA DE ACERO 6" SCH 80</v>
          </cell>
          <cell r="C3299" t="str">
            <v>ML.</v>
          </cell>
          <cell r="D3299">
            <v>44.82</v>
          </cell>
        </row>
        <row r="3300">
          <cell r="A3300">
            <v>3459</v>
          </cell>
          <cell r="B3300" t="str">
            <v>Equipo de recoleccion de basura con 4 depositos de tanques de 55 galones incluye carpa de lona de 3x3m</v>
          </cell>
          <cell r="C3300" t="str">
            <v>glb</v>
          </cell>
          <cell r="D3300">
            <v>200</v>
          </cell>
        </row>
        <row r="3301">
          <cell r="A3301">
            <v>3460</v>
          </cell>
          <cell r="B3301" t="str">
            <v xml:space="preserve">fundas de basura plastica varios colores </v>
          </cell>
          <cell r="C3301" t="str">
            <v>u</v>
          </cell>
          <cell r="D3301">
            <v>0.22</v>
          </cell>
        </row>
        <row r="3302">
          <cell r="A3302">
            <v>3461</v>
          </cell>
          <cell r="B3302" t="str">
            <v>Provision de cubeto metalico para transporte de pinturas y demas materiales 2.00x0.6x0.6</v>
          </cell>
          <cell r="C3302" t="str">
            <v>glb</v>
          </cell>
          <cell r="D3302">
            <v>125</v>
          </cell>
        </row>
        <row r="3303">
          <cell r="A3303">
            <v>3462</v>
          </cell>
          <cell r="B3303" t="str">
            <v>Carpa plegable de lona de 3x3m</v>
          </cell>
          <cell r="C3303" t="str">
            <v>u</v>
          </cell>
          <cell r="D3303">
            <v>95</v>
          </cell>
        </row>
        <row r="3304">
          <cell r="A3304">
            <v>3463</v>
          </cell>
          <cell r="B3304" t="str">
            <v>ALCANTARILLA METALICA ARMICO DE 180 CM E=2.5 mm INCLUYE PERNOS</v>
          </cell>
          <cell r="C3304" t="str">
            <v>ML</v>
          </cell>
          <cell r="D3304">
            <v>261.22000000000003</v>
          </cell>
        </row>
        <row r="3305">
          <cell r="A3305">
            <v>3464</v>
          </cell>
          <cell r="B3305" t="str">
            <v>ALCANTARILLA METALICA ARMICO DE 90 CM E=2.5 mm INCLUYE PERNOS</v>
          </cell>
          <cell r="C3305" t="str">
            <v>ML</v>
          </cell>
          <cell r="D3305">
            <v>350</v>
          </cell>
        </row>
        <row r="3306">
          <cell r="A3306">
            <v>3465</v>
          </cell>
          <cell r="B3306" t="str">
            <v>Tapa metalica para ventanas de monitoreo tool galvanizado e=2mm según diseño</v>
          </cell>
          <cell r="C3306" t="str">
            <v>u</v>
          </cell>
          <cell r="D3306">
            <v>150</v>
          </cell>
        </row>
        <row r="3307">
          <cell r="A3307">
            <v>3466</v>
          </cell>
          <cell r="B3307" t="str">
            <v>PLANCHA DE ACERO NEGRO  1.22 X 2.44 X 3MM</v>
          </cell>
          <cell r="C3307" t="str">
            <v>U</v>
          </cell>
          <cell r="D3307">
            <v>61.56</v>
          </cell>
        </row>
        <row r="3308">
          <cell r="A3308">
            <v>3467</v>
          </cell>
          <cell r="B3308" t="str">
            <v>ANGULO DE 2"X1/8 L=6m</v>
          </cell>
          <cell r="C3308" t="str">
            <v>U</v>
          </cell>
          <cell r="D3308">
            <v>20.399999999999999</v>
          </cell>
        </row>
        <row r="3309">
          <cell r="A3309">
            <v>3468</v>
          </cell>
          <cell r="B3309" t="str">
            <v>MATERIALES PARA LIMPIEZA DESIFECCION Y MANETIMIENTO DE MADERA EN FORMA PREVENTIVA Y CORRECTIVA</v>
          </cell>
          <cell r="C3309" t="str">
            <v>GLB</v>
          </cell>
          <cell r="D3309">
            <v>1500</v>
          </cell>
        </row>
        <row r="3310">
          <cell r="A3310">
            <v>3469</v>
          </cell>
          <cell r="B3310" t="str">
            <v>INHIBIDOR DE CORROSION CITRUXX PROTECC N. 1</v>
          </cell>
          <cell r="C3310" t="str">
            <v>LIT</v>
          </cell>
          <cell r="D3310">
            <v>15.86</v>
          </cell>
        </row>
        <row r="3311">
          <cell r="A3311">
            <v>3470</v>
          </cell>
          <cell r="B3311" t="str">
            <v xml:space="preserve">DETERGENTE EN POLVO </v>
          </cell>
          <cell r="C3311" t="str">
            <v>KG</v>
          </cell>
          <cell r="D3311">
            <v>2.4700000000000002</v>
          </cell>
        </row>
        <row r="3312">
          <cell r="A3312">
            <v>3471</v>
          </cell>
          <cell r="B3312" t="str">
            <v xml:space="preserve">ANTIHONGOS PARA EVITAR ALGAS </v>
          </cell>
          <cell r="C3312" t="str">
            <v>KG</v>
          </cell>
          <cell r="D3312">
            <v>4.29</v>
          </cell>
        </row>
        <row r="3313">
          <cell r="A3313">
            <v>3472</v>
          </cell>
          <cell r="B3313" t="str">
            <v>INORGANIC ZINC SILICATE/EPOXI ZINC RICH</v>
          </cell>
          <cell r="C3313" t="str">
            <v>GALON</v>
          </cell>
          <cell r="D3313">
            <v>95</v>
          </cell>
        </row>
        <row r="3314">
          <cell r="A3314">
            <v>3473</v>
          </cell>
          <cell r="B3314" t="str">
            <v>polyamida Epoxico HB</v>
          </cell>
          <cell r="C3314" t="str">
            <v>galon</v>
          </cell>
          <cell r="D3314">
            <v>49.57</v>
          </cell>
        </row>
        <row r="3315">
          <cell r="A3315">
            <v>3474</v>
          </cell>
          <cell r="B3315" t="str">
            <v>thiner para epoxico</v>
          </cell>
          <cell r="C3315" t="str">
            <v>GALON</v>
          </cell>
          <cell r="D3315">
            <v>23</v>
          </cell>
        </row>
        <row r="3316">
          <cell r="A3316">
            <v>3475</v>
          </cell>
          <cell r="B3316" t="str">
            <v>ADHITIVO UNION MORTERO ANTIGUO MORTERO NUEVO SIKATOP O BETONCRIL</v>
          </cell>
          <cell r="C3316" t="str">
            <v>LIT</v>
          </cell>
          <cell r="D3316">
            <v>20.56</v>
          </cell>
        </row>
        <row r="3317">
          <cell r="A3317">
            <v>3476</v>
          </cell>
          <cell r="B3317" t="str">
            <v>KIT DE REPARACION FBE (ENVIROLINE 405HTR  PARTE A Y PARTE B)</v>
          </cell>
          <cell r="C3317" t="str">
            <v>GALON</v>
          </cell>
          <cell r="D3317">
            <v>705.15</v>
          </cell>
        </row>
        <row r="3318">
          <cell r="A3318">
            <v>3477</v>
          </cell>
          <cell r="B3318" t="str">
            <v>GRANALLA MINERAL 1.5 mm SACO 50kg</v>
          </cell>
          <cell r="C3318" t="str">
            <v>SACO</v>
          </cell>
          <cell r="D3318">
            <v>17.75</v>
          </cell>
        </row>
        <row r="3319">
          <cell r="A3319">
            <v>3478</v>
          </cell>
          <cell r="B3319" t="str">
            <v xml:space="preserve">POSTES DE HORMIGON ARMADO H= 1.5m  de alto con una sección de 12x12 </v>
          </cell>
          <cell r="C3319" t="str">
            <v>U</v>
          </cell>
          <cell r="D3319">
            <v>9</v>
          </cell>
        </row>
        <row r="3320">
          <cell r="A3320">
            <v>3479</v>
          </cell>
          <cell r="B3320" t="str">
            <v>PINTURA FONDO ESMALTE</v>
          </cell>
          <cell r="C3320" t="str">
            <v>GALON</v>
          </cell>
          <cell r="D3320">
            <v>13.76</v>
          </cell>
        </row>
        <row r="3321">
          <cell r="A3321">
            <v>3480</v>
          </cell>
          <cell r="B3321" t="str">
            <v>Hormigon premezclado de Fc=210 Kg/cm2</v>
          </cell>
          <cell r="C3321" t="str">
            <v>m3</v>
          </cell>
          <cell r="D3321">
            <v>105</v>
          </cell>
        </row>
        <row r="3322">
          <cell r="A3322">
            <v>3481</v>
          </cell>
          <cell r="B3322" t="str">
            <v>Hormigon premezclado de Fc=180 Kg/cm2</v>
          </cell>
          <cell r="C3322" t="str">
            <v>m3</v>
          </cell>
          <cell r="D3322">
            <v>98</v>
          </cell>
        </row>
        <row r="3323">
          <cell r="A3323">
            <v>3482</v>
          </cell>
          <cell r="B3323" t="str">
            <v>SALCHICHA ABSORVENTE PARA CUBETOS L=3M DIAMETRO 12.7cm</v>
          </cell>
          <cell r="C3323" t="str">
            <v>U</v>
          </cell>
          <cell r="D3323">
            <v>28.25</v>
          </cell>
        </row>
        <row r="3324">
          <cell r="A3324">
            <v>3483</v>
          </cell>
          <cell r="B3324" t="str">
            <v>PLANCHA DE ACERO A-36 DE DIFERENTES ESPESORES</v>
          </cell>
          <cell r="C3324" t="str">
            <v>KG</v>
          </cell>
          <cell r="D3324">
            <v>1.8</v>
          </cell>
        </row>
        <row r="3325">
          <cell r="A3325">
            <v>3484</v>
          </cell>
          <cell r="B3325" t="str">
            <v>Ensayo de tintas penetrantes</v>
          </cell>
          <cell r="C3325" t="str">
            <v>U</v>
          </cell>
          <cell r="D3325">
            <v>250</v>
          </cell>
        </row>
        <row r="3326">
          <cell r="A3326">
            <v>3485</v>
          </cell>
          <cell r="B3326" t="str">
            <v>Adquisición de Roca Metrica para Enrocado</v>
          </cell>
          <cell r="C3326" t="str">
            <v>m3</v>
          </cell>
          <cell r="D3326">
            <v>9</v>
          </cell>
        </row>
        <row r="3327">
          <cell r="A3327">
            <v>3486</v>
          </cell>
          <cell r="B3327" t="str">
            <v>Tornillo autoperforante cabeza hexagonal diámetro 4,8mm longitud 19mm</v>
          </cell>
          <cell r="C3327" t="str">
            <v>U</v>
          </cell>
          <cell r="D3327">
            <v>0.02</v>
          </cell>
        </row>
        <row r="3328">
          <cell r="A3328">
            <v>3487</v>
          </cell>
          <cell r="B3328" t="str">
            <v xml:space="preserve">ALCANTARILLA METALICA ARMICO D=60 cm INCLUYE PERNOS </v>
          </cell>
          <cell r="C3328" t="str">
            <v>ML</v>
          </cell>
          <cell r="D3328">
            <v>74</v>
          </cell>
        </row>
        <row r="3329">
          <cell r="A3329">
            <v>3488</v>
          </cell>
        </row>
        <row r="3330">
          <cell r="A3330">
            <v>3489</v>
          </cell>
        </row>
        <row r="3331">
          <cell r="A3331">
            <v>3490</v>
          </cell>
        </row>
        <row r="3332">
          <cell r="A3332">
            <v>3491</v>
          </cell>
        </row>
        <row r="3333">
          <cell r="A3333">
            <v>3492</v>
          </cell>
        </row>
        <row r="3334">
          <cell r="A3334">
            <v>3493</v>
          </cell>
        </row>
        <row r="3335">
          <cell r="A3335">
            <v>3494</v>
          </cell>
        </row>
        <row r="3336">
          <cell r="A3336">
            <v>3495</v>
          </cell>
        </row>
        <row r="3337">
          <cell r="A3337">
            <v>3496</v>
          </cell>
        </row>
        <row r="3338">
          <cell r="A3338">
            <v>3497</v>
          </cell>
        </row>
        <row r="3339">
          <cell r="A3339">
            <v>3498</v>
          </cell>
        </row>
        <row r="3340">
          <cell r="A3340">
            <v>3499</v>
          </cell>
        </row>
        <row r="3341">
          <cell r="A3341">
            <v>3500</v>
          </cell>
        </row>
        <row r="3342">
          <cell r="A3342">
            <v>3501</v>
          </cell>
        </row>
        <row r="3343">
          <cell r="A3343">
            <v>3502</v>
          </cell>
        </row>
        <row r="3344">
          <cell r="A3344">
            <v>3503</v>
          </cell>
        </row>
        <row r="3345">
          <cell r="A3345">
            <v>3504</v>
          </cell>
        </row>
        <row r="3346">
          <cell r="A3346">
            <v>3505</v>
          </cell>
        </row>
        <row r="3347">
          <cell r="A3347">
            <v>3506</v>
          </cell>
        </row>
        <row r="3348">
          <cell r="A3348">
            <v>3507</v>
          </cell>
        </row>
        <row r="3349">
          <cell r="A3349">
            <v>3508</v>
          </cell>
        </row>
        <row r="3350">
          <cell r="A3350">
            <v>3509</v>
          </cell>
        </row>
        <row r="3351">
          <cell r="A3351">
            <v>3510</v>
          </cell>
        </row>
        <row r="3352">
          <cell r="A3352">
            <v>3511</v>
          </cell>
        </row>
        <row r="3353">
          <cell r="A3353">
            <v>3512</v>
          </cell>
        </row>
        <row r="3354">
          <cell r="A3354">
            <v>3513</v>
          </cell>
        </row>
        <row r="3355">
          <cell r="A3355">
            <v>3514</v>
          </cell>
        </row>
        <row r="3356">
          <cell r="A3356">
            <v>3515</v>
          </cell>
        </row>
        <row r="3357">
          <cell r="A3357">
            <v>3516</v>
          </cell>
        </row>
        <row r="3358">
          <cell r="A3358">
            <v>3517</v>
          </cell>
        </row>
        <row r="3359">
          <cell r="A3359">
            <v>3518</v>
          </cell>
        </row>
        <row r="3360">
          <cell r="A3360">
            <v>3519</v>
          </cell>
        </row>
        <row r="3361">
          <cell r="A3361">
            <v>3520</v>
          </cell>
        </row>
        <row r="3362">
          <cell r="A3362">
            <v>3521</v>
          </cell>
        </row>
        <row r="3363">
          <cell r="A3363">
            <v>3522</v>
          </cell>
        </row>
        <row r="3364">
          <cell r="A3364">
            <v>3523</v>
          </cell>
        </row>
        <row r="3365">
          <cell r="A3365">
            <v>3524</v>
          </cell>
        </row>
        <row r="3366">
          <cell r="A3366">
            <v>3525</v>
          </cell>
        </row>
        <row r="3367">
          <cell r="A3367">
            <v>3526</v>
          </cell>
        </row>
        <row r="3368">
          <cell r="A3368">
            <v>3527</v>
          </cell>
        </row>
        <row r="3369">
          <cell r="A3369">
            <v>3528</v>
          </cell>
        </row>
        <row r="3370">
          <cell r="A3370">
            <v>3529</v>
          </cell>
        </row>
        <row r="3371">
          <cell r="A3371">
            <v>3530</v>
          </cell>
        </row>
        <row r="3372">
          <cell r="A3372">
            <v>3531</v>
          </cell>
        </row>
        <row r="3373">
          <cell r="A3373">
            <v>3532</v>
          </cell>
        </row>
        <row r="3374">
          <cell r="A3374">
            <v>3533</v>
          </cell>
        </row>
        <row r="3375">
          <cell r="A3375">
            <v>3534</v>
          </cell>
        </row>
        <row r="3376">
          <cell r="A3376">
            <v>3535</v>
          </cell>
        </row>
        <row r="3377">
          <cell r="A3377">
            <v>3536</v>
          </cell>
        </row>
        <row r="3378">
          <cell r="A3378">
            <v>3537</v>
          </cell>
        </row>
        <row r="3379">
          <cell r="A3379">
            <v>3538</v>
          </cell>
        </row>
        <row r="3380">
          <cell r="A3380">
            <v>3539</v>
          </cell>
        </row>
        <row r="3381">
          <cell r="A3381">
            <v>3540</v>
          </cell>
        </row>
        <row r="3382">
          <cell r="A3382">
            <v>3541</v>
          </cell>
        </row>
        <row r="3383">
          <cell r="A3383">
            <v>3542</v>
          </cell>
        </row>
        <row r="3384">
          <cell r="A3384">
            <v>3543</v>
          </cell>
        </row>
        <row r="3385">
          <cell r="A3385">
            <v>3544</v>
          </cell>
        </row>
        <row r="3386">
          <cell r="A3386">
            <v>3545</v>
          </cell>
        </row>
        <row r="3387">
          <cell r="A3387">
            <v>3546</v>
          </cell>
        </row>
        <row r="3388">
          <cell r="A3388">
            <v>3547</v>
          </cell>
        </row>
        <row r="3389">
          <cell r="A3389">
            <v>3548</v>
          </cell>
        </row>
        <row r="3390">
          <cell r="A3390">
            <v>3549</v>
          </cell>
        </row>
        <row r="3391">
          <cell r="A3391">
            <v>3550</v>
          </cell>
        </row>
        <row r="3392">
          <cell r="A3392">
            <v>3551</v>
          </cell>
        </row>
        <row r="3393">
          <cell r="A3393">
            <v>3552</v>
          </cell>
        </row>
        <row r="3394">
          <cell r="A3394">
            <v>3553</v>
          </cell>
        </row>
        <row r="3395">
          <cell r="A3395">
            <v>3554</v>
          </cell>
        </row>
        <row r="3396">
          <cell r="A3396">
            <v>3555</v>
          </cell>
        </row>
        <row r="3397">
          <cell r="A3397">
            <v>3556</v>
          </cell>
        </row>
        <row r="3398">
          <cell r="A3398">
            <v>3557</v>
          </cell>
        </row>
        <row r="3399">
          <cell r="A3399">
            <v>3558</v>
          </cell>
        </row>
        <row r="3400">
          <cell r="A3400">
            <v>3559</v>
          </cell>
        </row>
        <row r="3401">
          <cell r="A3401">
            <v>3560</v>
          </cell>
        </row>
        <row r="3402">
          <cell r="A3402">
            <v>3561</v>
          </cell>
        </row>
        <row r="3403">
          <cell r="A3403">
            <v>3562</v>
          </cell>
        </row>
        <row r="3404">
          <cell r="A3404">
            <v>3563</v>
          </cell>
        </row>
        <row r="3405">
          <cell r="A3405">
            <v>3564</v>
          </cell>
        </row>
        <row r="3406">
          <cell r="A3406">
            <v>3565</v>
          </cell>
        </row>
        <row r="3407">
          <cell r="A3407">
            <v>3566</v>
          </cell>
        </row>
        <row r="3408">
          <cell r="A3408">
            <v>3567</v>
          </cell>
        </row>
        <row r="3409">
          <cell r="A3409">
            <v>3568</v>
          </cell>
        </row>
        <row r="3410">
          <cell r="A3410">
            <v>3569</v>
          </cell>
        </row>
        <row r="3411">
          <cell r="A3411">
            <v>3570</v>
          </cell>
        </row>
        <row r="3412">
          <cell r="A3412">
            <v>3571</v>
          </cell>
        </row>
        <row r="3413">
          <cell r="A3413">
            <v>3572</v>
          </cell>
        </row>
        <row r="3414">
          <cell r="A3414">
            <v>3573</v>
          </cell>
        </row>
        <row r="3415">
          <cell r="A3415">
            <v>3574</v>
          </cell>
        </row>
        <row r="3416">
          <cell r="A3416">
            <v>3575</v>
          </cell>
        </row>
        <row r="3417">
          <cell r="A3417">
            <v>3576</v>
          </cell>
        </row>
        <row r="3418">
          <cell r="A3418">
            <v>3577</v>
          </cell>
        </row>
        <row r="3419">
          <cell r="A3419">
            <v>3578</v>
          </cell>
        </row>
        <row r="3420">
          <cell r="A3420">
            <v>3579</v>
          </cell>
        </row>
        <row r="3421">
          <cell r="A3421">
            <v>3580</v>
          </cell>
        </row>
        <row r="3422">
          <cell r="A3422">
            <v>3581</v>
          </cell>
        </row>
        <row r="3423">
          <cell r="A3423">
            <v>3582</v>
          </cell>
        </row>
        <row r="3424">
          <cell r="A3424">
            <v>3583</v>
          </cell>
        </row>
        <row r="3425">
          <cell r="A3425">
            <v>3584</v>
          </cell>
        </row>
        <row r="3426">
          <cell r="A3426">
            <v>3585</v>
          </cell>
        </row>
        <row r="3427">
          <cell r="A3427">
            <v>3586</v>
          </cell>
        </row>
        <row r="3428">
          <cell r="A3428">
            <v>3587</v>
          </cell>
        </row>
        <row r="3429">
          <cell r="A3429">
            <v>3588</v>
          </cell>
        </row>
        <row r="3430">
          <cell r="A3430">
            <v>3589</v>
          </cell>
        </row>
        <row r="3431">
          <cell r="A3431">
            <v>3590</v>
          </cell>
        </row>
        <row r="3432">
          <cell r="A3432">
            <v>3591</v>
          </cell>
        </row>
        <row r="3433">
          <cell r="A3433">
            <v>3592</v>
          </cell>
        </row>
        <row r="3434">
          <cell r="A3434">
            <v>3593</v>
          </cell>
        </row>
        <row r="3435">
          <cell r="A3435">
            <v>3594</v>
          </cell>
        </row>
        <row r="3436">
          <cell r="A3436">
            <v>3595</v>
          </cell>
        </row>
        <row r="3437">
          <cell r="A3437">
            <v>3596</v>
          </cell>
        </row>
        <row r="3438">
          <cell r="A3438">
            <v>3597</v>
          </cell>
        </row>
        <row r="3439">
          <cell r="A3439">
            <v>3598</v>
          </cell>
        </row>
        <row r="3440">
          <cell r="A3440">
            <v>3599</v>
          </cell>
        </row>
        <row r="3441">
          <cell r="A3441">
            <v>3600</v>
          </cell>
        </row>
        <row r="3442">
          <cell r="A3442">
            <v>3601</v>
          </cell>
        </row>
        <row r="3443">
          <cell r="A3443">
            <v>3602</v>
          </cell>
        </row>
        <row r="3444">
          <cell r="A3444">
            <v>3603</v>
          </cell>
        </row>
        <row r="3445">
          <cell r="A3445">
            <v>3604</v>
          </cell>
        </row>
        <row r="3446">
          <cell r="A3446">
            <v>3605</v>
          </cell>
        </row>
        <row r="3447">
          <cell r="A3447">
            <v>3606</v>
          </cell>
        </row>
        <row r="3448">
          <cell r="A3448">
            <v>3607</v>
          </cell>
        </row>
        <row r="3449">
          <cell r="A3449">
            <v>3608</v>
          </cell>
        </row>
        <row r="3450">
          <cell r="A3450">
            <v>3609</v>
          </cell>
        </row>
        <row r="3451">
          <cell r="A3451">
            <v>3610</v>
          </cell>
        </row>
        <row r="3452">
          <cell r="A3452">
            <v>3611</v>
          </cell>
        </row>
        <row r="3453">
          <cell r="A3453">
            <v>3612</v>
          </cell>
        </row>
        <row r="3454">
          <cell r="A3454">
            <v>3613</v>
          </cell>
        </row>
        <row r="3455">
          <cell r="A3455">
            <v>3614</v>
          </cell>
        </row>
        <row r="3456">
          <cell r="A3456">
            <v>3615</v>
          </cell>
        </row>
        <row r="3457">
          <cell r="A3457">
            <v>3616</v>
          </cell>
        </row>
        <row r="3458">
          <cell r="A3458">
            <v>3617</v>
          </cell>
        </row>
        <row r="3459">
          <cell r="A3459">
            <v>3618</v>
          </cell>
        </row>
        <row r="3460">
          <cell r="A3460">
            <v>3619</v>
          </cell>
        </row>
        <row r="3461">
          <cell r="A3461">
            <v>3620</v>
          </cell>
        </row>
        <row r="3462">
          <cell r="A3462">
            <v>3621</v>
          </cell>
        </row>
        <row r="3463">
          <cell r="A3463">
            <v>3622</v>
          </cell>
        </row>
        <row r="3464">
          <cell r="A3464">
            <v>3623</v>
          </cell>
        </row>
        <row r="3465">
          <cell r="A3465">
            <v>3624</v>
          </cell>
        </row>
        <row r="3466">
          <cell r="A3466">
            <v>3625</v>
          </cell>
        </row>
        <row r="3467">
          <cell r="A3467">
            <v>3626</v>
          </cell>
        </row>
        <row r="3468">
          <cell r="A3468">
            <v>3627</v>
          </cell>
        </row>
        <row r="3469">
          <cell r="A3469">
            <v>3628</v>
          </cell>
        </row>
        <row r="3470">
          <cell r="A3470">
            <v>3629</v>
          </cell>
        </row>
        <row r="3471">
          <cell r="A3471">
            <v>3630</v>
          </cell>
        </row>
        <row r="3472">
          <cell r="A3472">
            <v>3631</v>
          </cell>
        </row>
        <row r="3473">
          <cell r="A3473">
            <v>3632</v>
          </cell>
        </row>
        <row r="3474">
          <cell r="A3474">
            <v>3633</v>
          </cell>
        </row>
        <row r="3475">
          <cell r="A3475">
            <v>3634</v>
          </cell>
        </row>
        <row r="3476">
          <cell r="A3476">
            <v>3635</v>
          </cell>
        </row>
        <row r="3477">
          <cell r="A3477">
            <v>3636</v>
          </cell>
        </row>
        <row r="3478">
          <cell r="A3478">
            <v>3637</v>
          </cell>
        </row>
        <row r="3479">
          <cell r="A3479">
            <v>3638</v>
          </cell>
        </row>
        <row r="3480">
          <cell r="A3480">
            <v>3639</v>
          </cell>
        </row>
        <row r="3481">
          <cell r="A3481">
            <v>3640</v>
          </cell>
        </row>
        <row r="3482">
          <cell r="A3482">
            <v>3641</v>
          </cell>
        </row>
        <row r="3483">
          <cell r="A3483">
            <v>3642</v>
          </cell>
        </row>
        <row r="3484">
          <cell r="A3484">
            <v>3643</v>
          </cell>
        </row>
        <row r="3485">
          <cell r="A3485">
            <v>3644</v>
          </cell>
        </row>
        <row r="3486">
          <cell r="A3486">
            <v>3645</v>
          </cell>
        </row>
        <row r="3487">
          <cell r="A3487">
            <v>3646</v>
          </cell>
        </row>
        <row r="3488">
          <cell r="A3488">
            <v>3647</v>
          </cell>
        </row>
        <row r="3489">
          <cell r="A3489">
            <v>3648</v>
          </cell>
        </row>
        <row r="3490">
          <cell r="A3490">
            <v>3649</v>
          </cell>
        </row>
        <row r="3491">
          <cell r="A3491">
            <v>3650</v>
          </cell>
        </row>
        <row r="3492">
          <cell r="A3492">
            <v>3651</v>
          </cell>
        </row>
        <row r="3493">
          <cell r="A3493">
            <v>3652</v>
          </cell>
        </row>
        <row r="3494">
          <cell r="A3494">
            <v>3653</v>
          </cell>
        </row>
        <row r="3495">
          <cell r="A3495">
            <v>3654</v>
          </cell>
        </row>
        <row r="3496">
          <cell r="A3496">
            <v>3655</v>
          </cell>
        </row>
        <row r="3497">
          <cell r="A3497">
            <v>3656</v>
          </cell>
        </row>
        <row r="3498">
          <cell r="A3498">
            <v>3657</v>
          </cell>
        </row>
        <row r="3499">
          <cell r="A3499">
            <v>3658</v>
          </cell>
        </row>
        <row r="3500">
          <cell r="A3500">
            <v>3659</v>
          </cell>
        </row>
        <row r="3501">
          <cell r="A3501">
            <v>3660</v>
          </cell>
        </row>
        <row r="3502">
          <cell r="A3502">
            <v>3661</v>
          </cell>
        </row>
        <row r="3503">
          <cell r="A3503">
            <v>3662</v>
          </cell>
        </row>
        <row r="3504">
          <cell r="A3504">
            <v>3663</v>
          </cell>
        </row>
        <row r="3505">
          <cell r="A3505">
            <v>3664</v>
          </cell>
        </row>
        <row r="3506">
          <cell r="A3506">
            <v>3665</v>
          </cell>
        </row>
        <row r="3507">
          <cell r="A3507">
            <v>3666</v>
          </cell>
        </row>
        <row r="3508">
          <cell r="A3508">
            <v>3667</v>
          </cell>
        </row>
        <row r="3509">
          <cell r="A3509">
            <v>3668</v>
          </cell>
        </row>
        <row r="3510">
          <cell r="A3510">
            <v>3669</v>
          </cell>
        </row>
        <row r="3511">
          <cell r="A3511">
            <v>3670</v>
          </cell>
        </row>
        <row r="3512">
          <cell r="A3512">
            <v>3671</v>
          </cell>
        </row>
        <row r="3513">
          <cell r="A3513">
            <v>3672</v>
          </cell>
        </row>
        <row r="3514">
          <cell r="A3514">
            <v>3673</v>
          </cell>
        </row>
        <row r="3515">
          <cell r="A3515">
            <v>3674</v>
          </cell>
        </row>
        <row r="3516">
          <cell r="A3516">
            <v>3675</v>
          </cell>
        </row>
        <row r="3517">
          <cell r="A3517">
            <v>3676</v>
          </cell>
        </row>
        <row r="3518">
          <cell r="A3518">
            <v>3677</v>
          </cell>
        </row>
      </sheetData>
      <sheetData sheetId="8">
        <row r="16">
          <cell r="H16">
            <v>1</v>
          </cell>
          <cell r="I16" t="str">
            <v>Conserje o mensajero&lt;*NSC&gt;</v>
          </cell>
          <cell r="J16">
            <v>410.40000000000003</v>
          </cell>
          <cell r="L16">
            <v>410.40000000000003</v>
          </cell>
          <cell r="M16">
            <v>400</v>
          </cell>
          <cell r="T16">
            <v>598.36320000000001</v>
          </cell>
          <cell r="U16">
            <v>410.40000000000003</v>
          </cell>
          <cell r="V16">
            <v>6743.9632000000001</v>
          </cell>
          <cell r="W16">
            <v>28.820355555555555</v>
          </cell>
          <cell r="X16">
            <v>3.6025444444444443</v>
          </cell>
          <cell r="AC16">
            <v>3.6</v>
          </cell>
          <cell r="AD16">
            <v>20</v>
          </cell>
          <cell r="AE16" t="str">
            <v>EP</v>
          </cell>
        </row>
        <row r="17">
          <cell r="AE17" t="str">
            <v>EP</v>
          </cell>
        </row>
        <row r="18">
          <cell r="I18" t="str">
            <v>ESTRUCTURA OCUPACIONAL E2</v>
          </cell>
          <cell r="AE18" t="str">
            <v>EP</v>
          </cell>
        </row>
        <row r="19">
          <cell r="AE19" t="str">
            <v>EP</v>
          </cell>
        </row>
        <row r="20">
          <cell r="H20">
            <v>20</v>
          </cell>
          <cell r="I20" t="str">
            <v>PEON</v>
          </cell>
          <cell r="J20">
            <v>410.40000000000003</v>
          </cell>
          <cell r="L20">
            <v>410.40000000000003</v>
          </cell>
          <cell r="M20">
            <v>400</v>
          </cell>
          <cell r="T20">
            <v>598.36320000000001</v>
          </cell>
          <cell r="U20">
            <v>410.40000000000003</v>
          </cell>
          <cell r="V20">
            <v>6743.9632000000001</v>
          </cell>
          <cell r="W20">
            <v>28.820355555555555</v>
          </cell>
          <cell r="X20">
            <v>3.6025444444444443</v>
          </cell>
          <cell r="AC20">
            <v>3.8</v>
          </cell>
          <cell r="AD20">
            <v>20</v>
          </cell>
          <cell r="AE20" t="str">
            <v>EP</v>
          </cell>
        </row>
        <row r="21">
          <cell r="H21">
            <v>21</v>
          </cell>
          <cell r="I21" t="str">
            <v>Servicio de Coordinación Operativa</v>
          </cell>
          <cell r="J21">
            <v>410.40000000000003</v>
          </cell>
          <cell r="L21">
            <v>410.40000000000003</v>
          </cell>
          <cell r="M21">
            <v>400</v>
          </cell>
          <cell r="T21">
            <v>598.36320000000001</v>
          </cell>
          <cell r="U21">
            <v>410.40000000000003</v>
          </cell>
          <cell r="V21">
            <v>6743.9632000000001</v>
          </cell>
          <cell r="W21">
            <v>28.820355555555555</v>
          </cell>
          <cell r="X21">
            <v>3.6025444444444443</v>
          </cell>
          <cell r="AC21">
            <v>7.97</v>
          </cell>
          <cell r="AD21">
            <v>20</v>
          </cell>
          <cell r="AE21" t="str">
            <v>EP</v>
          </cell>
        </row>
        <row r="22">
          <cell r="H22">
            <v>22</v>
          </cell>
          <cell r="I22" t="str">
            <v>Servicio Gestión Cadena de Abastecimiento</v>
          </cell>
          <cell r="J22">
            <v>410.40000000000003</v>
          </cell>
          <cell r="L22">
            <v>410.40000000000003</v>
          </cell>
          <cell r="M22">
            <v>400</v>
          </cell>
          <cell r="T22">
            <v>598.36320000000001</v>
          </cell>
          <cell r="U22">
            <v>410.40000000000003</v>
          </cell>
          <cell r="V22">
            <v>6743.9632000000001</v>
          </cell>
          <cell r="W22">
            <v>28.820355555555555</v>
          </cell>
          <cell r="X22">
            <v>3.6025444444444443</v>
          </cell>
          <cell r="AC22">
            <v>3.85</v>
          </cell>
          <cell r="AD22">
            <v>20</v>
          </cell>
          <cell r="AE22" t="str">
            <v>EP</v>
          </cell>
        </row>
        <row r="23">
          <cell r="H23">
            <v>23</v>
          </cell>
          <cell r="I23" t="str">
            <v>Servicio de Gestión de Sostenibilidad</v>
          </cell>
          <cell r="J23">
            <v>410.40000000000003</v>
          </cell>
          <cell r="L23">
            <v>410.40000000000003</v>
          </cell>
          <cell r="M23">
            <v>400</v>
          </cell>
          <cell r="T23">
            <v>598.36320000000001</v>
          </cell>
          <cell r="U23">
            <v>410.40000000000003</v>
          </cell>
          <cell r="V23">
            <v>6743.9632000000001</v>
          </cell>
          <cell r="W23">
            <v>28.820355555555555</v>
          </cell>
          <cell r="X23">
            <v>3.6025444444444443</v>
          </cell>
          <cell r="AC23">
            <v>4.26</v>
          </cell>
          <cell r="AD23">
            <v>20</v>
          </cell>
          <cell r="AE23" t="str">
            <v>EP</v>
          </cell>
        </row>
        <row r="24">
          <cell r="H24">
            <v>24</v>
          </cell>
          <cell r="I24" t="str">
            <v>Servicio de Getión de RiesgosGeotécnicos y de Terceros</v>
          </cell>
          <cell r="J24">
            <v>410.40000000000003</v>
          </cell>
          <cell r="L24">
            <v>410.40000000000003</v>
          </cell>
          <cell r="M24">
            <v>400</v>
          </cell>
          <cell r="T24">
            <v>598.36320000000001</v>
          </cell>
          <cell r="U24">
            <v>410.40000000000003</v>
          </cell>
          <cell r="V24">
            <v>6743.9632000000001</v>
          </cell>
          <cell r="W24">
            <v>28.820355555555555</v>
          </cell>
          <cell r="X24">
            <v>3.6025444444444443</v>
          </cell>
          <cell r="AC24">
            <v>3.8</v>
          </cell>
          <cell r="AD24">
            <v>20</v>
          </cell>
          <cell r="AE24" t="str">
            <v>EP</v>
          </cell>
        </row>
        <row r="25">
          <cell r="H25">
            <v>25</v>
          </cell>
          <cell r="I25" t="str">
            <v>Servicio de Gestión de Fiabilidad del Oleoducto</v>
          </cell>
          <cell r="J25">
            <v>410.40000000000003</v>
          </cell>
          <cell r="L25">
            <v>410.40000000000003</v>
          </cell>
          <cell r="M25">
            <v>400</v>
          </cell>
          <cell r="T25">
            <v>598.36320000000001</v>
          </cell>
          <cell r="U25">
            <v>410.40000000000003</v>
          </cell>
          <cell r="V25">
            <v>6743.9632000000001</v>
          </cell>
          <cell r="W25">
            <v>28.820355555555555</v>
          </cell>
          <cell r="X25">
            <v>3.6025444444444443</v>
          </cell>
          <cell r="AC25">
            <v>4.26</v>
          </cell>
          <cell r="AD25">
            <v>20</v>
          </cell>
          <cell r="AE25" t="str">
            <v>EP</v>
          </cell>
        </row>
        <row r="26">
          <cell r="H26">
            <v>26</v>
          </cell>
          <cell r="I26" t="str">
            <v>Servicio de Jefatura de Cuadrilla</v>
          </cell>
          <cell r="J26">
            <v>410.40000000000003</v>
          </cell>
          <cell r="L26">
            <v>410.40000000000003</v>
          </cell>
          <cell r="M26">
            <v>400</v>
          </cell>
          <cell r="T26">
            <v>598.36320000000001</v>
          </cell>
          <cell r="U26">
            <v>410.40000000000003</v>
          </cell>
          <cell r="V26">
            <v>6743.9632000000001</v>
          </cell>
          <cell r="W26">
            <v>28.820355555555555</v>
          </cell>
          <cell r="X26">
            <v>3.6025444444444443</v>
          </cell>
          <cell r="AC26">
            <v>4.26</v>
          </cell>
          <cell r="AD26">
            <v>20</v>
          </cell>
          <cell r="AE26" t="str">
            <v>EP</v>
          </cell>
        </row>
        <row r="27">
          <cell r="H27">
            <v>27</v>
          </cell>
          <cell r="I27" t="str">
            <v>Servicio de Albañilería</v>
          </cell>
          <cell r="J27">
            <v>410.40000000000003</v>
          </cell>
          <cell r="L27">
            <v>410.40000000000003</v>
          </cell>
          <cell r="M27">
            <v>400</v>
          </cell>
          <cell r="T27">
            <v>598.36320000000001</v>
          </cell>
          <cell r="U27">
            <v>410.40000000000003</v>
          </cell>
          <cell r="V27">
            <v>6743.9632000000001</v>
          </cell>
          <cell r="W27">
            <v>28.820355555555555</v>
          </cell>
          <cell r="X27">
            <v>3.6025444444444443</v>
          </cell>
          <cell r="AC27">
            <v>3.85</v>
          </cell>
          <cell r="AD27">
            <v>20</v>
          </cell>
          <cell r="AE27" t="str">
            <v>EP</v>
          </cell>
        </row>
        <row r="28">
          <cell r="H28">
            <v>28</v>
          </cell>
          <cell r="I28" t="str">
            <v>Servicio de Asistencia de Albañilería</v>
          </cell>
          <cell r="J28">
            <v>410.40000000000003</v>
          </cell>
          <cell r="L28">
            <v>410.40000000000003</v>
          </cell>
          <cell r="M28">
            <v>400</v>
          </cell>
          <cell r="T28">
            <v>598.36320000000001</v>
          </cell>
          <cell r="U28">
            <v>410.40000000000003</v>
          </cell>
          <cell r="V28">
            <v>6743.9632000000001</v>
          </cell>
          <cell r="W28">
            <v>28.820355555555555</v>
          </cell>
          <cell r="X28">
            <v>3.6025444444444443</v>
          </cell>
          <cell r="AC28">
            <v>3.8</v>
          </cell>
          <cell r="AD28">
            <v>20</v>
          </cell>
          <cell r="AE28" t="str">
            <v>EP</v>
          </cell>
        </row>
        <row r="29">
          <cell r="H29">
            <v>29</v>
          </cell>
          <cell r="I29" t="str">
            <v>Servicio de Asistencia de Inspección DDV</v>
          </cell>
          <cell r="J29">
            <v>410.40000000000003</v>
          </cell>
          <cell r="L29">
            <v>410.40000000000003</v>
          </cell>
          <cell r="M29">
            <v>400</v>
          </cell>
          <cell r="T29">
            <v>598.36320000000001</v>
          </cell>
          <cell r="U29">
            <v>410.40000000000003</v>
          </cell>
          <cell r="V29">
            <v>6743.9632000000001</v>
          </cell>
          <cell r="W29">
            <v>28.820355555555555</v>
          </cell>
          <cell r="X29">
            <v>3.6025444444444443</v>
          </cell>
          <cell r="AC29">
            <v>3.85</v>
          </cell>
          <cell r="AD29">
            <v>20</v>
          </cell>
          <cell r="AE29" t="str">
            <v>EP</v>
          </cell>
        </row>
        <row r="30">
          <cell r="H30">
            <v>30</v>
          </cell>
          <cell r="I30" t="str">
            <v>Servicio de Asistencia de Inspección Geológico</v>
          </cell>
          <cell r="J30">
            <v>410.40000000000003</v>
          </cell>
          <cell r="L30">
            <v>410.40000000000003</v>
          </cell>
          <cell r="M30">
            <v>400</v>
          </cell>
          <cell r="T30">
            <v>598.36320000000001</v>
          </cell>
          <cell r="U30">
            <v>410.40000000000003</v>
          </cell>
          <cell r="V30">
            <v>6743.9632000000001</v>
          </cell>
          <cell r="W30">
            <v>28.820355555555555</v>
          </cell>
          <cell r="X30">
            <v>3.6025444444444443</v>
          </cell>
          <cell r="AC30">
            <v>3.85</v>
          </cell>
          <cell r="AD30">
            <v>20</v>
          </cell>
          <cell r="AE30" t="str">
            <v>EP</v>
          </cell>
        </row>
        <row r="31">
          <cell r="H31">
            <v>31</v>
          </cell>
          <cell r="I31" t="str">
            <v>Servicio de Asistencia de Topografía</v>
          </cell>
          <cell r="J31">
            <v>410.40000000000003</v>
          </cell>
          <cell r="L31">
            <v>410.40000000000003</v>
          </cell>
          <cell r="M31">
            <v>400</v>
          </cell>
          <cell r="T31">
            <v>598.36320000000001</v>
          </cell>
          <cell r="U31">
            <v>410.40000000000003</v>
          </cell>
          <cell r="V31">
            <v>6743.9632000000001</v>
          </cell>
          <cell r="W31">
            <v>28.820355555555555</v>
          </cell>
          <cell r="X31">
            <v>3.6025444444444443</v>
          </cell>
          <cell r="AC31">
            <v>3.85</v>
          </cell>
          <cell r="AD31">
            <v>20</v>
          </cell>
          <cell r="AE31" t="str">
            <v>EP</v>
          </cell>
        </row>
        <row r="32">
          <cell r="H32">
            <v>32</v>
          </cell>
          <cell r="I32" t="str">
            <v>Servicio de Ingeniería de Protección Catódica</v>
          </cell>
          <cell r="J32">
            <v>410.40000000000003</v>
          </cell>
          <cell r="L32">
            <v>410.40000000000003</v>
          </cell>
          <cell r="M32">
            <v>400</v>
          </cell>
          <cell r="T32">
            <v>598.36320000000001</v>
          </cell>
          <cell r="U32">
            <v>410.40000000000003</v>
          </cell>
          <cell r="V32">
            <v>6743.9632000000001</v>
          </cell>
          <cell r="W32">
            <v>28.820355555555555</v>
          </cell>
          <cell r="X32">
            <v>3.6025444444444443</v>
          </cell>
          <cell r="AC32">
            <v>4.26</v>
          </cell>
          <cell r="AD32">
            <v>20</v>
          </cell>
          <cell r="AE32" t="str">
            <v>EP</v>
          </cell>
        </row>
        <row r="33">
          <cell r="H33">
            <v>33</v>
          </cell>
          <cell r="I33" t="str">
            <v>Servicio de Asistencia de Protección Catódica</v>
          </cell>
          <cell r="J33">
            <v>410.40000000000003</v>
          </cell>
          <cell r="L33">
            <v>410.40000000000003</v>
          </cell>
          <cell r="M33">
            <v>400</v>
          </cell>
          <cell r="T33">
            <v>598.36320000000001</v>
          </cell>
          <cell r="U33">
            <v>410.40000000000003</v>
          </cell>
          <cell r="V33">
            <v>6743.9632000000001</v>
          </cell>
          <cell r="W33">
            <v>28.820355555555555</v>
          </cell>
          <cell r="X33">
            <v>3.6025444444444443</v>
          </cell>
          <cell r="AC33">
            <v>3.8</v>
          </cell>
          <cell r="AD33">
            <v>20</v>
          </cell>
          <cell r="AE33" t="str">
            <v>EP</v>
          </cell>
        </row>
        <row r="34">
          <cell r="H34">
            <v>34</v>
          </cell>
          <cell r="I34" t="str">
            <v>Servicio de Mecánica de Campo</v>
          </cell>
          <cell r="J34">
            <v>410.40000000000003</v>
          </cell>
          <cell r="L34">
            <v>410.40000000000003</v>
          </cell>
          <cell r="M34">
            <v>400</v>
          </cell>
          <cell r="T34">
            <v>598.36320000000001</v>
          </cell>
          <cell r="U34">
            <v>410.40000000000003</v>
          </cell>
          <cell r="V34">
            <v>6743.9632000000001</v>
          </cell>
          <cell r="W34">
            <v>28.820355555555555</v>
          </cell>
          <cell r="X34">
            <v>3.6025444444444443</v>
          </cell>
          <cell r="AC34">
            <v>6.55</v>
          </cell>
          <cell r="AD34">
            <v>20</v>
          </cell>
          <cell r="AE34" t="str">
            <v>EP</v>
          </cell>
        </row>
        <row r="35">
          <cell r="H35">
            <v>35</v>
          </cell>
          <cell r="I35" t="str">
            <v>Servicio de Operación Múltiple de Equipo Pesado</v>
          </cell>
          <cell r="J35">
            <v>410.40000000000003</v>
          </cell>
          <cell r="L35">
            <v>410.40000000000003</v>
          </cell>
          <cell r="M35">
            <v>400</v>
          </cell>
          <cell r="T35">
            <v>598.36320000000001</v>
          </cell>
          <cell r="U35">
            <v>410.40000000000003</v>
          </cell>
          <cell r="V35">
            <v>6743.9632000000001</v>
          </cell>
          <cell r="W35">
            <v>28.820355555555555</v>
          </cell>
          <cell r="X35">
            <v>3.6025444444444443</v>
          </cell>
          <cell r="AC35">
            <v>6.81</v>
          </cell>
          <cell r="AD35">
            <v>20</v>
          </cell>
          <cell r="AE35" t="str">
            <v>EP</v>
          </cell>
        </row>
        <row r="36">
          <cell r="H36">
            <v>36</v>
          </cell>
          <cell r="I36" t="str">
            <v>Servicio de Asistencia de Operación de Equipo Pesado</v>
          </cell>
          <cell r="J36">
            <v>410.40000000000003</v>
          </cell>
          <cell r="L36">
            <v>410.40000000000003</v>
          </cell>
          <cell r="M36">
            <v>400</v>
          </cell>
          <cell r="T36">
            <v>598.36320000000001</v>
          </cell>
          <cell r="U36">
            <v>410.40000000000003</v>
          </cell>
          <cell r="V36">
            <v>6743.9632000000001</v>
          </cell>
          <cell r="W36">
            <v>28.820355555555555</v>
          </cell>
          <cell r="X36">
            <v>3.6025444444444443</v>
          </cell>
          <cell r="AC36">
            <v>3.8</v>
          </cell>
          <cell r="AD36">
            <v>20</v>
          </cell>
          <cell r="AE36" t="str">
            <v>EP</v>
          </cell>
        </row>
        <row r="37">
          <cell r="H37">
            <v>37</v>
          </cell>
          <cell r="I37" t="str">
            <v>Servicio de Asistencia Cadena de Abastecimiento</v>
          </cell>
          <cell r="J37">
            <v>410.40000000000003</v>
          </cell>
          <cell r="L37">
            <v>410.40000000000003</v>
          </cell>
          <cell r="M37">
            <v>400</v>
          </cell>
          <cell r="T37">
            <v>598.36320000000001</v>
          </cell>
          <cell r="U37">
            <v>410.40000000000003</v>
          </cell>
          <cell r="V37">
            <v>6743.9632000000001</v>
          </cell>
          <cell r="W37">
            <v>28.820355555555555</v>
          </cell>
          <cell r="X37">
            <v>3.6025444444444443</v>
          </cell>
          <cell r="AC37">
            <v>3.85</v>
          </cell>
          <cell r="AD37">
            <v>20</v>
          </cell>
          <cell r="AE37" t="str">
            <v>EP</v>
          </cell>
        </row>
        <row r="38">
          <cell r="H38">
            <v>38</v>
          </cell>
          <cell r="I38" t="str">
            <v>Servicios Generales</v>
          </cell>
          <cell r="J38">
            <v>410.40000000000003</v>
          </cell>
          <cell r="L38">
            <v>410.40000000000003</v>
          </cell>
          <cell r="M38">
            <v>400</v>
          </cell>
          <cell r="T38">
            <v>598.36320000000001</v>
          </cell>
          <cell r="U38">
            <v>410.40000000000003</v>
          </cell>
          <cell r="V38">
            <v>6743.9632000000001</v>
          </cell>
          <cell r="W38">
            <v>28.820355555555555</v>
          </cell>
          <cell r="X38">
            <v>3.6025444444444443</v>
          </cell>
          <cell r="AC38">
            <v>3.8</v>
          </cell>
          <cell r="AD38">
            <v>20</v>
          </cell>
          <cell r="AE38" t="str">
            <v>EP</v>
          </cell>
        </row>
        <row r="39">
          <cell r="H39">
            <v>39</v>
          </cell>
          <cell r="I39" t="str">
            <v>Servicio de Esmerilado</v>
          </cell>
          <cell r="J39">
            <v>410.40000000000003</v>
          </cell>
          <cell r="L39">
            <v>410.40000000000003</v>
          </cell>
          <cell r="M39">
            <v>400</v>
          </cell>
          <cell r="T39">
            <v>598.36320000000001</v>
          </cell>
          <cell r="U39">
            <v>410.40000000000003</v>
          </cell>
          <cell r="V39">
            <v>6743.9632000000001</v>
          </cell>
          <cell r="W39">
            <v>28.820355555555555</v>
          </cell>
          <cell r="X39">
            <v>3.6025444444444443</v>
          </cell>
          <cell r="AC39">
            <v>3.85</v>
          </cell>
          <cell r="AD39">
            <v>20</v>
          </cell>
          <cell r="AE39" t="str">
            <v>EP</v>
          </cell>
        </row>
        <row r="40">
          <cell r="H40">
            <v>40</v>
          </cell>
          <cell r="I40" t="str">
            <v>Servicio de soldadura de estructuras</v>
          </cell>
          <cell r="J40">
            <v>410.40000000000003</v>
          </cell>
          <cell r="L40">
            <v>410.40000000000003</v>
          </cell>
          <cell r="M40">
            <v>400</v>
          </cell>
          <cell r="T40">
            <v>598.36320000000001</v>
          </cell>
          <cell r="U40">
            <v>410.40000000000003</v>
          </cell>
          <cell r="V40">
            <v>6743.9632000000001</v>
          </cell>
          <cell r="W40">
            <v>28.820355555555555</v>
          </cell>
          <cell r="X40">
            <v>3.6025444444444443</v>
          </cell>
          <cell r="AC40">
            <v>4.26</v>
          </cell>
          <cell r="AD40">
            <v>20</v>
          </cell>
          <cell r="AE40" t="str">
            <v>EP</v>
          </cell>
        </row>
        <row r="41">
          <cell r="H41">
            <v>41</v>
          </cell>
          <cell r="I41" t="str">
            <v>Servicio de Soldadura 1ª</v>
          </cell>
          <cell r="J41">
            <v>410.40000000000003</v>
          </cell>
          <cell r="L41">
            <v>410.40000000000003</v>
          </cell>
          <cell r="M41">
            <v>400</v>
          </cell>
          <cell r="T41">
            <v>598.36320000000001</v>
          </cell>
          <cell r="U41">
            <v>410.40000000000003</v>
          </cell>
          <cell r="V41">
            <v>6743.9632000000001</v>
          </cell>
          <cell r="W41">
            <v>28.820355555555555</v>
          </cell>
          <cell r="X41">
            <v>3.6025444444444443</v>
          </cell>
          <cell r="AC41">
            <v>7.02</v>
          </cell>
          <cell r="AD41">
            <v>20</v>
          </cell>
          <cell r="AE41" t="str">
            <v>EP</v>
          </cell>
        </row>
        <row r="42">
          <cell r="H42">
            <v>42</v>
          </cell>
          <cell r="I42" t="str">
            <v>servicios de pintura</v>
          </cell>
          <cell r="J42">
            <v>410.40000000000003</v>
          </cell>
          <cell r="L42">
            <v>410.40000000000003</v>
          </cell>
          <cell r="M42">
            <v>400</v>
          </cell>
          <cell r="T42">
            <v>598.36320000000001</v>
          </cell>
          <cell r="U42">
            <v>410.40000000000003</v>
          </cell>
          <cell r="V42">
            <v>6743.9632000000001</v>
          </cell>
          <cell r="W42">
            <v>28.820355555555555</v>
          </cell>
          <cell r="X42">
            <v>3.6025444444444443</v>
          </cell>
          <cell r="AC42">
            <v>3.85</v>
          </cell>
          <cell r="AD42">
            <v>20</v>
          </cell>
          <cell r="AE42" t="str">
            <v>EP</v>
          </cell>
        </row>
        <row r="43">
          <cell r="H43">
            <v>43</v>
          </cell>
          <cell r="I43" t="str">
            <v>Servicio de Operación de Equipo Pesado</v>
          </cell>
          <cell r="J43">
            <v>410.40000000000003</v>
          </cell>
          <cell r="L43">
            <v>410.40000000000003</v>
          </cell>
          <cell r="M43">
            <v>400</v>
          </cell>
          <cell r="T43">
            <v>598.36320000000001</v>
          </cell>
          <cell r="U43">
            <v>410.40000000000003</v>
          </cell>
          <cell r="V43">
            <v>6743.9632000000001</v>
          </cell>
          <cell r="W43">
            <v>28.820355555555555</v>
          </cell>
          <cell r="X43">
            <v>3.6025444444444443</v>
          </cell>
          <cell r="AC43">
            <v>6.2</v>
          </cell>
          <cell r="AD43">
            <v>20</v>
          </cell>
          <cell r="AE43" t="str">
            <v>EP</v>
          </cell>
        </row>
        <row r="44">
          <cell r="H44">
            <v>44</v>
          </cell>
          <cell r="I44" t="str">
            <v>Servicios de Alineacion de tuberías</v>
          </cell>
          <cell r="J44">
            <v>410.40000000000003</v>
          </cell>
          <cell r="L44">
            <v>410.40000000000003</v>
          </cell>
          <cell r="M44">
            <v>400</v>
          </cell>
          <cell r="T44">
            <v>598.36320000000001</v>
          </cell>
          <cell r="U44">
            <v>410.40000000000003</v>
          </cell>
          <cell r="V44">
            <v>6743.9632000000001</v>
          </cell>
          <cell r="W44">
            <v>28.820355555555555</v>
          </cell>
          <cell r="X44">
            <v>3.6025444444444443</v>
          </cell>
          <cell r="AC44">
            <v>3.85</v>
          </cell>
          <cell r="AD44">
            <v>20</v>
          </cell>
          <cell r="AE44" t="str">
            <v>EP</v>
          </cell>
        </row>
        <row r="45">
          <cell r="H45">
            <v>45</v>
          </cell>
          <cell r="I45" t="str">
            <v>Servicios de Residentes de Obra</v>
          </cell>
          <cell r="J45">
            <v>410.40000000000003</v>
          </cell>
          <cell r="L45">
            <v>410.40000000000003</v>
          </cell>
          <cell r="M45">
            <v>400</v>
          </cell>
          <cell r="T45">
            <v>598.36320000000001</v>
          </cell>
          <cell r="U45">
            <v>410.40000000000003</v>
          </cell>
          <cell r="V45">
            <v>6743.9632000000001</v>
          </cell>
          <cell r="W45">
            <v>28.820355555555555</v>
          </cell>
          <cell r="X45">
            <v>3.6025444444444443</v>
          </cell>
          <cell r="AC45">
            <v>7.97</v>
          </cell>
          <cell r="AD45">
            <v>20</v>
          </cell>
          <cell r="AE45" t="str">
            <v>EP</v>
          </cell>
        </row>
        <row r="46">
          <cell r="H46">
            <v>46</v>
          </cell>
          <cell r="I46" t="str">
            <v>Servicios de Sandblasting</v>
          </cell>
          <cell r="J46">
            <v>410.40000000000003</v>
          </cell>
          <cell r="L46">
            <v>410.40000000000003</v>
          </cell>
          <cell r="M46">
            <v>400</v>
          </cell>
          <cell r="T46">
            <v>598.36320000000001</v>
          </cell>
          <cell r="U46">
            <v>410.40000000000003</v>
          </cell>
          <cell r="V46">
            <v>6743.9632000000001</v>
          </cell>
          <cell r="W46">
            <v>28.820355555555555</v>
          </cell>
          <cell r="X46">
            <v>3.6025444444444443</v>
          </cell>
          <cell r="AC46">
            <v>4.26</v>
          </cell>
          <cell r="AD46">
            <v>20</v>
          </cell>
          <cell r="AE46" t="str">
            <v>EP</v>
          </cell>
        </row>
        <row r="47">
          <cell r="H47">
            <v>47</v>
          </cell>
          <cell r="I47" t="str">
            <v>Servicio de chofer profesional licencia tipo E</v>
          </cell>
          <cell r="AC47">
            <v>5.29</v>
          </cell>
          <cell r="AE47" t="str">
            <v>EP</v>
          </cell>
        </row>
        <row r="48">
          <cell r="H48">
            <v>48</v>
          </cell>
          <cell r="I48" t="str">
            <v>Servicio de Operación de Equipo de Perforación</v>
          </cell>
          <cell r="AC48">
            <v>6.81</v>
          </cell>
        </row>
        <row r="49">
          <cell r="I49" t="str">
            <v>ESTRUCTURA OCUPACIONAL D2</v>
          </cell>
          <cell r="AC49">
            <v>0</v>
          </cell>
          <cell r="AE49" t="str">
            <v>EP</v>
          </cell>
        </row>
        <row r="50">
          <cell r="AC50">
            <v>0</v>
          </cell>
          <cell r="AE50" t="str">
            <v>EP</v>
          </cell>
        </row>
        <row r="51">
          <cell r="H51">
            <v>60</v>
          </cell>
          <cell r="I51" t="str">
            <v>Provisión de operador de bote</v>
          </cell>
          <cell r="J51">
            <v>415.75</v>
          </cell>
          <cell r="L51">
            <v>415.75</v>
          </cell>
          <cell r="M51">
            <v>400</v>
          </cell>
          <cell r="T51">
            <v>606.15829781400168</v>
          </cell>
          <cell r="U51">
            <v>415.75</v>
          </cell>
          <cell r="V51">
            <v>6826.6582978140013</v>
          </cell>
          <cell r="W51">
            <v>29.173753409461543</v>
          </cell>
          <cell r="X51">
            <v>3.6467191761826929</v>
          </cell>
          <cell r="AC51">
            <v>5.29</v>
          </cell>
          <cell r="AD51">
            <v>60</v>
          </cell>
          <cell r="AE51" t="str">
            <v>EP</v>
          </cell>
        </row>
        <row r="52">
          <cell r="H52">
            <v>61</v>
          </cell>
          <cell r="I52" t="str">
            <v>Provisión de mecánico de campo/taller para motores de combustión interna</v>
          </cell>
          <cell r="J52">
            <v>415.75</v>
          </cell>
          <cell r="L52">
            <v>415.75</v>
          </cell>
          <cell r="M52">
            <v>400</v>
          </cell>
          <cell r="T52">
            <v>606.15829781400168</v>
          </cell>
          <cell r="U52">
            <v>415.75</v>
          </cell>
          <cell r="V52">
            <v>6826.6582978140013</v>
          </cell>
          <cell r="W52">
            <v>29.173753409461543</v>
          </cell>
          <cell r="X52">
            <v>3.6467191761826929</v>
          </cell>
          <cell r="AC52">
            <v>6.55</v>
          </cell>
          <cell r="AD52">
            <v>61</v>
          </cell>
          <cell r="AE52" t="str">
            <v>EP</v>
          </cell>
        </row>
        <row r="53">
          <cell r="H53">
            <v>62</v>
          </cell>
          <cell r="I53" t="str">
            <v>Provisión de asistente de perforación</v>
          </cell>
          <cell r="J53">
            <v>415.75</v>
          </cell>
          <cell r="L53">
            <v>415.75</v>
          </cell>
          <cell r="M53">
            <v>400</v>
          </cell>
          <cell r="T53">
            <v>606.15829781400168</v>
          </cell>
          <cell r="U53">
            <v>415.75</v>
          </cell>
          <cell r="V53">
            <v>6826.6582978140013</v>
          </cell>
          <cell r="W53">
            <v>29.173753409461543</v>
          </cell>
          <cell r="X53">
            <v>3.6467191761826929</v>
          </cell>
          <cell r="AC53">
            <v>3.85</v>
          </cell>
          <cell r="AD53">
            <v>62</v>
          </cell>
          <cell r="AE53" t="str">
            <v>EP</v>
          </cell>
        </row>
        <row r="54">
          <cell r="H54">
            <v>63</v>
          </cell>
          <cell r="I54" t="str">
            <v>Provisión de Coordinador Operativo</v>
          </cell>
          <cell r="J54">
            <v>415.75</v>
          </cell>
          <cell r="L54">
            <v>415.75</v>
          </cell>
          <cell r="M54">
            <v>400</v>
          </cell>
          <cell r="T54">
            <v>606.15829781400168</v>
          </cell>
          <cell r="U54">
            <v>415.75</v>
          </cell>
          <cell r="V54">
            <v>6826.6582978140013</v>
          </cell>
          <cell r="W54">
            <v>29.173753409461543</v>
          </cell>
          <cell r="X54">
            <v>3.6467191761826929</v>
          </cell>
          <cell r="AC54">
            <v>7.97</v>
          </cell>
          <cell r="AD54">
            <v>63</v>
          </cell>
          <cell r="AE54" t="str">
            <v>EP</v>
          </cell>
        </row>
        <row r="55">
          <cell r="H55">
            <v>64</v>
          </cell>
          <cell r="I55" t="str">
            <v>Provisión de Jefe de Cuadrilla</v>
          </cell>
          <cell r="J55">
            <v>415.75</v>
          </cell>
          <cell r="L55">
            <v>415.75</v>
          </cell>
          <cell r="M55">
            <v>400</v>
          </cell>
          <cell r="T55">
            <v>606.15829781400168</v>
          </cell>
          <cell r="U55">
            <v>415.75</v>
          </cell>
          <cell r="V55">
            <v>6826.6582978140013</v>
          </cell>
          <cell r="W55">
            <v>29.173753409461543</v>
          </cell>
          <cell r="X55">
            <v>3.6467191761826929</v>
          </cell>
          <cell r="AC55">
            <v>4.26</v>
          </cell>
          <cell r="AD55">
            <v>64</v>
          </cell>
          <cell r="AE55" t="str">
            <v>EP</v>
          </cell>
        </row>
        <row r="56">
          <cell r="H56">
            <v>65</v>
          </cell>
          <cell r="I56" t="str">
            <v>Servicio de Logística y Operaciones</v>
          </cell>
          <cell r="J56">
            <v>415.75</v>
          </cell>
          <cell r="L56">
            <v>415.75</v>
          </cell>
          <cell r="M56">
            <v>400</v>
          </cell>
          <cell r="T56">
            <v>606.15829781400168</v>
          </cell>
          <cell r="U56">
            <v>415.75</v>
          </cell>
          <cell r="V56">
            <v>6826.6582978140013</v>
          </cell>
          <cell r="W56">
            <v>29.173753409461543</v>
          </cell>
          <cell r="X56">
            <v>3.6467191761826929</v>
          </cell>
          <cell r="AC56">
            <v>7.97</v>
          </cell>
          <cell r="AD56">
            <v>65</v>
          </cell>
          <cell r="AE56" t="str">
            <v>EP</v>
          </cell>
        </row>
        <row r="57">
          <cell r="H57">
            <v>66</v>
          </cell>
          <cell r="I57" t="str">
            <v>Provisión de Asistente de Logística y Operaciones</v>
          </cell>
          <cell r="J57">
            <v>415.75</v>
          </cell>
          <cell r="L57">
            <v>415.75</v>
          </cell>
          <cell r="M57">
            <v>400</v>
          </cell>
          <cell r="T57">
            <v>606.15829781400168</v>
          </cell>
          <cell r="U57">
            <v>415.75</v>
          </cell>
          <cell r="V57">
            <v>6826.6582978140013</v>
          </cell>
          <cell r="W57">
            <v>29.173753409461543</v>
          </cell>
          <cell r="X57">
            <v>3.6467191761826929</v>
          </cell>
          <cell r="AC57">
            <v>3.85</v>
          </cell>
          <cell r="AD57">
            <v>66</v>
          </cell>
          <cell r="AE57" t="str">
            <v>EP</v>
          </cell>
        </row>
        <row r="58">
          <cell r="H58">
            <v>67</v>
          </cell>
          <cell r="I58" t="str">
            <v>Provisión de Servicios eléctrico de campo</v>
          </cell>
          <cell r="J58">
            <v>415.75</v>
          </cell>
          <cell r="L58">
            <v>415.75</v>
          </cell>
          <cell r="M58">
            <v>400</v>
          </cell>
          <cell r="T58">
            <v>606.15829781400168</v>
          </cell>
          <cell r="U58">
            <v>415.75</v>
          </cell>
          <cell r="V58">
            <v>6826.6582978140013</v>
          </cell>
          <cell r="W58">
            <v>29.173753409461543</v>
          </cell>
          <cell r="X58">
            <v>3.6467191761826929</v>
          </cell>
          <cell r="AC58">
            <v>6.55</v>
          </cell>
          <cell r="AD58">
            <v>67</v>
          </cell>
          <cell r="AE58" t="str">
            <v>EP</v>
          </cell>
        </row>
        <row r="59">
          <cell r="H59">
            <v>68</v>
          </cell>
          <cell r="I59" t="str">
            <v>Provisión de Servicios de soldador API/ASME</v>
          </cell>
          <cell r="J59">
            <v>415.75</v>
          </cell>
          <cell r="L59">
            <v>415.75</v>
          </cell>
          <cell r="M59">
            <v>400</v>
          </cell>
          <cell r="T59">
            <v>606.15829781400168</v>
          </cell>
          <cell r="U59">
            <v>415.75</v>
          </cell>
          <cell r="V59">
            <v>6826.6582978140013</v>
          </cell>
          <cell r="W59">
            <v>29.173753409461543</v>
          </cell>
          <cell r="X59">
            <v>3.6467191761826929</v>
          </cell>
          <cell r="AC59">
            <v>7.02</v>
          </cell>
          <cell r="AD59">
            <v>68</v>
          </cell>
          <cell r="AE59" t="str">
            <v>EP</v>
          </cell>
        </row>
        <row r="60">
          <cell r="H60">
            <v>69</v>
          </cell>
          <cell r="I60" t="str">
            <v>Provisión de Servicios de soldador estructural (AWS)</v>
          </cell>
          <cell r="J60">
            <v>415.75</v>
          </cell>
          <cell r="L60">
            <v>415.75</v>
          </cell>
          <cell r="M60">
            <v>400</v>
          </cell>
          <cell r="T60">
            <v>606.15829781400168</v>
          </cell>
          <cell r="U60">
            <v>415.75</v>
          </cell>
          <cell r="V60">
            <v>6826.6582978140013</v>
          </cell>
          <cell r="W60">
            <v>29.173753409461543</v>
          </cell>
          <cell r="X60">
            <v>3.6467191761826929</v>
          </cell>
          <cell r="AC60">
            <v>4.26</v>
          </cell>
          <cell r="AD60">
            <v>69</v>
          </cell>
          <cell r="AE60" t="str">
            <v>EP</v>
          </cell>
        </row>
        <row r="61">
          <cell r="H61">
            <v>70</v>
          </cell>
          <cell r="I61" t="str">
            <v>Provisión de Servicio de esmerilador</v>
          </cell>
          <cell r="J61">
            <v>415.75</v>
          </cell>
          <cell r="L61">
            <v>415.75</v>
          </cell>
          <cell r="M61">
            <v>400</v>
          </cell>
          <cell r="T61">
            <v>606.15829781400168</v>
          </cell>
          <cell r="U61">
            <v>415.75</v>
          </cell>
          <cell r="V61">
            <v>6826.6582978140013</v>
          </cell>
          <cell r="W61">
            <v>29.173753409461543</v>
          </cell>
          <cell r="X61">
            <v>3.6467191761826929</v>
          </cell>
          <cell r="AC61">
            <v>3.85</v>
          </cell>
          <cell r="AD61">
            <v>70</v>
          </cell>
          <cell r="AE61" t="str">
            <v>EP</v>
          </cell>
        </row>
        <row r="62">
          <cell r="H62">
            <v>71</v>
          </cell>
          <cell r="I62" t="str">
            <v>Servicio de Operador de Grúas Sobre llanta - Oruga</v>
          </cell>
          <cell r="J62">
            <v>415.75</v>
          </cell>
          <cell r="L62">
            <v>415.75</v>
          </cell>
          <cell r="M62">
            <v>400</v>
          </cell>
          <cell r="T62">
            <v>606.15829781400168</v>
          </cell>
          <cell r="U62">
            <v>415.75</v>
          </cell>
          <cell r="V62">
            <v>6826.6582978140013</v>
          </cell>
          <cell r="W62">
            <v>29.173753409461543</v>
          </cell>
          <cell r="X62">
            <v>3.6467191761826929</v>
          </cell>
          <cell r="AC62">
            <v>6.81</v>
          </cell>
          <cell r="AD62">
            <v>71</v>
          </cell>
          <cell r="AE62" t="str">
            <v>EP</v>
          </cell>
        </row>
        <row r="63">
          <cell r="H63">
            <v>72</v>
          </cell>
          <cell r="I63" t="str">
            <v>Provisión de Servicios Generales</v>
          </cell>
          <cell r="J63">
            <v>415.75</v>
          </cell>
          <cell r="L63">
            <v>415.75</v>
          </cell>
          <cell r="M63">
            <v>400</v>
          </cell>
          <cell r="T63">
            <v>606.15829781400168</v>
          </cell>
          <cell r="U63">
            <v>415.75</v>
          </cell>
          <cell r="V63">
            <v>6826.6582978140013</v>
          </cell>
          <cell r="W63">
            <v>29.173753409461543</v>
          </cell>
          <cell r="X63">
            <v>3.6467191761826929</v>
          </cell>
          <cell r="AC63">
            <v>3.8</v>
          </cell>
          <cell r="AD63">
            <v>72</v>
          </cell>
          <cell r="AE63" t="str">
            <v>EP</v>
          </cell>
        </row>
        <row r="64">
          <cell r="H64">
            <v>73</v>
          </cell>
          <cell r="I64" t="str">
            <v>Provisión de asistente para limpieza y armado de herramientas inteligentes</v>
          </cell>
          <cell r="J64">
            <v>415.75</v>
          </cell>
          <cell r="L64">
            <v>415.75</v>
          </cell>
          <cell r="M64">
            <v>400</v>
          </cell>
          <cell r="T64">
            <v>606.15829781400168</v>
          </cell>
          <cell r="U64">
            <v>415.75</v>
          </cell>
          <cell r="V64">
            <v>6826.6582978140013</v>
          </cell>
          <cell r="W64">
            <v>29.173753409461543</v>
          </cell>
          <cell r="X64">
            <v>3.6467191761826929</v>
          </cell>
          <cell r="AC64">
            <v>6.55</v>
          </cell>
          <cell r="AD64">
            <v>73</v>
          </cell>
          <cell r="AE64" t="str">
            <v>EP</v>
          </cell>
        </row>
        <row r="65">
          <cell r="H65">
            <v>74</v>
          </cell>
          <cell r="I65" t="str">
            <v>Provisión de servicio electro mecánico</v>
          </cell>
          <cell r="J65">
            <v>415.75</v>
          </cell>
          <cell r="L65">
            <v>415.75</v>
          </cell>
          <cell r="M65">
            <v>400</v>
          </cell>
          <cell r="T65">
            <v>606.15829781400168</v>
          </cell>
          <cell r="U65">
            <v>415.75</v>
          </cell>
          <cell r="V65">
            <v>6826.6582978140013</v>
          </cell>
          <cell r="W65">
            <v>29.173753409461543</v>
          </cell>
          <cell r="X65">
            <v>3.6467191761826929</v>
          </cell>
          <cell r="AC65">
            <v>6.55</v>
          </cell>
          <cell r="AD65">
            <v>74</v>
          </cell>
          <cell r="AE65" t="str">
            <v>EP</v>
          </cell>
        </row>
        <row r="66">
          <cell r="H66">
            <v>75</v>
          </cell>
          <cell r="I66" t="str">
            <v>Provisión de bases operativas</v>
          </cell>
          <cell r="J66">
            <v>415.75</v>
          </cell>
          <cell r="L66">
            <v>415.75</v>
          </cell>
          <cell r="M66">
            <v>400</v>
          </cell>
          <cell r="T66">
            <v>606.15829781400168</v>
          </cell>
          <cell r="U66">
            <v>415.75</v>
          </cell>
          <cell r="V66">
            <v>6826.6582978140013</v>
          </cell>
          <cell r="W66">
            <v>29.173753409461543</v>
          </cell>
          <cell r="X66">
            <v>3.6467191761826929</v>
          </cell>
          <cell r="AC66">
            <v>3.85</v>
          </cell>
          <cell r="AD66">
            <v>75</v>
          </cell>
          <cell r="AE66" t="str">
            <v>EP</v>
          </cell>
        </row>
        <row r="67">
          <cell r="H67">
            <v>76</v>
          </cell>
          <cell r="I67" t="str">
            <v>Provisión de camioneta</v>
          </cell>
          <cell r="J67">
            <v>415.75</v>
          </cell>
          <cell r="L67">
            <v>415.75</v>
          </cell>
          <cell r="M67">
            <v>400</v>
          </cell>
          <cell r="T67">
            <v>606.15829781400168</v>
          </cell>
          <cell r="U67">
            <v>415.75</v>
          </cell>
          <cell r="V67">
            <v>6826.6582978140013</v>
          </cell>
          <cell r="W67">
            <v>29.173753409461543</v>
          </cell>
          <cell r="X67">
            <v>3.6467191761826929</v>
          </cell>
          <cell r="AC67">
            <v>5</v>
          </cell>
          <cell r="AD67">
            <v>76</v>
          </cell>
          <cell r="AE67" t="str">
            <v>EP</v>
          </cell>
        </row>
        <row r="68">
          <cell r="H68">
            <v>77</v>
          </cell>
          <cell r="I68" t="str">
            <v xml:space="preserve">Control de calidad de distitos trabajos </v>
          </cell>
          <cell r="J68">
            <v>415.75</v>
          </cell>
          <cell r="L68">
            <v>415.75</v>
          </cell>
          <cell r="M68">
            <v>400</v>
          </cell>
          <cell r="T68">
            <v>606.15829781400168</v>
          </cell>
          <cell r="U68">
            <v>415.75</v>
          </cell>
          <cell r="V68">
            <v>6826.6582978140013</v>
          </cell>
          <cell r="W68">
            <v>29.173753409461543</v>
          </cell>
          <cell r="X68">
            <v>3.6467191761826929</v>
          </cell>
          <cell r="AC68">
            <v>0</v>
          </cell>
          <cell r="AD68">
            <v>77</v>
          </cell>
          <cell r="AE68" t="str">
            <v>EP</v>
          </cell>
        </row>
        <row r="69">
          <cell r="H69">
            <v>78</v>
          </cell>
          <cell r="I69" t="str">
            <v>Servicio de Esmerilado</v>
          </cell>
          <cell r="J69">
            <v>415.75</v>
          </cell>
          <cell r="L69">
            <v>415.75</v>
          </cell>
          <cell r="M69">
            <v>400</v>
          </cell>
          <cell r="T69">
            <v>606.15829781400168</v>
          </cell>
          <cell r="U69">
            <v>415.75</v>
          </cell>
          <cell r="V69">
            <v>6826.6582978140013</v>
          </cell>
          <cell r="W69">
            <v>29.173753409461543</v>
          </cell>
          <cell r="X69">
            <v>3.6467191761826929</v>
          </cell>
          <cell r="AC69">
            <v>3.85</v>
          </cell>
          <cell r="AD69">
            <v>78</v>
          </cell>
          <cell r="AE69" t="str">
            <v>EP</v>
          </cell>
        </row>
        <row r="70">
          <cell r="H70">
            <v>79</v>
          </cell>
          <cell r="I70" t="str">
            <v>Servicio de soldadura de estructuras</v>
          </cell>
          <cell r="J70">
            <v>415.75</v>
          </cell>
          <cell r="L70">
            <v>415.75</v>
          </cell>
          <cell r="M70">
            <v>400</v>
          </cell>
          <cell r="T70">
            <v>606.15829781400168</v>
          </cell>
          <cell r="U70">
            <v>415.75</v>
          </cell>
          <cell r="V70">
            <v>6826.6582978140013</v>
          </cell>
          <cell r="W70">
            <v>29.173753409461543</v>
          </cell>
          <cell r="X70">
            <v>3.6467191761826929</v>
          </cell>
          <cell r="AC70">
            <v>4.26</v>
          </cell>
          <cell r="AD70">
            <v>79</v>
          </cell>
          <cell r="AE70" t="str">
            <v>EP</v>
          </cell>
        </row>
        <row r="71">
          <cell r="H71">
            <v>80</v>
          </cell>
          <cell r="I71" t="str">
            <v>Servicio de Soldadura 1ª</v>
          </cell>
          <cell r="J71">
            <v>415.75</v>
          </cell>
          <cell r="L71">
            <v>415.75</v>
          </cell>
          <cell r="M71">
            <v>400</v>
          </cell>
          <cell r="T71">
            <v>606.15829781400168</v>
          </cell>
          <cell r="U71">
            <v>415.75</v>
          </cell>
          <cell r="V71">
            <v>6826.6582978140013</v>
          </cell>
          <cell r="W71">
            <v>29.173753409461543</v>
          </cell>
          <cell r="X71">
            <v>3.6467191761826929</v>
          </cell>
          <cell r="AC71">
            <v>7.02</v>
          </cell>
          <cell r="AD71">
            <v>80</v>
          </cell>
          <cell r="AE71" t="str">
            <v>EP</v>
          </cell>
        </row>
        <row r="72">
          <cell r="H72">
            <v>81</v>
          </cell>
          <cell r="I72" t="str">
            <v>Parqueteros y colocadores de pisos</v>
          </cell>
          <cell r="J72">
            <v>415.75</v>
          </cell>
          <cell r="L72">
            <v>415.75</v>
          </cell>
          <cell r="M72">
            <v>400</v>
          </cell>
          <cell r="T72">
            <v>606.15829781400168</v>
          </cell>
          <cell r="U72">
            <v>415.75</v>
          </cell>
          <cell r="V72">
            <v>6826.6582978140013</v>
          </cell>
          <cell r="W72">
            <v>29.173753409461543</v>
          </cell>
          <cell r="X72">
            <v>3.6467191761826929</v>
          </cell>
          <cell r="AC72">
            <v>3.65</v>
          </cell>
          <cell r="AD72">
            <v>81</v>
          </cell>
          <cell r="AE72" t="str">
            <v>EP</v>
          </cell>
        </row>
        <row r="73">
          <cell r="AC73">
            <v>0</v>
          </cell>
          <cell r="AD73">
            <v>0</v>
          </cell>
        </row>
        <row r="74">
          <cell r="AC74">
            <v>0</v>
          </cell>
          <cell r="AD74">
            <v>0</v>
          </cell>
          <cell r="AE74" t="str">
            <v>EP</v>
          </cell>
        </row>
        <row r="75">
          <cell r="I75" t="str">
            <v>ESTRUCTURA OCUPACIONAL C1</v>
          </cell>
          <cell r="AC75">
            <v>0</v>
          </cell>
          <cell r="AE75" t="str">
            <v>EP</v>
          </cell>
        </row>
        <row r="76">
          <cell r="AC76">
            <v>0</v>
          </cell>
          <cell r="AE76" t="str">
            <v>EP</v>
          </cell>
        </row>
        <row r="77">
          <cell r="H77">
            <v>90</v>
          </cell>
          <cell r="I77" t="str">
            <v>Maestro soldador especializado&lt;*NSC&gt;</v>
          </cell>
          <cell r="J77">
            <v>463.52000000000004</v>
          </cell>
          <cell r="L77">
            <v>463.52000000000004</v>
          </cell>
          <cell r="M77">
            <v>400</v>
          </cell>
          <cell r="T77">
            <v>675.82374336480007</v>
          </cell>
          <cell r="U77">
            <v>463.52000000000004</v>
          </cell>
          <cell r="V77">
            <v>7565.1037433648007</v>
          </cell>
          <cell r="W77">
            <v>32.329503176772654</v>
          </cell>
          <cell r="X77">
            <v>4.0411878970965818</v>
          </cell>
          <cell r="AC77">
            <v>4.04</v>
          </cell>
          <cell r="AD77">
            <v>125</v>
          </cell>
          <cell r="AE77" t="str">
            <v>EP</v>
          </cell>
        </row>
        <row r="78">
          <cell r="H78">
            <v>91</v>
          </cell>
          <cell r="I78" t="str">
            <v>Maestro eléctrico/ liniero/ subestación</v>
          </cell>
          <cell r="J78">
            <v>463.52000000000004</v>
          </cell>
          <cell r="L78">
            <v>463.52000000000004</v>
          </cell>
          <cell r="M78">
            <v>400</v>
          </cell>
          <cell r="T78">
            <v>675.82374336480007</v>
          </cell>
          <cell r="U78">
            <v>463.52000000000004</v>
          </cell>
          <cell r="V78">
            <v>7565.1037433648007</v>
          </cell>
          <cell r="W78">
            <v>32.329503176772654</v>
          </cell>
          <cell r="X78">
            <v>4.0411878970965818</v>
          </cell>
          <cell r="AC78">
            <v>4.04</v>
          </cell>
          <cell r="AD78">
            <v>91</v>
          </cell>
          <cell r="AE78" t="str">
            <v>EP</v>
          </cell>
        </row>
        <row r="79">
          <cell r="H79">
            <v>92</v>
          </cell>
          <cell r="I79" t="str">
            <v>Maestro de estructura mayor con certificado o título&lt;*NSC&gt;</v>
          </cell>
          <cell r="J79">
            <v>463.52000000000004</v>
          </cell>
          <cell r="L79">
            <v>463.52000000000004</v>
          </cell>
          <cell r="M79">
            <v>400</v>
          </cell>
          <cell r="T79">
            <v>675.82374336480007</v>
          </cell>
          <cell r="U79">
            <v>463.52000000000004</v>
          </cell>
          <cell r="V79">
            <v>7565.1037433648007</v>
          </cell>
          <cell r="W79">
            <v>32.329503176772654</v>
          </cell>
          <cell r="X79">
            <v>4.0411878970965818</v>
          </cell>
          <cell r="AC79">
            <v>4.04</v>
          </cell>
          <cell r="AD79">
            <v>95</v>
          </cell>
          <cell r="AE79" t="str">
            <v>EP</v>
          </cell>
        </row>
        <row r="80">
          <cell r="H80">
            <v>93</v>
          </cell>
          <cell r="I80" t="str">
            <v>Maestro electrónico especializado&lt;*NSC&gt;</v>
          </cell>
          <cell r="J80">
            <v>463.52000000000004</v>
          </cell>
          <cell r="L80">
            <v>463.52000000000004</v>
          </cell>
          <cell r="M80">
            <v>400</v>
          </cell>
          <cell r="T80">
            <v>675.82374336480007</v>
          </cell>
          <cell r="U80">
            <v>463.52000000000004</v>
          </cell>
          <cell r="V80">
            <v>7565.1037433648007</v>
          </cell>
          <cell r="W80">
            <v>32.329503176772654</v>
          </cell>
          <cell r="X80">
            <v>4.0411878970965818</v>
          </cell>
          <cell r="AC80">
            <v>4.04</v>
          </cell>
          <cell r="AD80">
            <v>77</v>
          </cell>
          <cell r="AE80" t="str">
            <v>EP</v>
          </cell>
        </row>
        <row r="81">
          <cell r="H81">
            <v>94</v>
          </cell>
          <cell r="I81" t="str">
            <v>Técnico construcciones civiles con certificado y/o título&lt;*NSC&gt;</v>
          </cell>
          <cell r="J81">
            <v>463.52000000000004</v>
          </cell>
          <cell r="L81">
            <v>463.52000000000004</v>
          </cell>
          <cell r="M81">
            <v>400</v>
          </cell>
          <cell r="T81">
            <v>675.82374336480007</v>
          </cell>
          <cell r="U81">
            <v>463.52000000000004</v>
          </cell>
          <cell r="V81">
            <v>7565.1037433648007</v>
          </cell>
          <cell r="W81">
            <v>32.329503176772654</v>
          </cell>
          <cell r="X81">
            <v>4.0411878970965818</v>
          </cell>
          <cell r="AC81">
            <v>4.04</v>
          </cell>
          <cell r="AD81">
            <v>125</v>
          </cell>
          <cell r="AE81" t="str">
            <v>EP</v>
          </cell>
        </row>
        <row r="82">
          <cell r="H82">
            <v>95</v>
          </cell>
          <cell r="I82" t="str">
            <v>Maestro mayor en ejecución de obras civiles</v>
          </cell>
          <cell r="J82">
            <v>463.52000000000004</v>
          </cell>
          <cell r="L82">
            <v>463.52000000000004</v>
          </cell>
          <cell r="M82">
            <v>400</v>
          </cell>
          <cell r="T82">
            <v>675.82374336480007</v>
          </cell>
          <cell r="U82">
            <v>463.52000000000004</v>
          </cell>
          <cell r="V82">
            <v>7565.1037433648007</v>
          </cell>
          <cell r="W82">
            <v>32.329503176772654</v>
          </cell>
          <cell r="X82">
            <v>4.0411878970965818</v>
          </cell>
          <cell r="AC82">
            <v>4.04</v>
          </cell>
          <cell r="AD82">
            <v>95</v>
          </cell>
          <cell r="AE82" t="str">
            <v>EP</v>
          </cell>
        </row>
        <row r="83">
          <cell r="AC83">
            <v>0</v>
          </cell>
          <cell r="AE83" t="str">
            <v>EP</v>
          </cell>
        </row>
        <row r="84">
          <cell r="I84" t="str">
            <v>ESTRUCTURA OCUPACIONAL C2</v>
          </cell>
          <cell r="AC84">
            <v>0</v>
          </cell>
          <cell r="AE84" t="str">
            <v>EP</v>
          </cell>
        </row>
        <row r="85">
          <cell r="AC85">
            <v>0</v>
          </cell>
          <cell r="AE85" t="str">
            <v>EP</v>
          </cell>
        </row>
        <row r="86">
          <cell r="H86">
            <v>120</v>
          </cell>
          <cell r="I86" t="str">
            <v>Maestro de obra&lt;*NSC&gt;</v>
          </cell>
          <cell r="J86">
            <v>439.95</v>
          </cell>
          <cell r="L86">
            <v>439.95</v>
          </cell>
          <cell r="M86">
            <v>400</v>
          </cell>
          <cell r="T86">
            <v>641.44709999999998</v>
          </cell>
          <cell r="U86">
            <v>439.95</v>
          </cell>
          <cell r="V86">
            <v>7200.7470999999996</v>
          </cell>
          <cell r="W86">
            <v>30.772423504273501</v>
          </cell>
          <cell r="X86">
            <v>3.8465529380341876</v>
          </cell>
          <cell r="AC86">
            <v>3.85</v>
          </cell>
          <cell r="AD86">
            <v>95</v>
          </cell>
          <cell r="AE86" t="str">
            <v>EP</v>
          </cell>
        </row>
        <row r="87">
          <cell r="H87">
            <v>121</v>
          </cell>
          <cell r="I87" t="str">
            <v>Operador de planta de hormigón</v>
          </cell>
          <cell r="J87">
            <v>439.95</v>
          </cell>
          <cell r="L87">
            <v>439.95</v>
          </cell>
          <cell r="M87">
            <v>400</v>
          </cell>
          <cell r="T87">
            <v>641.44709999999998</v>
          </cell>
          <cell r="U87">
            <v>439.95</v>
          </cell>
          <cell r="V87">
            <v>7200.7470999999996</v>
          </cell>
          <cell r="W87">
            <v>30.772423504273501</v>
          </cell>
          <cell r="X87">
            <v>3.8465529380341876</v>
          </cell>
          <cell r="AC87">
            <v>3.85</v>
          </cell>
          <cell r="AD87">
            <v>121</v>
          </cell>
          <cell r="AE87" t="str">
            <v>EP</v>
          </cell>
        </row>
        <row r="88">
          <cell r="H88">
            <v>122</v>
          </cell>
          <cell r="I88" t="str">
            <v>Perforador</v>
          </cell>
          <cell r="J88">
            <v>439.95</v>
          </cell>
          <cell r="L88">
            <v>439.95</v>
          </cell>
          <cell r="M88">
            <v>400</v>
          </cell>
          <cell r="T88">
            <v>641.44709999999998</v>
          </cell>
          <cell r="U88">
            <v>439.95</v>
          </cell>
          <cell r="V88">
            <v>7200.7470999999996</v>
          </cell>
          <cell r="W88">
            <v>30.772423504273501</v>
          </cell>
          <cell r="X88">
            <v>3.8465529380341876</v>
          </cell>
          <cell r="AC88">
            <v>3.85</v>
          </cell>
          <cell r="AD88">
            <v>122</v>
          </cell>
          <cell r="AE88" t="str">
            <v>EP</v>
          </cell>
        </row>
        <row r="89">
          <cell r="H89">
            <v>123</v>
          </cell>
          <cell r="I89" t="str">
            <v>Perfilero</v>
          </cell>
          <cell r="J89">
            <v>439.95</v>
          </cell>
          <cell r="L89">
            <v>439.95</v>
          </cell>
          <cell r="M89">
            <v>400</v>
          </cell>
          <cell r="T89">
            <v>641.44709999999998</v>
          </cell>
          <cell r="U89">
            <v>439.95</v>
          </cell>
          <cell r="V89">
            <v>7200.7470999999996</v>
          </cell>
          <cell r="W89">
            <v>30.772423504273501</v>
          </cell>
          <cell r="X89">
            <v>3.8465529380341876</v>
          </cell>
          <cell r="AC89">
            <v>3.85</v>
          </cell>
          <cell r="AD89">
            <v>123</v>
          </cell>
          <cell r="AE89" t="str">
            <v>EP</v>
          </cell>
        </row>
        <row r="90">
          <cell r="H90">
            <v>124</v>
          </cell>
          <cell r="I90" t="str">
            <v>Técnico albañilería</v>
          </cell>
          <cell r="J90">
            <v>439.95</v>
          </cell>
          <cell r="L90">
            <v>439.95</v>
          </cell>
          <cell r="M90">
            <v>400</v>
          </cell>
          <cell r="T90">
            <v>641.44709999999998</v>
          </cell>
          <cell r="U90">
            <v>439.95</v>
          </cell>
          <cell r="V90">
            <v>7200.7470999999996</v>
          </cell>
          <cell r="W90">
            <v>30.772423504273501</v>
          </cell>
          <cell r="X90">
            <v>3.8465529380341876</v>
          </cell>
          <cell r="AC90">
            <v>3.85</v>
          </cell>
          <cell r="AD90">
            <v>124</v>
          </cell>
          <cell r="AE90" t="str">
            <v>EP</v>
          </cell>
        </row>
        <row r="91">
          <cell r="H91">
            <v>125</v>
          </cell>
          <cell r="I91" t="str">
            <v>Técnico obras civiles</v>
          </cell>
          <cell r="J91">
            <v>439.95</v>
          </cell>
          <cell r="L91">
            <v>439.95</v>
          </cell>
          <cell r="M91">
            <v>400</v>
          </cell>
          <cell r="T91">
            <v>641.44709999999998</v>
          </cell>
          <cell r="U91">
            <v>439.95</v>
          </cell>
          <cell r="V91">
            <v>7200.7470999999996</v>
          </cell>
          <cell r="W91">
            <v>30.772423504273501</v>
          </cell>
          <cell r="X91">
            <v>3.8465529380341876</v>
          </cell>
          <cell r="AC91">
            <v>3.85</v>
          </cell>
          <cell r="AD91">
            <v>125</v>
          </cell>
          <cell r="AE91" t="str">
            <v>EP</v>
          </cell>
        </row>
        <row r="92">
          <cell r="AC92">
            <v>0</v>
          </cell>
          <cell r="AE92" t="str">
            <v>EP</v>
          </cell>
        </row>
        <row r="93">
          <cell r="I93" t="str">
            <v>ESTRUCTURA OCUPACIONAL C3</v>
          </cell>
          <cell r="AC93">
            <v>0</v>
          </cell>
          <cell r="AE93" t="str">
            <v>EP</v>
          </cell>
        </row>
        <row r="94">
          <cell r="AC94">
            <v>0</v>
          </cell>
          <cell r="AE94" t="str">
            <v>EP</v>
          </cell>
        </row>
        <row r="95">
          <cell r="H95">
            <v>140</v>
          </cell>
          <cell r="I95" t="str">
            <v>Maestro plomero&lt;*NSC&gt;</v>
          </cell>
          <cell r="J95">
            <v>415.95</v>
          </cell>
          <cell r="L95">
            <v>415.95</v>
          </cell>
          <cell r="M95">
            <v>400</v>
          </cell>
          <cell r="T95">
            <v>606.45510000000002</v>
          </cell>
          <cell r="U95">
            <v>415.95</v>
          </cell>
          <cell r="V95">
            <v>6829.7550999999994</v>
          </cell>
          <cell r="W95">
            <v>29.186987606837604</v>
          </cell>
          <cell r="X95">
            <v>3.6483734508547006</v>
          </cell>
          <cell r="AC95">
            <v>3.65</v>
          </cell>
          <cell r="AD95">
            <v>125</v>
          </cell>
          <cell r="AE95" t="str">
            <v>EP</v>
          </cell>
        </row>
        <row r="96">
          <cell r="AC96">
            <v>0</v>
          </cell>
          <cell r="AE96" t="str">
            <v>EP</v>
          </cell>
        </row>
        <row r="97">
          <cell r="I97" t="str">
            <v>ESTRUCTURA OCUPACIONAL B3</v>
          </cell>
          <cell r="AC97">
            <v>0</v>
          </cell>
          <cell r="AE97" t="str">
            <v>EP</v>
          </cell>
        </row>
        <row r="98">
          <cell r="AC98">
            <v>0</v>
          </cell>
          <cell r="AE98" t="str">
            <v>EP</v>
          </cell>
        </row>
        <row r="99">
          <cell r="H99">
            <v>160</v>
          </cell>
          <cell r="I99" t="str">
            <v>Inspector de obra</v>
          </cell>
          <cell r="J99">
            <v>464.32000000000005</v>
          </cell>
          <cell r="L99">
            <v>464.32000000000005</v>
          </cell>
          <cell r="M99">
            <v>400</v>
          </cell>
          <cell r="T99">
            <v>676.97856000000002</v>
          </cell>
          <cell r="U99">
            <v>464.32000000000005</v>
          </cell>
          <cell r="V99">
            <v>7577.4585600000009</v>
          </cell>
          <cell r="W99">
            <v>32.38230153846154</v>
          </cell>
          <cell r="X99">
            <v>4.0477876923076925</v>
          </cell>
          <cell r="AC99">
            <v>4.05</v>
          </cell>
          <cell r="AD99">
            <v>160</v>
          </cell>
          <cell r="AE99" t="str">
            <v>EP</v>
          </cell>
        </row>
        <row r="100">
          <cell r="H100">
            <v>161</v>
          </cell>
          <cell r="I100" t="str">
            <v>Supervisor Eléctrico / Sanitario</v>
          </cell>
          <cell r="J100">
            <v>464.32000000000005</v>
          </cell>
          <cell r="L100">
            <v>464.32000000000005</v>
          </cell>
          <cell r="M100">
            <v>400</v>
          </cell>
          <cell r="T100">
            <v>676.97856000000002</v>
          </cell>
          <cell r="U100">
            <v>464.32000000000005</v>
          </cell>
          <cell r="V100">
            <v>7577.4585600000009</v>
          </cell>
          <cell r="W100">
            <v>32.38230153846154</v>
          </cell>
          <cell r="X100">
            <v>4.0477876923076925</v>
          </cell>
          <cell r="AC100">
            <v>4.05</v>
          </cell>
          <cell r="AD100">
            <v>161</v>
          </cell>
          <cell r="AE100" t="str">
            <v>EP</v>
          </cell>
        </row>
        <row r="101">
          <cell r="AC101">
            <v>0</v>
          </cell>
          <cell r="AE101" t="str">
            <v>EP</v>
          </cell>
        </row>
        <row r="102">
          <cell r="I102" t="str">
            <v>ESTRUCTURA OCUPACIONAL B1</v>
          </cell>
          <cell r="AC102">
            <v>0</v>
          </cell>
          <cell r="AE102" t="str">
            <v>EP</v>
          </cell>
        </row>
        <row r="103">
          <cell r="AC103">
            <v>0</v>
          </cell>
          <cell r="AE103" t="str">
            <v>EP</v>
          </cell>
        </row>
        <row r="104">
          <cell r="H104">
            <v>180</v>
          </cell>
          <cell r="I104" t="str">
            <v>Ingeniero Eléctrico / Ingeniero Civil</v>
          </cell>
          <cell r="J104">
            <v>465.51</v>
          </cell>
          <cell r="L104">
            <v>465.51</v>
          </cell>
          <cell r="M104">
            <v>400</v>
          </cell>
          <cell r="T104">
            <v>678.71357999999998</v>
          </cell>
          <cell r="U104">
            <v>465.51</v>
          </cell>
          <cell r="V104">
            <v>7595.85358</v>
          </cell>
          <cell r="W104">
            <v>32.460912735042733</v>
          </cell>
          <cell r="X104">
            <v>4.0576140918803416</v>
          </cell>
          <cell r="AC104">
            <v>4.0599999999999996</v>
          </cell>
          <cell r="AD104">
            <v>180</v>
          </cell>
          <cell r="AE104" t="str">
            <v>EP</v>
          </cell>
        </row>
        <row r="105">
          <cell r="H105">
            <v>181</v>
          </cell>
          <cell r="I105" t="str">
            <v>Residente de Obra</v>
          </cell>
          <cell r="J105">
            <v>465.51</v>
          </cell>
          <cell r="L105">
            <v>465.51</v>
          </cell>
          <cell r="M105">
            <v>400</v>
          </cell>
          <cell r="T105">
            <v>678.71357999999998</v>
          </cell>
          <cell r="U105">
            <v>465.51</v>
          </cell>
          <cell r="V105">
            <v>7595.85358</v>
          </cell>
          <cell r="W105">
            <v>32.460912735042733</v>
          </cell>
          <cell r="X105">
            <v>4.0576140918803416</v>
          </cell>
          <cell r="AC105">
            <v>4.0599999999999996</v>
          </cell>
          <cell r="AD105">
            <v>181</v>
          </cell>
          <cell r="AE105" t="str">
            <v>EP</v>
          </cell>
        </row>
        <row r="106">
          <cell r="AC106">
            <v>0</v>
          </cell>
          <cell r="AE106" t="str">
            <v>EP</v>
          </cell>
        </row>
        <row r="107">
          <cell r="I107" t="str">
            <v>LABORATORIO</v>
          </cell>
          <cell r="AC107">
            <v>0</v>
          </cell>
          <cell r="AE107" t="str">
            <v>EP</v>
          </cell>
        </row>
        <row r="108">
          <cell r="AC108">
            <v>0</v>
          </cell>
          <cell r="AE108" t="str">
            <v>EP</v>
          </cell>
        </row>
        <row r="109">
          <cell r="H109">
            <v>190</v>
          </cell>
          <cell r="I109" t="str">
            <v>Ayudante de laboratorio: con conocimientos básicos y dos años de experiencia&lt;Estr. Oc. D2&gt;&lt;*NSC&gt;</v>
          </cell>
          <cell r="J109">
            <v>463.52000000000004</v>
          </cell>
          <cell r="L109">
            <v>463.52000000000004</v>
          </cell>
          <cell r="M109">
            <v>400</v>
          </cell>
          <cell r="T109">
            <v>675.82374336480007</v>
          </cell>
          <cell r="U109">
            <v>463.52000000000004</v>
          </cell>
          <cell r="V109">
            <v>7565.1037433648007</v>
          </cell>
          <cell r="W109">
            <v>32.329503176772654</v>
          </cell>
          <cell r="X109">
            <v>4.0411878970965818</v>
          </cell>
          <cell r="AC109">
            <v>4.04</v>
          </cell>
          <cell r="AD109">
            <v>192</v>
          </cell>
          <cell r="AE109" t="str">
            <v>EP</v>
          </cell>
        </row>
        <row r="110">
          <cell r="H110">
            <v>191</v>
          </cell>
          <cell r="I110" t="str">
            <v>Laboratorista 1: experiencia de hasta 7 años &lt;Estr. Oc. C2&gt;&lt;*NSC&gt;</v>
          </cell>
          <cell r="J110">
            <v>463.52000000000004</v>
          </cell>
          <cell r="L110">
            <v>463.52000000000004</v>
          </cell>
          <cell r="M110">
            <v>400</v>
          </cell>
          <cell r="T110">
            <v>675.82374336480007</v>
          </cell>
          <cell r="U110">
            <v>463.52000000000004</v>
          </cell>
          <cell r="V110">
            <v>7565.1037433648007</v>
          </cell>
          <cell r="W110">
            <v>32.329503176772654</v>
          </cell>
          <cell r="X110">
            <v>4.0411878970965818</v>
          </cell>
          <cell r="AC110">
            <v>4.04</v>
          </cell>
          <cell r="AD110">
            <v>192</v>
          </cell>
          <cell r="AE110" t="str">
            <v>EP</v>
          </cell>
        </row>
        <row r="111">
          <cell r="H111">
            <v>192</v>
          </cell>
          <cell r="I111" t="str">
            <v>Laboratorista 2: experiencia mayor de 7 años&lt;Estr. Oc. C1&gt;</v>
          </cell>
          <cell r="J111">
            <v>463.52000000000004</v>
          </cell>
          <cell r="L111">
            <v>463.52000000000004</v>
          </cell>
          <cell r="M111">
            <v>400</v>
          </cell>
          <cell r="T111">
            <v>675.82374336480007</v>
          </cell>
          <cell r="U111">
            <v>463.52000000000004</v>
          </cell>
          <cell r="V111">
            <v>7565.1037433648007</v>
          </cell>
          <cell r="W111">
            <v>32.329503176772654</v>
          </cell>
          <cell r="X111">
            <v>4.0411878970965818</v>
          </cell>
          <cell r="AC111">
            <v>4.04</v>
          </cell>
          <cell r="AD111">
            <v>192</v>
          </cell>
          <cell r="AE111" t="str">
            <v>EP</v>
          </cell>
        </row>
        <row r="112">
          <cell r="AC112">
            <v>0</v>
          </cell>
          <cell r="AE112" t="str">
            <v>EP</v>
          </cell>
        </row>
        <row r="113">
          <cell r="I113" t="str">
            <v>TOPOGRAFÍA</v>
          </cell>
          <cell r="AC113">
            <v>0</v>
          </cell>
          <cell r="AE113" t="str">
            <v>EP</v>
          </cell>
        </row>
        <row r="114">
          <cell r="AC114">
            <v>0</v>
          </cell>
          <cell r="AE114" t="str">
            <v>EP</v>
          </cell>
        </row>
        <row r="115">
          <cell r="H115">
            <v>220</v>
          </cell>
          <cell r="I115" t="str">
            <v>Práctico en la rama de la topografía &lt;Estr.Oc.D2&gt;&lt;*NSC&gt;</v>
          </cell>
          <cell r="J115">
            <v>463.52000000000004</v>
          </cell>
          <cell r="L115">
            <v>463.52000000000004</v>
          </cell>
          <cell r="M115">
            <v>400</v>
          </cell>
          <cell r="T115">
            <v>675.82374336480007</v>
          </cell>
          <cell r="U115">
            <v>463.52000000000004</v>
          </cell>
          <cell r="V115">
            <v>7565.1037433648007</v>
          </cell>
          <cell r="W115">
            <v>32.329503176772654</v>
          </cell>
          <cell r="X115">
            <v>4.0411878970965818</v>
          </cell>
          <cell r="AC115">
            <v>4.04</v>
          </cell>
          <cell r="AD115">
            <v>222</v>
          </cell>
          <cell r="AE115" t="str">
            <v>EP</v>
          </cell>
        </row>
        <row r="116">
          <cell r="H116">
            <v>221</v>
          </cell>
          <cell r="I116" t="str">
            <v>Topógrafo 1: experiencia de hasta 5 años&lt;Estr.oc. C2&gt;&lt;*NSC&gt;</v>
          </cell>
          <cell r="J116">
            <v>463.52000000000004</v>
          </cell>
          <cell r="L116">
            <v>463.52000000000004</v>
          </cell>
          <cell r="M116">
            <v>400</v>
          </cell>
          <cell r="T116">
            <v>675.82374336480007</v>
          </cell>
          <cell r="U116">
            <v>463.52000000000004</v>
          </cell>
          <cell r="V116">
            <v>7565.1037433648007</v>
          </cell>
          <cell r="W116">
            <v>32.329503176772654</v>
          </cell>
          <cell r="X116">
            <v>4.0411878970965818</v>
          </cell>
          <cell r="AC116">
            <v>4.04</v>
          </cell>
          <cell r="AD116">
            <v>222</v>
          </cell>
          <cell r="AE116" t="str">
            <v>EP</v>
          </cell>
        </row>
        <row r="117">
          <cell r="H117">
            <v>222</v>
          </cell>
          <cell r="I117" t="str">
            <v>Topógrafo 2: titulo exper. mayor a 5 años&lt;Estr.Oc.C1&gt;</v>
          </cell>
          <cell r="J117">
            <v>463.52000000000004</v>
          </cell>
          <cell r="L117">
            <v>463.52000000000004</v>
          </cell>
          <cell r="M117">
            <v>400</v>
          </cell>
          <cell r="T117">
            <v>675.82374336480007</v>
          </cell>
          <cell r="U117">
            <v>463.52000000000004</v>
          </cell>
          <cell r="V117">
            <v>7565.1037433648007</v>
          </cell>
          <cell r="W117">
            <v>32.329503176772654</v>
          </cell>
          <cell r="X117">
            <v>4.0411878970965818</v>
          </cell>
          <cell r="AC117">
            <v>4.04</v>
          </cell>
          <cell r="AD117">
            <v>222</v>
          </cell>
          <cell r="AE117" t="str">
            <v>EP</v>
          </cell>
        </row>
        <row r="118">
          <cell r="AC118">
            <v>0</v>
          </cell>
          <cell r="AE118" t="str">
            <v>EP</v>
          </cell>
        </row>
        <row r="119">
          <cell r="I119" t="str">
            <v>DIBUJANTES</v>
          </cell>
          <cell r="AC119">
            <v>0</v>
          </cell>
          <cell r="AE119" t="str">
            <v>EP</v>
          </cell>
        </row>
        <row r="120">
          <cell r="AC120">
            <v>0</v>
          </cell>
          <cell r="AE120" t="str">
            <v>EP</v>
          </cell>
        </row>
        <row r="121">
          <cell r="H121">
            <v>240</v>
          </cell>
          <cell r="I121" t="str">
            <v>Dibujante 1: con exper. de hasta 4 años &lt;Estr.Oc.D2&gt;&lt;*NSC&gt;</v>
          </cell>
          <cell r="J121">
            <v>439.95</v>
          </cell>
          <cell r="L121">
            <v>439.95</v>
          </cell>
          <cell r="M121">
            <v>400</v>
          </cell>
          <cell r="T121">
            <v>641.44709999999998</v>
          </cell>
          <cell r="U121">
            <v>439.95</v>
          </cell>
          <cell r="V121">
            <v>7200.7470999999996</v>
          </cell>
          <cell r="W121">
            <v>30.772423504273501</v>
          </cell>
          <cell r="X121">
            <v>3.8465529380341876</v>
          </cell>
          <cell r="AC121">
            <v>3.85</v>
          </cell>
          <cell r="AD121">
            <v>241</v>
          </cell>
          <cell r="AE121" t="str">
            <v>EP</v>
          </cell>
        </row>
        <row r="122">
          <cell r="H122">
            <v>241</v>
          </cell>
          <cell r="I122" t="str">
            <v>Dibujante 2: con exper. mayor de 4 años &lt;Estr.Oc.C2&gt;</v>
          </cell>
          <cell r="J122">
            <v>439.95</v>
          </cell>
          <cell r="L122">
            <v>439.95</v>
          </cell>
          <cell r="M122">
            <v>400</v>
          </cell>
          <cell r="T122">
            <v>641.44709999999998</v>
          </cell>
          <cell r="U122">
            <v>439.95</v>
          </cell>
          <cell r="V122">
            <v>7200.7470999999996</v>
          </cell>
          <cell r="W122">
            <v>30.772423504273501</v>
          </cell>
          <cell r="X122">
            <v>3.8465529380341876</v>
          </cell>
          <cell r="AC122">
            <v>3.85</v>
          </cell>
          <cell r="AD122">
            <v>241</v>
          </cell>
          <cell r="AE122" t="str">
            <v>EP</v>
          </cell>
        </row>
        <row r="123">
          <cell r="AC123">
            <v>0</v>
          </cell>
          <cell r="AE123" t="str">
            <v>EP</v>
          </cell>
        </row>
        <row r="124">
          <cell r="AC124">
            <v>0</v>
          </cell>
          <cell r="AE124" t="str">
            <v>EP</v>
          </cell>
        </row>
        <row r="125">
          <cell r="I125" t="str">
            <v>OPERADORES Y MECÁNICOS DE EQUIPO PESADO. CAMINERO. DE EXCAVACIÓN. CONSTRUCCION. INDUSTRIA Y OTRAS SIMILARES</v>
          </cell>
          <cell r="AC125">
            <v>0</v>
          </cell>
          <cell r="AE125" t="str">
            <v>EP</v>
          </cell>
        </row>
        <row r="126">
          <cell r="AC126">
            <v>0</v>
          </cell>
          <cell r="AE126" t="str">
            <v>EP</v>
          </cell>
        </row>
        <row r="127">
          <cell r="AC127">
            <v>0</v>
          </cell>
          <cell r="AE127" t="str">
            <v>EP</v>
          </cell>
        </row>
        <row r="128">
          <cell r="I128" t="str">
            <v>ESTRUCTURA OCUPACIONAL C1 &lt;GRUPO I&gt;</v>
          </cell>
          <cell r="AC128">
            <v>0</v>
          </cell>
          <cell r="AE128" t="str">
            <v>EP</v>
          </cell>
        </row>
        <row r="129">
          <cell r="AC129">
            <v>0</v>
          </cell>
          <cell r="AE129" t="str">
            <v>EP</v>
          </cell>
        </row>
        <row r="130">
          <cell r="H130">
            <v>260</v>
          </cell>
          <cell r="I130" t="str">
            <v>Op. de Motoniveladora</v>
          </cell>
          <cell r="J130">
            <v>463.52000000000004</v>
          </cell>
          <cell r="L130">
            <v>463.52000000000004</v>
          </cell>
          <cell r="M130">
            <v>400</v>
          </cell>
          <cell r="T130">
            <v>675.82374336480007</v>
          </cell>
          <cell r="U130">
            <v>463.52000000000004</v>
          </cell>
          <cell r="V130">
            <v>7565.1037433648007</v>
          </cell>
          <cell r="W130">
            <v>32.329503176772654</v>
          </cell>
          <cell r="X130">
            <v>4.0411878970965818</v>
          </cell>
          <cell r="AC130">
            <v>4.04</v>
          </cell>
          <cell r="AD130">
            <v>260</v>
          </cell>
          <cell r="AE130" t="str">
            <v>EP</v>
          </cell>
        </row>
        <row r="131">
          <cell r="H131">
            <v>261</v>
          </cell>
          <cell r="I131" t="str">
            <v>Op. de Excavadora</v>
          </cell>
          <cell r="J131">
            <v>463.52000000000004</v>
          </cell>
          <cell r="L131">
            <v>463.52000000000004</v>
          </cell>
          <cell r="M131">
            <v>400</v>
          </cell>
          <cell r="T131">
            <v>675.82374336480007</v>
          </cell>
          <cell r="U131">
            <v>463.52000000000004</v>
          </cell>
          <cell r="V131">
            <v>7565.1037433648007</v>
          </cell>
          <cell r="W131">
            <v>32.329503176772654</v>
          </cell>
          <cell r="X131">
            <v>4.0411878970965818</v>
          </cell>
          <cell r="AC131">
            <v>4.04</v>
          </cell>
          <cell r="AD131">
            <v>261</v>
          </cell>
          <cell r="AE131" t="str">
            <v>EP</v>
          </cell>
        </row>
        <row r="132">
          <cell r="H132">
            <v>262</v>
          </cell>
          <cell r="I132" t="str">
            <v>Op. de Grúa puente de elevación</v>
          </cell>
          <cell r="J132">
            <v>463.52000000000004</v>
          </cell>
          <cell r="L132">
            <v>463.52000000000004</v>
          </cell>
          <cell r="M132">
            <v>400</v>
          </cell>
          <cell r="T132">
            <v>675.82374336480007</v>
          </cell>
          <cell r="U132">
            <v>463.52000000000004</v>
          </cell>
          <cell r="V132">
            <v>7565.1037433648007</v>
          </cell>
          <cell r="W132">
            <v>32.329503176772654</v>
          </cell>
          <cell r="X132">
            <v>4.0411878970965818</v>
          </cell>
          <cell r="AC132">
            <v>4.04</v>
          </cell>
          <cell r="AD132">
            <v>262</v>
          </cell>
          <cell r="AE132" t="str">
            <v>EP</v>
          </cell>
        </row>
        <row r="133">
          <cell r="H133">
            <v>263</v>
          </cell>
          <cell r="I133" t="str">
            <v>Op. de Pala de castillo</v>
          </cell>
          <cell r="J133">
            <v>463.52000000000004</v>
          </cell>
          <cell r="L133">
            <v>463.52000000000004</v>
          </cell>
          <cell r="M133">
            <v>400</v>
          </cell>
          <cell r="T133">
            <v>675.82374336480007</v>
          </cell>
          <cell r="U133">
            <v>463.52000000000004</v>
          </cell>
          <cell r="V133">
            <v>7565.1037433648007</v>
          </cell>
          <cell r="W133">
            <v>32.329503176772654</v>
          </cell>
          <cell r="X133">
            <v>4.0411878970965818</v>
          </cell>
          <cell r="AC133">
            <v>4.04</v>
          </cell>
          <cell r="AD133">
            <v>263</v>
          </cell>
          <cell r="AE133" t="str">
            <v>EP</v>
          </cell>
        </row>
        <row r="134">
          <cell r="H134">
            <v>264</v>
          </cell>
          <cell r="I134" t="str">
            <v>Op. de Grúa estacionaria</v>
          </cell>
          <cell r="J134">
            <v>463.52000000000004</v>
          </cell>
          <cell r="L134">
            <v>463.52000000000004</v>
          </cell>
          <cell r="M134">
            <v>400</v>
          </cell>
          <cell r="T134">
            <v>675.82374336480007</v>
          </cell>
          <cell r="U134">
            <v>463.52000000000004</v>
          </cell>
          <cell r="V134">
            <v>7565.1037433648007</v>
          </cell>
          <cell r="W134">
            <v>32.329503176772654</v>
          </cell>
          <cell r="X134">
            <v>4.0411878970965818</v>
          </cell>
          <cell r="AC134">
            <v>4.04</v>
          </cell>
          <cell r="AD134">
            <v>264</v>
          </cell>
          <cell r="AE134" t="str">
            <v>EP</v>
          </cell>
        </row>
        <row r="135">
          <cell r="H135">
            <v>265</v>
          </cell>
          <cell r="I135" t="str">
            <v>Op. de Draga/Dragline</v>
          </cell>
          <cell r="J135">
            <v>463.52000000000004</v>
          </cell>
          <cell r="L135">
            <v>463.52000000000004</v>
          </cell>
          <cell r="M135">
            <v>400</v>
          </cell>
          <cell r="T135">
            <v>675.82374336480007</v>
          </cell>
          <cell r="U135">
            <v>463.52000000000004</v>
          </cell>
          <cell r="V135">
            <v>7565.1037433648007</v>
          </cell>
          <cell r="W135">
            <v>32.329503176772654</v>
          </cell>
          <cell r="X135">
            <v>4.0411878970965818</v>
          </cell>
          <cell r="AC135">
            <v>4.04</v>
          </cell>
          <cell r="AD135">
            <v>265</v>
          </cell>
          <cell r="AE135" t="str">
            <v>EP</v>
          </cell>
        </row>
        <row r="136">
          <cell r="H136">
            <v>266</v>
          </cell>
          <cell r="I136" t="str">
            <v>Op. de Tractor carriles o ruedas &lt;bulldozer, Topador, roturador, malacate, trailla&gt;</v>
          </cell>
          <cell r="J136">
            <v>463.52000000000004</v>
          </cell>
          <cell r="L136">
            <v>463.52000000000004</v>
          </cell>
          <cell r="M136">
            <v>400</v>
          </cell>
          <cell r="T136">
            <v>675.82374336480007</v>
          </cell>
          <cell r="U136">
            <v>463.52000000000004</v>
          </cell>
          <cell r="V136">
            <v>7565.1037433648007</v>
          </cell>
          <cell r="W136">
            <v>32.329503176772654</v>
          </cell>
          <cell r="X136">
            <v>4.0411878970965818</v>
          </cell>
          <cell r="AC136">
            <v>4.04</v>
          </cell>
          <cell r="AD136">
            <v>266</v>
          </cell>
          <cell r="AE136" t="str">
            <v>EP</v>
          </cell>
        </row>
        <row r="137">
          <cell r="H137">
            <v>267</v>
          </cell>
          <cell r="I137" t="str">
            <v>Op. de Tractor tiende tubos &lt;side bone&gt;</v>
          </cell>
          <cell r="J137">
            <v>463.52000000000004</v>
          </cell>
          <cell r="L137">
            <v>463.52000000000004</v>
          </cell>
          <cell r="M137">
            <v>400</v>
          </cell>
          <cell r="T137">
            <v>675.82374336480007</v>
          </cell>
          <cell r="U137">
            <v>463.52000000000004</v>
          </cell>
          <cell r="V137">
            <v>7565.1037433648007</v>
          </cell>
          <cell r="W137">
            <v>32.329503176772654</v>
          </cell>
          <cell r="X137">
            <v>4.0411878970965818</v>
          </cell>
          <cell r="AC137">
            <v>4.04</v>
          </cell>
          <cell r="AD137">
            <v>267</v>
          </cell>
          <cell r="AE137" t="str">
            <v>EP</v>
          </cell>
        </row>
        <row r="138">
          <cell r="H138">
            <v>268</v>
          </cell>
          <cell r="I138" t="str">
            <v>Op. de Mototrailla</v>
          </cell>
          <cell r="J138">
            <v>463.52000000000004</v>
          </cell>
          <cell r="L138">
            <v>463.52000000000004</v>
          </cell>
          <cell r="M138">
            <v>400</v>
          </cell>
          <cell r="T138">
            <v>675.82374336480007</v>
          </cell>
          <cell r="U138">
            <v>463.52000000000004</v>
          </cell>
          <cell r="V138">
            <v>7565.1037433648007</v>
          </cell>
          <cell r="W138">
            <v>32.329503176772654</v>
          </cell>
          <cell r="X138">
            <v>4.0411878970965818</v>
          </cell>
          <cell r="AC138">
            <v>4.04</v>
          </cell>
          <cell r="AD138">
            <v>268</v>
          </cell>
          <cell r="AE138" t="str">
            <v>EP</v>
          </cell>
        </row>
        <row r="139">
          <cell r="H139">
            <v>269</v>
          </cell>
          <cell r="I139" t="str">
            <v>Op. de Cargadora frontal &lt;Payloader sobre ruedas u orugas&gt;</v>
          </cell>
          <cell r="J139">
            <v>463.52000000000004</v>
          </cell>
          <cell r="L139">
            <v>463.52000000000004</v>
          </cell>
          <cell r="M139">
            <v>400</v>
          </cell>
          <cell r="T139">
            <v>675.82374336480007</v>
          </cell>
          <cell r="U139">
            <v>463.52000000000004</v>
          </cell>
          <cell r="V139">
            <v>7565.1037433648007</v>
          </cell>
          <cell r="W139">
            <v>32.329503176772654</v>
          </cell>
          <cell r="X139">
            <v>4.0411878970965818</v>
          </cell>
          <cell r="AC139">
            <v>4.04</v>
          </cell>
          <cell r="AD139">
            <v>269</v>
          </cell>
          <cell r="AE139" t="str">
            <v>EP</v>
          </cell>
        </row>
        <row r="140">
          <cell r="H140">
            <v>270</v>
          </cell>
          <cell r="I140" t="str">
            <v>Op. de Retroexcavadora</v>
          </cell>
          <cell r="J140">
            <v>463.52000000000004</v>
          </cell>
          <cell r="L140">
            <v>463.52000000000004</v>
          </cell>
          <cell r="M140">
            <v>400</v>
          </cell>
          <cell r="T140">
            <v>675.82374336480007</v>
          </cell>
          <cell r="U140">
            <v>463.52000000000004</v>
          </cell>
          <cell r="V140">
            <v>7565.1037433648007</v>
          </cell>
          <cell r="W140">
            <v>32.329503176772654</v>
          </cell>
          <cell r="X140">
            <v>4.0411878970965818</v>
          </cell>
          <cell r="AC140">
            <v>4.04</v>
          </cell>
          <cell r="AD140">
            <v>270</v>
          </cell>
          <cell r="AE140" t="str">
            <v>EP</v>
          </cell>
        </row>
        <row r="141">
          <cell r="H141">
            <v>271</v>
          </cell>
          <cell r="I141" t="str">
            <v>Op. de Auto-tren cama baja &lt;tráiler&gt;</v>
          </cell>
          <cell r="J141">
            <v>463.52000000000004</v>
          </cell>
          <cell r="L141">
            <v>463.52000000000004</v>
          </cell>
          <cell r="M141">
            <v>400</v>
          </cell>
          <cell r="T141">
            <v>675.82374336480007</v>
          </cell>
          <cell r="U141">
            <v>463.52000000000004</v>
          </cell>
          <cell r="V141">
            <v>7565.1037433648007</v>
          </cell>
          <cell r="W141">
            <v>32.329503176772654</v>
          </cell>
          <cell r="X141">
            <v>4.0411878970965818</v>
          </cell>
          <cell r="AC141">
            <v>4.04</v>
          </cell>
          <cell r="AD141">
            <v>271</v>
          </cell>
          <cell r="AE141" t="str">
            <v>EP</v>
          </cell>
        </row>
        <row r="142">
          <cell r="H142">
            <v>272</v>
          </cell>
          <cell r="I142" t="str">
            <v>Op. de Fresadora de pavimento asfáltico/rotomil</v>
          </cell>
          <cell r="J142">
            <v>463.52000000000004</v>
          </cell>
          <cell r="L142">
            <v>463.52000000000004</v>
          </cell>
          <cell r="M142">
            <v>400</v>
          </cell>
          <cell r="T142">
            <v>675.82374336480007</v>
          </cell>
          <cell r="U142">
            <v>463.52000000000004</v>
          </cell>
          <cell r="V142">
            <v>7565.1037433648007</v>
          </cell>
          <cell r="W142">
            <v>32.329503176772654</v>
          </cell>
          <cell r="X142">
            <v>4.0411878970965818</v>
          </cell>
          <cell r="AC142">
            <v>4.04</v>
          </cell>
          <cell r="AD142">
            <v>272</v>
          </cell>
          <cell r="AE142" t="str">
            <v>EP</v>
          </cell>
        </row>
        <row r="143">
          <cell r="H143">
            <v>273</v>
          </cell>
          <cell r="I143" t="str">
            <v>Op. de Recicladora de pavimento asfáltico</v>
          </cell>
          <cell r="J143">
            <v>463.52000000000004</v>
          </cell>
          <cell r="L143">
            <v>463.52000000000004</v>
          </cell>
          <cell r="M143">
            <v>400</v>
          </cell>
          <cell r="T143">
            <v>675.82374336480007</v>
          </cell>
          <cell r="U143">
            <v>463.52000000000004</v>
          </cell>
          <cell r="V143">
            <v>7565.1037433648007</v>
          </cell>
          <cell r="W143">
            <v>32.329503176772654</v>
          </cell>
          <cell r="X143">
            <v>4.0411878970965818</v>
          </cell>
          <cell r="AC143">
            <v>4.04</v>
          </cell>
          <cell r="AD143">
            <v>273</v>
          </cell>
          <cell r="AE143" t="str">
            <v>EP</v>
          </cell>
        </row>
        <row r="144">
          <cell r="H144">
            <v>274</v>
          </cell>
          <cell r="I144" t="str">
            <v>Op. de Planta de emulsión asfáltica</v>
          </cell>
          <cell r="J144">
            <v>463.52000000000004</v>
          </cell>
          <cell r="L144">
            <v>463.52000000000004</v>
          </cell>
          <cell r="M144">
            <v>400</v>
          </cell>
          <cell r="T144">
            <v>675.82374336480007</v>
          </cell>
          <cell r="U144">
            <v>463.52000000000004</v>
          </cell>
          <cell r="V144">
            <v>7565.1037433648007</v>
          </cell>
          <cell r="W144">
            <v>32.329503176772654</v>
          </cell>
          <cell r="X144">
            <v>4.0411878970965818</v>
          </cell>
          <cell r="AC144">
            <v>4.04</v>
          </cell>
          <cell r="AD144">
            <v>274</v>
          </cell>
          <cell r="AE144" t="str">
            <v>EP</v>
          </cell>
        </row>
        <row r="145">
          <cell r="H145">
            <v>275</v>
          </cell>
          <cell r="I145" t="str">
            <v>Op. de Máquina para sellos asfálticos</v>
          </cell>
          <cell r="J145">
            <v>463.52000000000004</v>
          </cell>
          <cell r="L145">
            <v>463.52000000000004</v>
          </cell>
          <cell r="M145">
            <v>400</v>
          </cell>
          <cell r="T145">
            <v>675.82374336480007</v>
          </cell>
          <cell r="U145">
            <v>463.52000000000004</v>
          </cell>
          <cell r="V145">
            <v>7565.1037433648007</v>
          </cell>
          <cell r="W145">
            <v>32.329503176772654</v>
          </cell>
          <cell r="X145">
            <v>4.0411878970965818</v>
          </cell>
          <cell r="AC145">
            <v>4.04</v>
          </cell>
          <cell r="AD145">
            <v>275</v>
          </cell>
          <cell r="AE145" t="str">
            <v>EP</v>
          </cell>
        </row>
        <row r="146">
          <cell r="H146">
            <v>276</v>
          </cell>
          <cell r="I146" t="str">
            <v>Op. de Squider</v>
          </cell>
          <cell r="J146">
            <v>463.52000000000004</v>
          </cell>
          <cell r="L146">
            <v>463.52000000000004</v>
          </cell>
          <cell r="M146">
            <v>400</v>
          </cell>
          <cell r="T146">
            <v>675.82374336480007</v>
          </cell>
          <cell r="U146">
            <v>463.52000000000004</v>
          </cell>
          <cell r="V146">
            <v>7565.1037433648007</v>
          </cell>
          <cell r="W146">
            <v>32.329503176772654</v>
          </cell>
          <cell r="X146">
            <v>4.0411878970965818</v>
          </cell>
          <cell r="AC146">
            <v>4.04</v>
          </cell>
          <cell r="AD146">
            <v>276</v>
          </cell>
          <cell r="AE146" t="str">
            <v>EP</v>
          </cell>
        </row>
        <row r="147">
          <cell r="H147">
            <v>277</v>
          </cell>
          <cell r="I147" t="str">
            <v>Operador de Camión articulado con volteo</v>
          </cell>
          <cell r="J147">
            <v>463.52000000000004</v>
          </cell>
          <cell r="L147">
            <v>463.52000000000004</v>
          </cell>
          <cell r="M147">
            <v>400</v>
          </cell>
          <cell r="T147">
            <v>675.82374336480007</v>
          </cell>
          <cell r="U147">
            <v>463.52000000000004</v>
          </cell>
          <cell r="V147">
            <v>7565.1037433648007</v>
          </cell>
          <cell r="W147">
            <v>32.329503176772654</v>
          </cell>
          <cell r="X147">
            <v>4.0411878970965818</v>
          </cell>
          <cell r="AC147">
            <v>4.04</v>
          </cell>
          <cell r="AD147">
            <v>277</v>
          </cell>
          <cell r="AE147" t="str">
            <v>EP</v>
          </cell>
        </row>
        <row r="148">
          <cell r="H148">
            <v>278</v>
          </cell>
          <cell r="I148" t="str">
            <v>Operador de Camión mezclador para micropavimentos</v>
          </cell>
          <cell r="J148">
            <v>463.52000000000004</v>
          </cell>
          <cell r="L148">
            <v>463.52000000000004</v>
          </cell>
          <cell r="M148">
            <v>400</v>
          </cell>
          <cell r="T148">
            <v>675.82374336480007</v>
          </cell>
          <cell r="U148">
            <v>463.52000000000004</v>
          </cell>
          <cell r="V148">
            <v>7565.1037433648007</v>
          </cell>
          <cell r="W148">
            <v>32.329503176772654</v>
          </cell>
          <cell r="X148">
            <v>4.0411878970965818</v>
          </cell>
          <cell r="AC148">
            <v>4.04</v>
          </cell>
          <cell r="AD148">
            <v>278</v>
          </cell>
          <cell r="AE148" t="str">
            <v>EP</v>
          </cell>
        </row>
        <row r="149">
          <cell r="H149">
            <v>279</v>
          </cell>
          <cell r="I149" t="str">
            <v>Operador de camión cisterna para cemento y asfalto</v>
          </cell>
          <cell r="J149">
            <v>463.52000000000004</v>
          </cell>
          <cell r="L149">
            <v>463.52000000000004</v>
          </cell>
          <cell r="M149">
            <v>400</v>
          </cell>
          <cell r="T149">
            <v>675.82374336480007</v>
          </cell>
          <cell r="U149">
            <v>463.52000000000004</v>
          </cell>
          <cell r="V149">
            <v>7565.1037433648007</v>
          </cell>
          <cell r="W149">
            <v>32.329503176772654</v>
          </cell>
          <cell r="X149">
            <v>4.0411878970965818</v>
          </cell>
          <cell r="AC149">
            <v>4.04</v>
          </cell>
          <cell r="AD149">
            <v>279</v>
          </cell>
          <cell r="AE149" t="str">
            <v>EP</v>
          </cell>
        </row>
        <row r="150">
          <cell r="H150">
            <v>280</v>
          </cell>
          <cell r="I150" t="str">
            <v>Operador de perforadora de brazos múltiples &lt;jumbo&gt;</v>
          </cell>
          <cell r="J150">
            <v>463.52000000000004</v>
          </cell>
          <cell r="L150">
            <v>463.52000000000004</v>
          </cell>
          <cell r="M150">
            <v>400</v>
          </cell>
          <cell r="T150">
            <v>675.82374336480007</v>
          </cell>
          <cell r="U150">
            <v>463.52000000000004</v>
          </cell>
          <cell r="V150">
            <v>7565.1037433648007</v>
          </cell>
          <cell r="W150">
            <v>32.329503176772654</v>
          </cell>
          <cell r="X150">
            <v>4.0411878970965818</v>
          </cell>
          <cell r="AC150">
            <v>4.04</v>
          </cell>
          <cell r="AD150">
            <v>280</v>
          </cell>
          <cell r="AE150" t="str">
            <v>EP</v>
          </cell>
        </row>
        <row r="151">
          <cell r="H151">
            <v>281</v>
          </cell>
          <cell r="I151" t="str">
            <v>Operador máquina tuneladora &lt;topo&gt;</v>
          </cell>
          <cell r="J151">
            <v>463.52000000000004</v>
          </cell>
          <cell r="L151">
            <v>463.52000000000004</v>
          </cell>
          <cell r="M151">
            <v>400</v>
          </cell>
          <cell r="T151">
            <v>675.82374336480007</v>
          </cell>
          <cell r="U151">
            <v>463.52000000000004</v>
          </cell>
          <cell r="V151">
            <v>7565.1037433648007</v>
          </cell>
          <cell r="W151">
            <v>32.329503176772654</v>
          </cell>
          <cell r="X151">
            <v>4.0411878970965818</v>
          </cell>
          <cell r="AC151">
            <v>4.04</v>
          </cell>
          <cell r="AD151">
            <v>281</v>
          </cell>
          <cell r="AE151" t="str">
            <v>EP</v>
          </cell>
        </row>
        <row r="152">
          <cell r="H152">
            <v>282</v>
          </cell>
          <cell r="I152" t="str">
            <v>Operador de concretera rodante</v>
          </cell>
          <cell r="J152">
            <v>463.52000000000004</v>
          </cell>
          <cell r="L152">
            <v>463.52000000000004</v>
          </cell>
          <cell r="M152">
            <v>400</v>
          </cell>
          <cell r="T152">
            <v>675.82374336480007</v>
          </cell>
          <cell r="U152">
            <v>463.52000000000004</v>
          </cell>
          <cell r="V152">
            <v>7565.1037433648007</v>
          </cell>
          <cell r="W152">
            <v>32.329503176772654</v>
          </cell>
          <cell r="X152">
            <v>4.0411878970965818</v>
          </cell>
          <cell r="AC152">
            <v>4.04</v>
          </cell>
          <cell r="AD152">
            <v>282</v>
          </cell>
          <cell r="AE152" t="str">
            <v>EP</v>
          </cell>
        </row>
        <row r="153">
          <cell r="H153">
            <v>283</v>
          </cell>
          <cell r="I153" t="str">
            <v>Operador de máquina extendedora de adoquín</v>
          </cell>
          <cell r="J153">
            <v>463.52000000000004</v>
          </cell>
          <cell r="L153">
            <v>463.52000000000004</v>
          </cell>
          <cell r="M153">
            <v>400</v>
          </cell>
          <cell r="T153">
            <v>675.82374336480007</v>
          </cell>
          <cell r="U153">
            <v>463.52000000000004</v>
          </cell>
          <cell r="V153">
            <v>7565.1037433648007</v>
          </cell>
          <cell r="W153">
            <v>32.329503176772654</v>
          </cell>
          <cell r="X153">
            <v>4.0411878970965818</v>
          </cell>
          <cell r="AC153">
            <v>4.04</v>
          </cell>
          <cell r="AD153">
            <v>283</v>
          </cell>
          <cell r="AE153" t="str">
            <v>EP</v>
          </cell>
        </row>
        <row r="154">
          <cell r="H154">
            <v>284</v>
          </cell>
          <cell r="I154" t="str">
            <v>Operador de máquina sanjadora</v>
          </cell>
          <cell r="J154">
            <v>463.52000000000004</v>
          </cell>
          <cell r="L154">
            <v>463.52000000000004</v>
          </cell>
          <cell r="M154">
            <v>400</v>
          </cell>
          <cell r="T154">
            <v>675.82374336480007</v>
          </cell>
          <cell r="U154">
            <v>463.52000000000004</v>
          </cell>
          <cell r="V154">
            <v>7565.1037433648007</v>
          </cell>
          <cell r="W154">
            <v>32.329503176772654</v>
          </cell>
          <cell r="X154">
            <v>4.0411878970965818</v>
          </cell>
          <cell r="AC154">
            <v>4.04</v>
          </cell>
          <cell r="AD154">
            <v>284</v>
          </cell>
          <cell r="AE154" t="str">
            <v>EP</v>
          </cell>
        </row>
        <row r="155">
          <cell r="AC155">
            <v>0</v>
          </cell>
          <cell r="AE155" t="str">
            <v>EP</v>
          </cell>
        </row>
        <row r="156">
          <cell r="I156" t="str">
            <v>ESTRUCTURA OCUPACIONAL C2 &lt;GRUPO II&gt;</v>
          </cell>
          <cell r="AC156">
            <v>0</v>
          </cell>
          <cell r="AE156" t="str">
            <v>EP</v>
          </cell>
        </row>
        <row r="157">
          <cell r="AC157">
            <v>0</v>
          </cell>
          <cell r="AE157" t="str">
            <v>EP</v>
          </cell>
        </row>
        <row r="158">
          <cell r="H158">
            <v>300</v>
          </cell>
          <cell r="I158" t="str">
            <v>Op. Responsable de la planta hormigonera</v>
          </cell>
          <cell r="J158">
            <v>439.95</v>
          </cell>
          <cell r="L158">
            <v>439.95</v>
          </cell>
          <cell r="M158">
            <v>400</v>
          </cell>
          <cell r="T158">
            <v>641.44709999999998</v>
          </cell>
          <cell r="U158">
            <v>439.95</v>
          </cell>
          <cell r="V158">
            <v>7200.7470999999996</v>
          </cell>
          <cell r="W158">
            <v>30.772423504273501</v>
          </cell>
          <cell r="X158">
            <v>3.8465529380341876</v>
          </cell>
          <cell r="AC158">
            <v>3.85</v>
          </cell>
          <cell r="AD158">
            <v>300</v>
          </cell>
          <cell r="AE158" t="str">
            <v>EP</v>
          </cell>
        </row>
        <row r="159">
          <cell r="H159">
            <v>301</v>
          </cell>
          <cell r="I159" t="str">
            <v>Op. Responsable de la planta trituradora</v>
          </cell>
          <cell r="J159">
            <v>439.95</v>
          </cell>
          <cell r="L159">
            <v>439.95</v>
          </cell>
          <cell r="M159">
            <v>400</v>
          </cell>
          <cell r="T159">
            <v>641.44709999999998</v>
          </cell>
          <cell r="U159">
            <v>439.95</v>
          </cell>
          <cell r="V159">
            <v>7200.7470999999996</v>
          </cell>
          <cell r="W159">
            <v>30.772423504273501</v>
          </cell>
          <cell r="X159">
            <v>3.8465529380341876</v>
          </cell>
          <cell r="AC159">
            <v>3.85</v>
          </cell>
          <cell r="AD159">
            <v>301</v>
          </cell>
          <cell r="AE159" t="str">
            <v>EP</v>
          </cell>
        </row>
        <row r="160">
          <cell r="H160">
            <v>302</v>
          </cell>
          <cell r="I160" t="str">
            <v>Op. Responsable de la planta asfáltica</v>
          </cell>
          <cell r="J160">
            <v>439.95</v>
          </cell>
          <cell r="L160">
            <v>439.95</v>
          </cell>
          <cell r="M160">
            <v>400</v>
          </cell>
          <cell r="T160">
            <v>641.44709999999998</v>
          </cell>
          <cell r="U160">
            <v>439.95</v>
          </cell>
          <cell r="V160">
            <v>7200.7470999999996</v>
          </cell>
          <cell r="W160">
            <v>30.772423504273501</v>
          </cell>
          <cell r="X160">
            <v>3.8465529380341876</v>
          </cell>
          <cell r="AC160">
            <v>3.85</v>
          </cell>
          <cell r="AD160">
            <v>302</v>
          </cell>
          <cell r="AE160" t="str">
            <v>EP</v>
          </cell>
        </row>
        <row r="161">
          <cell r="H161">
            <v>303</v>
          </cell>
          <cell r="I161" t="str">
            <v>Op. Operador de truck drill</v>
          </cell>
          <cell r="J161">
            <v>439.95</v>
          </cell>
          <cell r="L161">
            <v>439.95</v>
          </cell>
          <cell r="M161">
            <v>400</v>
          </cell>
          <cell r="T161">
            <v>641.44709999999998</v>
          </cell>
          <cell r="U161">
            <v>439.95</v>
          </cell>
          <cell r="V161">
            <v>7200.7470999999996</v>
          </cell>
          <cell r="W161">
            <v>30.772423504273501</v>
          </cell>
          <cell r="X161">
            <v>3.8465529380341876</v>
          </cell>
          <cell r="AC161">
            <v>3.85</v>
          </cell>
          <cell r="AD161">
            <v>303</v>
          </cell>
          <cell r="AE161" t="str">
            <v>EP</v>
          </cell>
        </row>
        <row r="162">
          <cell r="H162">
            <v>304</v>
          </cell>
          <cell r="I162" t="str">
            <v>Op. Rodillo autopropulsado</v>
          </cell>
          <cell r="J162">
            <v>439.95</v>
          </cell>
          <cell r="L162">
            <v>439.95</v>
          </cell>
          <cell r="M162">
            <v>400</v>
          </cell>
          <cell r="T162">
            <v>641.44709999999998</v>
          </cell>
          <cell r="U162">
            <v>439.95</v>
          </cell>
          <cell r="V162">
            <v>7200.7470999999996</v>
          </cell>
          <cell r="W162">
            <v>30.772423504273501</v>
          </cell>
          <cell r="X162">
            <v>3.8465529380341876</v>
          </cell>
          <cell r="AC162">
            <v>3.85</v>
          </cell>
          <cell r="AD162">
            <v>304</v>
          </cell>
          <cell r="AE162" t="str">
            <v>EP</v>
          </cell>
        </row>
        <row r="163">
          <cell r="H163">
            <v>305</v>
          </cell>
          <cell r="I163" t="str">
            <v>Op. Distribuidor de asfalto</v>
          </cell>
          <cell r="J163">
            <v>439.95</v>
          </cell>
          <cell r="L163">
            <v>439.95</v>
          </cell>
          <cell r="M163">
            <v>400</v>
          </cell>
          <cell r="T163">
            <v>641.44709999999998</v>
          </cell>
          <cell r="U163">
            <v>439.95</v>
          </cell>
          <cell r="V163">
            <v>7200.7470999999996</v>
          </cell>
          <cell r="W163">
            <v>30.772423504273501</v>
          </cell>
          <cell r="X163">
            <v>3.8465529380341876</v>
          </cell>
          <cell r="AC163">
            <v>3.85</v>
          </cell>
          <cell r="AD163">
            <v>305</v>
          </cell>
          <cell r="AE163" t="str">
            <v>EP</v>
          </cell>
        </row>
        <row r="164">
          <cell r="H164">
            <v>306</v>
          </cell>
          <cell r="I164" t="str">
            <v>Op. Distribuidor de agregados</v>
          </cell>
          <cell r="J164">
            <v>439.95</v>
          </cell>
          <cell r="L164">
            <v>439.95</v>
          </cell>
          <cell r="M164">
            <v>400</v>
          </cell>
          <cell r="T164">
            <v>641.44709999999998</v>
          </cell>
          <cell r="U164">
            <v>439.95</v>
          </cell>
          <cell r="V164">
            <v>7200.7470999999996</v>
          </cell>
          <cell r="W164">
            <v>30.772423504273501</v>
          </cell>
          <cell r="X164">
            <v>3.8465529380341876</v>
          </cell>
          <cell r="AC164">
            <v>3.85</v>
          </cell>
          <cell r="AD164">
            <v>306</v>
          </cell>
          <cell r="AE164" t="str">
            <v>EP</v>
          </cell>
        </row>
        <row r="165">
          <cell r="H165">
            <v>307</v>
          </cell>
          <cell r="I165" t="str">
            <v>Op. Acabadora de pavimento de hormigón</v>
          </cell>
          <cell r="J165">
            <v>439.95</v>
          </cell>
          <cell r="L165">
            <v>439.95</v>
          </cell>
          <cell r="M165">
            <v>400</v>
          </cell>
          <cell r="T165">
            <v>641.44709999999998</v>
          </cell>
          <cell r="U165">
            <v>439.95</v>
          </cell>
          <cell r="V165">
            <v>7200.7470999999996</v>
          </cell>
          <cell r="W165">
            <v>30.772423504273501</v>
          </cell>
          <cell r="X165">
            <v>3.8465529380341876</v>
          </cell>
          <cell r="AC165">
            <v>3.85</v>
          </cell>
          <cell r="AD165">
            <v>307</v>
          </cell>
          <cell r="AE165" t="str">
            <v>EP</v>
          </cell>
        </row>
        <row r="166">
          <cell r="H166">
            <v>308</v>
          </cell>
          <cell r="I166" t="str">
            <v>Op. Acabadora de pavimento asfaltico</v>
          </cell>
          <cell r="J166">
            <v>439.95</v>
          </cell>
          <cell r="L166">
            <v>439.95</v>
          </cell>
          <cell r="M166">
            <v>400</v>
          </cell>
          <cell r="T166">
            <v>641.44709999999998</v>
          </cell>
          <cell r="U166">
            <v>439.95</v>
          </cell>
          <cell r="V166">
            <v>7200.7470999999996</v>
          </cell>
          <cell r="W166">
            <v>30.772423504273501</v>
          </cell>
          <cell r="X166">
            <v>3.8465529380341876</v>
          </cell>
          <cell r="AC166">
            <v>3.85</v>
          </cell>
          <cell r="AD166">
            <v>308</v>
          </cell>
          <cell r="AE166" t="str">
            <v>EP</v>
          </cell>
        </row>
        <row r="167">
          <cell r="H167">
            <v>309</v>
          </cell>
          <cell r="I167" t="str">
            <v>Op. de Grada elevadora/Canastilla Elevadora</v>
          </cell>
          <cell r="J167">
            <v>439.95</v>
          </cell>
          <cell r="L167">
            <v>439.95</v>
          </cell>
          <cell r="M167">
            <v>400</v>
          </cell>
          <cell r="T167">
            <v>641.44709999999998</v>
          </cell>
          <cell r="U167">
            <v>439.95</v>
          </cell>
          <cell r="V167">
            <v>7200.7470999999996</v>
          </cell>
          <cell r="W167">
            <v>30.772423504273501</v>
          </cell>
          <cell r="X167">
            <v>3.8465529380341876</v>
          </cell>
          <cell r="AC167">
            <v>3.85</v>
          </cell>
          <cell r="AD167">
            <v>309</v>
          </cell>
          <cell r="AE167" t="str">
            <v>EP</v>
          </cell>
        </row>
        <row r="168">
          <cell r="H168">
            <v>310</v>
          </cell>
          <cell r="I168" t="str">
            <v>Op. de Montacargas&lt;*NSC&gt;</v>
          </cell>
          <cell r="J168">
            <v>439.95</v>
          </cell>
          <cell r="L168">
            <v>439.95</v>
          </cell>
          <cell r="M168">
            <v>400</v>
          </cell>
          <cell r="T168">
            <v>641.44709999999998</v>
          </cell>
          <cell r="U168">
            <v>439.95</v>
          </cell>
          <cell r="V168">
            <v>7200.7470999999996</v>
          </cell>
          <cell r="W168">
            <v>30.772423504273501</v>
          </cell>
          <cell r="X168">
            <v>3.8465529380341876</v>
          </cell>
          <cell r="AC168">
            <v>3.85</v>
          </cell>
          <cell r="AD168">
            <v>323</v>
          </cell>
          <cell r="AE168" t="str">
            <v>EP</v>
          </cell>
        </row>
        <row r="169">
          <cell r="H169">
            <v>311</v>
          </cell>
          <cell r="I169" t="str">
            <v>Op. de Operador de roto mil &lt;*NSC&gt;</v>
          </cell>
          <cell r="J169">
            <v>439.95</v>
          </cell>
          <cell r="L169">
            <v>439.95</v>
          </cell>
          <cell r="M169">
            <v>400</v>
          </cell>
          <cell r="T169">
            <v>641.44709999999998</v>
          </cell>
          <cell r="U169">
            <v>439.95</v>
          </cell>
          <cell r="V169">
            <v>7200.7470999999996</v>
          </cell>
          <cell r="W169">
            <v>30.772423504273501</v>
          </cell>
          <cell r="X169">
            <v>3.8465529380341876</v>
          </cell>
          <cell r="AC169">
            <v>3.85</v>
          </cell>
          <cell r="AD169">
            <v>311</v>
          </cell>
          <cell r="AE169" t="str">
            <v>EP</v>
          </cell>
        </row>
        <row r="170">
          <cell r="H170">
            <v>312</v>
          </cell>
          <cell r="I170" t="str">
            <v>Op. de Bomba lanzadora de concreto</v>
          </cell>
          <cell r="J170">
            <v>439.95</v>
          </cell>
          <cell r="L170">
            <v>439.95</v>
          </cell>
          <cell r="M170">
            <v>400</v>
          </cell>
          <cell r="T170">
            <v>641.44709999999998</v>
          </cell>
          <cell r="U170">
            <v>439.95</v>
          </cell>
          <cell r="V170">
            <v>7200.7470999999996</v>
          </cell>
          <cell r="W170">
            <v>30.772423504273501</v>
          </cell>
          <cell r="X170">
            <v>3.8465529380341876</v>
          </cell>
          <cell r="AC170">
            <v>3.85</v>
          </cell>
          <cell r="AD170">
            <v>312</v>
          </cell>
          <cell r="AE170" t="str">
            <v>EP</v>
          </cell>
        </row>
        <row r="171">
          <cell r="H171">
            <v>313</v>
          </cell>
          <cell r="I171" t="str">
            <v>Op. de Tractor de ruedas &lt;barredora. cegadora. rodillo remolcado. franjeadora&gt;</v>
          </cell>
          <cell r="J171">
            <v>439.95</v>
          </cell>
          <cell r="L171">
            <v>439.95</v>
          </cell>
          <cell r="M171">
            <v>400</v>
          </cell>
          <cell r="T171">
            <v>641.44709999999998</v>
          </cell>
          <cell r="U171">
            <v>439.95</v>
          </cell>
          <cell r="V171">
            <v>7200.7470999999996</v>
          </cell>
          <cell r="W171">
            <v>30.772423504273501</v>
          </cell>
          <cell r="X171">
            <v>3.8465529380341876</v>
          </cell>
          <cell r="AC171">
            <v>3.85</v>
          </cell>
          <cell r="AD171">
            <v>313</v>
          </cell>
          <cell r="AE171" t="str">
            <v>EP</v>
          </cell>
        </row>
        <row r="172">
          <cell r="H172">
            <v>314</v>
          </cell>
          <cell r="I172" t="str">
            <v>Op. de Caldero planta asfáltica</v>
          </cell>
          <cell r="J172">
            <v>439.95</v>
          </cell>
          <cell r="L172">
            <v>439.95</v>
          </cell>
          <cell r="M172">
            <v>400</v>
          </cell>
          <cell r="T172">
            <v>641.44709999999998</v>
          </cell>
          <cell r="U172">
            <v>439.95</v>
          </cell>
          <cell r="V172">
            <v>7200.7470999999996</v>
          </cell>
          <cell r="W172">
            <v>30.772423504273501</v>
          </cell>
          <cell r="X172">
            <v>3.8465529380341876</v>
          </cell>
          <cell r="AC172">
            <v>3.85</v>
          </cell>
          <cell r="AD172">
            <v>314</v>
          </cell>
          <cell r="AE172" t="str">
            <v>EP</v>
          </cell>
        </row>
        <row r="173">
          <cell r="H173">
            <v>315</v>
          </cell>
          <cell r="I173" t="str">
            <v>Op. de Barredora autopropulsada</v>
          </cell>
          <cell r="J173">
            <v>439.95</v>
          </cell>
          <cell r="L173">
            <v>439.95</v>
          </cell>
          <cell r="M173">
            <v>400</v>
          </cell>
          <cell r="T173">
            <v>641.44709999999998</v>
          </cell>
          <cell r="U173">
            <v>439.95</v>
          </cell>
          <cell r="V173">
            <v>7200.7470999999996</v>
          </cell>
          <cell r="W173">
            <v>30.772423504273501</v>
          </cell>
          <cell r="X173">
            <v>3.8465529380341876</v>
          </cell>
          <cell r="AC173">
            <v>3.85</v>
          </cell>
          <cell r="AD173">
            <v>315</v>
          </cell>
          <cell r="AE173" t="str">
            <v>EP</v>
          </cell>
        </row>
        <row r="174">
          <cell r="H174">
            <v>316</v>
          </cell>
          <cell r="I174" t="str">
            <v>Op. de Martillo punzón neumático</v>
          </cell>
          <cell r="J174">
            <v>439.95</v>
          </cell>
          <cell r="L174">
            <v>439.95</v>
          </cell>
          <cell r="M174">
            <v>400</v>
          </cell>
          <cell r="T174">
            <v>641.44709999999998</v>
          </cell>
          <cell r="U174">
            <v>439.95</v>
          </cell>
          <cell r="V174">
            <v>7200.7470999999996</v>
          </cell>
          <cell r="W174">
            <v>30.772423504273501</v>
          </cell>
          <cell r="X174">
            <v>3.8465529380341876</v>
          </cell>
          <cell r="AC174">
            <v>3.85</v>
          </cell>
          <cell r="AD174">
            <v>316</v>
          </cell>
          <cell r="AE174" t="str">
            <v>EP</v>
          </cell>
        </row>
        <row r="175">
          <cell r="H175">
            <v>317</v>
          </cell>
          <cell r="I175" t="str">
            <v>Op. de Compresor</v>
          </cell>
          <cell r="J175">
            <v>439.95</v>
          </cell>
          <cell r="L175">
            <v>439.95</v>
          </cell>
          <cell r="M175">
            <v>400</v>
          </cell>
          <cell r="T175">
            <v>641.44709999999998</v>
          </cell>
          <cell r="U175">
            <v>439.95</v>
          </cell>
          <cell r="V175">
            <v>7200.7470999999996</v>
          </cell>
          <cell r="W175">
            <v>30.772423504273501</v>
          </cell>
          <cell r="X175">
            <v>3.8465529380341876</v>
          </cell>
          <cell r="AC175">
            <v>3.85</v>
          </cell>
          <cell r="AD175">
            <v>317</v>
          </cell>
          <cell r="AE175" t="str">
            <v>EP</v>
          </cell>
        </row>
        <row r="176">
          <cell r="H176">
            <v>318</v>
          </cell>
          <cell r="I176" t="str">
            <v>Op. de Camión de carga frontal</v>
          </cell>
          <cell r="J176">
            <v>439.95</v>
          </cell>
          <cell r="L176">
            <v>439.95</v>
          </cell>
          <cell r="M176">
            <v>400</v>
          </cell>
          <cell r="T176">
            <v>641.44709999999998</v>
          </cell>
          <cell r="U176">
            <v>439.95</v>
          </cell>
          <cell r="V176">
            <v>7200.7470999999996</v>
          </cell>
          <cell r="W176">
            <v>30.772423504273501</v>
          </cell>
          <cell r="X176">
            <v>3.8465529380341876</v>
          </cell>
          <cell r="AC176">
            <v>3.85</v>
          </cell>
          <cell r="AD176">
            <v>318</v>
          </cell>
          <cell r="AE176" t="str">
            <v>EP</v>
          </cell>
        </row>
        <row r="177">
          <cell r="H177">
            <v>319</v>
          </cell>
          <cell r="I177" t="str">
            <v>Op. de Operador canguro</v>
          </cell>
          <cell r="J177">
            <v>439.95</v>
          </cell>
          <cell r="L177">
            <v>439.95</v>
          </cell>
          <cell r="M177">
            <v>400</v>
          </cell>
          <cell r="T177">
            <v>641.44709999999998</v>
          </cell>
          <cell r="U177">
            <v>439.95</v>
          </cell>
          <cell r="V177">
            <v>7200.7470999999996</v>
          </cell>
          <cell r="W177">
            <v>30.772423504273501</v>
          </cell>
          <cell r="X177">
            <v>3.8465529380341876</v>
          </cell>
          <cell r="AC177">
            <v>3.85</v>
          </cell>
          <cell r="AD177">
            <v>319</v>
          </cell>
          <cell r="AE177" t="str">
            <v>EP</v>
          </cell>
        </row>
        <row r="178">
          <cell r="H178">
            <v>320</v>
          </cell>
          <cell r="I178" t="str">
            <v>Op. de camión de volteo con o sin articulación / Dumper</v>
          </cell>
          <cell r="J178">
            <v>439.95</v>
          </cell>
          <cell r="L178">
            <v>439.95</v>
          </cell>
          <cell r="M178">
            <v>400</v>
          </cell>
          <cell r="T178">
            <v>641.44709999999998</v>
          </cell>
          <cell r="U178">
            <v>439.95</v>
          </cell>
          <cell r="V178">
            <v>7200.7470999999996</v>
          </cell>
          <cell r="W178">
            <v>30.772423504273501</v>
          </cell>
          <cell r="X178">
            <v>3.8465529380341876</v>
          </cell>
          <cell r="AC178">
            <v>3.85</v>
          </cell>
          <cell r="AD178">
            <v>320</v>
          </cell>
          <cell r="AE178" t="str">
            <v>EP</v>
          </cell>
        </row>
        <row r="179">
          <cell r="H179">
            <v>321</v>
          </cell>
          <cell r="I179" t="str">
            <v>Op. de Operador miniexcavadora/minicargadora con sus aditamentos</v>
          </cell>
          <cell r="J179">
            <v>439.95</v>
          </cell>
          <cell r="L179">
            <v>439.95</v>
          </cell>
          <cell r="M179">
            <v>400</v>
          </cell>
          <cell r="T179">
            <v>641.44709999999998</v>
          </cell>
          <cell r="U179">
            <v>439.95</v>
          </cell>
          <cell r="V179">
            <v>7200.7470999999996</v>
          </cell>
          <cell r="W179">
            <v>30.772423504273501</v>
          </cell>
          <cell r="X179">
            <v>3.8465529380341876</v>
          </cell>
          <cell r="AC179">
            <v>3.85</v>
          </cell>
          <cell r="AD179">
            <v>321</v>
          </cell>
          <cell r="AE179" t="str">
            <v>EP</v>
          </cell>
        </row>
        <row r="180">
          <cell r="H180">
            <v>322</v>
          </cell>
          <cell r="I180" t="str">
            <v>Op. de Operador termo formado</v>
          </cell>
          <cell r="J180">
            <v>439.95</v>
          </cell>
          <cell r="L180">
            <v>439.95</v>
          </cell>
          <cell r="M180">
            <v>400</v>
          </cell>
          <cell r="T180">
            <v>641.44709999999998</v>
          </cell>
          <cell r="U180">
            <v>439.95</v>
          </cell>
          <cell r="V180">
            <v>7200.7470999999996</v>
          </cell>
          <cell r="W180">
            <v>30.772423504273501</v>
          </cell>
          <cell r="X180">
            <v>3.8465529380341876</v>
          </cell>
          <cell r="AC180">
            <v>3.85</v>
          </cell>
          <cell r="AD180">
            <v>322</v>
          </cell>
          <cell r="AE180" t="str">
            <v>EP</v>
          </cell>
        </row>
        <row r="181">
          <cell r="H181">
            <v>323</v>
          </cell>
          <cell r="I181" t="str">
            <v>Op. de canastilla elevadora</v>
          </cell>
          <cell r="J181">
            <v>439.95</v>
          </cell>
          <cell r="L181">
            <v>439.95</v>
          </cell>
          <cell r="M181">
            <v>400</v>
          </cell>
          <cell r="T181">
            <v>641.44709999999998</v>
          </cell>
          <cell r="U181">
            <v>439.95</v>
          </cell>
          <cell r="V181">
            <v>7200.7470999999996</v>
          </cell>
          <cell r="W181">
            <v>30.772423504273501</v>
          </cell>
          <cell r="X181">
            <v>3.8465529380341876</v>
          </cell>
          <cell r="AC181">
            <v>3.85</v>
          </cell>
          <cell r="AD181">
            <v>323</v>
          </cell>
          <cell r="AE181" t="str">
            <v>EP</v>
          </cell>
        </row>
        <row r="182">
          <cell r="H182">
            <v>324</v>
          </cell>
          <cell r="I182" t="str">
            <v>Técnico en carpintería</v>
          </cell>
          <cell r="J182">
            <v>439.95</v>
          </cell>
          <cell r="L182">
            <v>439.95</v>
          </cell>
          <cell r="M182">
            <v>400</v>
          </cell>
          <cell r="T182">
            <v>641.44709999999998</v>
          </cell>
          <cell r="U182">
            <v>439.95</v>
          </cell>
          <cell r="V182">
            <v>7200.7470999999996</v>
          </cell>
          <cell r="W182">
            <v>30.772423504273501</v>
          </cell>
          <cell r="X182">
            <v>3.8465529380341876</v>
          </cell>
          <cell r="AC182">
            <v>3.85</v>
          </cell>
          <cell r="AD182">
            <v>324</v>
          </cell>
          <cell r="AE182" t="str">
            <v>EP</v>
          </cell>
        </row>
        <row r="183">
          <cell r="H183">
            <v>325</v>
          </cell>
          <cell r="I183" t="str">
            <v>Técnico en mantenimiento de viviendas y edificios</v>
          </cell>
          <cell r="J183">
            <v>439.95</v>
          </cell>
          <cell r="L183">
            <v>439.95</v>
          </cell>
          <cell r="M183">
            <v>400</v>
          </cell>
          <cell r="T183">
            <v>641.44709999999998</v>
          </cell>
          <cell r="U183">
            <v>439.95</v>
          </cell>
          <cell r="V183">
            <v>7200.7470999999996</v>
          </cell>
          <cell r="W183">
            <v>30.772423504273501</v>
          </cell>
          <cell r="X183">
            <v>3.8465529380341876</v>
          </cell>
          <cell r="AC183">
            <v>3.85</v>
          </cell>
          <cell r="AD183">
            <v>325</v>
          </cell>
          <cell r="AE183" t="str">
            <v>EP</v>
          </cell>
        </row>
        <row r="184">
          <cell r="AC184">
            <v>0</v>
          </cell>
          <cell r="AE184" t="str">
            <v>EP</v>
          </cell>
        </row>
        <row r="185">
          <cell r="I185" t="str">
            <v>ESTRUCTURA OCUPACIONAL C3</v>
          </cell>
          <cell r="AC185">
            <v>0</v>
          </cell>
          <cell r="AE185" t="str">
            <v>EP</v>
          </cell>
        </row>
        <row r="186">
          <cell r="AC186">
            <v>0</v>
          </cell>
          <cell r="AE186" t="str">
            <v>EP</v>
          </cell>
        </row>
        <row r="187">
          <cell r="H187">
            <v>340</v>
          </cell>
          <cell r="I187" t="str">
            <v>Operador máquina estacionaria clasificadora de material</v>
          </cell>
          <cell r="J187">
            <v>422.29</v>
          </cell>
          <cell r="L187">
            <v>422.29</v>
          </cell>
          <cell r="M187">
            <v>400</v>
          </cell>
          <cell r="T187">
            <v>615.69882000000007</v>
          </cell>
          <cell r="U187">
            <v>422.29</v>
          </cell>
          <cell r="V187">
            <v>6927.7588200000009</v>
          </cell>
          <cell r="W187">
            <v>29.605806923076926</v>
          </cell>
          <cell r="X187">
            <v>3.7007258653846158</v>
          </cell>
          <cell r="AC187">
            <v>3.7</v>
          </cell>
          <cell r="AD187">
            <v>340</v>
          </cell>
          <cell r="AE187" t="str">
            <v>EP</v>
          </cell>
        </row>
        <row r="188">
          <cell r="AC188">
            <v>0</v>
          </cell>
          <cell r="AE188" t="str">
            <v>EP</v>
          </cell>
        </row>
        <row r="189">
          <cell r="I189" t="str">
            <v>MECÁNICOS</v>
          </cell>
          <cell r="AC189">
            <v>0</v>
          </cell>
          <cell r="AE189" t="str">
            <v>EP</v>
          </cell>
        </row>
        <row r="190">
          <cell r="AC190">
            <v>0</v>
          </cell>
          <cell r="AE190" t="str">
            <v>EP</v>
          </cell>
        </row>
        <row r="191">
          <cell r="H191">
            <v>350</v>
          </cell>
          <cell r="I191" t="str">
            <v>Mecánico de equipo pesado caminero&lt;Estr.Oc.C1&gt;</v>
          </cell>
          <cell r="J191">
            <v>463.52000000000004</v>
          </cell>
          <cell r="L191">
            <v>463.52000000000004</v>
          </cell>
          <cell r="M191">
            <v>400</v>
          </cell>
          <cell r="T191">
            <v>675.82374336480007</v>
          </cell>
          <cell r="U191">
            <v>463.52000000000004</v>
          </cell>
          <cell r="V191">
            <v>7565.1037433648007</v>
          </cell>
          <cell r="W191">
            <v>32.329503176772654</v>
          </cell>
          <cell r="X191">
            <v>4.0411878970965818</v>
          </cell>
          <cell r="AC191">
            <v>4.04</v>
          </cell>
          <cell r="AD191">
            <v>350</v>
          </cell>
          <cell r="AE191" t="str">
            <v>EP</v>
          </cell>
        </row>
        <row r="192">
          <cell r="H192">
            <v>351</v>
          </cell>
          <cell r="I192" t="str">
            <v>Tornero fresador &lt;Estr.Oc.C1&gt;&lt;*NSC&gt;</v>
          </cell>
          <cell r="J192">
            <v>463.52000000000004</v>
          </cell>
          <cell r="L192">
            <v>463.52000000000004</v>
          </cell>
          <cell r="M192">
            <v>400</v>
          </cell>
          <cell r="T192">
            <v>675.82374336480007</v>
          </cell>
          <cell r="U192">
            <v>463.52000000000004</v>
          </cell>
          <cell r="V192">
            <v>7565.1037433648007</v>
          </cell>
          <cell r="W192">
            <v>32.329503176772654</v>
          </cell>
          <cell r="X192">
            <v>4.0411878970965818</v>
          </cell>
          <cell r="AC192">
            <v>4.04</v>
          </cell>
          <cell r="AD192">
            <v>95</v>
          </cell>
          <cell r="AE192" t="str">
            <v>EP</v>
          </cell>
        </row>
        <row r="193">
          <cell r="H193">
            <v>352</v>
          </cell>
          <cell r="I193" t="str">
            <v>Soldador eléctrico y/o acetileno &lt;Estr.Oc.C1&gt;&lt;*NSC&gt;</v>
          </cell>
          <cell r="J193">
            <v>463.52000000000004</v>
          </cell>
          <cell r="L193">
            <v>463.52000000000004</v>
          </cell>
          <cell r="M193">
            <v>400</v>
          </cell>
          <cell r="T193">
            <v>675.82374336480007</v>
          </cell>
          <cell r="U193">
            <v>463.52000000000004</v>
          </cell>
          <cell r="V193">
            <v>7565.1037433648007</v>
          </cell>
          <cell r="W193">
            <v>32.329503176772654</v>
          </cell>
          <cell r="X193">
            <v>4.0411878970965818</v>
          </cell>
          <cell r="AC193">
            <v>4.04</v>
          </cell>
          <cell r="AD193">
            <v>95</v>
          </cell>
          <cell r="AE193" t="str">
            <v>EP</v>
          </cell>
        </row>
        <row r="194">
          <cell r="H194">
            <v>353</v>
          </cell>
          <cell r="I194" t="str">
            <v>Técnico mecánico-electricista &lt;Estr.Oc.C1&gt;&lt;*NSC&gt;</v>
          </cell>
          <cell r="J194">
            <v>463.52000000000004</v>
          </cell>
          <cell r="L194">
            <v>463.52000000000004</v>
          </cell>
          <cell r="M194">
            <v>400</v>
          </cell>
          <cell r="T194">
            <v>675.82374336480007</v>
          </cell>
          <cell r="U194">
            <v>463.52000000000004</v>
          </cell>
          <cell r="V194">
            <v>7565.1037433648007</v>
          </cell>
          <cell r="W194">
            <v>32.329503176772654</v>
          </cell>
          <cell r="X194">
            <v>4.0411878970965818</v>
          </cell>
          <cell r="AC194">
            <v>4.04</v>
          </cell>
          <cell r="AD194">
            <v>91</v>
          </cell>
          <cell r="AE194" t="str">
            <v>EP</v>
          </cell>
        </row>
        <row r="195">
          <cell r="H195">
            <v>354</v>
          </cell>
          <cell r="I195" t="str">
            <v>Mecánico de equipo liviano &lt;Estr.0c.C3&gt;</v>
          </cell>
          <cell r="J195">
            <v>422.29</v>
          </cell>
          <cell r="L195">
            <v>422.29</v>
          </cell>
          <cell r="M195">
            <v>400</v>
          </cell>
          <cell r="T195">
            <v>615.69882000000007</v>
          </cell>
          <cell r="U195">
            <v>422.29</v>
          </cell>
          <cell r="V195">
            <v>6927.7588200000009</v>
          </cell>
          <cell r="W195">
            <v>29.605806923076926</v>
          </cell>
          <cell r="X195">
            <v>3.7007258653846158</v>
          </cell>
          <cell r="AC195">
            <v>3.7</v>
          </cell>
          <cell r="AD195">
            <v>354</v>
          </cell>
          <cell r="AE195" t="str">
            <v>EP</v>
          </cell>
        </row>
        <row r="196">
          <cell r="AC196">
            <v>0</v>
          </cell>
          <cell r="AE196" t="str">
            <v>EP</v>
          </cell>
        </row>
        <row r="197">
          <cell r="I197" t="str">
            <v>SIN TITULO</v>
          </cell>
          <cell r="AC197">
            <v>0</v>
          </cell>
          <cell r="AE197" t="str">
            <v>EP</v>
          </cell>
        </row>
        <row r="198">
          <cell r="AC198">
            <v>0</v>
          </cell>
          <cell r="AE198" t="str">
            <v>EP</v>
          </cell>
        </row>
        <row r="199">
          <cell r="H199">
            <v>355</v>
          </cell>
          <cell r="I199" t="str">
            <v>Engrasador o abastecedor responsable &lt;Estr.Oc.D2&gt;</v>
          </cell>
          <cell r="J199">
            <v>415.75</v>
          </cell>
          <cell r="L199">
            <v>415.75</v>
          </cell>
          <cell r="M199">
            <v>400</v>
          </cell>
          <cell r="T199">
            <v>606.15829781400168</v>
          </cell>
          <cell r="U199">
            <v>415.75</v>
          </cell>
          <cell r="V199">
            <v>6826.6582978140013</v>
          </cell>
          <cell r="W199">
            <v>29.173753409461543</v>
          </cell>
          <cell r="X199">
            <v>3.6467191761826929</v>
          </cell>
          <cell r="AC199">
            <v>3.65</v>
          </cell>
          <cell r="AD199">
            <v>355</v>
          </cell>
          <cell r="AE199" t="str">
            <v>EP</v>
          </cell>
        </row>
        <row r="200">
          <cell r="H200">
            <v>356</v>
          </cell>
          <cell r="I200" t="str">
            <v>Ayudante de mecánico &lt;Estr.Oc.C3&gt;&lt;*NSC&gt;</v>
          </cell>
          <cell r="J200">
            <v>415.75</v>
          </cell>
          <cell r="L200">
            <v>415.75</v>
          </cell>
          <cell r="M200">
            <v>400</v>
          </cell>
          <cell r="T200">
            <v>606.15829781400168</v>
          </cell>
          <cell r="U200">
            <v>415.75</v>
          </cell>
          <cell r="V200">
            <v>6826.6582978140013</v>
          </cell>
          <cell r="W200">
            <v>29.173753409461543</v>
          </cell>
          <cell r="X200">
            <v>3.6467191761826929</v>
          </cell>
          <cell r="AC200">
            <v>3.65</v>
          </cell>
          <cell r="AD200">
            <v>20</v>
          </cell>
          <cell r="AE200" t="str">
            <v>EP</v>
          </cell>
        </row>
        <row r="201">
          <cell r="H201">
            <v>357</v>
          </cell>
          <cell r="I201" t="str">
            <v>Ayudante de maquinaria &lt;Estr.Oc.C3&gt;&lt;*NSC&gt;</v>
          </cell>
          <cell r="J201">
            <v>415.75</v>
          </cell>
          <cell r="L201">
            <v>415.75</v>
          </cell>
          <cell r="M201">
            <v>400</v>
          </cell>
          <cell r="T201">
            <v>606.15829781400168</v>
          </cell>
          <cell r="U201">
            <v>415.75</v>
          </cell>
          <cell r="V201">
            <v>6826.6582978140013</v>
          </cell>
          <cell r="W201">
            <v>29.173753409461543</v>
          </cell>
          <cell r="X201">
            <v>3.6467191761826929</v>
          </cell>
          <cell r="AC201">
            <v>3.65</v>
          </cell>
          <cell r="AD201">
            <v>20</v>
          </cell>
          <cell r="AE201" t="str">
            <v>EP</v>
          </cell>
        </row>
        <row r="202">
          <cell r="H202">
            <v>358</v>
          </cell>
          <cell r="I202" t="str">
            <v>Vulcanizador &lt;Estr.Oc.D2&gt;&lt;*NSC&gt;</v>
          </cell>
          <cell r="J202">
            <v>415.75</v>
          </cell>
          <cell r="L202">
            <v>415.75</v>
          </cell>
          <cell r="M202">
            <v>400</v>
          </cell>
          <cell r="T202">
            <v>606.15829781400168</v>
          </cell>
          <cell r="U202">
            <v>415.75</v>
          </cell>
          <cell r="V202">
            <v>6826.6582978140013</v>
          </cell>
          <cell r="W202">
            <v>29.173753409461543</v>
          </cell>
          <cell r="X202">
            <v>3.6467191761826929</v>
          </cell>
          <cell r="AC202">
            <v>3.65</v>
          </cell>
          <cell r="AD202">
            <v>20</v>
          </cell>
          <cell r="AE202" t="str">
            <v>EP</v>
          </cell>
        </row>
        <row r="203">
          <cell r="AC203">
            <v>0</v>
          </cell>
          <cell r="AE203" t="str">
            <v>EP</v>
          </cell>
        </row>
        <row r="204">
          <cell r="I204" t="str">
            <v>CHOFERES PROFESIONALES</v>
          </cell>
          <cell r="AC204">
            <v>0</v>
          </cell>
          <cell r="AE204" t="str">
            <v>EP</v>
          </cell>
        </row>
        <row r="205">
          <cell r="AC205">
            <v>0</v>
          </cell>
          <cell r="AE205" t="str">
            <v>EP</v>
          </cell>
        </row>
        <row r="206">
          <cell r="H206">
            <v>370</v>
          </cell>
          <cell r="I206" t="str">
            <v>Chofer profesional licencia tipo C &lt;Estr. Oc. D2&gt;&lt;*NSC&gt;</v>
          </cell>
          <cell r="J206">
            <v>485.64</v>
          </cell>
          <cell r="L206">
            <v>485.64</v>
          </cell>
          <cell r="M206">
            <v>400</v>
          </cell>
          <cell r="T206">
            <v>708.06311999999991</v>
          </cell>
          <cell r="U206">
            <v>485.64</v>
          </cell>
          <cell r="V206">
            <v>7907.0231199999998</v>
          </cell>
          <cell r="W206">
            <v>33.790697094017091</v>
          </cell>
          <cell r="X206">
            <v>4.2238371367521363</v>
          </cell>
          <cell r="AC206">
            <v>4.22</v>
          </cell>
          <cell r="AD206">
            <v>377</v>
          </cell>
          <cell r="AE206" t="str">
            <v>EP</v>
          </cell>
        </row>
        <row r="207">
          <cell r="H207">
            <v>371</v>
          </cell>
          <cell r="I207" t="str">
            <v>Chofer profesional licencia tipo D &lt;Estr.Oc. D1&gt;&lt;*NSC&gt;</v>
          </cell>
          <cell r="J207">
            <v>429.3</v>
          </cell>
          <cell r="L207">
            <v>429.3</v>
          </cell>
          <cell r="M207">
            <v>400</v>
          </cell>
          <cell r="T207">
            <v>625.9194</v>
          </cell>
          <cell r="U207">
            <v>429.3</v>
          </cell>
          <cell r="V207">
            <v>7036.1194000000005</v>
          </cell>
          <cell r="W207">
            <v>30.068886324786327</v>
          </cell>
          <cell r="X207">
            <v>3.7586107905982908</v>
          </cell>
          <cell r="AC207">
            <v>3.76</v>
          </cell>
          <cell r="AD207">
            <v>377</v>
          </cell>
          <cell r="AE207" t="str">
            <v>EP</v>
          </cell>
        </row>
        <row r="208">
          <cell r="H208">
            <v>372</v>
          </cell>
          <cell r="I208" t="str">
            <v>Chofer profesional licencia tipo E. transporte de pasajeros clase B y C según el caso &lt;Estr.Oc. C3&gt;&lt;*NSC&gt;</v>
          </cell>
          <cell r="J208">
            <v>440.86</v>
          </cell>
          <cell r="L208">
            <v>440.86</v>
          </cell>
          <cell r="M208">
            <v>400</v>
          </cell>
          <cell r="T208">
            <v>642.77387999999996</v>
          </cell>
          <cell r="U208">
            <v>440.86</v>
          </cell>
          <cell r="V208">
            <v>7214.8138799999997</v>
          </cell>
          <cell r="W208">
            <v>30.832537948717949</v>
          </cell>
          <cell r="X208">
            <v>3.8540672435897436</v>
          </cell>
          <cell r="AC208">
            <v>3.85</v>
          </cell>
          <cell r="AD208">
            <v>377</v>
          </cell>
          <cell r="AE208" t="str">
            <v>EP</v>
          </cell>
        </row>
        <row r="209">
          <cell r="H209">
            <v>373</v>
          </cell>
          <cell r="I209" t="str">
            <v>Chofer profesional licencia tipo E camión articulado o conacoplado clases C y D &lt;Estr.Op C2&gt;&lt;*NSC&gt;</v>
          </cell>
          <cell r="J209">
            <v>451.5</v>
          </cell>
          <cell r="L209">
            <v>451.5</v>
          </cell>
          <cell r="M209">
            <v>400</v>
          </cell>
          <cell r="T209">
            <v>658.28700000000003</v>
          </cell>
          <cell r="U209">
            <v>451.5</v>
          </cell>
          <cell r="V209">
            <v>7379.2870000000003</v>
          </cell>
          <cell r="W209">
            <v>31.535414529914529</v>
          </cell>
          <cell r="X209">
            <v>3.9419268162393162</v>
          </cell>
          <cell r="AC209">
            <v>3.94</v>
          </cell>
          <cell r="AD209">
            <v>380</v>
          </cell>
          <cell r="AE209" t="str">
            <v>EP</v>
          </cell>
        </row>
        <row r="210">
          <cell r="H210">
            <v>374</v>
          </cell>
          <cell r="I210" t="str">
            <v>Chofer profesional licencia tipo E camión articulado y los comprendidos en clase B &lt;Estr.Op C1&gt;&lt;*NSC&gt;</v>
          </cell>
          <cell r="J210">
            <v>456.28</v>
          </cell>
          <cell r="L210">
            <v>456.28</v>
          </cell>
          <cell r="M210">
            <v>400</v>
          </cell>
          <cell r="T210">
            <v>665.25623999999993</v>
          </cell>
          <cell r="U210">
            <v>456.28</v>
          </cell>
          <cell r="V210">
            <v>7453.1762399999998</v>
          </cell>
          <cell r="W210">
            <v>31.851180512820513</v>
          </cell>
          <cell r="X210">
            <v>3.9813975641025641</v>
          </cell>
          <cell r="AC210">
            <v>3.98</v>
          </cell>
          <cell r="AD210">
            <v>380</v>
          </cell>
          <cell r="AE210" t="str">
            <v>EP</v>
          </cell>
        </row>
        <row r="211">
          <cell r="H211">
            <v>375</v>
          </cell>
          <cell r="I211" t="str">
            <v>Chofer profesional licencia tipo D &lt;Estr.Op. C1&gt;&lt;*NSC&gt;</v>
          </cell>
          <cell r="J211">
            <v>456.28</v>
          </cell>
          <cell r="L211">
            <v>456.28</v>
          </cell>
          <cell r="M211">
            <v>400</v>
          </cell>
          <cell r="T211">
            <v>665.25623999999993</v>
          </cell>
          <cell r="U211">
            <v>456.28</v>
          </cell>
          <cell r="V211">
            <v>7453.1762399999998</v>
          </cell>
          <cell r="W211">
            <v>31.851180512820513</v>
          </cell>
          <cell r="X211">
            <v>3.9813975641025641</v>
          </cell>
          <cell r="AC211">
            <v>3.98</v>
          </cell>
          <cell r="AD211">
            <v>385</v>
          </cell>
          <cell r="AE211" t="str">
            <v>EP</v>
          </cell>
        </row>
        <row r="212">
          <cell r="H212">
            <v>376</v>
          </cell>
          <cell r="I212" t="str">
            <v>CHOFER: Trailer</v>
          </cell>
          <cell r="J212">
            <v>614.84</v>
          </cell>
          <cell r="L212">
            <v>614.84</v>
          </cell>
          <cell r="M212">
            <v>400</v>
          </cell>
          <cell r="T212">
            <v>896.42577698375089</v>
          </cell>
          <cell r="U212">
            <v>614.84</v>
          </cell>
          <cell r="V212">
            <v>9904.1857769837516</v>
          </cell>
          <cell r="W212">
            <v>42.325580243520307</v>
          </cell>
          <cell r="X212">
            <v>5.2906975304400383</v>
          </cell>
          <cell r="AC212">
            <v>5.29</v>
          </cell>
          <cell r="AD212">
            <v>376</v>
          </cell>
          <cell r="AE212" t="str">
            <v>EP</v>
          </cell>
        </row>
        <row r="213">
          <cell r="H213">
            <v>377</v>
          </cell>
          <cell r="I213" t="str">
            <v>CHOFER: Volquetas</v>
          </cell>
          <cell r="J213">
            <v>614.84</v>
          </cell>
          <cell r="L213">
            <v>614.84</v>
          </cell>
          <cell r="M213">
            <v>400</v>
          </cell>
          <cell r="T213">
            <v>896.42577698375089</v>
          </cell>
          <cell r="U213">
            <v>614.84</v>
          </cell>
          <cell r="V213">
            <v>9904.1857769837516</v>
          </cell>
          <cell r="W213">
            <v>42.325580243520307</v>
          </cell>
          <cell r="X213">
            <v>5.2906975304400383</v>
          </cell>
          <cell r="AC213">
            <v>5.29</v>
          </cell>
          <cell r="AD213">
            <v>377</v>
          </cell>
          <cell r="AE213" t="str">
            <v>EP</v>
          </cell>
        </row>
        <row r="214">
          <cell r="H214">
            <v>378</v>
          </cell>
          <cell r="I214" t="str">
            <v>CHOFER: Tanqueros</v>
          </cell>
          <cell r="J214">
            <v>614.84</v>
          </cell>
          <cell r="L214">
            <v>614.84</v>
          </cell>
          <cell r="M214">
            <v>400</v>
          </cell>
          <cell r="T214">
            <v>896.42577698375089</v>
          </cell>
          <cell r="U214">
            <v>614.84</v>
          </cell>
          <cell r="V214">
            <v>9904.1857769837516</v>
          </cell>
          <cell r="W214">
            <v>42.325580243520307</v>
          </cell>
          <cell r="X214">
            <v>5.2906975304400383</v>
          </cell>
          <cell r="AC214">
            <v>5.29</v>
          </cell>
          <cell r="AD214">
            <v>378</v>
          </cell>
          <cell r="AE214" t="str">
            <v>EP</v>
          </cell>
        </row>
        <row r="215">
          <cell r="H215">
            <v>379</v>
          </cell>
          <cell r="I215" t="str">
            <v>CHOFER: Plataformas</v>
          </cell>
          <cell r="J215">
            <v>614.84</v>
          </cell>
          <cell r="L215">
            <v>614.84</v>
          </cell>
          <cell r="M215">
            <v>400</v>
          </cell>
          <cell r="T215">
            <v>896.42577698375089</v>
          </cell>
          <cell r="U215">
            <v>614.84</v>
          </cell>
          <cell r="V215">
            <v>9904.1857769837516</v>
          </cell>
          <cell r="W215">
            <v>42.325580243520307</v>
          </cell>
          <cell r="X215">
            <v>5.2906975304400383</v>
          </cell>
          <cell r="AC215">
            <v>5.29</v>
          </cell>
          <cell r="AD215">
            <v>379</v>
          </cell>
          <cell r="AE215" t="str">
            <v>EP</v>
          </cell>
        </row>
        <row r="216">
          <cell r="H216">
            <v>380</v>
          </cell>
          <cell r="I216" t="str">
            <v>CHOFER: Otros camiones</v>
          </cell>
          <cell r="J216">
            <v>614.84</v>
          </cell>
          <cell r="L216">
            <v>614.84</v>
          </cell>
          <cell r="M216">
            <v>400</v>
          </cell>
          <cell r="T216">
            <v>896.42577698375089</v>
          </cell>
          <cell r="U216">
            <v>614.84</v>
          </cell>
          <cell r="V216">
            <v>9904.1857769837516</v>
          </cell>
          <cell r="W216">
            <v>42.325580243520307</v>
          </cell>
          <cell r="X216">
            <v>5.2906975304400383</v>
          </cell>
          <cell r="AC216">
            <v>5.29</v>
          </cell>
          <cell r="AD216">
            <v>380</v>
          </cell>
          <cell r="AE216" t="str">
            <v>EP</v>
          </cell>
        </row>
        <row r="217">
          <cell r="H217">
            <v>381</v>
          </cell>
          <cell r="I217" t="str">
            <v>CHOFER: De vehículos de emergencia&lt;Estr. Oc. C1&gt;</v>
          </cell>
          <cell r="J217">
            <v>614.84</v>
          </cell>
          <cell r="L217">
            <v>614.84</v>
          </cell>
          <cell r="M217">
            <v>400</v>
          </cell>
          <cell r="T217">
            <v>896.42577698375089</v>
          </cell>
          <cell r="U217">
            <v>614.84</v>
          </cell>
          <cell r="V217">
            <v>9904.1857769837516</v>
          </cell>
          <cell r="W217">
            <v>42.325580243520307</v>
          </cell>
          <cell r="X217">
            <v>5.2906975304400383</v>
          </cell>
          <cell r="AC217">
            <v>5.29</v>
          </cell>
          <cell r="AD217">
            <v>381</v>
          </cell>
          <cell r="AE217" t="str">
            <v>EP</v>
          </cell>
        </row>
        <row r="218">
          <cell r="H218">
            <v>382</v>
          </cell>
          <cell r="I218" t="str">
            <v>CHOFER: Para camiones pesados y extra pesados con o sin remolque de mas de 4 Toneladas &lt;Estr. Oc. C1&gt;</v>
          </cell>
          <cell r="J218">
            <v>614.84</v>
          </cell>
          <cell r="L218">
            <v>614.84</v>
          </cell>
          <cell r="M218">
            <v>400</v>
          </cell>
          <cell r="T218">
            <v>896.42577698375089</v>
          </cell>
          <cell r="U218">
            <v>614.84</v>
          </cell>
          <cell r="V218">
            <v>9904.1857769837516</v>
          </cell>
          <cell r="W218">
            <v>42.325580243520307</v>
          </cell>
          <cell r="X218">
            <v>5.2906975304400383</v>
          </cell>
          <cell r="AC218">
            <v>5.29</v>
          </cell>
          <cell r="AD218">
            <v>382</v>
          </cell>
          <cell r="AE218" t="str">
            <v>EP</v>
          </cell>
        </row>
        <row r="219">
          <cell r="H219">
            <v>383</v>
          </cell>
          <cell r="I219" t="str">
            <v>CHOFER: Camiones para transportar mercancias o sustancias peligosas y otros vehículos especiales &lt;Estr. Oc. C1&gt;</v>
          </cell>
          <cell r="J219">
            <v>614.84</v>
          </cell>
          <cell r="L219">
            <v>614.84</v>
          </cell>
          <cell r="M219">
            <v>400</v>
          </cell>
          <cell r="T219">
            <v>896.42577698375089</v>
          </cell>
          <cell r="U219">
            <v>614.84</v>
          </cell>
          <cell r="V219">
            <v>9904.1857769837516</v>
          </cell>
          <cell r="W219">
            <v>42.325580243520307</v>
          </cell>
          <cell r="X219">
            <v>5.2906975304400383</v>
          </cell>
          <cell r="AC219">
            <v>5.29</v>
          </cell>
          <cell r="AD219">
            <v>383</v>
          </cell>
          <cell r="AE219" t="str">
            <v>EP</v>
          </cell>
        </row>
        <row r="220">
          <cell r="H220">
            <v>384</v>
          </cell>
          <cell r="I220" t="str">
            <v>CHOFER: Para transporte Escolar-Personal y turismo hasta 45 pasajeros &lt;Estr. Oc. C2&gt;</v>
          </cell>
          <cell r="J220">
            <v>608.39</v>
          </cell>
          <cell r="L220">
            <v>608.39</v>
          </cell>
          <cell r="M220">
            <v>400</v>
          </cell>
          <cell r="T220">
            <v>887.02179178183621</v>
          </cell>
          <cell r="U220">
            <v>608.39</v>
          </cell>
          <cell r="V220">
            <v>9804.4817917818364</v>
          </cell>
          <cell r="W220">
            <v>41.899494836674513</v>
          </cell>
          <cell r="X220">
            <v>5.2374368545843142</v>
          </cell>
          <cell r="AC220">
            <v>5.24</v>
          </cell>
          <cell r="AD220">
            <v>384</v>
          </cell>
          <cell r="AE220" t="str">
            <v>EP</v>
          </cell>
        </row>
        <row r="221">
          <cell r="H221">
            <v>385</v>
          </cell>
          <cell r="I221" t="str">
            <v>CHOFER: Para camiones sin acoplados &lt;Estr. Oc. C3&gt;</v>
          </cell>
          <cell r="J221">
            <v>594.05999999999995</v>
          </cell>
          <cell r="L221">
            <v>594.05999999999995</v>
          </cell>
          <cell r="M221">
            <v>400</v>
          </cell>
          <cell r="T221">
            <v>866.14665108327983</v>
          </cell>
          <cell r="U221">
            <v>594.05999999999995</v>
          </cell>
          <cell r="V221">
            <v>9582.9866510832799</v>
          </cell>
          <cell r="W221">
            <v>40.952934406338805</v>
          </cell>
          <cell r="X221">
            <v>5.1191168007923507</v>
          </cell>
          <cell r="AC221">
            <v>5.12</v>
          </cell>
          <cell r="AD221">
            <v>385</v>
          </cell>
          <cell r="AE221" t="str">
            <v>EP</v>
          </cell>
        </row>
        <row r="222">
          <cell r="H222">
            <v>386</v>
          </cell>
          <cell r="I222" t="str">
            <v>CHOFER: Para ferrocarriles &lt;Estr.Oc.C1&gt;</v>
          </cell>
          <cell r="J222">
            <v>614.84</v>
          </cell>
          <cell r="L222">
            <v>614.84</v>
          </cell>
          <cell r="M222">
            <v>400</v>
          </cell>
          <cell r="T222">
            <v>896.42577698375089</v>
          </cell>
          <cell r="U222">
            <v>614.84</v>
          </cell>
          <cell r="V222">
            <v>9904.1857769837516</v>
          </cell>
          <cell r="W222">
            <v>42.325580243520307</v>
          </cell>
          <cell r="X222">
            <v>5.2906975304400383</v>
          </cell>
          <cell r="AC222">
            <v>5.29</v>
          </cell>
          <cell r="AD222">
            <v>386</v>
          </cell>
          <cell r="AE222" t="str">
            <v>EP</v>
          </cell>
        </row>
        <row r="223">
          <cell r="H223">
            <v>387</v>
          </cell>
          <cell r="I223" t="str">
            <v>CHOFER: Para auto ferros &lt;Estr.Oc.C1&gt;</v>
          </cell>
          <cell r="J223">
            <v>614.84</v>
          </cell>
          <cell r="L223">
            <v>614.84</v>
          </cell>
          <cell r="M223">
            <v>400</v>
          </cell>
          <cell r="T223">
            <v>896.42577698375089</v>
          </cell>
          <cell r="U223">
            <v>614.84</v>
          </cell>
          <cell r="V223">
            <v>9904.1857769837516</v>
          </cell>
          <cell r="W223">
            <v>42.325580243520307</v>
          </cell>
          <cell r="X223">
            <v>5.2906975304400383</v>
          </cell>
          <cell r="AC223">
            <v>5.29</v>
          </cell>
          <cell r="AD223">
            <v>387</v>
          </cell>
          <cell r="AE223" t="str">
            <v>EP</v>
          </cell>
        </row>
        <row r="224">
          <cell r="AC224">
            <v>0</v>
          </cell>
          <cell r="AE224" t="str">
            <v>EP</v>
          </cell>
        </row>
        <row r="225">
          <cell r="AC225">
            <v>0</v>
          </cell>
          <cell r="AE225" t="str">
            <v>EP</v>
          </cell>
        </row>
        <row r="226">
          <cell r="AC226">
            <v>0</v>
          </cell>
          <cell r="AE226" t="str">
            <v>EP</v>
          </cell>
        </row>
        <row r="227">
          <cell r="I227" t="str">
            <v>ESTRUCTURA OCUPACIONAL C1 OPERADORES</v>
          </cell>
          <cell r="AC227">
            <v>0</v>
          </cell>
          <cell r="AE227" t="str">
            <v>EP</v>
          </cell>
        </row>
        <row r="228">
          <cell r="AC228">
            <v>0</v>
          </cell>
          <cell r="AE228" t="str">
            <v>EP</v>
          </cell>
        </row>
        <row r="229">
          <cell r="H229">
            <v>400</v>
          </cell>
          <cell r="I229" t="str">
            <v>Operador de bomba</v>
          </cell>
          <cell r="J229">
            <v>463.52000000000004</v>
          </cell>
          <cell r="L229">
            <v>463.52000000000004</v>
          </cell>
          <cell r="M229">
            <v>400</v>
          </cell>
          <cell r="T229">
            <v>675.82374336480007</v>
          </cell>
          <cell r="U229">
            <v>463.52000000000004</v>
          </cell>
          <cell r="V229">
            <v>7565.1037433648007</v>
          </cell>
          <cell r="W229">
            <v>32.329503176772654</v>
          </cell>
          <cell r="X229">
            <v>4.0411878970965818</v>
          </cell>
          <cell r="AC229">
            <v>4.04</v>
          </cell>
          <cell r="AD229">
            <v>400</v>
          </cell>
          <cell r="AE229" t="str">
            <v>EP</v>
          </cell>
        </row>
        <row r="230">
          <cell r="H230">
            <v>401</v>
          </cell>
          <cell r="I230" t="str">
            <v>Equipo en general</v>
          </cell>
          <cell r="J230">
            <v>463.52000000000004</v>
          </cell>
          <cell r="L230">
            <v>463.52000000000004</v>
          </cell>
          <cell r="M230">
            <v>400</v>
          </cell>
          <cell r="T230">
            <v>675.82374336480007</v>
          </cell>
          <cell r="U230">
            <v>463.52000000000004</v>
          </cell>
          <cell r="V230">
            <v>7565.1037433648007</v>
          </cell>
          <cell r="W230">
            <v>32.329503176772654</v>
          </cell>
          <cell r="X230">
            <v>4.0411878970965818</v>
          </cell>
          <cell r="AC230">
            <v>4.04</v>
          </cell>
          <cell r="AD230">
            <v>401</v>
          </cell>
          <cell r="AE230" t="str">
            <v>EP</v>
          </cell>
        </row>
        <row r="231">
          <cell r="H231">
            <v>402</v>
          </cell>
          <cell r="I231" t="str">
            <v>Equipos móviles</v>
          </cell>
          <cell r="J231">
            <v>463.52000000000004</v>
          </cell>
          <cell r="L231">
            <v>463.52000000000004</v>
          </cell>
          <cell r="M231">
            <v>400</v>
          </cell>
          <cell r="T231">
            <v>675.82374336480007</v>
          </cell>
          <cell r="U231">
            <v>463.52000000000004</v>
          </cell>
          <cell r="V231">
            <v>7565.1037433648007</v>
          </cell>
          <cell r="W231">
            <v>32.329503176772654</v>
          </cell>
          <cell r="X231">
            <v>4.0411878970965818</v>
          </cell>
          <cell r="AC231">
            <v>4.04</v>
          </cell>
          <cell r="AD231">
            <v>402</v>
          </cell>
          <cell r="AE231" t="str">
            <v>EP</v>
          </cell>
        </row>
        <row r="232">
          <cell r="H232">
            <v>403</v>
          </cell>
          <cell r="I232" t="str">
            <v>Maquinaria</v>
          </cell>
          <cell r="J232">
            <v>463.52000000000004</v>
          </cell>
          <cell r="L232">
            <v>463.52000000000004</v>
          </cell>
          <cell r="M232">
            <v>400</v>
          </cell>
          <cell r="T232">
            <v>675.82374336480007</v>
          </cell>
          <cell r="U232">
            <v>463.52000000000004</v>
          </cell>
          <cell r="V232">
            <v>7565.1037433648007</v>
          </cell>
          <cell r="W232">
            <v>32.329503176772654</v>
          </cell>
          <cell r="X232">
            <v>4.0411878970965818</v>
          </cell>
          <cell r="AC232">
            <v>4.04</v>
          </cell>
          <cell r="AD232">
            <v>403</v>
          </cell>
          <cell r="AE232" t="str">
            <v>EP</v>
          </cell>
        </row>
        <row r="233">
          <cell r="H233">
            <v>404</v>
          </cell>
          <cell r="I233" t="str">
            <v>Molino de amianto</v>
          </cell>
          <cell r="J233">
            <v>463.52000000000004</v>
          </cell>
          <cell r="L233">
            <v>463.52000000000004</v>
          </cell>
          <cell r="M233">
            <v>400</v>
          </cell>
          <cell r="T233">
            <v>675.82374336480007</v>
          </cell>
          <cell r="U233">
            <v>463.52000000000004</v>
          </cell>
          <cell r="V233">
            <v>7565.1037433648007</v>
          </cell>
          <cell r="W233">
            <v>32.329503176772654</v>
          </cell>
          <cell r="X233">
            <v>4.0411878970965818</v>
          </cell>
          <cell r="AC233">
            <v>4.04</v>
          </cell>
          <cell r="AD233">
            <v>404</v>
          </cell>
          <cell r="AE233" t="str">
            <v>EP</v>
          </cell>
        </row>
        <row r="234">
          <cell r="H234">
            <v>405</v>
          </cell>
          <cell r="I234" t="str">
            <v>Planta dosificadora</v>
          </cell>
          <cell r="J234">
            <v>463.52000000000004</v>
          </cell>
          <cell r="L234">
            <v>463.52000000000004</v>
          </cell>
          <cell r="M234">
            <v>400</v>
          </cell>
          <cell r="T234">
            <v>675.82374336480007</v>
          </cell>
          <cell r="U234">
            <v>463.52000000000004</v>
          </cell>
          <cell r="V234">
            <v>7565.1037433648007</v>
          </cell>
          <cell r="W234">
            <v>32.329503176772654</v>
          </cell>
          <cell r="X234">
            <v>4.0411878970965818</v>
          </cell>
          <cell r="AC234">
            <v>4.04</v>
          </cell>
          <cell r="AD234">
            <v>405</v>
          </cell>
          <cell r="AE234" t="str">
            <v>EP</v>
          </cell>
        </row>
        <row r="235">
          <cell r="H235">
            <v>406</v>
          </cell>
          <cell r="I235" t="str">
            <v>De productos terminados</v>
          </cell>
          <cell r="J235">
            <v>463.52000000000004</v>
          </cell>
          <cell r="L235">
            <v>463.52000000000004</v>
          </cell>
          <cell r="M235">
            <v>400</v>
          </cell>
          <cell r="T235">
            <v>675.82374336480007</v>
          </cell>
          <cell r="U235">
            <v>463.52000000000004</v>
          </cell>
          <cell r="V235">
            <v>7565.1037433648007</v>
          </cell>
          <cell r="W235">
            <v>32.329503176772654</v>
          </cell>
          <cell r="X235">
            <v>4.0411878970965818</v>
          </cell>
          <cell r="AC235">
            <v>4.04</v>
          </cell>
          <cell r="AD235">
            <v>406</v>
          </cell>
          <cell r="AE235" t="str">
            <v>EP</v>
          </cell>
        </row>
        <row r="236">
          <cell r="AC236">
            <v>0</v>
          </cell>
          <cell r="AE236" t="str">
            <v>EP</v>
          </cell>
        </row>
        <row r="237">
          <cell r="H237">
            <v>420</v>
          </cell>
          <cell r="I237" t="str">
            <v>Eléctrico de línea de amianto&lt;*NSC&gt;</v>
          </cell>
          <cell r="J237">
            <v>463.52000000000004</v>
          </cell>
          <cell r="L237">
            <v>463.52000000000004</v>
          </cell>
          <cell r="M237">
            <v>400</v>
          </cell>
          <cell r="T237">
            <v>675.82374336480007</v>
          </cell>
          <cell r="U237">
            <v>463.52000000000004</v>
          </cell>
          <cell r="V237">
            <v>7565.1037433648007</v>
          </cell>
          <cell r="W237">
            <v>32.329503176772654</v>
          </cell>
          <cell r="X237">
            <v>4.0411878970965818</v>
          </cell>
          <cell r="AC237">
            <v>4.04</v>
          </cell>
          <cell r="AD237">
            <v>404</v>
          </cell>
          <cell r="AE237" t="str">
            <v>EP</v>
          </cell>
        </row>
        <row r="238">
          <cell r="H238">
            <v>421</v>
          </cell>
          <cell r="I238" t="str">
            <v>Mecánico&lt;*NSC&gt;</v>
          </cell>
          <cell r="J238">
            <v>463.52000000000004</v>
          </cell>
          <cell r="L238">
            <v>463.52000000000004</v>
          </cell>
          <cell r="M238">
            <v>400</v>
          </cell>
          <cell r="T238">
            <v>675.82374336480007</v>
          </cell>
          <cell r="U238">
            <v>463.52000000000004</v>
          </cell>
          <cell r="V238">
            <v>7565.1037433648007</v>
          </cell>
          <cell r="W238">
            <v>32.329503176772654</v>
          </cell>
          <cell r="X238">
            <v>4.0411878970965818</v>
          </cell>
          <cell r="AC238">
            <v>4.04</v>
          </cell>
          <cell r="AD238">
            <v>350</v>
          </cell>
          <cell r="AE238" t="str">
            <v>EP</v>
          </cell>
        </row>
        <row r="239">
          <cell r="H239">
            <v>422</v>
          </cell>
          <cell r="I239" t="str">
            <v>De equipo&lt;*NSC&gt;</v>
          </cell>
          <cell r="J239">
            <v>463.52000000000004</v>
          </cell>
          <cell r="L239">
            <v>463.52000000000004</v>
          </cell>
          <cell r="M239">
            <v>400</v>
          </cell>
          <cell r="T239">
            <v>675.82374336480007</v>
          </cell>
          <cell r="U239">
            <v>463.52000000000004</v>
          </cell>
          <cell r="V239">
            <v>7565.1037433648007</v>
          </cell>
          <cell r="W239">
            <v>32.329503176772654</v>
          </cell>
          <cell r="X239">
            <v>4.0411878970965818</v>
          </cell>
          <cell r="AC239">
            <v>4.04</v>
          </cell>
          <cell r="AD239">
            <v>350</v>
          </cell>
          <cell r="AE239" t="str">
            <v>EP</v>
          </cell>
        </row>
        <row r="240">
          <cell r="H240">
            <v>423</v>
          </cell>
          <cell r="I240" t="str">
            <v>De línea de amianto&lt;*NSC&gt;</v>
          </cell>
          <cell r="J240">
            <v>463.52000000000004</v>
          </cell>
          <cell r="L240">
            <v>463.52000000000004</v>
          </cell>
          <cell r="M240">
            <v>400</v>
          </cell>
          <cell r="T240">
            <v>675.82374336480007</v>
          </cell>
          <cell r="U240">
            <v>463.52000000000004</v>
          </cell>
          <cell r="V240">
            <v>7565.1037433648007</v>
          </cell>
          <cell r="W240">
            <v>32.329503176772654</v>
          </cell>
          <cell r="X240">
            <v>4.0411878970965818</v>
          </cell>
          <cell r="AC240">
            <v>4.04</v>
          </cell>
          <cell r="AD240">
            <v>350</v>
          </cell>
          <cell r="AE240" t="str">
            <v>EP</v>
          </cell>
        </row>
        <row r="241">
          <cell r="H241">
            <v>424</v>
          </cell>
          <cell r="I241" t="str">
            <v>De mantenimiento&lt;*NSC&gt;</v>
          </cell>
          <cell r="J241">
            <v>463.52000000000004</v>
          </cell>
          <cell r="L241">
            <v>463.52000000000004</v>
          </cell>
          <cell r="M241">
            <v>400</v>
          </cell>
          <cell r="T241">
            <v>675.82374336480007</v>
          </cell>
          <cell r="U241">
            <v>463.52000000000004</v>
          </cell>
          <cell r="V241">
            <v>7565.1037433648007</v>
          </cell>
          <cell r="W241">
            <v>32.329503176772654</v>
          </cell>
          <cell r="X241">
            <v>4.0411878970965818</v>
          </cell>
          <cell r="AC241">
            <v>4.04</v>
          </cell>
          <cell r="AD241">
            <v>350</v>
          </cell>
          <cell r="AE241" t="str">
            <v>EP</v>
          </cell>
        </row>
        <row r="242">
          <cell r="AC242">
            <v>0</v>
          </cell>
          <cell r="AE242" t="str">
            <v>EP</v>
          </cell>
        </row>
        <row r="243">
          <cell r="I243" t="str">
            <v>ESTRUCTURA OCUPACIONAL C2</v>
          </cell>
          <cell r="AC243">
            <v>0</v>
          </cell>
          <cell r="AE243" t="str">
            <v>EP</v>
          </cell>
        </row>
        <row r="244">
          <cell r="AC244">
            <v>0</v>
          </cell>
          <cell r="AE244" t="str">
            <v>EP</v>
          </cell>
        </row>
        <row r="245">
          <cell r="H245">
            <v>440</v>
          </cell>
          <cell r="I245" t="str">
            <v>Operador de bomba impulsadora de hormigón</v>
          </cell>
          <cell r="J245">
            <v>439.95</v>
          </cell>
          <cell r="L245">
            <v>439.95</v>
          </cell>
          <cell r="M245">
            <v>400</v>
          </cell>
          <cell r="T245">
            <v>641.44709999999998</v>
          </cell>
          <cell r="U245">
            <v>439.95</v>
          </cell>
          <cell r="V245">
            <v>7200.7470999999996</v>
          </cell>
          <cell r="W245">
            <v>30.772423504273501</v>
          </cell>
          <cell r="X245">
            <v>3.8465529380341876</v>
          </cell>
          <cell r="AC245">
            <v>3.85</v>
          </cell>
          <cell r="AD245">
            <v>440</v>
          </cell>
          <cell r="AE245" t="str">
            <v>EP</v>
          </cell>
        </row>
        <row r="246">
          <cell r="H246">
            <v>441</v>
          </cell>
          <cell r="I246" t="str">
            <v>Equipos móviles de planta</v>
          </cell>
          <cell r="J246">
            <v>439.95</v>
          </cell>
          <cell r="L246">
            <v>439.95</v>
          </cell>
          <cell r="M246">
            <v>400</v>
          </cell>
          <cell r="T246">
            <v>641.44709999999998</v>
          </cell>
          <cell r="U246">
            <v>439.95</v>
          </cell>
          <cell r="V246">
            <v>7200.7470999999996</v>
          </cell>
          <cell r="W246">
            <v>30.772423504273501</v>
          </cell>
          <cell r="X246">
            <v>3.8465529380341876</v>
          </cell>
          <cell r="AC246">
            <v>3.85</v>
          </cell>
          <cell r="AD246">
            <v>441</v>
          </cell>
          <cell r="AE246" t="str">
            <v>EP</v>
          </cell>
        </row>
        <row r="247">
          <cell r="H247">
            <v>442</v>
          </cell>
          <cell r="I247" t="str">
            <v>Molino de amianto</v>
          </cell>
          <cell r="J247">
            <v>439.95</v>
          </cell>
          <cell r="L247">
            <v>439.95</v>
          </cell>
          <cell r="M247">
            <v>400</v>
          </cell>
          <cell r="T247">
            <v>641.44709999999998</v>
          </cell>
          <cell r="U247">
            <v>439.95</v>
          </cell>
          <cell r="V247">
            <v>7200.7470999999996</v>
          </cell>
          <cell r="W247">
            <v>30.772423504273501</v>
          </cell>
          <cell r="X247">
            <v>3.8465529380341876</v>
          </cell>
          <cell r="AC247">
            <v>3.85</v>
          </cell>
          <cell r="AD247">
            <v>442</v>
          </cell>
          <cell r="AE247" t="str">
            <v>EP</v>
          </cell>
        </row>
        <row r="248">
          <cell r="H248">
            <v>443</v>
          </cell>
          <cell r="I248" t="str">
            <v>Planta dosificadora de hormigón</v>
          </cell>
          <cell r="J248">
            <v>439.95</v>
          </cell>
          <cell r="L248">
            <v>439.95</v>
          </cell>
          <cell r="M248">
            <v>400</v>
          </cell>
          <cell r="T248">
            <v>641.44709999999998</v>
          </cell>
          <cell r="U248">
            <v>439.95</v>
          </cell>
          <cell r="V248">
            <v>7200.7470999999996</v>
          </cell>
          <cell r="W248">
            <v>30.772423504273501</v>
          </cell>
          <cell r="X248">
            <v>3.8465529380341876</v>
          </cell>
          <cell r="AC248">
            <v>3.85</v>
          </cell>
          <cell r="AD248">
            <v>443</v>
          </cell>
          <cell r="AE248" t="str">
            <v>EP</v>
          </cell>
        </row>
        <row r="249">
          <cell r="H249">
            <v>444</v>
          </cell>
          <cell r="I249" t="str">
            <v>De productos terminados</v>
          </cell>
          <cell r="J249">
            <v>439.95</v>
          </cell>
          <cell r="L249">
            <v>439.95</v>
          </cell>
          <cell r="M249">
            <v>400</v>
          </cell>
          <cell r="T249">
            <v>641.44709999999998</v>
          </cell>
          <cell r="U249">
            <v>439.95</v>
          </cell>
          <cell r="V249">
            <v>7200.7470999999996</v>
          </cell>
          <cell r="W249">
            <v>30.772423504273501</v>
          </cell>
          <cell r="X249">
            <v>3.8465529380341876</v>
          </cell>
          <cell r="AC249">
            <v>3.85</v>
          </cell>
          <cell r="AD249">
            <v>444</v>
          </cell>
          <cell r="AE249" t="str">
            <v>EP</v>
          </cell>
        </row>
        <row r="250">
          <cell r="AC250">
            <v>0</v>
          </cell>
          <cell r="AE250" t="str">
            <v>EP</v>
          </cell>
        </row>
        <row r="251">
          <cell r="I251" t="str">
            <v>ESTRUCTURA OCUPACIONAL C3</v>
          </cell>
          <cell r="AC251">
            <v>0</v>
          </cell>
          <cell r="AE251" t="str">
            <v>EP</v>
          </cell>
        </row>
        <row r="252">
          <cell r="AC252">
            <v>0</v>
          </cell>
          <cell r="AE252" t="str">
            <v>EP</v>
          </cell>
        </row>
        <row r="253">
          <cell r="H253">
            <v>460</v>
          </cell>
          <cell r="I253" t="str">
            <v>Bodeguero en general&lt;*NSC&gt;</v>
          </cell>
          <cell r="J253">
            <v>422.29</v>
          </cell>
          <cell r="L253">
            <v>422.29</v>
          </cell>
          <cell r="M253">
            <v>400</v>
          </cell>
          <cell r="T253">
            <v>615.69882000000007</v>
          </cell>
          <cell r="U253">
            <v>422.29</v>
          </cell>
          <cell r="V253">
            <v>6927.7588200000009</v>
          </cell>
          <cell r="W253">
            <v>29.605806923076926</v>
          </cell>
          <cell r="X253">
            <v>3.7007258653846158</v>
          </cell>
          <cell r="AC253">
            <v>3.7</v>
          </cell>
          <cell r="AD253">
            <v>20</v>
          </cell>
          <cell r="AE253" t="str">
            <v>EP</v>
          </cell>
        </row>
        <row r="254">
          <cell r="H254">
            <v>461</v>
          </cell>
          <cell r="I254" t="str">
            <v>Auxiliar de equipos en general&lt;*NSC&gt;</v>
          </cell>
          <cell r="J254">
            <v>422.29</v>
          </cell>
          <cell r="L254">
            <v>422.29</v>
          </cell>
          <cell r="M254">
            <v>400</v>
          </cell>
          <cell r="T254">
            <v>615.69882000000007</v>
          </cell>
          <cell r="U254">
            <v>422.29</v>
          </cell>
          <cell r="V254">
            <v>6927.7588200000009</v>
          </cell>
          <cell r="W254">
            <v>29.605806923076926</v>
          </cell>
          <cell r="X254">
            <v>3.7007258653846158</v>
          </cell>
          <cell r="AC254">
            <v>3.7</v>
          </cell>
          <cell r="AD254">
            <v>20</v>
          </cell>
          <cell r="AE254" t="str">
            <v>EP</v>
          </cell>
        </row>
        <row r="255">
          <cell r="H255">
            <v>462</v>
          </cell>
          <cell r="I255" t="str">
            <v>Expediciones&lt;*NSC&gt;</v>
          </cell>
          <cell r="J255">
            <v>422.29</v>
          </cell>
          <cell r="L255">
            <v>422.29</v>
          </cell>
          <cell r="M255">
            <v>400</v>
          </cell>
          <cell r="T255">
            <v>615.69882000000007</v>
          </cell>
          <cell r="U255">
            <v>422.29</v>
          </cell>
          <cell r="V255">
            <v>6927.7588200000009</v>
          </cell>
          <cell r="W255">
            <v>29.605806923076926</v>
          </cell>
          <cell r="X255">
            <v>3.7007258653846158</v>
          </cell>
          <cell r="AC255">
            <v>3.7</v>
          </cell>
          <cell r="AD255">
            <v>20</v>
          </cell>
          <cell r="AE255" t="str">
            <v>EP</v>
          </cell>
        </row>
        <row r="256">
          <cell r="H256">
            <v>463</v>
          </cell>
          <cell r="I256" t="str">
            <v>Líneas de amianto&lt;*NSC&gt;</v>
          </cell>
          <cell r="J256">
            <v>422.29</v>
          </cell>
          <cell r="L256">
            <v>422.29</v>
          </cell>
          <cell r="M256">
            <v>400</v>
          </cell>
          <cell r="T256">
            <v>615.69882000000007</v>
          </cell>
          <cell r="U256">
            <v>422.29</v>
          </cell>
          <cell r="V256">
            <v>6927.7588200000009</v>
          </cell>
          <cell r="W256">
            <v>29.605806923076926</v>
          </cell>
          <cell r="X256">
            <v>3.7007258653846158</v>
          </cell>
          <cell r="AC256">
            <v>3.7</v>
          </cell>
          <cell r="AD256">
            <v>20</v>
          </cell>
          <cell r="AE256" t="str">
            <v>EP</v>
          </cell>
        </row>
        <row r="257">
          <cell r="H257">
            <v>464</v>
          </cell>
          <cell r="I257" t="str">
            <v>Mecánica&lt;*NSC&gt;</v>
          </cell>
          <cell r="J257">
            <v>422.29</v>
          </cell>
          <cell r="L257">
            <v>422.29</v>
          </cell>
          <cell r="M257">
            <v>400</v>
          </cell>
          <cell r="T257">
            <v>615.69882000000007</v>
          </cell>
          <cell r="U257">
            <v>422.29</v>
          </cell>
          <cell r="V257">
            <v>6927.7588200000009</v>
          </cell>
          <cell r="W257">
            <v>29.605806923076926</v>
          </cell>
          <cell r="X257">
            <v>3.7007258653846158</v>
          </cell>
          <cell r="AC257">
            <v>3.7</v>
          </cell>
          <cell r="AD257">
            <v>350</v>
          </cell>
          <cell r="AE257" t="str">
            <v>EP</v>
          </cell>
        </row>
        <row r="258">
          <cell r="H258">
            <v>465</v>
          </cell>
          <cell r="I258" t="str">
            <v>Moldeo y desmoldeo&lt;*NSC&gt;</v>
          </cell>
          <cell r="J258">
            <v>422.29</v>
          </cell>
          <cell r="L258">
            <v>422.29</v>
          </cell>
          <cell r="M258">
            <v>400</v>
          </cell>
          <cell r="T258">
            <v>615.69882000000007</v>
          </cell>
          <cell r="U258">
            <v>422.29</v>
          </cell>
          <cell r="V258">
            <v>6927.7588200000009</v>
          </cell>
          <cell r="W258">
            <v>29.605806923076926</v>
          </cell>
          <cell r="X258">
            <v>3.7007258653846158</v>
          </cell>
          <cell r="AC258">
            <v>3.7</v>
          </cell>
          <cell r="AD258">
            <v>20</v>
          </cell>
          <cell r="AE258" t="str">
            <v>EP</v>
          </cell>
        </row>
        <row r="259">
          <cell r="H259">
            <v>466</v>
          </cell>
          <cell r="I259" t="str">
            <v>Placas de moldeo&lt;*NSC&gt;</v>
          </cell>
          <cell r="J259">
            <v>422.29</v>
          </cell>
          <cell r="L259">
            <v>422.29</v>
          </cell>
          <cell r="M259">
            <v>400</v>
          </cell>
          <cell r="T259">
            <v>615.69882000000007</v>
          </cell>
          <cell r="U259">
            <v>422.29</v>
          </cell>
          <cell r="V259">
            <v>6927.7588200000009</v>
          </cell>
          <cell r="W259">
            <v>29.605806923076926</v>
          </cell>
          <cell r="X259">
            <v>3.7007258653846158</v>
          </cell>
          <cell r="AC259">
            <v>3.7</v>
          </cell>
          <cell r="AD259">
            <v>20</v>
          </cell>
          <cell r="AE259" t="str">
            <v>EP</v>
          </cell>
        </row>
        <row r="260">
          <cell r="H260">
            <v>467</v>
          </cell>
          <cell r="I260" t="str">
            <v>Laboratorio&lt;*NSC&gt;</v>
          </cell>
          <cell r="J260">
            <v>422.29</v>
          </cell>
          <cell r="L260">
            <v>422.29</v>
          </cell>
          <cell r="M260">
            <v>400</v>
          </cell>
          <cell r="T260">
            <v>615.69882000000007</v>
          </cell>
          <cell r="U260">
            <v>422.29</v>
          </cell>
          <cell r="V260">
            <v>6927.7588200000009</v>
          </cell>
          <cell r="W260">
            <v>29.605806923076926</v>
          </cell>
          <cell r="X260">
            <v>3.7007258653846158</v>
          </cell>
          <cell r="AC260">
            <v>3.7</v>
          </cell>
          <cell r="AD260">
            <v>192</v>
          </cell>
          <cell r="AE260" t="str">
            <v>EP</v>
          </cell>
        </row>
        <row r="261">
          <cell r="H261">
            <v>468</v>
          </cell>
          <cell r="I261" t="str">
            <v>Planta&lt;*NSC&gt;</v>
          </cell>
          <cell r="J261">
            <v>422.29</v>
          </cell>
          <cell r="L261">
            <v>422.29</v>
          </cell>
          <cell r="M261">
            <v>400</v>
          </cell>
          <cell r="T261">
            <v>615.69882000000007</v>
          </cell>
          <cell r="U261">
            <v>422.29</v>
          </cell>
          <cell r="V261">
            <v>6927.7588200000009</v>
          </cell>
          <cell r="W261">
            <v>29.605806923076926</v>
          </cell>
          <cell r="X261">
            <v>3.7007258653846158</v>
          </cell>
          <cell r="AC261">
            <v>3.7</v>
          </cell>
          <cell r="AD261">
            <v>20</v>
          </cell>
          <cell r="AE261" t="str">
            <v>EP</v>
          </cell>
        </row>
        <row r="262">
          <cell r="AC262">
            <v>0</v>
          </cell>
          <cell r="AE262" t="str">
            <v>EP</v>
          </cell>
        </row>
        <row r="263">
          <cell r="I263" t="str">
            <v>ESTRUCTURA OCUPACIONAL D2</v>
          </cell>
          <cell r="AC263">
            <v>0</v>
          </cell>
          <cell r="AE263" t="str">
            <v>EP</v>
          </cell>
        </row>
        <row r="264">
          <cell r="AC264">
            <v>0</v>
          </cell>
          <cell r="AE264" t="str">
            <v>EP</v>
          </cell>
        </row>
        <row r="265">
          <cell r="H265">
            <v>480</v>
          </cell>
          <cell r="I265" t="str">
            <v>Preparador de mezcla de materias primas</v>
          </cell>
          <cell r="J265">
            <v>415.75</v>
          </cell>
          <cell r="L265">
            <v>415.75</v>
          </cell>
          <cell r="M265">
            <v>400</v>
          </cell>
          <cell r="T265">
            <v>606.15829781400168</v>
          </cell>
          <cell r="U265">
            <v>415.75</v>
          </cell>
          <cell r="V265">
            <v>6826.6582978140013</v>
          </cell>
          <cell r="W265">
            <v>29.173753409461543</v>
          </cell>
          <cell r="X265">
            <v>3.6467191761826929</v>
          </cell>
          <cell r="AC265">
            <v>3.65</v>
          </cell>
          <cell r="AD265">
            <v>480</v>
          </cell>
          <cell r="AE265" t="str">
            <v>EP</v>
          </cell>
        </row>
        <row r="266">
          <cell r="H266">
            <v>481</v>
          </cell>
          <cell r="I266" t="str">
            <v>Soldador&lt;*NSC&gt;</v>
          </cell>
          <cell r="J266">
            <v>415.75</v>
          </cell>
          <cell r="L266">
            <v>415.75</v>
          </cell>
          <cell r="M266">
            <v>400</v>
          </cell>
          <cell r="T266">
            <v>584.92999999999836</v>
          </cell>
          <cell r="U266">
            <v>415.75</v>
          </cell>
          <cell r="V266">
            <v>6805.4299999999985</v>
          </cell>
          <cell r="W266">
            <v>29.08303418803418</v>
          </cell>
          <cell r="X266">
            <v>3.6353792735042725</v>
          </cell>
          <cell r="AC266">
            <v>3.64</v>
          </cell>
          <cell r="AD266">
            <v>95</v>
          </cell>
          <cell r="AE266" t="str">
            <v>EP</v>
          </cell>
        </row>
        <row r="267">
          <cell r="H267">
            <v>482</v>
          </cell>
          <cell r="I267" t="str">
            <v>Tubero</v>
          </cell>
          <cell r="J267">
            <v>415.75</v>
          </cell>
          <cell r="L267">
            <v>415.75</v>
          </cell>
          <cell r="M267">
            <v>400</v>
          </cell>
          <cell r="T267">
            <v>584.92999999999836</v>
          </cell>
          <cell r="U267">
            <v>415.75</v>
          </cell>
          <cell r="V267">
            <v>6805.4299999999985</v>
          </cell>
          <cell r="W267">
            <v>29.08303418803418</v>
          </cell>
          <cell r="X267">
            <v>3.6353792735042725</v>
          </cell>
          <cell r="AC267">
            <v>3.64</v>
          </cell>
          <cell r="AD267">
            <v>482</v>
          </cell>
          <cell r="AE267" t="str">
            <v>EP</v>
          </cell>
        </row>
        <row r="268">
          <cell r="AC268">
            <v>0</v>
          </cell>
          <cell r="AE268" t="str">
            <v>EP</v>
          </cell>
        </row>
        <row r="269">
          <cell r="I269" t="str">
            <v>ESTRUCTURA OCUPACIONAL E2</v>
          </cell>
          <cell r="AC269">
            <v>0</v>
          </cell>
          <cell r="AE269" t="str">
            <v>EP</v>
          </cell>
        </row>
        <row r="270">
          <cell r="AC270">
            <v>0</v>
          </cell>
          <cell r="AE270" t="str">
            <v>EP</v>
          </cell>
        </row>
        <row r="271">
          <cell r="H271">
            <v>490</v>
          </cell>
          <cell r="I271" t="str">
            <v>Auxiliar de equipos en general&lt;*NSC&gt;</v>
          </cell>
          <cell r="J271">
            <v>410.40000000000003</v>
          </cell>
          <cell r="L271">
            <v>410.40000000000003</v>
          </cell>
          <cell r="M271">
            <v>400</v>
          </cell>
          <cell r="T271">
            <v>598.36320000000001</v>
          </cell>
          <cell r="U271">
            <v>410.40000000000003</v>
          </cell>
          <cell r="V271">
            <v>6743.9632000000001</v>
          </cell>
          <cell r="W271">
            <v>28.820355555555555</v>
          </cell>
          <cell r="X271">
            <v>3.6025444444444443</v>
          </cell>
          <cell r="AC271">
            <v>3.6</v>
          </cell>
          <cell r="AD271">
            <v>20</v>
          </cell>
          <cell r="AE271" t="str">
            <v>EP</v>
          </cell>
        </row>
        <row r="272">
          <cell r="H272">
            <v>491</v>
          </cell>
          <cell r="I272" t="str">
            <v>Expediciones&lt;*NSC&gt;</v>
          </cell>
          <cell r="J272">
            <v>410.40000000000003</v>
          </cell>
          <cell r="L272">
            <v>410.40000000000003</v>
          </cell>
          <cell r="M272">
            <v>400</v>
          </cell>
          <cell r="T272">
            <v>598.36320000000001</v>
          </cell>
          <cell r="U272">
            <v>410.40000000000003</v>
          </cell>
          <cell r="V272">
            <v>6743.9632000000001</v>
          </cell>
          <cell r="W272">
            <v>28.820355555555555</v>
          </cell>
          <cell r="X272">
            <v>3.6025444444444443</v>
          </cell>
          <cell r="AC272">
            <v>3.6</v>
          </cell>
          <cell r="AD272">
            <v>20</v>
          </cell>
          <cell r="AE272" t="str">
            <v>EP</v>
          </cell>
        </row>
        <row r="273">
          <cell r="H273">
            <v>492</v>
          </cell>
          <cell r="I273" t="str">
            <v>Líneas de amianto&lt;*NSC&gt;</v>
          </cell>
          <cell r="J273">
            <v>410.40000000000003</v>
          </cell>
          <cell r="L273">
            <v>410.40000000000003</v>
          </cell>
          <cell r="M273">
            <v>400</v>
          </cell>
          <cell r="T273">
            <v>598.36320000000001</v>
          </cell>
          <cell r="U273">
            <v>410.40000000000003</v>
          </cell>
          <cell r="V273">
            <v>6743.9632000000001</v>
          </cell>
          <cell r="W273">
            <v>28.820355555555555</v>
          </cell>
          <cell r="X273">
            <v>3.6025444444444443</v>
          </cell>
          <cell r="AC273">
            <v>3.6</v>
          </cell>
          <cell r="AD273">
            <v>20</v>
          </cell>
          <cell r="AE273" t="str">
            <v>EP</v>
          </cell>
        </row>
        <row r="274">
          <cell r="H274">
            <v>493</v>
          </cell>
          <cell r="I274" t="str">
            <v>Mecánica&lt;*NSC&gt;</v>
          </cell>
          <cell r="J274">
            <v>410.40000000000003</v>
          </cell>
          <cell r="L274">
            <v>410.40000000000003</v>
          </cell>
          <cell r="M274">
            <v>400</v>
          </cell>
          <cell r="T274">
            <v>598.36320000000001</v>
          </cell>
          <cell r="U274">
            <v>410.40000000000003</v>
          </cell>
          <cell r="V274">
            <v>6743.9632000000001</v>
          </cell>
          <cell r="W274">
            <v>28.820355555555555</v>
          </cell>
          <cell r="X274">
            <v>3.6025444444444443</v>
          </cell>
          <cell r="AC274">
            <v>3.6</v>
          </cell>
          <cell r="AD274">
            <v>20</v>
          </cell>
          <cell r="AE274" t="str">
            <v>EP</v>
          </cell>
        </row>
        <row r="275">
          <cell r="H275">
            <v>494</v>
          </cell>
          <cell r="I275" t="str">
            <v>Moldeo y desmoldeo&lt;*NSC&gt;</v>
          </cell>
          <cell r="J275">
            <v>410.40000000000003</v>
          </cell>
          <cell r="L275">
            <v>410.40000000000003</v>
          </cell>
          <cell r="M275">
            <v>400</v>
          </cell>
          <cell r="T275">
            <v>598.36320000000001</v>
          </cell>
          <cell r="U275">
            <v>410.40000000000003</v>
          </cell>
          <cell r="V275">
            <v>6743.9632000000001</v>
          </cell>
          <cell r="W275">
            <v>28.820355555555555</v>
          </cell>
          <cell r="X275">
            <v>3.6025444444444443</v>
          </cell>
          <cell r="AC275">
            <v>3.6</v>
          </cell>
          <cell r="AD275">
            <v>20</v>
          </cell>
          <cell r="AE275" t="str">
            <v>EP</v>
          </cell>
        </row>
        <row r="276">
          <cell r="H276">
            <v>495</v>
          </cell>
          <cell r="I276" t="str">
            <v>Placas de moldeo&lt;*NSC&gt;</v>
          </cell>
          <cell r="J276">
            <v>410.40000000000003</v>
          </cell>
          <cell r="L276">
            <v>410.40000000000003</v>
          </cell>
          <cell r="M276">
            <v>400</v>
          </cell>
          <cell r="T276">
            <v>598.36320000000001</v>
          </cell>
          <cell r="U276">
            <v>410.40000000000003</v>
          </cell>
          <cell r="V276">
            <v>6743.9632000000001</v>
          </cell>
          <cell r="W276">
            <v>28.820355555555555</v>
          </cell>
          <cell r="X276">
            <v>3.6025444444444443</v>
          </cell>
          <cell r="AC276">
            <v>3.6</v>
          </cell>
          <cell r="AD276">
            <v>20</v>
          </cell>
          <cell r="AE276" t="str">
            <v>EP</v>
          </cell>
        </row>
        <row r="277">
          <cell r="H277">
            <v>496</v>
          </cell>
          <cell r="I277" t="str">
            <v>Laboratorio&lt;*NSC&gt;</v>
          </cell>
          <cell r="J277">
            <v>410.40000000000003</v>
          </cell>
          <cell r="L277">
            <v>410.40000000000003</v>
          </cell>
          <cell r="M277">
            <v>400</v>
          </cell>
          <cell r="T277">
            <v>598.36320000000001</v>
          </cell>
          <cell r="U277">
            <v>410.40000000000003</v>
          </cell>
          <cell r="V277">
            <v>6743.9632000000001</v>
          </cell>
          <cell r="W277">
            <v>28.820355555555555</v>
          </cell>
          <cell r="X277">
            <v>3.6025444444444443</v>
          </cell>
          <cell r="AC277">
            <v>3.6</v>
          </cell>
          <cell r="AD277">
            <v>20</v>
          </cell>
          <cell r="AE277" t="str">
            <v>EP</v>
          </cell>
        </row>
        <row r="278">
          <cell r="H278">
            <v>497</v>
          </cell>
          <cell r="I278" t="str">
            <v>Planta&lt;*NSC&gt;</v>
          </cell>
          <cell r="J278">
            <v>410.40000000000003</v>
          </cell>
          <cell r="L278">
            <v>410.40000000000003</v>
          </cell>
          <cell r="M278">
            <v>400</v>
          </cell>
          <cell r="T278">
            <v>598.36320000000001</v>
          </cell>
          <cell r="U278">
            <v>410.40000000000003</v>
          </cell>
          <cell r="V278">
            <v>6743.9632000000001</v>
          </cell>
          <cell r="W278">
            <v>28.820355555555555</v>
          </cell>
          <cell r="X278">
            <v>3.6025444444444443</v>
          </cell>
          <cell r="AC278">
            <v>3.6</v>
          </cell>
          <cell r="AD278">
            <v>20</v>
          </cell>
          <cell r="AE278" t="str">
            <v>EP</v>
          </cell>
        </row>
        <row r="279">
          <cell r="H279">
            <v>498</v>
          </cell>
          <cell r="I279" t="str">
            <v>Resanador en general</v>
          </cell>
          <cell r="J279">
            <v>410.40000000000003</v>
          </cell>
          <cell r="L279">
            <v>410.40000000000003</v>
          </cell>
          <cell r="M279">
            <v>400</v>
          </cell>
          <cell r="T279">
            <v>598.36320000000001</v>
          </cell>
          <cell r="U279">
            <v>410.40000000000003</v>
          </cell>
          <cell r="V279">
            <v>6743.9632000000001</v>
          </cell>
          <cell r="W279">
            <v>28.820355555555555</v>
          </cell>
          <cell r="X279">
            <v>3.6025444444444443</v>
          </cell>
          <cell r="AC279">
            <v>3.6</v>
          </cell>
          <cell r="AD279">
            <v>498</v>
          </cell>
          <cell r="AE279" t="str">
            <v>EP</v>
          </cell>
        </row>
        <row r="280">
          <cell r="H280">
            <v>499</v>
          </cell>
          <cell r="I280" t="str">
            <v>Tinero de pasta de amianto</v>
          </cell>
          <cell r="J280">
            <v>410.40000000000003</v>
          </cell>
          <cell r="L280">
            <v>410.40000000000003</v>
          </cell>
          <cell r="M280">
            <v>400</v>
          </cell>
          <cell r="T280">
            <v>598.36320000000001</v>
          </cell>
          <cell r="U280">
            <v>410.40000000000003</v>
          </cell>
          <cell r="V280">
            <v>6743.9632000000001</v>
          </cell>
          <cell r="W280">
            <v>28.820355555555555</v>
          </cell>
          <cell r="X280">
            <v>3.6025444444444443</v>
          </cell>
          <cell r="AC280">
            <v>3.6</v>
          </cell>
          <cell r="AD280">
            <v>499</v>
          </cell>
          <cell r="AE280" t="str">
            <v>EP</v>
          </cell>
        </row>
        <row r="281">
          <cell r="H281">
            <v>500</v>
          </cell>
          <cell r="I281" t="str">
            <v>Trabajador de limpieza&lt;*NSC&gt;</v>
          </cell>
          <cell r="J281">
            <v>410.40000000000003</v>
          </cell>
          <cell r="L281">
            <v>410.40000000000003</v>
          </cell>
          <cell r="M281">
            <v>400</v>
          </cell>
          <cell r="T281">
            <v>598.36320000000001</v>
          </cell>
          <cell r="U281">
            <v>410.40000000000003</v>
          </cell>
          <cell r="V281">
            <v>6743.9632000000001</v>
          </cell>
          <cell r="W281">
            <v>28.820355555555555</v>
          </cell>
          <cell r="X281">
            <v>3.6025444444444443</v>
          </cell>
          <cell r="AC281">
            <v>3.6</v>
          </cell>
          <cell r="AD281">
            <v>20</v>
          </cell>
          <cell r="AE281" t="str">
            <v>EP</v>
          </cell>
        </row>
        <row r="282">
          <cell r="H282">
            <v>501</v>
          </cell>
          <cell r="I282" t="str">
            <v>Vulcanizador&lt;*NSC&gt;</v>
          </cell>
          <cell r="J282">
            <v>410.40000000000003</v>
          </cell>
          <cell r="L282">
            <v>410.40000000000003</v>
          </cell>
          <cell r="M282">
            <v>400</v>
          </cell>
          <cell r="T282">
            <v>598.36320000000001</v>
          </cell>
          <cell r="U282">
            <v>410.40000000000003</v>
          </cell>
          <cell r="V282">
            <v>6743.9632000000001</v>
          </cell>
          <cell r="W282">
            <v>28.820355555555555</v>
          </cell>
          <cell r="X282">
            <v>3.6025444444444443</v>
          </cell>
          <cell r="AC282">
            <v>3.6</v>
          </cell>
          <cell r="AD282">
            <v>20</v>
          </cell>
          <cell r="AE282" t="str">
            <v>EP</v>
          </cell>
        </row>
        <row r="283">
          <cell r="AC283">
            <v>0</v>
          </cell>
          <cell r="AE283" t="str">
            <v>EP</v>
          </cell>
        </row>
        <row r="284">
          <cell r="AC284">
            <v>0</v>
          </cell>
          <cell r="AE284" t="str">
            <v>EP</v>
          </cell>
        </row>
        <row r="285">
          <cell r="I285" t="str">
            <v>FABRICACIÓN DE PRODUCTOS DE MARMOL GRANITO Y PIEDRA PARA LA CONSTRUCCIÓN</v>
          </cell>
          <cell r="AC285">
            <v>0</v>
          </cell>
          <cell r="AE285" t="str">
            <v>EP</v>
          </cell>
        </row>
        <row r="286">
          <cell r="AC286">
            <v>0</v>
          </cell>
          <cell r="AE286" t="str">
            <v>EP</v>
          </cell>
        </row>
        <row r="287">
          <cell r="AC287">
            <v>0</v>
          </cell>
          <cell r="AE287" t="str">
            <v>EP</v>
          </cell>
        </row>
        <row r="288">
          <cell r="I288" t="str">
            <v>ESTRUCTURA OCUPACIONAL C2</v>
          </cell>
          <cell r="AC288">
            <v>0</v>
          </cell>
          <cell r="AE288" t="str">
            <v>EP</v>
          </cell>
        </row>
        <row r="289">
          <cell r="AC289">
            <v>0</v>
          </cell>
          <cell r="AE289" t="str">
            <v>EP</v>
          </cell>
        </row>
        <row r="290">
          <cell r="H290">
            <v>520</v>
          </cell>
          <cell r="I290" t="str">
            <v>Operadores de máquina&lt;*NSC&gt;</v>
          </cell>
          <cell r="J290">
            <v>439.95</v>
          </cell>
          <cell r="L290">
            <v>439.95</v>
          </cell>
          <cell r="M290">
            <v>400</v>
          </cell>
          <cell r="T290">
            <v>641.44709999999998</v>
          </cell>
          <cell r="U290">
            <v>439.95</v>
          </cell>
          <cell r="V290">
            <v>7200.7470999999996</v>
          </cell>
          <cell r="W290">
            <v>30.772423504273501</v>
          </cell>
          <cell r="X290">
            <v>3.8465529380341876</v>
          </cell>
          <cell r="AC290">
            <v>3.85</v>
          </cell>
          <cell r="AD290">
            <v>61</v>
          </cell>
          <cell r="AE290" t="str">
            <v>EP</v>
          </cell>
        </row>
        <row r="291">
          <cell r="AC291">
            <v>0</v>
          </cell>
          <cell r="AE291" t="str">
            <v>EP</v>
          </cell>
        </row>
        <row r="292">
          <cell r="I292" t="str">
            <v>ESTRUCTURA OCUPACIONAL E2</v>
          </cell>
          <cell r="AC292">
            <v>0</v>
          </cell>
          <cell r="AE292" t="str">
            <v>EP</v>
          </cell>
        </row>
        <row r="293">
          <cell r="AC293">
            <v>0</v>
          </cell>
          <cell r="AE293" t="str">
            <v>EP</v>
          </cell>
        </row>
        <row r="294">
          <cell r="H294">
            <v>530</v>
          </cell>
          <cell r="I294" t="str">
            <v>Ayudantes en general&lt;*NSC&gt;</v>
          </cell>
          <cell r="J294">
            <v>410.40000000000003</v>
          </cell>
          <cell r="L294">
            <v>410.40000000000003</v>
          </cell>
          <cell r="M294">
            <v>400</v>
          </cell>
          <cell r="T294">
            <v>598.36320000000001</v>
          </cell>
          <cell r="U294">
            <v>410.40000000000003</v>
          </cell>
          <cell r="V294">
            <v>6743.9632000000001</v>
          </cell>
          <cell r="W294">
            <v>28.820355555555555</v>
          </cell>
          <cell r="X294">
            <v>3.6025444444444443</v>
          </cell>
          <cell r="AC294">
            <v>3.6</v>
          </cell>
          <cell r="AD294">
            <v>20</v>
          </cell>
          <cell r="AE294" t="str">
            <v>EP</v>
          </cell>
        </row>
        <row r="295">
          <cell r="H295">
            <v>531</v>
          </cell>
          <cell r="I295" t="str">
            <v>Obreros en general&lt;*NSC&gt;</v>
          </cell>
          <cell r="J295">
            <v>410.40000000000003</v>
          </cell>
          <cell r="L295">
            <v>410.40000000000003</v>
          </cell>
          <cell r="M295">
            <v>400</v>
          </cell>
          <cell r="T295">
            <v>598.36320000000001</v>
          </cell>
          <cell r="U295">
            <v>410.40000000000003</v>
          </cell>
          <cell r="V295">
            <v>6743.9632000000001</v>
          </cell>
          <cell r="W295">
            <v>28.820355555555555</v>
          </cell>
          <cell r="X295">
            <v>3.6025444444444443</v>
          </cell>
          <cell r="AC295">
            <v>3.6</v>
          </cell>
          <cell r="AD295">
            <v>20</v>
          </cell>
          <cell r="AE295" t="str">
            <v>EP</v>
          </cell>
        </row>
        <row r="296">
          <cell r="AE296" t="str">
            <v>EP</v>
          </cell>
        </row>
        <row r="299">
          <cell r="I299" t="str">
            <v>OTRAS CATEGORIAS CREADAS POSTERIOR A VIGENCIA  TABLA 2019</v>
          </cell>
        </row>
        <row r="301">
          <cell r="H301">
            <v>532</v>
          </cell>
        </row>
        <row r="302">
          <cell r="H302">
            <v>533</v>
          </cell>
        </row>
        <row r="303">
          <cell r="H303">
            <v>534</v>
          </cell>
        </row>
        <row r="304">
          <cell r="H304">
            <v>535</v>
          </cell>
        </row>
      </sheetData>
      <sheetData sheetId="9">
        <row r="6">
          <cell r="A6">
            <v>1</v>
          </cell>
          <cell r="B6" t="str">
            <v>Herramientas manuales  (5% M.O.)</v>
          </cell>
          <cell r="D6">
            <v>0</v>
          </cell>
          <cell r="F6" t="str">
            <v>EP</v>
          </cell>
          <cell r="G6">
            <v>4299217233</v>
          </cell>
        </row>
        <row r="7">
          <cell r="A7">
            <v>2</v>
          </cell>
          <cell r="B7" t="str">
            <v xml:space="preserve">Tractor de oruga con winche o ripper Caterpillar, tipo D8L </v>
          </cell>
          <cell r="C7" t="str">
            <v xml:space="preserve"> 9 HP</v>
          </cell>
          <cell r="D7">
            <v>124.70101028877663</v>
          </cell>
          <cell r="F7" t="str">
            <v>NP</v>
          </cell>
          <cell r="G7">
            <v>444400211</v>
          </cell>
        </row>
        <row r="8">
          <cell r="A8">
            <v>3</v>
          </cell>
          <cell r="B8" t="str">
            <v>Tractor de oruga con winche o ripper Caterpillar, tipo D7</v>
          </cell>
          <cell r="C8" t="str">
            <v xml:space="preserve"> 5 HP</v>
          </cell>
          <cell r="D8">
            <v>92.117283079163627</v>
          </cell>
          <cell r="F8" t="str">
            <v>NP</v>
          </cell>
          <cell r="G8">
            <v>4423100110</v>
          </cell>
        </row>
        <row r="9">
          <cell r="A9">
            <v>4</v>
          </cell>
          <cell r="B9" t="str">
            <v xml:space="preserve">Tractor oruga con winche CAT D -6 </v>
          </cell>
          <cell r="C9" t="str">
            <v>75 HP</v>
          </cell>
          <cell r="D9">
            <v>75.580322022073375</v>
          </cell>
          <cell r="F9" t="str">
            <v>NP</v>
          </cell>
          <cell r="G9">
            <v>444260012</v>
          </cell>
        </row>
        <row r="10">
          <cell r="A10">
            <v>5</v>
          </cell>
          <cell r="B10" t="str">
            <v xml:space="preserve">Tiende tubos 572  grua de castillo tipo LS78 o similar con martillo no menor a 3 toneladas </v>
          </cell>
          <cell r="C10" t="str">
            <v>5 HP</v>
          </cell>
          <cell r="D10">
            <v>138.03484428493573</v>
          </cell>
          <cell r="F10" t="str">
            <v>NP</v>
          </cell>
          <cell r="G10">
            <v>444271016</v>
          </cell>
        </row>
        <row r="11">
          <cell r="A11">
            <v>6</v>
          </cell>
          <cell r="B11" t="str">
            <v>Tiende tubos-Side boom tipo CAT 572</v>
          </cell>
          <cell r="D11">
            <v>90</v>
          </cell>
          <cell r="F11" t="str">
            <v>NP</v>
          </cell>
          <cell r="G11">
            <v>482810111</v>
          </cell>
        </row>
        <row r="12">
          <cell r="A12">
            <v>7</v>
          </cell>
          <cell r="B12" t="str">
            <v>Excavadora tipo CAT 320CL O SIMILAR</v>
          </cell>
          <cell r="D12">
            <v>50</v>
          </cell>
          <cell r="F12" t="str">
            <v>NP</v>
          </cell>
          <cell r="G12">
            <v>491190311</v>
          </cell>
        </row>
        <row r="13">
          <cell r="A13">
            <v>8</v>
          </cell>
          <cell r="B13" t="str">
            <v>Excavadora tipo CAT 322CL</v>
          </cell>
          <cell r="D13">
            <v>95.759669398791559</v>
          </cell>
          <cell r="F13" t="str">
            <v>NP</v>
          </cell>
          <cell r="G13">
            <v>4315100114</v>
          </cell>
        </row>
        <row r="14">
          <cell r="A14">
            <v>9</v>
          </cell>
          <cell r="B14" t="str">
            <v>Excavadora tipo CAT 325CL</v>
          </cell>
          <cell r="D14">
            <v>95.759669398791559</v>
          </cell>
          <cell r="F14" t="str">
            <v>NP</v>
          </cell>
          <cell r="G14">
            <v>435101116</v>
          </cell>
        </row>
        <row r="15">
          <cell r="A15">
            <v>10</v>
          </cell>
          <cell r="B15" t="str">
            <v>Excavadora tipo CAT 330</v>
          </cell>
          <cell r="D15">
            <v>60</v>
          </cell>
          <cell r="F15" t="str">
            <v>NP</v>
          </cell>
          <cell r="G15">
            <v>545400411</v>
          </cell>
        </row>
        <row r="16">
          <cell r="A16">
            <v>11</v>
          </cell>
          <cell r="B16" t="str">
            <v xml:space="preserve">Excavadora sobre orugas tipo  CAT 302,5 </v>
          </cell>
          <cell r="D16">
            <v>29.671141004035842</v>
          </cell>
          <cell r="F16" t="str">
            <v>NP</v>
          </cell>
          <cell r="G16">
            <v>448161014</v>
          </cell>
        </row>
        <row r="17">
          <cell r="A17">
            <v>12</v>
          </cell>
          <cell r="B17" t="str">
            <v xml:space="preserve">Excavadora sobre orugas tipo  CAT 304,5 </v>
          </cell>
          <cell r="D17">
            <v>34.701996950511102</v>
          </cell>
          <cell r="F17" t="str">
            <v>NP</v>
          </cell>
          <cell r="G17">
            <v>4295000111</v>
          </cell>
        </row>
        <row r="18">
          <cell r="A18">
            <v>13</v>
          </cell>
          <cell r="B18" t="str">
            <v>Retro- cargador sobre llantas Tipo CAT- 426C</v>
          </cell>
          <cell r="D18">
            <v>42.388416643828961</v>
          </cell>
          <cell r="F18" t="str">
            <v>NP</v>
          </cell>
          <cell r="G18">
            <v>441500011</v>
          </cell>
        </row>
        <row r="19">
          <cell r="A19">
            <v>14</v>
          </cell>
          <cell r="B19" t="str">
            <v>Cargadora frontal tipo CAT 950</v>
          </cell>
          <cell r="D19">
            <v>72.827434878792204</v>
          </cell>
          <cell r="F19" t="str">
            <v>NP</v>
          </cell>
          <cell r="G19">
            <v>441500011</v>
          </cell>
        </row>
        <row r="20">
          <cell r="A20">
            <v>15</v>
          </cell>
          <cell r="B20" t="str">
            <v xml:space="preserve">Motoniveladora tipo CAT 140G </v>
          </cell>
          <cell r="D20">
            <v>60</v>
          </cell>
          <cell r="F20" t="str">
            <v>NP</v>
          </cell>
          <cell r="G20">
            <v>4299217233</v>
          </cell>
        </row>
        <row r="21">
          <cell r="A21">
            <v>16</v>
          </cell>
          <cell r="B21" t="str">
            <v>Tractor agrícola con tracción en las 4 ruedas con cortadora de césped</v>
          </cell>
          <cell r="D21">
            <v>45.8</v>
          </cell>
          <cell r="F21" t="str">
            <v>NP</v>
          </cell>
          <cell r="G21">
            <v>833930013</v>
          </cell>
        </row>
        <row r="22">
          <cell r="A22">
            <v>17</v>
          </cell>
          <cell r="B22" t="str">
            <v>Volqueta tipo Hino GD de 10 metros cúbicos</v>
          </cell>
          <cell r="D22">
            <v>25</v>
          </cell>
          <cell r="F22" t="str">
            <v>NP</v>
          </cell>
          <cell r="G22">
            <v>4315100114</v>
          </cell>
        </row>
        <row r="23">
          <cell r="A23">
            <v>18</v>
          </cell>
          <cell r="B23" t="str">
            <v>Camioneta   4*4 segun Especificaciones</v>
          </cell>
          <cell r="D23">
            <v>5</v>
          </cell>
          <cell r="F23" t="str">
            <v>NP</v>
          </cell>
          <cell r="G23">
            <v>4294300112</v>
          </cell>
        </row>
        <row r="24">
          <cell r="A24">
            <v>19</v>
          </cell>
          <cell r="B24" t="str">
            <v>Camión plataforma con winche y grúa pescante de 7 ton</v>
          </cell>
          <cell r="D24">
            <v>38.23567943104149</v>
          </cell>
          <cell r="F24" t="str">
            <v>NP</v>
          </cell>
          <cell r="G24">
            <v>444250011</v>
          </cell>
        </row>
        <row r="25">
          <cell r="A25">
            <v>20</v>
          </cell>
          <cell r="B25" t="str">
            <v xml:space="preserve">Tanquero de agua 3000 galones y flauta de riego </v>
          </cell>
          <cell r="D25">
            <v>30</v>
          </cell>
          <cell r="F25" t="str">
            <v>NP</v>
          </cell>
          <cell r="G25">
            <v>444610013</v>
          </cell>
        </row>
        <row r="26">
          <cell r="A26">
            <v>21</v>
          </cell>
          <cell r="B26" t="str">
            <v>Tracto-Camión con plataforma baja  50 ton</v>
          </cell>
          <cell r="D26">
            <v>63.927888972504803</v>
          </cell>
          <cell r="F26" t="str">
            <v>NP</v>
          </cell>
          <cell r="G26">
            <v>482810111</v>
          </cell>
        </row>
        <row r="27">
          <cell r="A27">
            <v>22</v>
          </cell>
          <cell r="B27" t="str">
            <v>Máquina de soldar 300 amp diesel sobre plataforma con 50 m, de cable para masa y 50 metros para porta electrodo</v>
          </cell>
          <cell r="D27">
            <v>15</v>
          </cell>
          <cell r="F27" t="str">
            <v>NP</v>
          </cell>
          <cell r="G27">
            <v>444271016</v>
          </cell>
        </row>
        <row r="28">
          <cell r="A28">
            <v>23</v>
          </cell>
          <cell r="B28" t="str">
            <v>Máquina de soldar 400 amp diesel sobre plataforma con 50 m, de cable para masa y 50 metros para porta electrodo</v>
          </cell>
          <cell r="D28">
            <v>20</v>
          </cell>
          <cell r="F28" t="str">
            <v>NP</v>
          </cell>
          <cell r="G28">
            <v>441100311</v>
          </cell>
        </row>
        <row r="29">
          <cell r="A29">
            <v>24</v>
          </cell>
          <cell r="B29" t="str">
            <v>Compresor 350 CFM con 200 pies de mangueras y taladros</v>
          </cell>
          <cell r="D29">
            <v>27.497936419867791</v>
          </cell>
          <cell r="F29" t="str">
            <v>NP</v>
          </cell>
          <cell r="G29">
            <v>421900017</v>
          </cell>
        </row>
        <row r="30">
          <cell r="A30">
            <v>25</v>
          </cell>
          <cell r="B30" t="str">
            <v>Rodillos vibratorios  10-12 ton</v>
          </cell>
          <cell r="D30">
            <v>45</v>
          </cell>
          <cell r="F30" t="str">
            <v>NP</v>
          </cell>
          <cell r="G30">
            <v>429211311</v>
          </cell>
        </row>
        <row r="31">
          <cell r="A31">
            <v>26</v>
          </cell>
          <cell r="B31" t="str">
            <v>Vibradores de concreto</v>
          </cell>
          <cell r="D31">
            <v>5</v>
          </cell>
          <cell r="F31" t="str">
            <v>NP</v>
          </cell>
          <cell r="G31">
            <v>429211311</v>
          </cell>
        </row>
        <row r="32">
          <cell r="A32">
            <v>27</v>
          </cell>
          <cell r="B32" t="str">
            <v>Concretera</v>
          </cell>
          <cell r="D32">
            <v>5</v>
          </cell>
          <cell r="F32" t="str">
            <v>NP</v>
          </cell>
          <cell r="G32">
            <v>4295000111</v>
          </cell>
        </row>
        <row r="33">
          <cell r="A33">
            <v>28</v>
          </cell>
          <cell r="B33" t="str">
            <v>Equipo completo para perforacion de pilote barrenado sin entubación</v>
          </cell>
          <cell r="D33">
            <v>65</v>
          </cell>
          <cell r="F33" t="str">
            <v>NP</v>
          </cell>
          <cell r="G33">
            <v>4423100112</v>
          </cell>
        </row>
        <row r="34">
          <cell r="A34">
            <v>29</v>
          </cell>
          <cell r="B34" t="str">
            <v>Planta eléctrica diesel 5-10 KW con extensión encuchetada de 50 metros</v>
          </cell>
          <cell r="D34">
            <v>12.5</v>
          </cell>
          <cell r="F34" t="str">
            <v>NP</v>
          </cell>
          <cell r="G34">
            <v>873900011</v>
          </cell>
        </row>
        <row r="35">
          <cell r="A35">
            <v>30</v>
          </cell>
          <cell r="B35" t="str">
            <v>Planta eléctrica diesel 10-15 KW con extensión encuchetada de 50 metros</v>
          </cell>
          <cell r="D35">
            <v>18</v>
          </cell>
          <cell r="F35" t="str">
            <v>NP</v>
          </cell>
          <cell r="G35">
            <v>873900011</v>
          </cell>
        </row>
        <row r="36">
          <cell r="A36">
            <v>31</v>
          </cell>
          <cell r="B36" t="str">
            <v xml:space="preserve">Motobomba diesel con 60 metros de manguera alma de acero cubierta acople rápido 3 pulg </v>
          </cell>
          <cell r="D36">
            <v>13</v>
          </cell>
          <cell r="F36" t="str">
            <v>NP</v>
          </cell>
          <cell r="G36">
            <v>873900011</v>
          </cell>
        </row>
        <row r="37">
          <cell r="A37">
            <v>32</v>
          </cell>
          <cell r="B37" t="str">
            <v>Motobomba diesel con 60 metros de manguera alma de acero cubierta acople rápido 4 pulg</v>
          </cell>
          <cell r="D37">
            <v>13</v>
          </cell>
          <cell r="F37" t="str">
            <v>NP</v>
          </cell>
          <cell r="G37">
            <v>873900011</v>
          </cell>
        </row>
        <row r="38">
          <cell r="A38">
            <v>33</v>
          </cell>
          <cell r="B38" t="str">
            <v>Motobomba diesel con 60 metros de manguera alma de acero cubierta acople rápido 6 pulg</v>
          </cell>
          <cell r="D38">
            <v>13</v>
          </cell>
          <cell r="F38" t="str">
            <v>NP</v>
          </cell>
          <cell r="G38">
            <v>452200051</v>
          </cell>
        </row>
        <row r="39">
          <cell r="A39">
            <v>34</v>
          </cell>
          <cell r="B39" t="str">
            <v>Motosierra</v>
          </cell>
          <cell r="D39">
            <v>3</v>
          </cell>
          <cell r="F39" t="str">
            <v>NP</v>
          </cell>
          <cell r="G39">
            <v>4824300117</v>
          </cell>
        </row>
        <row r="40">
          <cell r="A40">
            <v>35</v>
          </cell>
          <cell r="B40" t="str">
            <v>Grúa telescópica autopropulsada tipo PH</v>
          </cell>
          <cell r="D40">
            <v>90</v>
          </cell>
          <cell r="F40" t="str">
            <v>NP</v>
          </cell>
          <cell r="G40">
            <v>4824300117</v>
          </cell>
        </row>
        <row r="41">
          <cell r="A41">
            <v>36</v>
          </cell>
          <cell r="B41" t="str">
            <v>Compresores de aire 185 CFM motor diesel, con 150 metros de mangueras, martillo, puntas, etc,</v>
          </cell>
          <cell r="D41">
            <v>20</v>
          </cell>
          <cell r="F41" t="str">
            <v>NP</v>
          </cell>
          <cell r="G41">
            <v>4824300117</v>
          </cell>
        </row>
        <row r="42">
          <cell r="A42">
            <v>37</v>
          </cell>
          <cell r="B42" t="str">
            <v>Planta eléctrica diesel con (6) reflectores halógenos de 1500 watios cada / una con extensión encauchetada mínimo 50 metros</v>
          </cell>
          <cell r="D42">
            <v>23.401425996561425</v>
          </cell>
          <cell r="F42" t="str">
            <v>NP</v>
          </cell>
          <cell r="G42">
            <v>4824300117</v>
          </cell>
        </row>
        <row r="43">
          <cell r="A43">
            <v>38</v>
          </cell>
          <cell r="B43" t="str">
            <v>Pisón vibratorio de mano (sapo compactador)</v>
          </cell>
          <cell r="D43">
            <v>8.8158536784853894</v>
          </cell>
          <cell r="F43" t="str">
            <v>NP</v>
          </cell>
          <cell r="G43">
            <v>4824300117</v>
          </cell>
        </row>
        <row r="44">
          <cell r="A44">
            <v>39</v>
          </cell>
          <cell r="B44" t="str">
            <v>Plancha compactadota de mano</v>
          </cell>
          <cell r="D44">
            <v>8.7169692803253245</v>
          </cell>
          <cell r="F44" t="str">
            <v>NP</v>
          </cell>
          <cell r="G44">
            <v>444110021</v>
          </cell>
        </row>
        <row r="45">
          <cell r="A45">
            <v>40</v>
          </cell>
          <cell r="B45" t="str">
            <v>Equipo de sandblasting</v>
          </cell>
          <cell r="D45">
            <v>25</v>
          </cell>
          <cell r="F45" t="str">
            <v>NP</v>
          </cell>
          <cell r="G45">
            <v>4516003142</v>
          </cell>
        </row>
        <row r="46">
          <cell r="A46">
            <v>41</v>
          </cell>
          <cell r="B46" t="str">
            <v>Equipo de pintura airless</v>
          </cell>
          <cell r="D46">
            <v>12</v>
          </cell>
          <cell r="F46" t="str">
            <v>NP</v>
          </cell>
          <cell r="G46">
            <v>473310411</v>
          </cell>
        </row>
        <row r="47">
          <cell r="A47">
            <v>42</v>
          </cell>
          <cell r="B47" t="str">
            <v>Motoguadañas</v>
          </cell>
          <cell r="D47">
            <v>3</v>
          </cell>
          <cell r="F47" t="str">
            <v>NP</v>
          </cell>
          <cell r="G47">
            <v>452500012</v>
          </cell>
        </row>
        <row r="48">
          <cell r="A48">
            <v>43</v>
          </cell>
          <cell r="B48" t="str">
            <v>Excavadora  CAT  312</v>
          </cell>
          <cell r="D48">
            <v>40</v>
          </cell>
          <cell r="F48" t="str">
            <v>NP</v>
          </cell>
          <cell r="G48">
            <v>473230011</v>
          </cell>
        </row>
        <row r="49">
          <cell r="A49">
            <v>44</v>
          </cell>
          <cell r="B49" t="str">
            <v>Hyundai  55-20</v>
          </cell>
          <cell r="D49">
            <v>32.722298788847858</v>
          </cell>
          <cell r="F49" t="str">
            <v>NP</v>
          </cell>
          <cell r="G49">
            <v>473310011</v>
          </cell>
        </row>
        <row r="50">
          <cell r="A50">
            <v>45</v>
          </cell>
          <cell r="B50" t="str">
            <v>Rodillo de 2 Tn</v>
          </cell>
          <cell r="D50">
            <v>32.722298788847858</v>
          </cell>
          <cell r="F50" t="str">
            <v>NP</v>
          </cell>
          <cell r="G50">
            <v>473310513</v>
          </cell>
        </row>
        <row r="51">
          <cell r="A51">
            <v>46</v>
          </cell>
          <cell r="B51" t="str">
            <v>Sierra circular de corte</v>
          </cell>
          <cell r="D51">
            <v>20</v>
          </cell>
        </row>
        <row r="52">
          <cell r="A52">
            <v>47</v>
          </cell>
          <cell r="B52" t="str">
            <v>Herramienta de soldar</v>
          </cell>
          <cell r="D52">
            <v>4.41</v>
          </cell>
        </row>
        <row r="53">
          <cell r="A53">
            <v>48</v>
          </cell>
          <cell r="B53" t="str">
            <v>Parihuelas</v>
          </cell>
          <cell r="D53">
            <v>5</v>
          </cell>
        </row>
        <row r="54">
          <cell r="A54">
            <v>49</v>
          </cell>
          <cell r="B54" t="str">
            <v>Cortadora circular eléctrica</v>
          </cell>
          <cell r="D54">
            <v>15</v>
          </cell>
        </row>
        <row r="55">
          <cell r="A55">
            <v>50</v>
          </cell>
          <cell r="B55" t="str">
            <v>amolador manual</v>
          </cell>
          <cell r="D55">
            <v>2</v>
          </cell>
          <cell r="F55" t="str">
            <v>NP</v>
          </cell>
          <cell r="G55">
            <v>473310513</v>
          </cell>
        </row>
        <row r="56">
          <cell r="A56">
            <v>51</v>
          </cell>
          <cell r="B56" t="str">
            <v xml:space="preserve">SOLDADORA ELECTRICA </v>
          </cell>
          <cell r="D56">
            <v>5</v>
          </cell>
        </row>
        <row r="57">
          <cell r="A57">
            <v>52</v>
          </cell>
          <cell r="B57" t="str">
            <v>MOTOSOLDADORA</v>
          </cell>
          <cell r="D57">
            <v>12</v>
          </cell>
        </row>
        <row r="58">
          <cell r="A58">
            <v>53</v>
          </cell>
          <cell r="B58" t="str">
            <v xml:space="preserve">TALADRO </v>
          </cell>
          <cell r="D58">
            <v>2</v>
          </cell>
        </row>
        <row r="59">
          <cell r="A59">
            <v>54</v>
          </cell>
          <cell r="B59" t="str">
            <v>EQUIPO DE OXICORTE</v>
          </cell>
          <cell r="D59">
            <v>7</v>
          </cell>
        </row>
        <row r="60">
          <cell r="A60">
            <v>55</v>
          </cell>
          <cell r="B60" t="str">
            <v>TRACTOR AGRICOLA CON ROZADORA</v>
          </cell>
          <cell r="D60">
            <v>35</v>
          </cell>
        </row>
        <row r="61">
          <cell r="A61">
            <v>56</v>
          </cell>
          <cell r="B61" t="str">
            <v>COMPRESOR DE AIRE PORTATIL</v>
          </cell>
          <cell r="D61">
            <v>5</v>
          </cell>
        </row>
        <row r="62">
          <cell r="A62">
            <v>57</v>
          </cell>
          <cell r="B62" t="str">
            <v>PATINETA DE MECANICO</v>
          </cell>
          <cell r="D62">
            <v>1</v>
          </cell>
        </row>
        <row r="63">
          <cell r="A63">
            <v>58</v>
          </cell>
          <cell r="B63" t="str">
            <v>HIDROLAVADORA A COMBUSTION</v>
          </cell>
          <cell r="D63">
            <v>5</v>
          </cell>
        </row>
        <row r="64">
          <cell r="A64">
            <v>59</v>
          </cell>
          <cell r="B64" t="str">
            <v>EQUIPO DE SEGURIDAD PARA ALTURA PARA LIMIEZA DE PASOS AEREOS</v>
          </cell>
          <cell r="D64">
            <v>12</v>
          </cell>
        </row>
        <row r="65">
          <cell r="A65">
            <v>60</v>
          </cell>
          <cell r="B65" t="str">
            <v>ANDAMIOS METALICOS</v>
          </cell>
          <cell r="D65">
            <v>1</v>
          </cell>
        </row>
        <row r="66">
          <cell r="A66">
            <v>61</v>
          </cell>
          <cell r="B66" t="str">
            <v>TRINEO PARA CARRETEO DE MATERIALES INCLUYE ESLINGAS FAJAS CADENAS Y DEMAS ACCESORIOS (2mX3m)</v>
          </cell>
          <cell r="D66">
            <v>8</v>
          </cell>
        </row>
        <row r="67">
          <cell r="A67">
            <v>62</v>
          </cell>
          <cell r="B67" t="str">
            <v xml:space="preserve">ASCEMILA </v>
          </cell>
          <cell r="D67">
            <v>4</v>
          </cell>
        </row>
        <row r="68">
          <cell r="A68">
            <v>63</v>
          </cell>
          <cell r="B68" t="str">
            <v>SOPLADORA A COMBUSTION TIPO MOCHILA</v>
          </cell>
          <cell r="D68">
            <v>3</v>
          </cell>
        </row>
        <row r="69">
          <cell r="A69">
            <v>64</v>
          </cell>
          <cell r="B69" t="str">
            <v>EQUIPO PORTACEPILLOS PARA LIMPIEZA INTERNA DE TUBERIAS</v>
          </cell>
          <cell r="D69">
            <v>1</v>
          </cell>
        </row>
        <row r="70">
          <cell r="A70">
            <v>65</v>
          </cell>
          <cell r="B70" t="str">
            <v>TECLE PALANCA Y CADENA DE 3 TON.</v>
          </cell>
          <cell r="D70">
            <v>2</v>
          </cell>
        </row>
        <row r="71">
          <cell r="A71">
            <v>66</v>
          </cell>
          <cell r="B71" t="str">
            <v>TANQUERO DE AGUA PORTATIL CON REMOLQUE DE 5 M3</v>
          </cell>
          <cell r="D71">
            <v>5</v>
          </cell>
        </row>
        <row r="72">
          <cell r="A72">
            <v>67</v>
          </cell>
          <cell r="B72" t="str">
            <v>BARRA DE IZAJE INCLUYE FAJAS Y GRILLETES CERTIFICADOS</v>
          </cell>
          <cell r="D72">
            <v>10</v>
          </cell>
        </row>
        <row r="73">
          <cell r="A73">
            <v>68</v>
          </cell>
          <cell r="B73" t="str">
            <v>VACUUM EQUIPO DE SUCCION</v>
          </cell>
          <cell r="D73">
            <v>10</v>
          </cell>
        </row>
        <row r="74">
          <cell r="A74">
            <v>69</v>
          </cell>
        </row>
        <row r="75">
          <cell r="A75">
            <v>70</v>
          </cell>
        </row>
        <row r="76">
          <cell r="A76">
            <v>71</v>
          </cell>
        </row>
        <row r="77">
          <cell r="A77">
            <v>72</v>
          </cell>
        </row>
        <row r="78">
          <cell r="A78">
            <v>73</v>
          </cell>
        </row>
        <row r="79">
          <cell r="A79">
            <v>74</v>
          </cell>
        </row>
        <row r="80">
          <cell r="A80">
            <v>75</v>
          </cell>
        </row>
        <row r="81">
          <cell r="A81">
            <v>76</v>
          </cell>
          <cell r="B81" t="str">
            <v>Seguridad industrial e Higiene Laboral  (2% M.O.)</v>
          </cell>
          <cell r="F81" t="str">
            <v>NP</v>
          </cell>
          <cell r="G81">
            <v>473310513</v>
          </cell>
        </row>
        <row r="82">
          <cell r="A82">
            <v>77</v>
          </cell>
        </row>
        <row r="83">
          <cell r="A83">
            <v>78</v>
          </cell>
        </row>
        <row r="84">
          <cell r="A84">
            <v>79</v>
          </cell>
        </row>
        <row r="85">
          <cell r="A85">
            <v>80</v>
          </cell>
        </row>
        <row r="86">
          <cell r="A86">
            <v>81</v>
          </cell>
        </row>
        <row r="87">
          <cell r="A87">
            <v>82</v>
          </cell>
        </row>
        <row r="88">
          <cell r="A88">
            <v>83</v>
          </cell>
        </row>
        <row r="89">
          <cell r="A89">
            <v>84</v>
          </cell>
        </row>
        <row r="93">
          <cell r="F93">
            <v>131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s>
    <sheetDataSet>
      <sheetData sheetId="0"/>
      <sheetData sheetId="1">
        <row r="7">
          <cell r="C7" t="str">
            <v>GRUA GROVE RT 630</v>
          </cell>
        </row>
        <row r="8">
          <cell r="C8" t="str">
            <v>GRUA LINK BELT LS 78</v>
          </cell>
        </row>
        <row r="9">
          <cell r="C9" t="str">
            <v>GRUA LINK BELT LS 78</v>
          </cell>
        </row>
        <row r="10">
          <cell r="C10" t="str">
            <v>GRUA LINK BELT LS 98</v>
          </cell>
        </row>
        <row r="11">
          <cell r="C11" t="str">
            <v>GRUA PETTIBONE 3D</v>
          </cell>
        </row>
        <row r="12">
          <cell r="C12" t="str">
            <v>BULLDOZER CAT D4H</v>
          </cell>
        </row>
        <row r="13">
          <cell r="C13" t="str">
            <v>BULLDOZER CAT D4H</v>
          </cell>
        </row>
        <row r="14">
          <cell r="C14" t="str">
            <v>BULLDOZER CAT D4H</v>
          </cell>
        </row>
        <row r="15">
          <cell r="C15" t="str">
            <v>BULLDOZER CAT D5 M LGP</v>
          </cell>
        </row>
        <row r="16">
          <cell r="C16" t="str">
            <v>BULLDOZER CAT D6 D / CON WINCH CARCO</v>
          </cell>
        </row>
        <row r="17">
          <cell r="C17" t="str">
            <v>BULLDOZER CAT D6 H</v>
          </cell>
        </row>
        <row r="18">
          <cell r="C18" t="str">
            <v>BULLDOZER D6RLGP</v>
          </cell>
        </row>
        <row r="19">
          <cell r="C19" t="str">
            <v>BULLDOZER D5MLGP</v>
          </cell>
        </row>
        <row r="20">
          <cell r="C20" t="str">
            <v>CRAWLER DOZER JHON DEERE 450 C</v>
          </cell>
        </row>
        <row r="21">
          <cell r="C21" t="str">
            <v>CRAWLER DOZER JHON DEERE 450 C</v>
          </cell>
        </row>
        <row r="22">
          <cell r="C22" t="str">
            <v>CRAWLER DOZER JHON DEERE 650 C</v>
          </cell>
        </row>
        <row r="23">
          <cell r="C23" t="str">
            <v>TRACTOR AGRICOLA JHON DEERE 5500</v>
          </cell>
        </row>
        <row r="24">
          <cell r="C24" t="str">
            <v>EXCAVADORA CAT 235C</v>
          </cell>
        </row>
        <row r="25">
          <cell r="C25" t="str">
            <v>EXCAVADORA CAT 320L</v>
          </cell>
        </row>
        <row r="26">
          <cell r="C26" t="str">
            <v>EXCAVADORA CAT 320L</v>
          </cell>
        </row>
        <row r="27">
          <cell r="C27" t="str">
            <v>EXCAVADORA CAT 320L</v>
          </cell>
        </row>
        <row r="28">
          <cell r="C28" t="str">
            <v>EXCAVADORA CAT 320L</v>
          </cell>
        </row>
        <row r="29">
          <cell r="C29" t="str">
            <v>EXCAVADORA CAT 320CL</v>
          </cell>
        </row>
        <row r="30">
          <cell r="C30" t="str">
            <v>EXCAVADORA CAT 320CL</v>
          </cell>
        </row>
        <row r="31">
          <cell r="C31" t="str">
            <v>EXCAVADORA CAT 320BL</v>
          </cell>
        </row>
        <row r="32">
          <cell r="C32" t="str">
            <v>EXCAVADORA CAT 320BL</v>
          </cell>
        </row>
        <row r="33">
          <cell r="C33" t="str">
            <v>EXCAVADORA CAT E110B  92</v>
          </cell>
        </row>
        <row r="34">
          <cell r="C34" t="str">
            <v>EXCAVADORA CAT E110B  91</v>
          </cell>
        </row>
        <row r="35">
          <cell r="C35" t="str">
            <v>EXCAVADORA CAT 311</v>
          </cell>
        </row>
        <row r="36">
          <cell r="C36" t="str">
            <v>RETROEXCAVADORA JHON DEERE 510C</v>
          </cell>
        </row>
        <row r="37">
          <cell r="C37" t="str">
            <v>EXCAVADORA CAT EL 200 B</v>
          </cell>
        </row>
        <row r="38">
          <cell r="C38" t="str">
            <v>RETROEXCAVADORA JHON DEERE 710C</v>
          </cell>
        </row>
        <row r="39">
          <cell r="C39" t="str">
            <v>RETROEXCAVADORA CAT 446B</v>
          </cell>
        </row>
        <row r="40">
          <cell r="C40" t="str">
            <v>RETROEXCAVADORA CAT 416C</v>
          </cell>
        </row>
        <row r="41">
          <cell r="C41" t="str">
            <v>CARGADOR FRONTAL CAT IT-12</v>
          </cell>
        </row>
        <row r="42">
          <cell r="C42" t="str">
            <v>CARGADOR FRONTAL CAT IT-18 B</v>
          </cell>
        </row>
        <row r="43">
          <cell r="C43" t="str">
            <v>CARGADOR FRONTAL CAT 936F</v>
          </cell>
        </row>
        <row r="44">
          <cell r="C44" t="str">
            <v>CARGADOR FRONTAL CAT 966F</v>
          </cell>
        </row>
        <row r="45">
          <cell r="C45" t="str">
            <v>CARGADOR FRONTAL CAT 950G</v>
          </cell>
        </row>
        <row r="46">
          <cell r="C46" t="str">
            <v>MOTONIVELADORA CAT 120 G</v>
          </cell>
        </row>
        <row r="47">
          <cell r="C47" t="str">
            <v>MOTONIVELADORA CAT 140 G</v>
          </cell>
        </row>
        <row r="48">
          <cell r="C48" t="str">
            <v>MOTONIVELADORA CAT 140 G</v>
          </cell>
        </row>
        <row r="49">
          <cell r="C49" t="str">
            <v>SIDE BOOM CAT 561 D</v>
          </cell>
        </row>
        <row r="50">
          <cell r="C50" t="str">
            <v>RODILLO CAT CS563C</v>
          </cell>
        </row>
        <row r="51">
          <cell r="C51" t="str">
            <v>MULLER VAP-70L ROLLER</v>
          </cell>
        </row>
        <row r="52">
          <cell r="C52" t="str">
            <v>RODILLO CAT CS-533</v>
          </cell>
        </row>
        <row r="53">
          <cell r="C53" t="str">
            <v>DOBLADORA DE TUBOS CRC CROSE PB</v>
          </cell>
        </row>
        <row r="54">
          <cell r="C54" t="str">
            <v>CONCRETERA SILLA</v>
          </cell>
        </row>
        <row r="55">
          <cell r="C55" t="str">
            <v>CONCRETERA</v>
          </cell>
        </row>
        <row r="56">
          <cell r="C56" t="str">
            <v>CONCRETERA</v>
          </cell>
        </row>
        <row r="57">
          <cell r="C57" t="str">
            <v>COMPACTADOR MANUAL WISCONSIN</v>
          </cell>
        </row>
        <row r="58">
          <cell r="C58" t="str">
            <v>COMPACTADOR CONTINENTAL</v>
          </cell>
        </row>
        <row r="59">
          <cell r="C59" t="str">
            <v>COMPACTADOR INGERSOLL RAND RX-65</v>
          </cell>
        </row>
        <row r="60">
          <cell r="C60" t="str">
            <v>BALDE DE HORMIGON</v>
          </cell>
        </row>
        <row r="61">
          <cell r="C61" t="str">
            <v>GENERADOR CAT D 22995</v>
          </cell>
        </row>
        <row r="62">
          <cell r="C62" t="str">
            <v>GENERADOR KOHLER 250</v>
          </cell>
        </row>
        <row r="63">
          <cell r="C63" t="str">
            <v>GENERADOR KOHLER 250</v>
          </cell>
        </row>
        <row r="64">
          <cell r="C64" t="str">
            <v>GENERADOR CAT 3306</v>
          </cell>
        </row>
        <row r="65">
          <cell r="C65" t="str">
            <v>GENERADOR CAT SR 4</v>
          </cell>
        </row>
        <row r="66">
          <cell r="C66" t="str">
            <v>GENERADOR KOHLER 50</v>
          </cell>
        </row>
        <row r="67">
          <cell r="C67" t="str">
            <v>GENERADOR KOHLER 50</v>
          </cell>
        </row>
        <row r="68">
          <cell r="C68" t="str">
            <v>GENERADOR CAT SR 4</v>
          </cell>
        </row>
        <row r="69">
          <cell r="C69" t="str">
            <v>GENERADOR KOHLER 40</v>
          </cell>
        </row>
        <row r="70">
          <cell r="C70" t="str">
            <v>GENERADOR LISTER PETTER</v>
          </cell>
        </row>
        <row r="71">
          <cell r="C71" t="str">
            <v>GENERADOR LISTER PETTER</v>
          </cell>
        </row>
        <row r="72">
          <cell r="C72" t="str">
            <v>GENERADOR LISTER PETTER</v>
          </cell>
        </row>
        <row r="73">
          <cell r="C73" t="str">
            <v>GENERADOR LISTER PETER BS-649</v>
          </cell>
        </row>
        <row r="74">
          <cell r="C74" t="str">
            <v>GENERADOR BRIGGS STRATION</v>
          </cell>
        </row>
        <row r="75">
          <cell r="C75" t="str">
            <v>COMPRESOR INGERSOLL RAND 175 CFM</v>
          </cell>
        </row>
        <row r="76">
          <cell r="C76" t="str">
            <v>COMPRESOR INGERSOLL RAND 175 CFM</v>
          </cell>
        </row>
        <row r="77">
          <cell r="C77" t="str">
            <v>COMPRESOR SULLAIR 375 CFM</v>
          </cell>
        </row>
        <row r="78">
          <cell r="C78" t="str">
            <v>COMPRESOR ATLAS COPCO ST 71 DD</v>
          </cell>
        </row>
        <row r="79">
          <cell r="C79" t="str">
            <v xml:space="preserve">COMPRESOR QUINCY 340 </v>
          </cell>
        </row>
        <row r="80">
          <cell r="C80" t="str">
            <v>COMPRESOR ATLAS COPCO ST 71 DD</v>
          </cell>
        </row>
        <row r="81">
          <cell r="C81" t="str">
            <v>COMPRESOR ATLAS COPCO ST 71 DD</v>
          </cell>
        </row>
        <row r="82">
          <cell r="C82" t="str">
            <v>COMPRESOR INGERSOLL RAND 185 CFM</v>
          </cell>
        </row>
        <row r="83">
          <cell r="C83" t="str">
            <v>COMPRESOR INGERSOLL RAND 185 CFM</v>
          </cell>
        </row>
        <row r="84">
          <cell r="C84" t="str">
            <v>COMPRESOR SPEEDAIR</v>
          </cell>
        </row>
        <row r="85">
          <cell r="C85" t="str">
            <v>COMPRESOR SPEEDAIR</v>
          </cell>
        </row>
        <row r="86">
          <cell r="C86" t="str">
            <v>COMPRESOR BUCKEYE</v>
          </cell>
        </row>
        <row r="87">
          <cell r="C87" t="str">
            <v>COMPRESOR CAMBELL</v>
          </cell>
        </row>
        <row r="88">
          <cell r="C88" t="str">
            <v>EQUIPO DE SOLDADURA LINCOLN SAM 400</v>
          </cell>
        </row>
        <row r="89">
          <cell r="C89" t="str">
            <v>EQUIPO DE SOLDADURA LINCOLN SAM 400</v>
          </cell>
        </row>
        <row r="90">
          <cell r="C90" t="str">
            <v>EQUIPO DE SOLDADURA LINCOLN SAM 400</v>
          </cell>
        </row>
        <row r="91">
          <cell r="C91" t="str">
            <v>EQUIPO DE SOLDADURA LINCOLN SAM 400</v>
          </cell>
        </row>
        <row r="92">
          <cell r="C92" t="str">
            <v>EQUIPO DE SOLDADURA LINCOLN SAM 400</v>
          </cell>
        </row>
        <row r="93">
          <cell r="C93" t="str">
            <v>EQUIPO DE SOLDADURA LINCOLN SAM 400</v>
          </cell>
        </row>
        <row r="94">
          <cell r="C94" t="str">
            <v>EQUIPO DE SOLDADURA LINCOLN SAM 400</v>
          </cell>
        </row>
        <row r="95">
          <cell r="C95" t="str">
            <v>EQUIPO DE SOLDADURA LINCOLN SAM 400</v>
          </cell>
        </row>
        <row r="96">
          <cell r="C96" t="str">
            <v>EQUIPO DE SOLDADURA LINCOLN SAM 400</v>
          </cell>
        </row>
        <row r="97">
          <cell r="C97" t="str">
            <v>EQUIPO DE SOLDADURA LINCOLN SAM 400</v>
          </cell>
        </row>
        <row r="98">
          <cell r="C98" t="str">
            <v>EQUIPO DE SOLDADURA LINCOLN SAM 400</v>
          </cell>
        </row>
        <row r="99">
          <cell r="C99" t="str">
            <v>EQUIPO DE SOLDADURA LINCOLN SAM 400</v>
          </cell>
        </row>
        <row r="100">
          <cell r="C100" t="str">
            <v>EQUIPO DE SOLDADURA LINCOLN SAM 400</v>
          </cell>
        </row>
        <row r="101">
          <cell r="C101" t="str">
            <v>EQUIPO DE SOLDADURA LINCOLN SAM 400</v>
          </cell>
        </row>
        <row r="102">
          <cell r="C102" t="str">
            <v>EQUIPO DE SOLDADURA LINCOLN 350-SA</v>
          </cell>
        </row>
        <row r="103">
          <cell r="C103" t="str">
            <v>EQUIPO DE SOLDADURA LINCOLN 350-SA</v>
          </cell>
        </row>
        <row r="104">
          <cell r="C104" t="str">
            <v>EQUIPO DE SOLDADURA LINCOLN 350-SA</v>
          </cell>
        </row>
        <row r="105">
          <cell r="C105" t="str">
            <v>EQUIPO DE SOLDADURA LINCOLN SAE-300</v>
          </cell>
        </row>
        <row r="106">
          <cell r="C106" t="str">
            <v>SOLDADORA ELECTRICA MILLER</v>
          </cell>
        </row>
        <row r="107">
          <cell r="C107" t="str">
            <v>EQUIPO DE SOLDADURA LINCOLN SA-200</v>
          </cell>
        </row>
        <row r="108">
          <cell r="C108" t="str">
            <v>EQUIPO DE SOLDADURA LINCOLN SA-250</v>
          </cell>
        </row>
        <row r="109">
          <cell r="C109" t="str">
            <v>EQUIPO DE SOLDADURA LINCOLN AC 275</v>
          </cell>
        </row>
        <row r="110">
          <cell r="C110" t="str">
            <v>EQUIPO DE SOLDADURA LINCOLN AC 225</v>
          </cell>
        </row>
        <row r="111">
          <cell r="C111" t="str">
            <v>EQUIPO DE SOLDADURA BOMBOZI TRI B71</v>
          </cell>
        </row>
        <row r="112">
          <cell r="C112" t="str">
            <v>EQUIPO DE SOLDADURA BOMBOZI TRI B71</v>
          </cell>
        </row>
        <row r="113">
          <cell r="C113" t="str">
            <v>BOMBA DE AGUA MULTIQUIP 6''</v>
          </cell>
        </row>
        <row r="114">
          <cell r="C114" t="str">
            <v>BOMBA DE AGUA MULTIQUIP 6''</v>
          </cell>
        </row>
        <row r="115">
          <cell r="C115" t="str">
            <v>BOMBA DE AGUA 14X40SM 7''</v>
          </cell>
        </row>
        <row r="116">
          <cell r="C116" t="str">
            <v>BOMBA DE AGUA MULTIQUIP 4''</v>
          </cell>
        </row>
        <row r="117">
          <cell r="C117" t="str">
            <v>BOMBA DE AGUA MULTIQUIP 4''</v>
          </cell>
        </row>
        <row r="118">
          <cell r="C118" t="str">
            <v>BOMBA DE AGUA MULTIQUIP 4''</v>
          </cell>
        </row>
        <row r="119">
          <cell r="C119" t="str">
            <v>BOMBA DE AGUA MULTIQUIP 4''</v>
          </cell>
        </row>
        <row r="120">
          <cell r="C120" t="str">
            <v>BOMBA DE AGUA MULTIQUIP 4''</v>
          </cell>
        </row>
        <row r="121">
          <cell r="C121" t="str">
            <v>BOMBA DE AGUA MULTIQUIP 4''</v>
          </cell>
        </row>
        <row r="122">
          <cell r="C122" t="str">
            <v>BOMBA DE AGUA INDUSTRIAL PLUS 196492 3''</v>
          </cell>
        </row>
        <row r="123">
          <cell r="C123" t="str">
            <v>BOMBA DE AGUA HONDA GX-160 3''</v>
          </cell>
        </row>
        <row r="124">
          <cell r="C124" t="str">
            <v>BOMBA DE AGUA MULTIQUIP 3''</v>
          </cell>
        </row>
        <row r="125">
          <cell r="C125" t="str">
            <v>BOMBA DE AGUA SUZUKI 3''</v>
          </cell>
        </row>
        <row r="126">
          <cell r="C126" t="str">
            <v>BOMBA DE AGUA SUZUKI 2''</v>
          </cell>
        </row>
        <row r="127">
          <cell r="C127" t="str">
            <v>BOMBA DE AGUA DEUTZ 2''</v>
          </cell>
        </row>
        <row r="128">
          <cell r="C128" t="str">
            <v>LAVADORA DE VEHICULOS HONDA 4005</v>
          </cell>
        </row>
        <row r="129">
          <cell r="C129" t="str">
            <v>LAVADORA DE VEHICULOS HONDA 4005</v>
          </cell>
        </row>
        <row r="130">
          <cell r="C130" t="str">
            <v>MUD PUMP 78</v>
          </cell>
        </row>
        <row r="131">
          <cell r="C131" t="str">
            <v>MUD CLEADING TANK</v>
          </cell>
        </row>
        <row r="132">
          <cell r="C132" t="str">
            <v>GORMAN 16A2HR300 TRASH PUMP</v>
          </cell>
        </row>
        <row r="133">
          <cell r="C133" t="str">
            <v>GORMAN 16A2HR3 TRASH PUMP</v>
          </cell>
        </row>
        <row r="134">
          <cell r="C134" t="str">
            <v>GORMAN 16A2HR3 TRASH PUMP</v>
          </cell>
        </row>
        <row r="135">
          <cell r="C135" t="str">
            <v>HYDRAULIC POWER UNIT-SKIT MT</v>
          </cell>
        </row>
        <row r="136">
          <cell r="C136" t="str">
            <v>HIDRO LAVADORA (BOMBA DE ALTA PRESION) GHIBLI</v>
          </cell>
        </row>
        <row r="137">
          <cell r="C137" t="str">
            <v>BOMBA ALTA PRESION TRIPLEX GP-3405</v>
          </cell>
        </row>
        <row r="138">
          <cell r="C138" t="str">
            <v>CABEZAL AM GENERAL</v>
          </cell>
        </row>
        <row r="139">
          <cell r="C139" t="str">
            <v>CABEZAL MACK RD 690 S (PPG-311)</v>
          </cell>
        </row>
        <row r="140">
          <cell r="C140" t="str">
            <v>CABEZAL SUPER BRIGADIER</v>
          </cell>
        </row>
        <row r="141">
          <cell r="C141" t="str">
            <v>CAMION GRUA GMC (TOP KICK)</v>
          </cell>
        </row>
        <row r="142">
          <cell r="C142" t="str">
            <v>CAMION PLATAFORMA MITSUBISHI (PNR-352)</v>
          </cell>
        </row>
        <row r="143">
          <cell r="C143" t="str">
            <v>CAMION LUBRICADOR MITSUBISHI CANTER</v>
          </cell>
        </row>
        <row r="144">
          <cell r="C144" t="str">
            <v>CAMION DAIHATSU DELTA</v>
          </cell>
        </row>
        <row r="145">
          <cell r="C145" t="str">
            <v>CAMION DAIHATSU DELTA</v>
          </cell>
        </row>
        <row r="146">
          <cell r="C146" t="str">
            <v>CAMION DAIHATSU DELTA</v>
          </cell>
        </row>
        <row r="147">
          <cell r="C147" t="str">
            <v>CAMION DAIHATSU DELTA</v>
          </cell>
        </row>
        <row r="148">
          <cell r="C148" t="str">
            <v>CAMION DAIHATSU DELTA</v>
          </cell>
        </row>
        <row r="149">
          <cell r="C149" t="str">
            <v>CAMION DAIHATSU DELTA</v>
          </cell>
        </row>
        <row r="150">
          <cell r="C150" t="str">
            <v>CAMION DAIHATSU DELTA</v>
          </cell>
        </row>
        <row r="151">
          <cell r="C151" t="str">
            <v>TANQUERO HINO FF</v>
          </cell>
        </row>
        <row r="152">
          <cell r="C152" t="str">
            <v>TANQUERO HINO FF</v>
          </cell>
        </row>
        <row r="153">
          <cell r="C153" t="str">
            <v>CAMION HINO REFRIGERADO</v>
          </cell>
        </row>
        <row r="154">
          <cell r="C154" t="str">
            <v>STERLING 3 AXL DUMP TRUCK</v>
          </cell>
        </row>
        <row r="155">
          <cell r="C155" t="str">
            <v>STERLING 3 AXL DUMP TRUCK</v>
          </cell>
        </row>
        <row r="156">
          <cell r="C156" t="str">
            <v>STERLING 3 AXL DUMP TRUCK</v>
          </cell>
        </row>
        <row r="157">
          <cell r="C157" t="str">
            <v>STERLING 3 AXL DUMP TRUCK</v>
          </cell>
        </row>
        <row r="158">
          <cell r="C158" t="str">
            <v>STERLING 3 AXL DUMP TRUCK</v>
          </cell>
        </row>
        <row r="159">
          <cell r="C159" t="str">
            <v>STERLING 3 AXL DUMP TRUCK</v>
          </cell>
        </row>
        <row r="160">
          <cell r="C160" t="str">
            <v>STERLING 3 AXL DUMP TRUCK</v>
          </cell>
        </row>
        <row r="161">
          <cell r="C161" t="str">
            <v>STERLING 3 AXL DUMP TRUCK</v>
          </cell>
        </row>
        <row r="162">
          <cell r="C162" t="str">
            <v>STERLING 3 AXL DUMP TRUCK</v>
          </cell>
        </row>
        <row r="163">
          <cell r="C163" t="str">
            <v>STERLING 3 AXL DUMP TRUCK</v>
          </cell>
        </row>
        <row r="164">
          <cell r="C164" t="str">
            <v>STERLING 3 AXL DUMP TRUCK</v>
          </cell>
        </row>
        <row r="165">
          <cell r="C165" t="str">
            <v>STERLING 3 AXL DUMP TRUCK</v>
          </cell>
        </row>
        <row r="166">
          <cell r="C166" t="str">
            <v>STERLING 3 AXL DUMP TRUCK</v>
          </cell>
        </row>
        <row r="167">
          <cell r="C167" t="str">
            <v>CAMIONETA FIAT FIORINO</v>
          </cell>
        </row>
        <row r="168">
          <cell r="C168" t="str">
            <v>CAMIONETA FORD 350</v>
          </cell>
        </row>
        <row r="169">
          <cell r="C169" t="str">
            <v>CAMIONETA TOYOTA HILUX CS</v>
          </cell>
        </row>
        <row r="170">
          <cell r="C170" t="str">
            <v>CAMIONETA TOYOTA HILUX CS</v>
          </cell>
        </row>
        <row r="171">
          <cell r="C171" t="str">
            <v>CAMIONETA TOYOTA HILUX CS</v>
          </cell>
        </row>
        <row r="172">
          <cell r="C172" t="str">
            <v>CAMIONETA TOYOTA HILUX CS</v>
          </cell>
        </row>
        <row r="173">
          <cell r="C173" t="str">
            <v>CAMIONETA TOYOTA HILUX CS</v>
          </cell>
        </row>
        <row r="174">
          <cell r="C174" t="str">
            <v>CAMIONETA TOYOTA HILUX CS</v>
          </cell>
        </row>
        <row r="175">
          <cell r="C175" t="str">
            <v>CAMIONETA TOYOTA HILUX CS</v>
          </cell>
        </row>
        <row r="176">
          <cell r="C176" t="str">
            <v>CAMIONETA TOYOTA HILUX CS</v>
          </cell>
        </row>
        <row r="177">
          <cell r="C177" t="str">
            <v>CAMIONETA TOYOTA HILUX CS</v>
          </cell>
        </row>
        <row r="178">
          <cell r="C178" t="str">
            <v>CAMIONETA TOYOTA HILUX CS</v>
          </cell>
        </row>
        <row r="179">
          <cell r="C179" t="str">
            <v>CAMIONETA TOYOTA HILUX CS</v>
          </cell>
        </row>
        <row r="180">
          <cell r="C180" t="str">
            <v>CAMIONETA TOYOTA HILUX CS</v>
          </cell>
        </row>
        <row r="181">
          <cell r="C181" t="str">
            <v>CAMIONETA TOYOTA HILUX CS</v>
          </cell>
        </row>
        <row r="182">
          <cell r="C182" t="str">
            <v>CAMIONETA TOYOTA HILUX CS</v>
          </cell>
        </row>
        <row r="183">
          <cell r="C183" t="str">
            <v>CAMIONETA TOYOTA HILUX CS</v>
          </cell>
        </row>
        <row r="184">
          <cell r="C184" t="str">
            <v>CAMIONETA TOYOTA HILUX CS</v>
          </cell>
        </row>
        <row r="185">
          <cell r="C185" t="str">
            <v>CAMIONETA TOYOTA HILUX CS</v>
          </cell>
        </row>
        <row r="186">
          <cell r="C186" t="str">
            <v>CAMIONETA TOYOTA HILUX CS</v>
          </cell>
        </row>
        <row r="187">
          <cell r="C187" t="str">
            <v>CAMIONETA TOYOTA HILUX CS</v>
          </cell>
        </row>
        <row r="188">
          <cell r="C188" t="str">
            <v>CAMIONETA TOYOTA HILUX CS</v>
          </cell>
        </row>
        <row r="189">
          <cell r="C189" t="str">
            <v>CAMIONETA TOYOTA HILUX D/C 4X4 (TVD-932)</v>
          </cell>
        </row>
        <row r="190">
          <cell r="C190" t="str">
            <v>CAMIONETA TOYOTA HILX RN160 Verde 2 C</v>
          </cell>
        </row>
        <row r="191">
          <cell r="C191" t="str">
            <v>CAMIONETA TOYOTA HILX RN160 Beige 2 C</v>
          </cell>
        </row>
        <row r="192">
          <cell r="C192" t="str">
            <v xml:space="preserve">CAMIONETA TOYOTA HILUX D/C 4X4 </v>
          </cell>
        </row>
        <row r="193">
          <cell r="C193" t="str">
            <v>CAMA ALTA (2 EJES)</v>
          </cell>
        </row>
        <row r="194">
          <cell r="C194" t="str">
            <v>CAMA ALTA (3 EJES)</v>
          </cell>
        </row>
        <row r="195">
          <cell r="C195" t="str">
            <v>CAMA BAJA (2 EJES)</v>
          </cell>
        </row>
        <row r="196">
          <cell r="C196" t="str">
            <v>CAMA BAJA (4 EJES)</v>
          </cell>
        </row>
        <row r="197">
          <cell r="C197" t="str">
            <v>FRANK TANK MST-500</v>
          </cell>
        </row>
        <row r="198">
          <cell r="C198" t="str">
            <v>FRANK TANK MST-500</v>
          </cell>
        </row>
        <row r="199">
          <cell r="C199" t="str">
            <v>FRANK TANK MST-500</v>
          </cell>
        </row>
        <row r="200">
          <cell r="C200" t="str">
            <v>CANOA METALICA 25 M</v>
          </cell>
        </row>
        <row r="201">
          <cell r="C201" t="str">
            <v>CANOA METALICA 25 M</v>
          </cell>
        </row>
        <row r="202">
          <cell r="C202" t="str">
            <v>CANOA METALICA 25 M</v>
          </cell>
        </row>
        <row r="203">
          <cell r="C203" t="str">
            <v>CANOA METALICA 25 M</v>
          </cell>
        </row>
        <row r="204">
          <cell r="C204" t="str">
            <v>CANOA ZULEMA</v>
          </cell>
        </row>
        <row r="205">
          <cell r="C205" t="str">
            <v>TRITURADORA</v>
          </cell>
        </row>
        <row r="206">
          <cell r="C206" t="str">
            <v>TORRE DE ILUMINACION IRITE-LITE</v>
          </cell>
        </row>
        <row r="207">
          <cell r="C207" t="str">
            <v>TORRE DE ILUMINACION IRITE-LITE</v>
          </cell>
        </row>
        <row r="208">
          <cell r="C208" t="str">
            <v>TORRE DE ILUMINACION IRITE-LITE</v>
          </cell>
        </row>
        <row r="209">
          <cell r="C209" t="str">
            <v>CAMPER DORMITORIO 20'</v>
          </cell>
        </row>
        <row r="210">
          <cell r="C210" t="str">
            <v>CAMPER DORMITORIO 40'</v>
          </cell>
        </row>
        <row r="211">
          <cell r="C211" t="str">
            <v>CAMPER BAÑO 20'</v>
          </cell>
        </row>
        <row r="212">
          <cell r="C212" t="str">
            <v>CAMPER BAÑO 40'</v>
          </cell>
        </row>
        <row r="213">
          <cell r="C213" t="str">
            <v>CAMPER COCINA 40'</v>
          </cell>
        </row>
        <row r="214">
          <cell r="C214" t="str">
            <v>CAMPER COMEDOR 40'</v>
          </cell>
        </row>
        <row r="215">
          <cell r="C215" t="str">
            <v>CAMPER LAVANDERIA 20'</v>
          </cell>
        </row>
        <row r="216">
          <cell r="C216" t="str">
            <v>CAMPER DORMITORI CON BAÑO 40'</v>
          </cell>
        </row>
        <row r="217">
          <cell r="C217" t="str">
            <v>CAMPER OFICINA 20'</v>
          </cell>
        </row>
        <row r="218">
          <cell r="C218" t="str">
            <v>CAMPER OFICINA 40'</v>
          </cell>
        </row>
        <row r="219">
          <cell r="C219" t="str">
            <v>CAMPER MEDICO 20'</v>
          </cell>
        </row>
        <row r="220">
          <cell r="C220" t="str">
            <v>CAMPER COMERDOR 20'</v>
          </cell>
        </row>
        <row r="221">
          <cell r="C221" t="str">
            <v>CAMPER MATERIALES</v>
          </cell>
        </row>
        <row r="222">
          <cell r="C222" t="str">
            <v>CATERPILLAR HOSE MAKER / SAW</v>
          </cell>
        </row>
        <row r="223">
          <cell r="C223" t="str">
            <v>CAMPER DORMITORIO CON BAÑO 20'</v>
          </cell>
        </row>
        <row r="224">
          <cell r="C224" t="str">
            <v>CAMPER BODEGA MANGUERAS</v>
          </cell>
        </row>
        <row r="225">
          <cell r="C225" t="str">
            <v>CAMPER CUARTO FRIO -BODEGA 20'</v>
          </cell>
        </row>
        <row r="226">
          <cell r="C226" t="str">
            <v>MCLELLAN 1500G FUEL/LUBE SK</v>
          </cell>
        </row>
        <row r="227">
          <cell r="C227" t="str">
            <v>HACKNEY CROP DECK CONGEAR</v>
          </cell>
        </row>
        <row r="228">
          <cell r="C228" t="str">
            <v>HOMADE 14' CONGEAR 1 AXLE</v>
          </cell>
        </row>
        <row r="229">
          <cell r="C229" t="str">
            <v>HOMADE 14' CONGEAR 1 AXLE</v>
          </cell>
        </row>
        <row r="230">
          <cell r="C230" t="str">
            <v>94 HACKNEY CON GEAR/SINGLE AXL</v>
          </cell>
        </row>
        <row r="231">
          <cell r="C231" t="str">
            <v>CONGEAR SINGLE AXLE</v>
          </cell>
        </row>
        <row r="232">
          <cell r="C232" t="str">
            <v>DRAGA SAND PUMP DP-50B</v>
          </cell>
        </row>
        <row r="233">
          <cell r="C233" t="str">
            <v xml:space="preserve">4 SACK SANDBLASTING SET </v>
          </cell>
        </row>
        <row r="234">
          <cell r="C234" t="str">
            <v>MISC. DEAD WEIGTHS</v>
          </cell>
        </row>
        <row r="235">
          <cell r="C235" t="str">
            <v>CAT 24" GP BUCKET -320</v>
          </cell>
        </row>
        <row r="236">
          <cell r="C236" t="str">
            <v>CAT 30" GP BUCKET -320</v>
          </cell>
        </row>
        <row r="237">
          <cell r="C237" t="str">
            <v>CAT 24" GP BUCKET -320</v>
          </cell>
        </row>
        <row r="238">
          <cell r="C238" t="str">
            <v>CAT 30" GP BUCKET -320</v>
          </cell>
        </row>
        <row r="239">
          <cell r="C239" t="str">
            <v>CAT 36" GP BUCKET</v>
          </cell>
        </row>
        <row r="240">
          <cell r="C240" t="str">
            <v>CAT 54" GP BUCKET</v>
          </cell>
        </row>
        <row r="241">
          <cell r="C241" t="str">
            <v>CAT 24" GP BUCKET</v>
          </cell>
        </row>
        <row r="242">
          <cell r="C242" t="str">
            <v>CF 72" CLEANNUP BUCKET</v>
          </cell>
        </row>
        <row r="243">
          <cell r="C243" t="str">
            <v>JOHNSON 36" CLAM BUCKET</v>
          </cell>
        </row>
        <row r="244">
          <cell r="C244" t="str">
            <v>DRAGLINE BUCKET 52"</v>
          </cell>
        </row>
        <row r="245">
          <cell r="C245" t="str">
            <v>BACKFILL BUKET 84"</v>
          </cell>
        </row>
        <row r="246">
          <cell r="C246" t="str">
            <v>DARBY J16" LINED BENDING SET</v>
          </cell>
        </row>
        <row r="247">
          <cell r="C247" t="str">
            <v>FUEL &amp; LUBE SLEP/100 GAL TANK</v>
          </cell>
        </row>
        <row r="248">
          <cell r="C248" t="str">
            <v>SLED</v>
          </cell>
        </row>
        <row r="249">
          <cell r="C249" t="str">
            <v>SLED</v>
          </cell>
        </row>
        <row r="250">
          <cell r="C250" t="str">
            <v>SLED</v>
          </cell>
        </row>
        <row r="251">
          <cell r="C251" t="str">
            <v>EAGLE RAPING MACH</v>
          </cell>
        </row>
        <row r="252">
          <cell r="C252" t="str">
            <v>EAGLE RAPING MACH</v>
          </cell>
        </row>
        <row r="253">
          <cell r="C253" t="str">
            <v>EQUIPO DE OXICORTE</v>
          </cell>
        </row>
        <row r="254">
          <cell r="C254" t="str">
            <v>ESMERILADORA</v>
          </cell>
        </row>
        <row r="255">
          <cell r="C255" t="str">
            <v>SOLDADORA INVERTEC</v>
          </cell>
        </row>
        <row r="256">
          <cell r="C256" t="str">
            <v>EQUIPO DE SAND BLASTING</v>
          </cell>
        </row>
        <row r="257">
          <cell r="C257" t="str">
            <v>EQUIPO DE PRUEBAS DE PINTURA</v>
          </cell>
        </row>
        <row r="258">
          <cell r="C258" t="str">
            <v>HOLIDAY DETECTOR</v>
          </cell>
        </row>
        <row r="259">
          <cell r="C259" t="str">
            <v>TRITURADORA</v>
          </cell>
        </row>
        <row r="260">
          <cell r="C260" t="str">
            <v>ZARANDA</v>
          </cell>
        </row>
        <row r="261">
          <cell r="C261" t="str">
            <v>SIERRA CIRCULAR MANUAL</v>
          </cell>
        </row>
        <row r="262">
          <cell r="C262" t="str">
            <v>PLANTA DE TRATAMIENTO DE AGUA</v>
          </cell>
        </row>
        <row r="263">
          <cell r="C263" t="str">
            <v>CAMION LUBRICADOR</v>
          </cell>
        </row>
        <row r="264">
          <cell r="C264" t="str">
            <v>KK MACHINE</v>
          </cell>
        </row>
        <row r="265">
          <cell r="C265" t="str">
            <v>BICELADORA Ø 6"</v>
          </cell>
        </row>
        <row r="266">
          <cell r="C266" t="str">
            <v>BICELADORA Ø 8"</v>
          </cell>
        </row>
        <row r="267">
          <cell r="C267" t="str">
            <v>GRAPA Ø 8"</v>
          </cell>
        </row>
        <row r="268">
          <cell r="C268" t="str">
            <v>GRAPA Ø 6"</v>
          </cell>
        </row>
        <row r="269">
          <cell r="C269" t="str">
            <v>TIENDA 40' (COMEDOR)</v>
          </cell>
        </row>
        <row r="270">
          <cell r="C270" t="str">
            <v>CAMPER 20'</v>
          </cell>
        </row>
        <row r="271">
          <cell r="C271" t="str">
            <v>CAMPER 40'</v>
          </cell>
        </row>
        <row r="272">
          <cell r="C272" t="str">
            <v>TANQUE ESTACIONARIO 6000 GLNS</v>
          </cell>
        </row>
        <row r="273">
          <cell r="C273" t="str">
            <v>DENSIMETRO NUCLEAR</v>
          </cell>
        </row>
        <row r="274">
          <cell r="C274" t="str">
            <v>CABAÑA SANITARIA CON POZO SEPTICO</v>
          </cell>
        </row>
        <row r="275">
          <cell r="C275" t="str">
            <v>HERRAMIENTAS MENORES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 val="CajaEmpalme"/>
      <sheetName val="Cimentación"/>
      <sheetName val="MA"/>
      <sheetName val="Cellar"/>
      <sheetName val="LíneaFlujo"/>
      <sheetName val="TubosConductores"/>
      <sheetName val="tabla 2.1"/>
      <sheetName val="Hoja2"/>
      <sheetName val="Hoja3"/>
      <sheetName val="MAT"/>
      <sheetName val="MATE"/>
      <sheetName val="MATER"/>
      <sheetName val="MATERI"/>
      <sheetName val="MATERIA"/>
      <sheetName val="MATERIAL"/>
      <sheetName val="M"/>
      <sheetName val="p"/>
      <sheetName val=""/>
      <sheetName val="Pe"/>
      <sheetName val="Per"/>
      <sheetName val="MATERIALES CC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
          <cell r="B5" t="str">
            <v>UNI.</v>
          </cell>
        </row>
        <row r="7">
          <cell r="B7" t="str">
            <v>u</v>
          </cell>
        </row>
        <row r="8">
          <cell r="B8" t="str">
            <v>u</v>
          </cell>
        </row>
        <row r="9">
          <cell r="B9" t="str">
            <v>u</v>
          </cell>
        </row>
        <row r="10">
          <cell r="B10" t="str">
            <v>jgo</v>
          </cell>
        </row>
        <row r="11">
          <cell r="B11" t="str">
            <v>jgo</v>
          </cell>
        </row>
        <row r="12">
          <cell r="B12" t="str">
            <v>jgo</v>
          </cell>
        </row>
        <row r="13">
          <cell r="B13" t="str">
            <v>jgo</v>
          </cell>
        </row>
        <row r="14">
          <cell r="B14" t="str">
            <v>jgo</v>
          </cell>
        </row>
        <row r="15">
          <cell r="B15" t="str">
            <v>jgo</v>
          </cell>
        </row>
        <row r="16">
          <cell r="B16" t="str">
            <v>4 kg</v>
          </cell>
        </row>
        <row r="17">
          <cell r="B17" t="str">
            <v>5 kg</v>
          </cell>
        </row>
        <row r="18">
          <cell r="B18" t="str">
            <v>kg</v>
          </cell>
        </row>
        <row r="19">
          <cell r="B19" t="str">
            <v>kg</v>
          </cell>
        </row>
        <row r="20">
          <cell r="B20" t="str">
            <v>gal</v>
          </cell>
        </row>
        <row r="21">
          <cell r="B21" t="str">
            <v>U</v>
          </cell>
        </row>
        <row r="22">
          <cell r="B22" t="str">
            <v>U</v>
          </cell>
        </row>
        <row r="23">
          <cell r="B23" t="str">
            <v>u</v>
          </cell>
        </row>
        <row r="24">
          <cell r="B24" t="str">
            <v>gln</v>
          </cell>
        </row>
        <row r="25">
          <cell r="B25" t="str">
            <v>lt</v>
          </cell>
        </row>
        <row r="26">
          <cell r="B26" t="str">
            <v>Lt</v>
          </cell>
        </row>
        <row r="27">
          <cell r="B27" t="str">
            <v>20 kg</v>
          </cell>
        </row>
        <row r="28">
          <cell r="B28" t="str">
            <v>7 kg</v>
          </cell>
        </row>
        <row r="29">
          <cell r="B29" t="str">
            <v>20 kg</v>
          </cell>
        </row>
        <row r="30">
          <cell r="B30" t="str">
            <v>m3</v>
          </cell>
        </row>
        <row r="31">
          <cell r="B31" t="str">
            <v>m3</v>
          </cell>
        </row>
        <row r="32">
          <cell r="B32" t="str">
            <v>KG</v>
          </cell>
        </row>
        <row r="33">
          <cell r="B33" t="str">
            <v>kg</v>
          </cell>
        </row>
        <row r="34">
          <cell r="B34" t="str">
            <v>m3</v>
          </cell>
        </row>
        <row r="35">
          <cell r="B35" t="str">
            <v>m3</v>
          </cell>
        </row>
        <row r="36">
          <cell r="B36" t="str">
            <v>kg</v>
          </cell>
        </row>
        <row r="37">
          <cell r="B37" t="str">
            <v>m3</v>
          </cell>
        </row>
        <row r="38">
          <cell r="B38" t="str">
            <v>m3</v>
          </cell>
        </row>
        <row r="39">
          <cell r="B39" t="str">
            <v>u</v>
          </cell>
        </row>
        <row r="40">
          <cell r="B40" t="str">
            <v>m2</v>
          </cell>
        </row>
        <row r="41">
          <cell r="B41" t="str">
            <v>m2</v>
          </cell>
        </row>
        <row r="42">
          <cell r="B42" t="str">
            <v>m2</v>
          </cell>
        </row>
        <row r="43">
          <cell r="B43" t="str">
            <v>m2</v>
          </cell>
        </row>
        <row r="44">
          <cell r="B44" t="str">
            <v>u</v>
          </cell>
        </row>
        <row r="45">
          <cell r="B45" t="str">
            <v>u</v>
          </cell>
        </row>
        <row r="46">
          <cell r="B46" t="str">
            <v>u</v>
          </cell>
        </row>
        <row r="47">
          <cell r="B47" t="str">
            <v>u</v>
          </cell>
        </row>
        <row r="48">
          <cell r="B48" t="str">
            <v>u</v>
          </cell>
        </row>
        <row r="49">
          <cell r="B49" t="str">
            <v>m2</v>
          </cell>
        </row>
        <row r="50">
          <cell r="B50" t="str">
            <v>m2</v>
          </cell>
        </row>
        <row r="51">
          <cell r="B51" t="str">
            <v>u</v>
          </cell>
        </row>
        <row r="52">
          <cell r="B52" t="str">
            <v>u</v>
          </cell>
        </row>
        <row r="53">
          <cell r="B53" t="str">
            <v>m3</v>
          </cell>
        </row>
        <row r="54">
          <cell r="B54" t="str">
            <v>m3</v>
          </cell>
        </row>
        <row r="55">
          <cell r="B55" t="str">
            <v>6.4 m</v>
          </cell>
        </row>
        <row r="56">
          <cell r="B56" t="str">
            <v>6.4 m</v>
          </cell>
        </row>
        <row r="57">
          <cell r="B57" t="str">
            <v>6.4 m</v>
          </cell>
        </row>
        <row r="58">
          <cell r="B58" t="str">
            <v>6.4 m</v>
          </cell>
        </row>
        <row r="59">
          <cell r="B59" t="str">
            <v>6.4 m</v>
          </cell>
        </row>
        <row r="60">
          <cell r="B60" t="str">
            <v>6.4 m</v>
          </cell>
        </row>
        <row r="61">
          <cell r="B61" t="str">
            <v>6.4 m</v>
          </cell>
        </row>
        <row r="62">
          <cell r="B62" t="str">
            <v>6.4 m</v>
          </cell>
        </row>
        <row r="63">
          <cell r="B63" t="str">
            <v>6.4 m</v>
          </cell>
        </row>
        <row r="64">
          <cell r="B64" t="str">
            <v>6.4 m</v>
          </cell>
        </row>
        <row r="65">
          <cell r="B65" t="str">
            <v>6.4 m</v>
          </cell>
        </row>
        <row r="66">
          <cell r="B66" t="str">
            <v>6.4 m</v>
          </cell>
        </row>
        <row r="67">
          <cell r="B67" t="str">
            <v>6.4 m</v>
          </cell>
        </row>
        <row r="68">
          <cell r="B68" t="str">
            <v>6.4 m</v>
          </cell>
        </row>
        <row r="69">
          <cell r="B69" t="str">
            <v>6.4 m</v>
          </cell>
        </row>
        <row r="70">
          <cell r="B70" t="str">
            <v>6.4 m</v>
          </cell>
        </row>
        <row r="71">
          <cell r="B71" t="str">
            <v>6.4 m</v>
          </cell>
        </row>
        <row r="72">
          <cell r="B72" t="str">
            <v>6.4 m</v>
          </cell>
        </row>
        <row r="73">
          <cell r="B73" t="str">
            <v>6.4 m</v>
          </cell>
        </row>
        <row r="74">
          <cell r="B74" t="str">
            <v>6.4 m</v>
          </cell>
        </row>
        <row r="75">
          <cell r="B75" t="str">
            <v>6.4 m</v>
          </cell>
        </row>
        <row r="76">
          <cell r="B76" t="str">
            <v>6.4 m</v>
          </cell>
        </row>
        <row r="77">
          <cell r="B77" t="str">
            <v>6.4 m</v>
          </cell>
        </row>
        <row r="78">
          <cell r="B78" t="str">
            <v>6.4 m</v>
          </cell>
        </row>
        <row r="79">
          <cell r="B79" t="str">
            <v>6.4 m</v>
          </cell>
        </row>
        <row r="80">
          <cell r="B80" t="str">
            <v>6.4 m</v>
          </cell>
        </row>
        <row r="81">
          <cell r="B81" t="str">
            <v>6.4 m</v>
          </cell>
        </row>
        <row r="82">
          <cell r="B82" t="str">
            <v>6.4 m</v>
          </cell>
        </row>
        <row r="83">
          <cell r="B83" t="str">
            <v>6.4 m</v>
          </cell>
        </row>
        <row r="84">
          <cell r="B84" t="str">
            <v>6.4 m</v>
          </cell>
        </row>
        <row r="85">
          <cell r="B85" t="str">
            <v>6.4 m</v>
          </cell>
        </row>
        <row r="86">
          <cell r="B86" t="str">
            <v>6.4 m</v>
          </cell>
        </row>
        <row r="87">
          <cell r="B87" t="str">
            <v>6.4 m</v>
          </cell>
        </row>
        <row r="88">
          <cell r="B88" t="str">
            <v>6.4 m</v>
          </cell>
        </row>
        <row r="89">
          <cell r="B89" t="str">
            <v>6.4 m</v>
          </cell>
        </row>
        <row r="90">
          <cell r="B90" t="str">
            <v>6.4 m</v>
          </cell>
        </row>
        <row r="91">
          <cell r="B91" t="str">
            <v>6.4 m</v>
          </cell>
        </row>
        <row r="92">
          <cell r="B92" t="str">
            <v>6.4 m</v>
          </cell>
        </row>
        <row r="93">
          <cell r="B93" t="str">
            <v>6.4 m</v>
          </cell>
        </row>
        <row r="94">
          <cell r="B94" t="str">
            <v>6.4 m</v>
          </cell>
        </row>
        <row r="95">
          <cell r="B95" t="str">
            <v>6.4 m</v>
          </cell>
        </row>
        <row r="96">
          <cell r="B96" t="str">
            <v>6.4 m</v>
          </cell>
        </row>
        <row r="97">
          <cell r="B97" t="str">
            <v>6.4 m</v>
          </cell>
        </row>
        <row r="98">
          <cell r="B98" t="str">
            <v>6.4 m</v>
          </cell>
        </row>
        <row r="99">
          <cell r="B99" t="str">
            <v>6.4 m</v>
          </cell>
        </row>
        <row r="100">
          <cell r="B100" t="str">
            <v>6.4 m</v>
          </cell>
        </row>
        <row r="101">
          <cell r="B101" t="str">
            <v>rll</v>
          </cell>
        </row>
        <row r="102">
          <cell r="B102" t="str">
            <v>rll</v>
          </cell>
        </row>
        <row r="103">
          <cell r="B103" t="str">
            <v>Kg</v>
          </cell>
        </row>
        <row r="104">
          <cell r="B104" t="str">
            <v>Kg</v>
          </cell>
        </row>
        <row r="105">
          <cell r="B105" t="str">
            <v>Kg</v>
          </cell>
        </row>
        <row r="106">
          <cell r="B106" t="str">
            <v>Kg</v>
          </cell>
        </row>
        <row r="107">
          <cell r="B107" t="str">
            <v>Kg</v>
          </cell>
        </row>
        <row r="108">
          <cell r="B108" t="str">
            <v>Kg</v>
          </cell>
        </row>
        <row r="109">
          <cell r="B109" t="str">
            <v>Kg</v>
          </cell>
        </row>
        <row r="110">
          <cell r="B110" t="str">
            <v>Kg</v>
          </cell>
        </row>
        <row r="111">
          <cell r="B111" t="str">
            <v>Kg</v>
          </cell>
        </row>
        <row r="112">
          <cell r="B112" t="str">
            <v>Kg</v>
          </cell>
        </row>
        <row r="113">
          <cell r="B113" t="str">
            <v>Kg</v>
          </cell>
        </row>
        <row r="114">
          <cell r="B114" t="str">
            <v>Kg</v>
          </cell>
        </row>
        <row r="115">
          <cell r="B115" t="str">
            <v>Kg</v>
          </cell>
        </row>
        <row r="116">
          <cell r="B116" t="str">
            <v>Kg</v>
          </cell>
        </row>
        <row r="117">
          <cell r="B117" t="str">
            <v>Kg</v>
          </cell>
        </row>
        <row r="118">
          <cell r="B118" t="str">
            <v>Kg</v>
          </cell>
        </row>
        <row r="119">
          <cell r="B119" t="str">
            <v>rll</v>
          </cell>
        </row>
        <row r="120">
          <cell r="B120" t="str">
            <v>rll</v>
          </cell>
        </row>
        <row r="121">
          <cell r="B121" t="str">
            <v>rll</v>
          </cell>
        </row>
        <row r="122">
          <cell r="B122" t="str">
            <v>rll</v>
          </cell>
        </row>
        <row r="123">
          <cell r="B123" t="str">
            <v>rll</v>
          </cell>
        </row>
        <row r="124">
          <cell r="B124" t="str">
            <v>rll</v>
          </cell>
        </row>
        <row r="125">
          <cell r="B125" t="str">
            <v>25 k</v>
          </cell>
        </row>
        <row r="126">
          <cell r="B126" t="str">
            <v>m</v>
          </cell>
        </row>
        <row r="127">
          <cell r="B127" t="str">
            <v>m</v>
          </cell>
        </row>
        <row r="128">
          <cell r="B128" t="str">
            <v>m</v>
          </cell>
        </row>
        <row r="129">
          <cell r="B129" t="str">
            <v>m</v>
          </cell>
        </row>
        <row r="130">
          <cell r="B130" t="str">
            <v>m</v>
          </cell>
        </row>
        <row r="131">
          <cell r="B131" t="str">
            <v>m</v>
          </cell>
        </row>
        <row r="132">
          <cell r="B132" t="str">
            <v>m</v>
          </cell>
        </row>
        <row r="133">
          <cell r="B133" t="str">
            <v>m</v>
          </cell>
        </row>
        <row r="134">
          <cell r="B134" t="str">
            <v>m</v>
          </cell>
        </row>
        <row r="135">
          <cell r="B135" t="str">
            <v>m</v>
          </cell>
        </row>
        <row r="136">
          <cell r="B136" t="str">
            <v>m</v>
          </cell>
        </row>
        <row r="137">
          <cell r="B137" t="str">
            <v>m</v>
          </cell>
        </row>
        <row r="138">
          <cell r="B138" t="str">
            <v>m</v>
          </cell>
        </row>
        <row r="139">
          <cell r="B139" t="str">
            <v>m</v>
          </cell>
        </row>
        <row r="140">
          <cell r="B140" t="str">
            <v>m</v>
          </cell>
        </row>
        <row r="141">
          <cell r="B141" t="str">
            <v>m</v>
          </cell>
        </row>
        <row r="142">
          <cell r="B142" t="str">
            <v>par</v>
          </cell>
        </row>
        <row r="143">
          <cell r="B143" t="str">
            <v>u</v>
          </cell>
        </row>
        <row r="144">
          <cell r="B144" t="str">
            <v>u</v>
          </cell>
        </row>
        <row r="145">
          <cell r="B145" t="str">
            <v>u</v>
          </cell>
        </row>
        <row r="146">
          <cell r="B146" t="str">
            <v>u</v>
          </cell>
        </row>
        <row r="147">
          <cell r="B147" t="str">
            <v>u</v>
          </cell>
        </row>
        <row r="148">
          <cell r="B148" t="str">
            <v>u</v>
          </cell>
        </row>
        <row r="149">
          <cell r="B149" t="str">
            <v>u</v>
          </cell>
        </row>
        <row r="150">
          <cell r="B150" t="str">
            <v>u</v>
          </cell>
        </row>
        <row r="151">
          <cell r="B151" t="str">
            <v>4000 cc</v>
          </cell>
        </row>
        <row r="152">
          <cell r="B152" t="str">
            <v>u</v>
          </cell>
        </row>
        <row r="153">
          <cell r="B153" t="str">
            <v>u</v>
          </cell>
        </row>
        <row r="154">
          <cell r="B154" t="str">
            <v>50 K</v>
          </cell>
        </row>
        <row r="155">
          <cell r="B155" t="str">
            <v>6 m</v>
          </cell>
        </row>
        <row r="156">
          <cell r="B156" t="str">
            <v>6 m</v>
          </cell>
        </row>
        <row r="157">
          <cell r="B157" t="str">
            <v>6 m</v>
          </cell>
        </row>
        <row r="158">
          <cell r="B158" t="str">
            <v>6 m</v>
          </cell>
        </row>
        <row r="159">
          <cell r="B159" t="str">
            <v>6 m</v>
          </cell>
        </row>
        <row r="160">
          <cell r="B160" t="str">
            <v>6 m</v>
          </cell>
        </row>
        <row r="161">
          <cell r="B161" t="str">
            <v>6 m</v>
          </cell>
        </row>
        <row r="162">
          <cell r="B162" t="str">
            <v>6 m</v>
          </cell>
        </row>
        <row r="163">
          <cell r="B163" t="str">
            <v>6 m</v>
          </cell>
        </row>
        <row r="164">
          <cell r="B164" t="str">
            <v>6 m</v>
          </cell>
        </row>
        <row r="165">
          <cell r="B165" t="str">
            <v>6 m</v>
          </cell>
        </row>
        <row r="166">
          <cell r="B166" t="str">
            <v>6 m</v>
          </cell>
        </row>
        <row r="167">
          <cell r="B167" t="str">
            <v>6 m</v>
          </cell>
        </row>
        <row r="168">
          <cell r="B168" t="str">
            <v>6 m</v>
          </cell>
        </row>
        <row r="169">
          <cell r="B169" t="str">
            <v>6 m</v>
          </cell>
        </row>
        <row r="170">
          <cell r="B170" t="str">
            <v>6 m</v>
          </cell>
        </row>
        <row r="171">
          <cell r="B171" t="str">
            <v>6 m</v>
          </cell>
        </row>
        <row r="172">
          <cell r="B172" t="str">
            <v>6 m</v>
          </cell>
        </row>
        <row r="173">
          <cell r="B173" t="str">
            <v>kg</v>
          </cell>
        </row>
        <row r="174">
          <cell r="B174" t="str">
            <v>kg</v>
          </cell>
        </row>
        <row r="175">
          <cell r="B175" t="str">
            <v>kg</v>
          </cell>
        </row>
        <row r="176">
          <cell r="B176" t="str">
            <v>kg</v>
          </cell>
        </row>
        <row r="177">
          <cell r="B177" t="str">
            <v>kg</v>
          </cell>
        </row>
        <row r="178">
          <cell r="B178" t="str">
            <v>kg</v>
          </cell>
        </row>
        <row r="179">
          <cell r="B179" t="str">
            <v>kg</v>
          </cell>
        </row>
        <row r="180">
          <cell r="B180" t="str">
            <v>kg</v>
          </cell>
        </row>
        <row r="181">
          <cell r="B181" t="str">
            <v>kg</v>
          </cell>
        </row>
        <row r="182">
          <cell r="B182" t="str">
            <v>kg</v>
          </cell>
        </row>
        <row r="183">
          <cell r="B183" t="str">
            <v>4000cc</v>
          </cell>
        </row>
        <row r="184">
          <cell r="B184" t="str">
            <v>4000cc</v>
          </cell>
        </row>
        <row r="185">
          <cell r="B185" t="str">
            <v>4000cc</v>
          </cell>
        </row>
        <row r="186">
          <cell r="B186" t="str">
            <v>4000cc</v>
          </cell>
        </row>
        <row r="187">
          <cell r="B187" t="str">
            <v>4000cc</v>
          </cell>
        </row>
        <row r="188">
          <cell r="B188" t="str">
            <v>4000cc</v>
          </cell>
        </row>
        <row r="189">
          <cell r="B189" t="str">
            <v>4000cc</v>
          </cell>
        </row>
        <row r="190">
          <cell r="B190" t="str">
            <v>m3</v>
          </cell>
        </row>
        <row r="191">
          <cell r="B191" t="str">
            <v>m3</v>
          </cell>
        </row>
        <row r="192">
          <cell r="B192" t="str">
            <v>m3</v>
          </cell>
        </row>
        <row r="193">
          <cell r="B193" t="str">
            <v>m3</v>
          </cell>
        </row>
        <row r="194">
          <cell r="B194" t="str">
            <v>m3</v>
          </cell>
        </row>
        <row r="195">
          <cell r="B195" t="str">
            <v>gal</v>
          </cell>
        </row>
        <row r="196">
          <cell r="B196" t="str">
            <v>kg</v>
          </cell>
        </row>
        <row r="197">
          <cell r="B197" t="str">
            <v>gal</v>
          </cell>
        </row>
        <row r="198">
          <cell r="B198" t="str">
            <v>m</v>
          </cell>
        </row>
        <row r="199">
          <cell r="B199" t="str">
            <v>m2</v>
          </cell>
        </row>
        <row r="200">
          <cell r="B200" t="str">
            <v>m2</v>
          </cell>
        </row>
        <row r="201">
          <cell r="B201" t="str">
            <v>m2</v>
          </cell>
        </row>
        <row r="202">
          <cell r="B202" t="str">
            <v>m2</v>
          </cell>
        </row>
        <row r="203">
          <cell r="B203" t="str">
            <v>m2</v>
          </cell>
        </row>
        <row r="204">
          <cell r="B204" t="str">
            <v>m</v>
          </cell>
        </row>
        <row r="205">
          <cell r="B205" t="str">
            <v>m</v>
          </cell>
        </row>
        <row r="206">
          <cell r="B206" t="str">
            <v>4000 cc</v>
          </cell>
        </row>
        <row r="207">
          <cell r="B207" t="str">
            <v>6 m</v>
          </cell>
        </row>
        <row r="208">
          <cell r="B208" t="str">
            <v>6 m</v>
          </cell>
        </row>
        <row r="209">
          <cell r="B209" t="str">
            <v>6 m</v>
          </cell>
        </row>
        <row r="210">
          <cell r="B210" t="str">
            <v>6 m</v>
          </cell>
        </row>
        <row r="211">
          <cell r="B211" t="str">
            <v>u</v>
          </cell>
        </row>
        <row r="212">
          <cell r="B212" t="str">
            <v>m2</v>
          </cell>
        </row>
        <row r="213">
          <cell r="B213" t="str">
            <v>u</v>
          </cell>
        </row>
        <row r="214">
          <cell r="B214" t="str">
            <v>u</v>
          </cell>
        </row>
        <row r="215">
          <cell r="B215" t="str">
            <v>u</v>
          </cell>
        </row>
        <row r="216">
          <cell r="B216" t="str">
            <v>u</v>
          </cell>
        </row>
        <row r="217">
          <cell r="B217" t="str">
            <v>m</v>
          </cell>
        </row>
        <row r="218">
          <cell r="B218" t="str">
            <v>u</v>
          </cell>
        </row>
        <row r="219">
          <cell r="B219" t="str">
            <v>u</v>
          </cell>
        </row>
        <row r="220">
          <cell r="B220" t="str">
            <v>u</v>
          </cell>
        </row>
        <row r="221">
          <cell r="B221" t="str">
            <v>u</v>
          </cell>
        </row>
        <row r="222">
          <cell r="B222" t="str">
            <v>u</v>
          </cell>
        </row>
        <row r="223">
          <cell r="B223" t="str">
            <v>u</v>
          </cell>
        </row>
        <row r="224">
          <cell r="B224" t="str">
            <v>u</v>
          </cell>
        </row>
        <row r="225">
          <cell r="B225" t="str">
            <v>kg</v>
          </cell>
        </row>
        <row r="226">
          <cell r="B226" t="str">
            <v>kg</v>
          </cell>
        </row>
        <row r="227">
          <cell r="B227" t="str">
            <v>kg</v>
          </cell>
        </row>
        <row r="228">
          <cell r="B228" t="str">
            <v>u</v>
          </cell>
        </row>
        <row r="229">
          <cell r="B229" t="str">
            <v>u</v>
          </cell>
        </row>
        <row r="230">
          <cell r="B230" t="str">
            <v>u</v>
          </cell>
        </row>
        <row r="231">
          <cell r="B231" t="str">
            <v>u</v>
          </cell>
        </row>
        <row r="232">
          <cell r="B232" t="str">
            <v>u</v>
          </cell>
        </row>
        <row r="233">
          <cell r="B233" t="str">
            <v>u</v>
          </cell>
        </row>
        <row r="234">
          <cell r="B234" t="str">
            <v>u</v>
          </cell>
        </row>
        <row r="235">
          <cell r="B235" t="str">
            <v>m2</v>
          </cell>
        </row>
        <row r="236">
          <cell r="B236" t="str">
            <v>u</v>
          </cell>
        </row>
        <row r="237">
          <cell r="B237" t="str">
            <v>u</v>
          </cell>
        </row>
        <row r="238">
          <cell r="B238" t="str">
            <v>u</v>
          </cell>
        </row>
        <row r="239">
          <cell r="B239" t="str">
            <v>u</v>
          </cell>
        </row>
        <row r="240">
          <cell r="B240" t="str">
            <v>u</v>
          </cell>
        </row>
        <row r="241">
          <cell r="B241" t="str">
            <v>u</v>
          </cell>
        </row>
        <row r="242">
          <cell r="B242" t="str">
            <v>u</v>
          </cell>
        </row>
        <row r="243">
          <cell r="B243" t="str">
            <v>m2</v>
          </cell>
        </row>
        <row r="244">
          <cell r="B244" t="str">
            <v>u</v>
          </cell>
        </row>
        <row r="245">
          <cell r="B245" t="str">
            <v>m2</v>
          </cell>
        </row>
        <row r="246">
          <cell r="B246" t="str">
            <v>m2</v>
          </cell>
        </row>
        <row r="247">
          <cell r="B247" t="str">
            <v>u</v>
          </cell>
        </row>
        <row r="248">
          <cell r="B248" t="str">
            <v>u</v>
          </cell>
        </row>
        <row r="249">
          <cell r="B249" t="str">
            <v>u</v>
          </cell>
        </row>
        <row r="250">
          <cell r="B250" t="str">
            <v>u</v>
          </cell>
        </row>
        <row r="251">
          <cell r="B251" t="str">
            <v>u</v>
          </cell>
        </row>
        <row r="252">
          <cell r="B252" t="str">
            <v>u</v>
          </cell>
        </row>
        <row r="253">
          <cell r="B253" t="str">
            <v>u</v>
          </cell>
        </row>
        <row r="254">
          <cell r="B254" t="str">
            <v>u</v>
          </cell>
        </row>
        <row r="255">
          <cell r="B255" t="str">
            <v>u</v>
          </cell>
        </row>
        <row r="256">
          <cell r="B256" t="str">
            <v>u</v>
          </cell>
        </row>
        <row r="257">
          <cell r="B257" t="str">
            <v>u</v>
          </cell>
        </row>
        <row r="258">
          <cell r="B258" t="str">
            <v>u</v>
          </cell>
        </row>
        <row r="259">
          <cell r="B259" t="str">
            <v>u</v>
          </cell>
        </row>
        <row r="260">
          <cell r="B260" t="str">
            <v>m3</v>
          </cell>
        </row>
        <row r="261">
          <cell r="B261" t="str">
            <v>m3</v>
          </cell>
        </row>
        <row r="262">
          <cell r="B262" t="str">
            <v>m3</v>
          </cell>
        </row>
        <row r="263">
          <cell r="B263" t="str">
            <v>m3</v>
          </cell>
        </row>
        <row r="264">
          <cell r="B264" t="str">
            <v>u</v>
          </cell>
        </row>
        <row r="265">
          <cell r="B265" t="str">
            <v>kg</v>
          </cell>
        </row>
        <row r="266">
          <cell r="B266" t="str">
            <v>u</v>
          </cell>
        </row>
        <row r="267">
          <cell r="B267" t="str">
            <v>u</v>
          </cell>
        </row>
        <row r="268">
          <cell r="B268" t="str">
            <v>u</v>
          </cell>
        </row>
        <row r="269">
          <cell r="B269" t="str">
            <v>u</v>
          </cell>
        </row>
        <row r="270">
          <cell r="B270" t="str">
            <v>m2</v>
          </cell>
        </row>
        <row r="271">
          <cell r="B271" t="str">
            <v>u</v>
          </cell>
        </row>
        <row r="272">
          <cell r="B272" t="str">
            <v>u</v>
          </cell>
        </row>
        <row r="273">
          <cell r="B273" t="str">
            <v>u</v>
          </cell>
        </row>
        <row r="274">
          <cell r="B274" t="str">
            <v>u</v>
          </cell>
        </row>
        <row r="275">
          <cell r="B275" t="str">
            <v>u</v>
          </cell>
        </row>
        <row r="276">
          <cell r="B276" t="str">
            <v>u</v>
          </cell>
        </row>
        <row r="277">
          <cell r="B277" t="str">
            <v>u</v>
          </cell>
        </row>
        <row r="278">
          <cell r="B278" t="str">
            <v>u</v>
          </cell>
        </row>
        <row r="279">
          <cell r="B279" t="str">
            <v>u</v>
          </cell>
        </row>
        <row r="280">
          <cell r="B280" t="str">
            <v>u</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s>
    <sheetDataSet>
      <sheetData sheetId="0" refreshError="1">
        <row r="7">
          <cell r="B7" t="str">
            <v xml:space="preserve">Albañil  </v>
          </cell>
        </row>
        <row r="8">
          <cell r="B8" t="str">
            <v>Administrador</v>
          </cell>
        </row>
        <row r="9">
          <cell r="B9" t="str">
            <v>Alineador de Equipo</v>
          </cell>
        </row>
        <row r="10">
          <cell r="B10" t="str">
            <v>Alineador de Tuberia</v>
          </cell>
        </row>
        <row r="11">
          <cell r="B11" t="str">
            <v>Anotador de Volquetas</v>
          </cell>
        </row>
        <row r="12">
          <cell r="B12" t="str">
            <v>Aislador de tubería</v>
          </cell>
        </row>
        <row r="13">
          <cell r="B13" t="str">
            <v>Armador</v>
          </cell>
        </row>
        <row r="14">
          <cell r="B14" t="str">
            <v>Arenador</v>
          </cell>
        </row>
        <row r="15">
          <cell r="B15" t="str">
            <v>Asistente de QA/QC</v>
          </cell>
        </row>
        <row r="16">
          <cell r="B16" t="str">
            <v>Ayudante Albañil</v>
          </cell>
        </row>
        <row r="17">
          <cell r="B17" t="str">
            <v>Ayudante de Bodega</v>
          </cell>
        </row>
        <row r="18">
          <cell r="B18" t="str">
            <v>Ayudante Carpintero</v>
          </cell>
        </row>
        <row r="19">
          <cell r="B19" t="str">
            <v>Ayudante de Cocina</v>
          </cell>
        </row>
        <row r="20">
          <cell r="B20" t="str">
            <v>Ayudante de Doblado</v>
          </cell>
        </row>
        <row r="21">
          <cell r="B21" t="str">
            <v>Ayudante Eléctrico</v>
          </cell>
        </row>
        <row r="22">
          <cell r="B22" t="str">
            <v>Ayudante de Fierrero</v>
          </cell>
        </row>
        <row r="23">
          <cell r="B23" t="str">
            <v>Ayudante Instrumentación</v>
          </cell>
        </row>
        <row r="24">
          <cell r="B24" t="str">
            <v xml:space="preserve">Ayudante de Mecánica  </v>
          </cell>
        </row>
        <row r="25">
          <cell r="B25" t="str">
            <v>Ayudante de Plomero</v>
          </cell>
        </row>
        <row r="26">
          <cell r="B26" t="str">
            <v>Ayudante de Soldadura</v>
          </cell>
        </row>
        <row r="27">
          <cell r="B27" t="str">
            <v>Ayudante Supervisor de Soldadura</v>
          </cell>
        </row>
        <row r="28">
          <cell r="B28" t="str">
            <v>Ayudante de Operador</v>
          </cell>
        </row>
        <row r="29">
          <cell r="B29" t="str">
            <v>Ayudante de Trayler</v>
          </cell>
        </row>
        <row r="30">
          <cell r="B30" t="str">
            <v>Ayudante Trituradora</v>
          </cell>
        </row>
        <row r="31">
          <cell r="B31" t="str">
            <v>Ayudante Tubero</v>
          </cell>
        </row>
        <row r="32">
          <cell r="B32" t="str">
            <v xml:space="preserve">Bodeguero  </v>
          </cell>
        </row>
        <row r="33">
          <cell r="B33" t="str">
            <v>Cadenero</v>
          </cell>
        </row>
        <row r="34">
          <cell r="B34" t="str">
            <v>Camarero</v>
          </cell>
        </row>
        <row r="35">
          <cell r="B35" t="str">
            <v>Carpintero</v>
          </cell>
        </row>
        <row r="36">
          <cell r="B36" t="str">
            <v xml:space="preserve">Capataz Civil </v>
          </cell>
        </row>
        <row r="37">
          <cell r="B37" t="str">
            <v>Capataz Mecanico de tubería</v>
          </cell>
        </row>
        <row r="38">
          <cell r="B38" t="str">
            <v>Cepillador</v>
          </cell>
        </row>
        <row r="39">
          <cell r="B39" t="str">
            <v>Chofer</v>
          </cell>
        </row>
        <row r="40">
          <cell r="B40" t="str">
            <v>Chofer de Camión Grúa</v>
          </cell>
        </row>
        <row r="41">
          <cell r="B41" t="str">
            <v>Chofer de Trayler</v>
          </cell>
        </row>
        <row r="42">
          <cell r="B42" t="str">
            <v>Cocinero</v>
          </cell>
        </row>
        <row r="43">
          <cell r="B43" t="str">
            <v>Control deMateriales</v>
          </cell>
        </row>
        <row r="44">
          <cell r="B44" t="str">
            <v>Digitador</v>
          </cell>
        </row>
        <row r="45">
          <cell r="B45" t="str">
            <v>Dibujante AutoCad</v>
          </cell>
        </row>
        <row r="46">
          <cell r="B46" t="str">
            <v>Doblador</v>
          </cell>
        </row>
        <row r="47">
          <cell r="B47" t="str">
            <v>Electricista</v>
          </cell>
        </row>
        <row r="48">
          <cell r="B48" t="str">
            <v>Electricista Especializado</v>
          </cell>
        </row>
        <row r="49">
          <cell r="B49" t="str">
            <v>Electromecánico</v>
          </cell>
        </row>
        <row r="50">
          <cell r="B50" t="str">
            <v>Encofrador</v>
          </cell>
        </row>
        <row r="51">
          <cell r="B51" t="str">
            <v>Engrapador</v>
          </cell>
        </row>
        <row r="52">
          <cell r="B52" t="str">
            <v>Entaipador</v>
          </cell>
        </row>
        <row r="53">
          <cell r="B53" t="str">
            <v>Esmerilador</v>
          </cell>
        </row>
        <row r="54">
          <cell r="B54" t="str">
            <v>Fierrero</v>
          </cell>
        </row>
        <row r="55">
          <cell r="B55" t="str">
            <v>Gasfitero</v>
          </cell>
        </row>
        <row r="56">
          <cell r="B56" t="str">
            <v>Gerente de Proyecto</v>
          </cell>
        </row>
        <row r="57">
          <cell r="B57" t="str">
            <v>Guardian</v>
          </cell>
        </row>
        <row r="58">
          <cell r="B58" t="str">
            <v>Instrumentista</v>
          </cell>
        </row>
        <row r="59">
          <cell r="B59" t="str">
            <v>Ingeniero de Diseño</v>
          </cell>
        </row>
        <row r="60">
          <cell r="B60" t="str">
            <v>Laboratorista</v>
          </cell>
        </row>
        <row r="61">
          <cell r="B61" t="str">
            <v>Lavandero</v>
          </cell>
        </row>
        <row r="62">
          <cell r="B62" t="str">
            <v>Lubricador</v>
          </cell>
        </row>
        <row r="63">
          <cell r="B63" t="str">
            <v>Mantenimiento</v>
          </cell>
        </row>
        <row r="64">
          <cell r="B64" t="str">
            <v>Marinero</v>
          </cell>
        </row>
        <row r="65">
          <cell r="B65" t="str">
            <v xml:space="preserve">Mecánico </v>
          </cell>
        </row>
        <row r="66">
          <cell r="B66" t="str">
            <v>Mecánico Equipo Pesado</v>
          </cell>
        </row>
        <row r="67">
          <cell r="B67" t="str">
            <v>Médico</v>
          </cell>
        </row>
        <row r="68">
          <cell r="B68" t="str">
            <v>Montador I</v>
          </cell>
        </row>
        <row r="69">
          <cell r="B69" t="str">
            <v>Montador II</v>
          </cell>
        </row>
        <row r="70">
          <cell r="B70" t="str">
            <v>Motorista</v>
          </cell>
        </row>
        <row r="71">
          <cell r="B71" t="str">
            <v>Niplero</v>
          </cell>
        </row>
        <row r="72">
          <cell r="B72" t="str">
            <v>Obrero</v>
          </cell>
        </row>
        <row r="73">
          <cell r="B73" t="str">
            <v>Oficinista</v>
          </cell>
        </row>
        <row r="74">
          <cell r="B74" t="str">
            <v>Operador Equipo Pesado</v>
          </cell>
        </row>
        <row r="75">
          <cell r="B75" t="str">
            <v>Operador Planta Hormigon</v>
          </cell>
        </row>
        <row r="76">
          <cell r="B76" t="str">
            <v>Operador Side Boom</v>
          </cell>
        </row>
        <row r="77">
          <cell r="B77" t="str">
            <v>Operador de Medio Ambiente</v>
          </cell>
        </row>
        <row r="78">
          <cell r="B78" t="str">
            <v>Operador de Oleoducto</v>
          </cell>
        </row>
        <row r="79">
          <cell r="B79" t="str">
            <v>Operador de Grúa</v>
          </cell>
        </row>
        <row r="80">
          <cell r="B80" t="str">
            <v>Operador de Taladro</v>
          </cell>
        </row>
        <row r="81">
          <cell r="B81" t="str">
            <v>Pastelero</v>
          </cell>
        </row>
        <row r="82">
          <cell r="B82" t="str">
            <v>Pintor industrial</v>
          </cell>
        </row>
        <row r="83">
          <cell r="B83" t="str">
            <v>Plomero</v>
          </cell>
        </row>
        <row r="84">
          <cell r="B84" t="str">
            <v>Posillero</v>
          </cell>
        </row>
        <row r="85">
          <cell r="B85" t="str">
            <v>Puntero</v>
          </cell>
        </row>
        <row r="86">
          <cell r="B86" t="str">
            <v>Radioperador</v>
          </cell>
        </row>
        <row r="87">
          <cell r="B87" t="str">
            <v>Salonero</v>
          </cell>
        </row>
        <row r="88">
          <cell r="B88" t="str">
            <v>Soldador Argón</v>
          </cell>
        </row>
        <row r="89">
          <cell r="B89" t="str">
            <v>Soldador API</v>
          </cell>
        </row>
        <row r="90">
          <cell r="B90" t="str">
            <v>Soldador Estructuras</v>
          </cell>
        </row>
        <row r="91">
          <cell r="B91" t="str">
            <v>Soldador de 2DA.</v>
          </cell>
        </row>
        <row r="92">
          <cell r="B92" t="str">
            <v>Superintendente Obra</v>
          </cell>
        </row>
        <row r="93">
          <cell r="B93" t="str">
            <v>Supervisor de Campamento</v>
          </cell>
        </row>
        <row r="94">
          <cell r="B94" t="str">
            <v>Supervisor de Relaciones Comunitarias</v>
          </cell>
        </row>
        <row r="95">
          <cell r="B95" t="str">
            <v>Supervisor de Construcciones</v>
          </cell>
        </row>
        <row r="96">
          <cell r="B96" t="str">
            <v>Supervisor de QA/QC</v>
          </cell>
        </row>
        <row r="97">
          <cell r="B97" t="str">
            <v>Supervisor Contrl de Proyectos</v>
          </cell>
        </row>
        <row r="98">
          <cell r="B98" t="str">
            <v>Supervisor de Lastrado</v>
          </cell>
        </row>
        <row r="99">
          <cell r="B99" t="str">
            <v>Supervisor de logística</v>
          </cell>
        </row>
        <row r="100">
          <cell r="B100" t="str">
            <v>Supervisor de Desbroce</v>
          </cell>
        </row>
        <row r="101">
          <cell r="B101" t="str">
            <v>Supervisor de Instrumentación</v>
          </cell>
        </row>
        <row r="102">
          <cell r="B102" t="str">
            <v>Supervisor Mantenimiento Vial</v>
          </cell>
        </row>
        <row r="103">
          <cell r="B103" t="str">
            <v>Supervisor de Materiales</v>
          </cell>
        </row>
        <row r="104">
          <cell r="B104" t="str">
            <v>Supervisor Minado</v>
          </cell>
        </row>
        <row r="105">
          <cell r="B105" t="str">
            <v>Supervisor Medio Ambiente</v>
          </cell>
        </row>
        <row r="106">
          <cell r="B106" t="str">
            <v>Supervisor de Mecánica</v>
          </cell>
        </row>
        <row r="107">
          <cell r="B107" t="str">
            <v>Supervisor de Pintura</v>
          </cell>
        </row>
        <row r="108">
          <cell r="B108" t="str">
            <v>Supervisor de Puentes</v>
          </cell>
        </row>
        <row r="109">
          <cell r="B109" t="str">
            <v>Supervisor Eléctrico</v>
          </cell>
        </row>
        <row r="110">
          <cell r="B110" t="str">
            <v>Superintendente de Oleoducto</v>
          </cell>
        </row>
        <row r="111">
          <cell r="B111" t="str">
            <v>Supervisor Seguridad Indust.</v>
          </cell>
        </row>
        <row r="112">
          <cell r="B112" t="str">
            <v>Supervisor de Soldadura</v>
          </cell>
        </row>
        <row r="113">
          <cell r="B113" t="str">
            <v>Supervisor de Montaje</v>
          </cell>
        </row>
        <row r="114">
          <cell r="B114" t="str">
            <v>Supervisor de Tubería</v>
          </cell>
        </row>
        <row r="115">
          <cell r="B115" t="str">
            <v>Supervisor de Sistemas</v>
          </cell>
        </row>
        <row r="116">
          <cell r="B116" t="str">
            <v>Tecnólogo en Comunicaciones</v>
          </cell>
        </row>
        <row r="117">
          <cell r="B117" t="str">
            <v>Tecnólogo en Informática</v>
          </cell>
        </row>
        <row r="118">
          <cell r="B118" t="str">
            <v>Tecnólogo Eléctrico</v>
          </cell>
        </row>
        <row r="119">
          <cell r="B119" t="str">
            <v>Tecnólogo Instrumentista</v>
          </cell>
        </row>
        <row r="120">
          <cell r="B120" t="str">
            <v>Trazador</v>
          </cell>
        </row>
        <row r="121">
          <cell r="B121" t="str">
            <v>Tubero Instrumentista</v>
          </cell>
        </row>
        <row r="122">
          <cell r="B122" t="str">
            <v>Topografo</v>
          </cell>
        </row>
        <row r="123">
          <cell r="B123" t="str">
            <v>Tubero / Montaje</v>
          </cell>
        </row>
        <row r="124">
          <cell r="B124" t="str">
            <v>Vulcanizador</v>
          </cell>
        </row>
        <row r="125">
          <cell r="B125" t="str">
            <v>Personal subcontratos (alim/ Hosp/Dot)</v>
          </cell>
        </row>
      </sheetData>
      <sheetData sheetId="1" refreshError="1">
        <row r="8">
          <cell r="F8" t="str">
            <v>GRUA GROVE RT 630</v>
          </cell>
        </row>
        <row r="9">
          <cell r="F9" t="str">
            <v>GRUA LINK BELT LS 78</v>
          </cell>
        </row>
        <row r="10">
          <cell r="F10" t="str">
            <v>GRUA LINK BELT LS 78</v>
          </cell>
        </row>
        <row r="11">
          <cell r="F11" t="str">
            <v>GRUA LINK BELT LS 98</v>
          </cell>
        </row>
        <row r="12">
          <cell r="F12" t="str">
            <v>GRUA PETTIBONE 3D</v>
          </cell>
        </row>
        <row r="14">
          <cell r="F14" t="str">
            <v>BULLDOZER CAT D4H</v>
          </cell>
        </row>
        <row r="15">
          <cell r="F15" t="str">
            <v>BULLDOZER CAT D4H</v>
          </cell>
        </row>
        <row r="16">
          <cell r="F16" t="str">
            <v>BULLDOZER CAT D4H</v>
          </cell>
        </row>
        <row r="17">
          <cell r="F17" t="str">
            <v>BULLDOZER CAT D5 M LGP</v>
          </cell>
        </row>
        <row r="18">
          <cell r="F18" t="str">
            <v>BULLDOZER CAT D6 D / CON WINCH CARCO</v>
          </cell>
        </row>
        <row r="19">
          <cell r="F19" t="str">
            <v>BULLDOZER CAT D6 H</v>
          </cell>
        </row>
        <row r="20">
          <cell r="F20" t="str">
            <v>BULLDOZER D6RLGP</v>
          </cell>
        </row>
        <row r="21">
          <cell r="F21" t="str">
            <v>BULLDOZER D5MLGP</v>
          </cell>
        </row>
        <row r="22">
          <cell r="F22" t="str">
            <v>CRAWLER DOZER JHON DEERE 450 C</v>
          </cell>
        </row>
        <row r="23">
          <cell r="F23" t="str">
            <v>CRAWLER DOZER JHON DEERE 450 C</v>
          </cell>
        </row>
        <row r="24">
          <cell r="F24" t="str">
            <v>CRAWLER DOZER JHON DEERE 650 C</v>
          </cell>
        </row>
        <row r="25">
          <cell r="F25" t="str">
            <v>TRACTOR AGRICOLA JHON DEERE 5500</v>
          </cell>
        </row>
        <row r="27">
          <cell r="F27" t="str">
            <v>EXCAVADORA CAT 235C</v>
          </cell>
        </row>
        <row r="28">
          <cell r="F28" t="str">
            <v>EXCAVADORA CAT 320L</v>
          </cell>
        </row>
        <row r="29">
          <cell r="F29" t="str">
            <v>EXCAVADORA CAT 320L</v>
          </cell>
        </row>
        <row r="30">
          <cell r="F30" t="str">
            <v>EXCAVADORA CAT 320L</v>
          </cell>
        </row>
        <row r="31">
          <cell r="F31" t="str">
            <v>EXCAVADORA CAT 320L</v>
          </cell>
        </row>
        <row r="32">
          <cell r="F32" t="str">
            <v>EXCAVADORA CAT 320CL</v>
          </cell>
        </row>
        <row r="33">
          <cell r="F33" t="str">
            <v>EXCAVADORA CAT 320CL</v>
          </cell>
        </row>
        <row r="34">
          <cell r="F34" t="str">
            <v>EXCAVADORA CAT 320BL</v>
          </cell>
        </row>
        <row r="35">
          <cell r="F35" t="str">
            <v>EXCAVADORA CAT 320BL</v>
          </cell>
        </row>
        <row r="36">
          <cell r="F36" t="str">
            <v>EXCAVADORA CAT E110B  92</v>
          </cell>
        </row>
        <row r="37">
          <cell r="F37" t="str">
            <v>EXCAVADORA CAT E110B  91</v>
          </cell>
        </row>
        <row r="38">
          <cell r="F38" t="str">
            <v>EXCAVADORA CAT 311</v>
          </cell>
        </row>
        <row r="39">
          <cell r="F39" t="str">
            <v>RETROEXCAVADORA JHON DEERE 510C</v>
          </cell>
        </row>
        <row r="40">
          <cell r="F40" t="str">
            <v>EXCAVADORA CAT EL 200 B</v>
          </cell>
        </row>
        <row r="41">
          <cell r="F41" t="str">
            <v>RETROEXCAVADORA JHON DEERE 710C</v>
          </cell>
        </row>
        <row r="42">
          <cell r="F42" t="str">
            <v>RETROEXCAVADORA CAT 446B</v>
          </cell>
        </row>
        <row r="43">
          <cell r="F43" t="str">
            <v>RETROEXCAVADORA CAT 416C</v>
          </cell>
        </row>
        <row r="45">
          <cell r="F45" t="str">
            <v>CARGADOR FRONTAL CAT IT-12</v>
          </cell>
        </row>
        <row r="46">
          <cell r="F46" t="str">
            <v>CARGADOR FRONTAL CAT IT-18 B</v>
          </cell>
        </row>
        <row r="47">
          <cell r="F47" t="str">
            <v>CARGADOR FRONTAL CAT 936F</v>
          </cell>
        </row>
        <row r="48">
          <cell r="F48" t="str">
            <v>CARGADOR FRONTAL CAT 966F</v>
          </cell>
        </row>
        <row r="49">
          <cell r="F49" t="str">
            <v>CARGADOR FRONTAL CAT 950G</v>
          </cell>
        </row>
        <row r="51">
          <cell r="F51" t="str">
            <v>MOTONIVELADORA CAT 120 G</v>
          </cell>
        </row>
        <row r="52">
          <cell r="F52" t="str">
            <v>MOTONIVELADORA CAT 140 G</v>
          </cell>
        </row>
        <row r="53">
          <cell r="F53" t="str">
            <v>MOTONIVELADORA CAT 140 G</v>
          </cell>
        </row>
        <row r="55">
          <cell r="F55" t="str">
            <v>SIDE BOOM CAT 561 D</v>
          </cell>
        </row>
        <row r="57">
          <cell r="F57" t="str">
            <v>RODILLO CAT CS563C</v>
          </cell>
        </row>
        <row r="58">
          <cell r="F58" t="str">
            <v>MULLER VAP-70L ROLLER</v>
          </cell>
        </row>
        <row r="59">
          <cell r="F59" t="str">
            <v>RODILLO CAT CS-533</v>
          </cell>
        </row>
        <row r="61">
          <cell r="F61" t="str">
            <v>DOBLADORA DE TUBOS CRC CROSE PB</v>
          </cell>
        </row>
        <row r="63">
          <cell r="F63" t="str">
            <v>CONCRETERA SILLA</v>
          </cell>
        </row>
        <row r="64">
          <cell r="F64" t="str">
            <v>CONCRETERA</v>
          </cell>
        </row>
        <row r="65">
          <cell r="F65" t="str">
            <v>CONCRETERA</v>
          </cell>
        </row>
        <row r="67">
          <cell r="F67" t="str">
            <v>COMPACTADOR MANUAL WISCONSIN</v>
          </cell>
        </row>
        <row r="68">
          <cell r="F68" t="str">
            <v>COMPACTADOR CONTINENTAL</v>
          </cell>
        </row>
        <row r="69">
          <cell r="F69" t="str">
            <v>COMPACTADOR INGERSOLL RAND RX-65</v>
          </cell>
        </row>
        <row r="70">
          <cell r="F70" t="str">
            <v>BALDE DE HORMIGON</v>
          </cell>
        </row>
        <row r="72">
          <cell r="F72" t="str">
            <v>GENERADOR CAT D 22995</v>
          </cell>
        </row>
        <row r="73">
          <cell r="F73" t="str">
            <v>GENERADOR KOHLER 250</v>
          </cell>
        </row>
        <row r="74">
          <cell r="F74" t="str">
            <v>GENERADOR KOHLER 250</v>
          </cell>
        </row>
        <row r="75">
          <cell r="F75" t="str">
            <v>GENERADOR CAT 3306</v>
          </cell>
        </row>
        <row r="76">
          <cell r="F76" t="str">
            <v>GENERADOR CAT SR 4</v>
          </cell>
        </row>
        <row r="77">
          <cell r="F77" t="str">
            <v>GENERADOR KOHLER 50</v>
          </cell>
        </row>
        <row r="78">
          <cell r="F78" t="str">
            <v>GENERADOR KOHLER 50</v>
          </cell>
        </row>
        <row r="79">
          <cell r="F79" t="str">
            <v>GENERADOR CAT SR 4</v>
          </cell>
        </row>
        <row r="80">
          <cell r="F80" t="str">
            <v>GENERADOR KOHLER 40</v>
          </cell>
        </row>
        <row r="81">
          <cell r="F81" t="str">
            <v>GENERADOR LISTER PETTER</v>
          </cell>
        </row>
        <row r="82">
          <cell r="F82" t="str">
            <v>GENERADOR LISTER PETTER</v>
          </cell>
        </row>
        <row r="83">
          <cell r="F83" t="str">
            <v>GENERADOR LISTER PETTER</v>
          </cell>
        </row>
        <row r="84">
          <cell r="F84" t="str">
            <v>GENERADOR LISTER PETER BS-649</v>
          </cell>
        </row>
        <row r="85">
          <cell r="F85" t="str">
            <v>GENERADOR BRIGGS STRATION</v>
          </cell>
        </row>
        <row r="87">
          <cell r="F87" t="str">
            <v>COMPRESOR INGERSOLL RAND 175 CFM</v>
          </cell>
        </row>
        <row r="88">
          <cell r="F88" t="str">
            <v>COMPRESOR INGERSOLL RAND 175 CFM</v>
          </cell>
        </row>
        <row r="89">
          <cell r="F89" t="str">
            <v>COMPRESOR SULLAIR 375 CFM</v>
          </cell>
        </row>
        <row r="90">
          <cell r="F90" t="str">
            <v>COMPRESOR ATLAS COPCO ST 71 DD</v>
          </cell>
        </row>
        <row r="91">
          <cell r="F91" t="str">
            <v xml:space="preserve">COMPRESOR QUINCY 340 </v>
          </cell>
        </row>
        <row r="92">
          <cell r="F92" t="str">
            <v>COMPRESOR ATLAS COPCO ST 71 DD</v>
          </cell>
        </row>
        <row r="93">
          <cell r="F93" t="str">
            <v>COMPRESOR ATLAS COPCO ST 71 DD</v>
          </cell>
        </row>
        <row r="94">
          <cell r="F94" t="str">
            <v>COMPRESOR INGERSOLL RAND 185 CFM</v>
          </cell>
        </row>
        <row r="95">
          <cell r="F95" t="str">
            <v>COMPRESOR INGERSOLL RAND 185 CFM</v>
          </cell>
        </row>
        <row r="96">
          <cell r="F96" t="str">
            <v>COMPRESOR SPEEDAIR</v>
          </cell>
        </row>
        <row r="97">
          <cell r="F97" t="str">
            <v>COMPRESOR SPEEDAIR</v>
          </cell>
        </row>
        <row r="98">
          <cell r="F98" t="str">
            <v>COMPRESOR BUCKEYE</v>
          </cell>
        </row>
        <row r="99">
          <cell r="F99" t="str">
            <v>COMPRESOR CAMBELL</v>
          </cell>
        </row>
        <row r="101">
          <cell r="F101" t="str">
            <v>EQUIPO DE SOLDADURA LINCOLN SAM 400</v>
          </cell>
        </row>
        <row r="102">
          <cell r="F102" t="str">
            <v>EQUIPO DE SOLDADURA LINCOLN SAM 400</v>
          </cell>
        </row>
        <row r="103">
          <cell r="F103" t="str">
            <v>EQUIPO DE SOLDADURA LINCOLN SAM 400</v>
          </cell>
        </row>
        <row r="104">
          <cell r="F104" t="str">
            <v>EQUIPO DE SOLDADURA LINCOLN SAM 400</v>
          </cell>
        </row>
        <row r="105">
          <cell r="F105" t="str">
            <v>EQUIPO DE SOLDADURA LINCOLN SAM 400</v>
          </cell>
        </row>
        <row r="106">
          <cell r="F106" t="str">
            <v>EQUIPO DE SOLDADURA LINCOLN SAM 400</v>
          </cell>
        </row>
        <row r="107">
          <cell r="F107" t="str">
            <v>EQUIPO DE SOLDADURA LINCOLN SAM 400</v>
          </cell>
        </row>
        <row r="108">
          <cell r="F108" t="str">
            <v>EQUIPO DE SOLDADURA LINCOLN SAM 400</v>
          </cell>
        </row>
        <row r="109">
          <cell r="F109" t="str">
            <v>EQUIPO DE SOLDADURA LINCOLN SAM 400</v>
          </cell>
        </row>
        <row r="110">
          <cell r="F110" t="str">
            <v>EQUIPO DE SOLDADURA LINCOLN SAM 400</v>
          </cell>
        </row>
        <row r="111">
          <cell r="F111" t="str">
            <v>EQUIPO DE SOLDADURA LINCOLN SAM 400</v>
          </cell>
        </row>
        <row r="112">
          <cell r="F112" t="str">
            <v>EQUIPO DE SOLDADURA LINCOLN SAM 400</v>
          </cell>
        </row>
        <row r="113">
          <cell r="F113" t="str">
            <v>EQUIPO DE SOLDADURA LINCOLN SAM 400</v>
          </cell>
        </row>
        <row r="114">
          <cell r="F114" t="str">
            <v>EQUIPO DE SOLDADURA LINCOLN SAM 400</v>
          </cell>
        </row>
        <row r="115">
          <cell r="F115" t="str">
            <v>EQUIPO DE SOLDADURA LINCOLN 350-SA</v>
          </cell>
        </row>
        <row r="116">
          <cell r="F116" t="str">
            <v>EQUIPO DE SOLDADURA LINCOLN 350-SA</v>
          </cell>
        </row>
        <row r="117">
          <cell r="F117" t="str">
            <v>EQUIPO DE SOLDADURA LINCOLN 350-SA</v>
          </cell>
        </row>
        <row r="118">
          <cell r="F118" t="str">
            <v>EQUIPO DE SOLDADURA LINCOLN SAE-300</v>
          </cell>
        </row>
        <row r="119">
          <cell r="F119" t="str">
            <v>SOLDADORA ELECTRICA MILLER</v>
          </cell>
        </row>
        <row r="120">
          <cell r="F120" t="str">
            <v>EQUIPO DE SOLDADURA LINCOLN SA-200</v>
          </cell>
        </row>
        <row r="121">
          <cell r="F121" t="str">
            <v>EQUIPO DE SOLDADURA LINCOLN SA-250</v>
          </cell>
        </row>
        <row r="122">
          <cell r="F122" t="str">
            <v>EQUIPO DE SOLDADURA LINCOLN AC 275</v>
          </cell>
        </row>
        <row r="123">
          <cell r="F123" t="str">
            <v>EQUIPO DE SOLDADURA LINCOLN AC 225</v>
          </cell>
        </row>
        <row r="124">
          <cell r="F124" t="str">
            <v>EQUIPO DE SOLDADURA BOMBOZI TRI B71</v>
          </cell>
        </row>
        <row r="125">
          <cell r="F125" t="str">
            <v>EQUIPO DE SOLDADURA BOMBOZI TRI B71</v>
          </cell>
        </row>
        <row r="127">
          <cell r="F127" t="str">
            <v>BOMBA DE AGUA MULTIQUIP 6''</v>
          </cell>
        </row>
        <row r="128">
          <cell r="F128" t="str">
            <v>BOMBA DE AGUA MULTIQUIP 6''</v>
          </cell>
        </row>
        <row r="129">
          <cell r="F129" t="str">
            <v>BOMBA DE AGUA 14X40SM 7''</v>
          </cell>
        </row>
        <row r="130">
          <cell r="F130" t="str">
            <v>BOMBA DE AGUA MULTIQUIP 4''</v>
          </cell>
        </row>
        <row r="131">
          <cell r="F131" t="str">
            <v>BOMBA DE AGUA MULTIQUIP 4''</v>
          </cell>
        </row>
        <row r="132">
          <cell r="F132" t="str">
            <v>BOMBA DE AGUA MULTIQUIP 4''</v>
          </cell>
        </row>
        <row r="133">
          <cell r="F133" t="str">
            <v>BOMBA DE AGUA MULTIQUIP 4''</v>
          </cell>
        </row>
        <row r="134">
          <cell r="F134" t="str">
            <v>BOMBA DE AGUA MULTIQUIP 4''</v>
          </cell>
        </row>
        <row r="135">
          <cell r="F135" t="str">
            <v>BOMBA DE AGUA MULTIQUIP 4''</v>
          </cell>
        </row>
        <row r="136">
          <cell r="F136" t="str">
            <v>BOMBA DE AGUA INDUSTRIAL PLUS 196492 3''</v>
          </cell>
        </row>
        <row r="137">
          <cell r="F137" t="str">
            <v>BOMBA DE AGUA HONDA GX-160 3''</v>
          </cell>
        </row>
        <row r="138">
          <cell r="F138" t="str">
            <v>BOMBA DE AGUA MULTIQUIP 3''</v>
          </cell>
        </row>
        <row r="139">
          <cell r="F139" t="str">
            <v>BOMBA DE AGUA SUZUKI 3''</v>
          </cell>
        </row>
        <row r="140">
          <cell r="F140" t="str">
            <v>BOMBA DE AGUA SUZUKI 2''</v>
          </cell>
        </row>
        <row r="141">
          <cell r="F141" t="str">
            <v>BOMBA DE AGUA DEUTZ 2''</v>
          </cell>
        </row>
        <row r="142">
          <cell r="F142" t="str">
            <v>LAVADORA DE VEHICULOS HONDA 4005</v>
          </cell>
        </row>
        <row r="143">
          <cell r="F143" t="str">
            <v>LAVADORA DE VEHICULOS HONDA 4005</v>
          </cell>
        </row>
        <row r="144">
          <cell r="F144" t="str">
            <v>MUD PUMP 78</v>
          </cell>
        </row>
        <row r="145">
          <cell r="F145" t="str">
            <v>MUD CLEADING TANK</v>
          </cell>
        </row>
        <row r="146">
          <cell r="F146" t="str">
            <v>GORMAN 16A2HR300 TRASH PUMP</v>
          </cell>
        </row>
        <row r="147">
          <cell r="F147" t="str">
            <v>GORMAN 16A2HR3 TRASH PUMP</v>
          </cell>
        </row>
        <row r="148">
          <cell r="F148" t="str">
            <v>GORMAN 16A2HR3 TRASH PUMP</v>
          </cell>
        </row>
        <row r="149">
          <cell r="F149" t="str">
            <v>HYDRAULIC POWER UNIT-SKIT MT</v>
          </cell>
        </row>
        <row r="150">
          <cell r="F150" t="str">
            <v>HIDRO LAVADORA (BOMBA DE ALTA PRESION) GHIBLI</v>
          </cell>
        </row>
        <row r="151">
          <cell r="F151" t="str">
            <v>BOMBA ALTA PRESION TRIPLEX GP-3405</v>
          </cell>
        </row>
        <row r="153">
          <cell r="F153" t="str">
            <v>CABEZAL AM GENERAL</v>
          </cell>
        </row>
        <row r="154">
          <cell r="F154" t="str">
            <v>CABEZAL MACK RD 690 S (PPG-311)</v>
          </cell>
        </row>
        <row r="155">
          <cell r="F155" t="str">
            <v>CABEZAL SUPER BRIGADIER</v>
          </cell>
        </row>
        <row r="157">
          <cell r="F157" t="str">
            <v>CAMION GRUA GMC (TOP KICK)</v>
          </cell>
        </row>
        <row r="158">
          <cell r="F158" t="str">
            <v>CAMION PLATAFORMA MITSUBISHI (PNR-352)</v>
          </cell>
        </row>
        <row r="159">
          <cell r="F159" t="str">
            <v>CAMION LUBRICADOR MITSUBISHI CANTER</v>
          </cell>
        </row>
        <row r="160">
          <cell r="F160" t="str">
            <v>CAMION DAIHATSU DELTA</v>
          </cell>
        </row>
        <row r="161">
          <cell r="F161" t="str">
            <v>CAMION DAIHATSU DELTA</v>
          </cell>
        </row>
        <row r="162">
          <cell r="F162" t="str">
            <v>CAMION DAIHATSU DELTA</v>
          </cell>
        </row>
        <row r="163">
          <cell r="F163" t="str">
            <v>CAMION DAIHATSU DELTA</v>
          </cell>
        </row>
        <row r="164">
          <cell r="F164" t="str">
            <v>CAMION DAIHATSU DELTA</v>
          </cell>
        </row>
        <row r="165">
          <cell r="F165" t="str">
            <v>CAMION DAIHATSU DELTA</v>
          </cell>
        </row>
        <row r="166">
          <cell r="F166" t="str">
            <v>CAMION DAIHATSU DELTA</v>
          </cell>
        </row>
        <row r="167">
          <cell r="F167" t="str">
            <v>TANQUERO HINO FF</v>
          </cell>
        </row>
        <row r="168">
          <cell r="F168" t="str">
            <v>TANQUERO HINO FF</v>
          </cell>
        </row>
        <row r="169">
          <cell r="F169" t="str">
            <v>CAMION HINO REFRIGERADO</v>
          </cell>
        </row>
        <row r="171">
          <cell r="F171" t="str">
            <v>STERLING 3 AXL DUMP TRUCK</v>
          </cell>
        </row>
        <row r="172">
          <cell r="F172" t="str">
            <v>STERLING 3 AXL DUMP TRUCK</v>
          </cell>
        </row>
        <row r="173">
          <cell r="F173" t="str">
            <v>STERLING 3 AXL DUMP TRUCK</v>
          </cell>
        </row>
        <row r="174">
          <cell r="F174" t="str">
            <v>STERLING 3 AXL DUMP TRUCK</v>
          </cell>
        </row>
        <row r="175">
          <cell r="F175" t="str">
            <v>STERLING 3 AXL DUMP TRUCK</v>
          </cell>
        </row>
        <row r="176">
          <cell r="F176" t="str">
            <v>STERLING 3 AXL DUMP TRUCK</v>
          </cell>
        </row>
        <row r="177">
          <cell r="F177" t="str">
            <v>STERLING 3 AXL DUMP TRUCK</v>
          </cell>
        </row>
        <row r="178">
          <cell r="F178" t="str">
            <v>STERLING 3 AXL DUMP TRUCK</v>
          </cell>
        </row>
        <row r="179">
          <cell r="F179" t="str">
            <v>STERLING 3 AXL DUMP TRUCK</v>
          </cell>
        </row>
        <row r="180">
          <cell r="F180" t="str">
            <v>STERLING 3 AXL DUMP TRUCK</v>
          </cell>
        </row>
        <row r="181">
          <cell r="F181" t="str">
            <v>STERLING 3 AXL DUMP TRUCK</v>
          </cell>
        </row>
        <row r="182">
          <cell r="F182" t="str">
            <v>STERLING 3 AXL DUMP TRUCK</v>
          </cell>
        </row>
        <row r="183">
          <cell r="F183" t="str">
            <v>STERLING 3 AXL DUMP TRUCK</v>
          </cell>
        </row>
        <row r="185">
          <cell r="F185" t="str">
            <v>CAMIONETA FIAT FIORINO</v>
          </cell>
        </row>
        <row r="186">
          <cell r="F186" t="str">
            <v>CAMIONETA FORD 350</v>
          </cell>
        </row>
        <row r="187">
          <cell r="F187" t="str">
            <v>CAMIONETA TOYOTA HILUX CS</v>
          </cell>
        </row>
        <row r="188">
          <cell r="F188" t="str">
            <v>CAMIONETA TOYOTA HILUX CS</v>
          </cell>
        </row>
        <row r="189">
          <cell r="F189" t="str">
            <v>CAMIONETA TOYOTA HILUX CS</v>
          </cell>
        </row>
        <row r="190">
          <cell r="F190" t="str">
            <v>CAMIONETA TOYOTA HILUX CS</v>
          </cell>
        </row>
        <row r="191">
          <cell r="F191" t="str">
            <v>CAMIONETA TOYOTA HILUX CS</v>
          </cell>
        </row>
        <row r="192">
          <cell r="F192" t="str">
            <v>CAMIONETA TOYOTA HILUX CS</v>
          </cell>
        </row>
        <row r="193">
          <cell r="F193" t="str">
            <v>CAMIONETA TOYOTA HILUX CS</v>
          </cell>
        </row>
        <row r="194">
          <cell r="F194" t="str">
            <v>CAMIONETA TOYOTA HILUX CS</v>
          </cell>
        </row>
        <row r="195">
          <cell r="F195" t="str">
            <v>CAMIONETA TOYOTA HILUX CS</v>
          </cell>
        </row>
        <row r="196">
          <cell r="F196" t="str">
            <v>CAMIONETA TOYOTA HILUX CS</v>
          </cell>
        </row>
        <row r="197">
          <cell r="F197" t="str">
            <v>CAMIONETA TOYOTA HILUX D/C 4X4 (TVD-932)</v>
          </cell>
        </row>
        <row r="198">
          <cell r="F198" t="str">
            <v>CAMIONETA TOYOTA HILX RN160 Verde 2 C</v>
          </cell>
        </row>
        <row r="199">
          <cell r="F199" t="str">
            <v>CAMIONETA TOYOTA HILX RN160 Beige 2 C</v>
          </cell>
        </row>
        <row r="200">
          <cell r="F200" t="str">
            <v xml:space="preserve">CAMIONETA TOYOTA HILUX D/C 4X4 </v>
          </cell>
        </row>
        <row r="202">
          <cell r="F202" t="str">
            <v>CAMA ALTA (2 EJES)</v>
          </cell>
        </row>
        <row r="203">
          <cell r="F203" t="str">
            <v>CAMA ALTA (3 EJES)</v>
          </cell>
        </row>
        <row r="204">
          <cell r="F204" t="str">
            <v>CAMA BAJA (2 EJES)</v>
          </cell>
        </row>
        <row r="205">
          <cell r="F205" t="str">
            <v>CAMA BAJA (4 EJES)</v>
          </cell>
        </row>
        <row r="206">
          <cell r="F206" t="str">
            <v>FRANK TANK MST-500</v>
          </cell>
        </row>
        <row r="207">
          <cell r="F207" t="str">
            <v>FRANK TANK MST-500</v>
          </cell>
        </row>
        <row r="208">
          <cell r="F208" t="str">
            <v>FRANK TANK MST-500</v>
          </cell>
        </row>
        <row r="210">
          <cell r="F210" t="str">
            <v>CANOA METALICA 25 M</v>
          </cell>
        </row>
        <row r="211">
          <cell r="F211" t="str">
            <v>CANOA METALICA 25 M</v>
          </cell>
        </row>
        <row r="212">
          <cell r="F212" t="str">
            <v>CANOA METALICA 25 M</v>
          </cell>
        </row>
        <row r="213">
          <cell r="F213" t="str">
            <v>CANOA METALICA 25 M</v>
          </cell>
        </row>
        <row r="214">
          <cell r="F214" t="str">
            <v>CANOA ZULEMA</v>
          </cell>
        </row>
        <row r="216">
          <cell r="F216" t="str">
            <v>TRITURADORA</v>
          </cell>
        </row>
        <row r="218">
          <cell r="F218" t="str">
            <v>TORRE DE ILUMINACION IRITE-LITE</v>
          </cell>
        </row>
        <row r="219">
          <cell r="F219" t="str">
            <v>TORRE DE ILUMINACION IRITE-LITE</v>
          </cell>
        </row>
        <row r="220">
          <cell r="F220" t="str">
            <v>TORRE DE ILUMINACION IRITE-LITE</v>
          </cell>
        </row>
        <row r="222">
          <cell r="F222" t="str">
            <v>CAMPER DORMITORIO 20'</v>
          </cell>
        </row>
        <row r="223">
          <cell r="F223" t="str">
            <v>CAMPER DORMITORIO 40'</v>
          </cell>
        </row>
        <row r="224">
          <cell r="F224" t="str">
            <v>CAMPER BAÑO 20'</v>
          </cell>
        </row>
        <row r="225">
          <cell r="F225" t="str">
            <v>CAMPER BAÑO 40'</v>
          </cell>
        </row>
        <row r="226">
          <cell r="F226" t="str">
            <v>CAMPER COCINA 40'</v>
          </cell>
        </row>
        <row r="227">
          <cell r="F227" t="str">
            <v>CAMPER COMEDOR 40'</v>
          </cell>
        </row>
        <row r="228">
          <cell r="F228" t="str">
            <v>CAMPER LAVANDERIA 20'</v>
          </cell>
        </row>
        <row r="229">
          <cell r="F229" t="str">
            <v>CAMPER DORMITORI CON BAÑO 40'</v>
          </cell>
        </row>
        <row r="230">
          <cell r="F230" t="str">
            <v>CAMPER OFICINA 20'</v>
          </cell>
        </row>
        <row r="231">
          <cell r="F231" t="str">
            <v>CAMPER OFICINA 40'</v>
          </cell>
        </row>
        <row r="232">
          <cell r="F232" t="str">
            <v>CAMPER MEDICO 20'</v>
          </cell>
        </row>
        <row r="233">
          <cell r="F233" t="str">
            <v>CAMPER COMERDOR 20'</v>
          </cell>
        </row>
        <row r="234">
          <cell r="F234" t="str">
            <v>CAMPER MATERIALES</v>
          </cell>
        </row>
        <row r="235">
          <cell r="F235" t="str">
            <v>CATERPILLAR HOSE MAKER / SAW</v>
          </cell>
        </row>
        <row r="236">
          <cell r="F236" t="str">
            <v>CAMPER DORMITORIO CON BAÑO 20'</v>
          </cell>
        </row>
        <row r="237">
          <cell r="F237" t="str">
            <v>CAMPER BODEGA MANGUERAS</v>
          </cell>
        </row>
        <row r="238">
          <cell r="F238" t="str">
            <v>CAMPER CUARTO FRIO -BODEGA 20'</v>
          </cell>
        </row>
        <row r="240">
          <cell r="F240" t="str">
            <v>MCLELLAN 1500G FUEL/LUBE SK</v>
          </cell>
        </row>
        <row r="241">
          <cell r="F241" t="str">
            <v>HACKNEY CROP DECK CONGEAR</v>
          </cell>
        </row>
        <row r="242">
          <cell r="F242" t="str">
            <v>HOMADE 14' CONGEAR 1 AXLE</v>
          </cell>
        </row>
        <row r="243">
          <cell r="F243" t="str">
            <v>HOMADE 14' CONGEAR 1 AXLE</v>
          </cell>
        </row>
        <row r="244">
          <cell r="F244" t="str">
            <v>94 HACKNEY CON GEAR/SINGLE AXL</v>
          </cell>
        </row>
        <row r="245">
          <cell r="F245" t="str">
            <v>CONGEAR SINGLE AXLE</v>
          </cell>
        </row>
        <row r="246">
          <cell r="F246" t="str">
            <v>DRAGA SAND PUMP DP-50B</v>
          </cell>
        </row>
        <row r="247">
          <cell r="F247" t="str">
            <v xml:space="preserve">4 SACK SANDBLASTING SET </v>
          </cell>
        </row>
        <row r="248">
          <cell r="F248" t="str">
            <v>MISC. DEAD WEIGTHS</v>
          </cell>
        </row>
        <row r="249">
          <cell r="F249" t="str">
            <v>CAT 24" GP BUCKET -320</v>
          </cell>
        </row>
        <row r="250">
          <cell r="F250" t="str">
            <v>CAT 30" GP BUCKET -320</v>
          </cell>
        </row>
        <row r="251">
          <cell r="F251" t="str">
            <v>CAT 24" GP BUCKET -320</v>
          </cell>
        </row>
        <row r="252">
          <cell r="F252" t="str">
            <v>CAT 30" GP BUCKET -320</v>
          </cell>
        </row>
        <row r="253">
          <cell r="F253" t="str">
            <v>CAT 36" GP BUCKET</v>
          </cell>
        </row>
        <row r="254">
          <cell r="F254" t="str">
            <v>CAT 54" GP BUCKET</v>
          </cell>
        </row>
        <row r="255">
          <cell r="F255" t="str">
            <v>CAT 24" GP BUCKET</v>
          </cell>
        </row>
        <row r="256">
          <cell r="F256" t="str">
            <v>CF 72" CLEANNUP BUCKET</v>
          </cell>
        </row>
        <row r="257">
          <cell r="F257" t="str">
            <v>JOHNSON 36" CLAM BUCKET</v>
          </cell>
        </row>
        <row r="258">
          <cell r="F258" t="str">
            <v>DRAGLINE BUCKET 52"</v>
          </cell>
        </row>
        <row r="259">
          <cell r="F259" t="str">
            <v>BACKFILL BUKET 84"</v>
          </cell>
        </row>
        <row r="260">
          <cell r="F260" t="str">
            <v>DARBY J16" LINED BENDING SET</v>
          </cell>
        </row>
        <row r="261">
          <cell r="F261" t="str">
            <v>FUEL &amp; LUBE SLEP/100 GAL TANK</v>
          </cell>
        </row>
        <row r="262">
          <cell r="F262" t="str">
            <v>SLED</v>
          </cell>
        </row>
        <row r="263">
          <cell r="F263" t="str">
            <v>SLED</v>
          </cell>
        </row>
        <row r="264">
          <cell r="F264" t="str">
            <v>SLED</v>
          </cell>
        </row>
        <row r="265">
          <cell r="F265" t="str">
            <v>EAGLE RAPING MACH</v>
          </cell>
        </row>
        <row r="266">
          <cell r="F266" t="str">
            <v>EAGLE RAPING MACH</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o hora"/>
      <sheetName val="SUELDOS"/>
      <sheetName val="EQPOS"/>
      <sheetName val="EQPOS ALQ TOTAL"/>
      <sheetName val="EQPOS ALQ MV"/>
      <sheetName val="EQPOS ALQ FC2"/>
      <sheetName val="EQPOS ALQ FC"/>
      <sheetName val="MATERIAL MV"/>
      <sheetName val="MATERIAL FC2"/>
      <sheetName val="MATERIAL TOTAL"/>
      <sheetName val="MATERIAL"/>
      <sheetName val="MATERIAL FC"/>
      <sheetName val="MATERIALES"/>
      <sheetName val="MATERIAL F MECANIC"/>
      <sheetName val="CONSUM-ELECT"/>
      <sheetName val="HERRAM-ELECT"/>
      <sheetName val="ITEMS"/>
      <sheetName val="PERSONAL"/>
      <sheetName val="EQUIPO PROPIO"/>
      <sheetName val="EQPOS DE ALQUILER"/>
      <sheetName val="MAQUINARIA"/>
      <sheetName val="MATERIALES CCQ"/>
      <sheetName val="Man Power "/>
      <sheetName val="GrafHH"/>
      <sheetName val="HMAQUINA"/>
      <sheetName val="GrafHM"/>
      <sheetName val="Valorado"/>
      <sheetName val="GrafValorado"/>
      <sheetName val="Listado de Equipos"/>
      <sheetName val="Generales"/>
      <sheetName val="ING"/>
      <sheetName val="TECNICO"/>
      <sheetName val="GLOBAL"/>
      <sheetName val="Hoja1"/>
      <sheetName val="RESUMEN"/>
      <sheetName val="1"/>
      <sheetName val="2"/>
      <sheetName val="3"/>
      <sheetName val="4"/>
      <sheetName val="5"/>
      <sheetName val="6"/>
      <sheetName val="1.3.1.1A"/>
      <sheetName val="1.3.1.1B"/>
      <sheetName val="1.3.1.1C"/>
      <sheetName val="1.3.1.1D"/>
      <sheetName val="1.3.1.1E"/>
      <sheetName val="1.3.1.1F"/>
      <sheetName val="1.3.1.1G"/>
      <sheetName val="1.3.1.1H"/>
      <sheetName val="1.3.1.1I"/>
      <sheetName val="1.3.1.1J"/>
      <sheetName val="1.3.1.1K"/>
      <sheetName val="1.3.1.1L"/>
      <sheetName val="1.3.1.1M"/>
      <sheetName val="1.3.1.1N"/>
      <sheetName val="1.3.1.1P"/>
      <sheetName val="1.3.1.1Q"/>
      <sheetName val="1.3.1.1R"/>
      <sheetName val="1.3.1.2A"/>
      <sheetName val="1.3.1.2C"/>
      <sheetName val="1.3.1.2D"/>
      <sheetName val="1.3.1.2E"/>
      <sheetName val="1.3.1.2F"/>
      <sheetName val="1.3.1.2G"/>
      <sheetName val="1.3.1.2H"/>
      <sheetName val="1.3.1.2I"/>
      <sheetName val="1.3.1.3A"/>
      <sheetName val="1.3.1.3B"/>
      <sheetName val="1.3.1.4"/>
      <sheetName val="1.3.2.1A"/>
      <sheetName val="1.3.2.1B"/>
      <sheetName val="1.3.2.1C"/>
      <sheetName val="1.3.2.1D"/>
      <sheetName val="1.3.2.1E"/>
      <sheetName val="1.3.2.1F"/>
      <sheetName val="1.3.2.1G "/>
      <sheetName val="1.3.2.1H"/>
      <sheetName val="1.3.2.1I "/>
      <sheetName val="1.3.2.1K "/>
      <sheetName val="1.3.2.1L "/>
      <sheetName val="1.3.2.1P "/>
      <sheetName val="1.3.2.1Q "/>
      <sheetName val="1.3.2.1R"/>
      <sheetName val="1.3.2.2A"/>
      <sheetName val="1.1.1C"/>
      <sheetName val="1.1.2D"/>
      <sheetName val="1.1.3 E"/>
      <sheetName val="1.1.4 F"/>
      <sheetName val="1.2.2 G"/>
      <sheetName val="1.2.3 H"/>
      <sheetName val="1.3.2.3A"/>
      <sheetName val="1.3.2.3B"/>
      <sheetName val="1.3.2.4"/>
      <sheetName val="1.3.3.1A"/>
      <sheetName val="1.3.3.1B"/>
      <sheetName val="1.3.3.1C"/>
      <sheetName val="1.3.3.1D "/>
      <sheetName val="1.3.3.1E"/>
      <sheetName val="1.3.3.1F"/>
      <sheetName val="1.3.3.1G"/>
      <sheetName val="1.3.3.1H"/>
      <sheetName val="1.3.3.1I"/>
      <sheetName val="1.3.3.1J"/>
      <sheetName val="1.3.3.1K"/>
      <sheetName val="1.3.3.1L"/>
      <sheetName val="1.3.3.1M"/>
      <sheetName val="1.3.3.1N"/>
      <sheetName val="1.3.3.1O"/>
      <sheetName val="1.3.3.2A"/>
      <sheetName val="1.1.1.1"/>
      <sheetName val="1.1.2 .2"/>
      <sheetName val="1.1.3 .3"/>
      <sheetName val="1.1.4 .4"/>
      <sheetName val="1.2.2 .4"/>
      <sheetName val="1.2.3.5"/>
      <sheetName val="1.3.3.3A"/>
      <sheetName val="1.3.3.3B"/>
      <sheetName val="1.3.3.4"/>
      <sheetName val="HES"/>
      <sheetName val="CALIDAD"/>
      <sheetName val="IND"/>
    </sheetNames>
    <sheetDataSet>
      <sheetData sheetId="0" refreshError="1"/>
      <sheetData sheetId="1"/>
      <sheetData sheetId="2" refreshError="1">
        <row r="6">
          <cell r="B6" t="str">
            <v>BOMBA DE AGUA 6"</v>
          </cell>
        </row>
        <row r="7">
          <cell r="B7" t="str">
            <v>BULLDOZER D4H (1)</v>
          </cell>
        </row>
        <row r="8">
          <cell r="B8" t="str">
            <v>BULLDOZER D4H (2)</v>
          </cell>
        </row>
        <row r="9">
          <cell r="B9" t="str">
            <v>BULLDOZER D4H (3)</v>
          </cell>
        </row>
        <row r="10">
          <cell r="B10" t="str">
            <v>BULLDOZER D5M</v>
          </cell>
        </row>
        <row r="11">
          <cell r="B11" t="str">
            <v>BULLDOZER D6D</v>
          </cell>
        </row>
        <row r="12">
          <cell r="B12" t="str">
            <v>BULLDOZER D6H</v>
          </cell>
        </row>
        <row r="13">
          <cell r="B13" t="str">
            <v>BULLDOZER D8N</v>
          </cell>
        </row>
        <row r="14">
          <cell r="B14" t="str">
            <v>CABEZAL BRIGADIER</v>
          </cell>
        </row>
        <row r="15">
          <cell r="B15" t="str">
            <v>CABEZAL KAMAZ</v>
          </cell>
        </row>
        <row r="16">
          <cell r="B16" t="str">
            <v>CABEZAL GENERAL</v>
          </cell>
        </row>
        <row r="17">
          <cell r="B17" t="str">
            <v>CAMA ALTA</v>
          </cell>
        </row>
        <row r="18">
          <cell r="B18" t="str">
            <v>CAMA BAJA</v>
          </cell>
        </row>
        <row r="19">
          <cell r="B19" t="str">
            <v>CAMION GRUA</v>
          </cell>
        </row>
        <row r="20">
          <cell r="B20" t="str">
            <v>CANOA METALICA</v>
          </cell>
        </row>
        <row r="21">
          <cell r="B21" t="str">
            <v>CARGADORA 936</v>
          </cell>
        </row>
        <row r="22">
          <cell r="B22" t="str">
            <v>CARGADORA IT-12</v>
          </cell>
        </row>
        <row r="23">
          <cell r="B23" t="str">
            <v>CARGADORA IT-18</v>
          </cell>
        </row>
        <row r="24">
          <cell r="B24" t="str">
            <v>CARRO LUBRICADOR</v>
          </cell>
        </row>
        <row r="25">
          <cell r="B25" t="str">
            <v>COMPRESOR DE AIRE ATLAS 185</v>
          </cell>
        </row>
        <row r="26">
          <cell r="B26" t="str">
            <v>COMPRESOR DE AIRE INGERSOL 185</v>
          </cell>
        </row>
        <row r="27">
          <cell r="B27" t="str">
            <v>CONCRETERA AUTOCARGABLE</v>
          </cell>
        </row>
        <row r="28">
          <cell r="B28" t="str">
            <v>DOBLADORA DE TUBOS</v>
          </cell>
        </row>
        <row r="29">
          <cell r="B29" t="str">
            <v>EQUIPO DE SAND BLASTING</v>
          </cell>
        </row>
        <row r="30">
          <cell r="B30" t="str">
            <v>EXCAVADORA-CARGADORA JD-510</v>
          </cell>
        </row>
        <row r="31">
          <cell r="B31" t="str">
            <v>EXCAVADORA-CARGADORA JD-710 (alq.)</v>
          </cell>
        </row>
        <row r="32">
          <cell r="B32" t="str">
            <v>GENERADOR 10.6 KVA</v>
          </cell>
        </row>
        <row r="33">
          <cell r="B33" t="str">
            <v>GENERADOR 12 KVA</v>
          </cell>
        </row>
        <row r="34">
          <cell r="B34" t="str">
            <v>GENERADOR 20 KVA</v>
          </cell>
        </row>
        <row r="35">
          <cell r="B35" t="str">
            <v>GENERADOR 200 KVA</v>
          </cell>
        </row>
        <row r="36">
          <cell r="B36" t="str">
            <v>GENERADOR 4.5 KVA</v>
          </cell>
        </row>
        <row r="37">
          <cell r="B37" t="str">
            <v>GENERADOR 40 KVA</v>
          </cell>
        </row>
        <row r="38">
          <cell r="B38" t="str">
            <v>GENERADOR 60 KVA</v>
          </cell>
        </row>
        <row r="39">
          <cell r="B39" t="str">
            <v>GRUA DE CASTILLO LS 78 (1)</v>
          </cell>
        </row>
        <row r="40">
          <cell r="B40" t="str">
            <v>GRUA DE CASTILLO LS 78 (2)</v>
          </cell>
        </row>
        <row r="41">
          <cell r="B41" t="str">
            <v>GRUA HIDRAULICA 15 T</v>
          </cell>
        </row>
        <row r="42">
          <cell r="B42" t="str">
            <v>GRUA HIDRAULICA 30 T</v>
          </cell>
        </row>
        <row r="43">
          <cell r="B43" t="str">
            <v>MOTONIVELADORA 120 G</v>
          </cell>
        </row>
        <row r="44">
          <cell r="B44" t="str">
            <v>MOTONIVELADORA 140 G (1)</v>
          </cell>
        </row>
        <row r="45">
          <cell r="B45" t="str">
            <v>MOTONIVELADORA 140 G (2)</v>
          </cell>
        </row>
        <row r="46">
          <cell r="B46" t="str">
            <v>RETROEXCAVADORA 235 C</v>
          </cell>
        </row>
        <row r="47">
          <cell r="B47" t="str">
            <v>RETROEXCAVADORA 311</v>
          </cell>
        </row>
        <row r="48">
          <cell r="B48" t="str">
            <v>RETROEXCAVADORA 320 L</v>
          </cell>
        </row>
        <row r="49">
          <cell r="B49" t="str">
            <v>RETROEXCAVADORA E 110 B (1)</v>
          </cell>
        </row>
        <row r="50">
          <cell r="B50" t="str">
            <v>RETROEXCAVADORA E 110 B (2)</v>
          </cell>
        </row>
        <row r="51">
          <cell r="B51" t="str">
            <v>RETROEXCAVADORA EL 200 B</v>
          </cell>
        </row>
        <row r="52">
          <cell r="B52" t="str">
            <v>RODILLO AUTOPROPULSADO CAT (ALQ)</v>
          </cell>
        </row>
        <row r="53">
          <cell r="B53" t="str">
            <v>RODILLO AUTOPROPULSADO MULLER</v>
          </cell>
        </row>
        <row r="54">
          <cell r="B54" t="str">
            <v>SOLDADORA AC -225</v>
          </cell>
        </row>
        <row r="55">
          <cell r="B55" t="str">
            <v>SOLDADORA AC -275</v>
          </cell>
        </row>
        <row r="56">
          <cell r="B56" t="str">
            <v>CARGADORA CAT 966</v>
          </cell>
        </row>
        <row r="57">
          <cell r="B57" t="str">
            <v>SOLDADORA AC-250</v>
          </cell>
        </row>
        <row r="58">
          <cell r="B58" t="str">
            <v>MOTOSOLDADORA SAE-250</v>
          </cell>
        </row>
        <row r="59">
          <cell r="B59" t="str">
            <v>MOTOSOLDADORA SAE-300</v>
          </cell>
        </row>
        <row r="60">
          <cell r="B60" t="str">
            <v>MOTOSOLDADORA SAE-350</v>
          </cell>
        </row>
        <row r="61">
          <cell r="B61" t="str">
            <v>TANQUERO</v>
          </cell>
        </row>
        <row r="62">
          <cell r="B62" t="str">
            <v>TORRE DE LUCES PORTATIL</v>
          </cell>
        </row>
        <row r="63">
          <cell r="B63" t="str">
            <v>TRACTOR AGRICOLA</v>
          </cell>
        </row>
        <row r="64">
          <cell r="B64" t="str">
            <v>TRACTOR TIENDE TUBOS 561 D</v>
          </cell>
        </row>
        <row r="65">
          <cell r="B65" t="str">
            <v>TRACTOR TIENDE TUBOS JD 450 (1)</v>
          </cell>
        </row>
        <row r="66">
          <cell r="B66" t="str">
            <v>TRACTOR TIENDE TUBOS JD 450 (2)</v>
          </cell>
        </row>
        <row r="67">
          <cell r="B67" t="str">
            <v>TRACTOR TIENDETUBOS JD 650 G</v>
          </cell>
        </row>
        <row r="68">
          <cell r="B68" t="str">
            <v>VOLQUETA</v>
          </cell>
        </row>
        <row r="69">
          <cell r="B69" t="str">
            <v>EQPO. TOPOGRAFIA</v>
          </cell>
        </row>
        <row r="70">
          <cell r="B70" t="str">
            <v>CAMION 3 TON</v>
          </cell>
        </row>
        <row r="71">
          <cell r="B71" t="str">
            <v xml:space="preserve">BISCELADORA </v>
          </cell>
        </row>
        <row r="72">
          <cell r="B72" t="str">
            <v>AMOLADORA</v>
          </cell>
        </row>
        <row r="73">
          <cell r="B73" t="str">
            <v>EQPO. OXICORTE</v>
          </cell>
        </row>
        <row r="74">
          <cell r="B74" t="str">
            <v>SECADOR DE ARENA</v>
          </cell>
        </row>
        <row r="75">
          <cell r="B75" t="str">
            <v>EQPO. MINIBLAST</v>
          </cell>
        </row>
        <row r="76">
          <cell r="B76" t="str">
            <v>HOLIDAY DETECTOR</v>
          </cell>
        </row>
        <row r="77">
          <cell r="B77" t="str">
            <v>VOLQUETA ALQ</v>
          </cell>
        </row>
        <row r="78">
          <cell r="B78" t="str">
            <v>BOMBA ALTA PRESION</v>
          </cell>
        </row>
        <row r="79">
          <cell r="B79" t="str">
            <v>RETROEXCAVADORA 320 L - ALQ</v>
          </cell>
        </row>
        <row r="80">
          <cell r="B80" t="str">
            <v>MOTOSIERRA</v>
          </cell>
        </row>
        <row r="81">
          <cell r="B81" t="str">
            <v>CAMIONETA DOBLE CABINA 2X2</v>
          </cell>
        </row>
        <row r="82">
          <cell r="B82" t="str">
            <v>CAMIONETA DOBLE CABINA 4X4</v>
          </cell>
        </row>
        <row r="83">
          <cell r="B83" t="str">
            <v>RANCHERA (35 PASAJEROS)</v>
          </cell>
        </row>
        <row r="84">
          <cell r="B84" t="str">
            <v>CONTENEDOR 20' OFICINA</v>
          </cell>
        </row>
        <row r="85">
          <cell r="B85" t="str">
            <v>CONTENEDOR 20' DORMITORIO STAF</v>
          </cell>
        </row>
        <row r="86">
          <cell r="B86" t="str">
            <v>CONTENEDOR 40' DORMITORIO</v>
          </cell>
        </row>
        <row r="87">
          <cell r="B87" t="str">
            <v>CONTENEDOR 40' BAÑO</v>
          </cell>
        </row>
        <row r="88">
          <cell r="B88" t="str">
            <v>CONTENEDOR 40' COCINA CON BODEGA</v>
          </cell>
        </row>
        <row r="89">
          <cell r="B89" t="str">
            <v>CONTENEDOR 40' COMEDOR</v>
          </cell>
        </row>
        <row r="90">
          <cell r="B90" t="str">
            <v>CONTENEDOR 20' COMEDOR STAF</v>
          </cell>
        </row>
        <row r="91">
          <cell r="B91" t="str">
            <v>CONTENEDOR 40' BODEGA</v>
          </cell>
        </row>
        <row r="92">
          <cell r="B92" t="str">
            <v>REFFER</v>
          </cell>
        </row>
        <row r="93">
          <cell r="B93" t="str">
            <v>LAVADORA Y SECADORA</v>
          </cell>
        </row>
        <row r="94">
          <cell r="B94" t="str">
            <v xml:space="preserve">PLANTA DE AGUA </v>
          </cell>
        </row>
        <row r="95">
          <cell r="B95" t="str">
            <v>KAKAMACHINE</v>
          </cell>
        </row>
        <row r="96">
          <cell r="B96" t="str">
            <v>CONTENEDOR 20' BODEGA</v>
          </cell>
        </row>
        <row r="97">
          <cell r="B97" t="str">
            <v>GRAPA EXTERIOR</v>
          </cell>
        </row>
        <row r="98">
          <cell r="B98" t="str">
            <v>PLANCHA COMPACTADORA</v>
          </cell>
        </row>
        <row r="99">
          <cell r="B99" t="str">
            <v>VIBRADOR</v>
          </cell>
        </row>
        <row r="100">
          <cell r="B100" t="str">
            <v>RADIOS</v>
          </cell>
        </row>
        <row r="101">
          <cell r="B101" t="str">
            <v>CARRO CORREO</v>
          </cell>
        </row>
        <row r="102">
          <cell r="B102" t="str">
            <v>ZARANDA</v>
          </cell>
        </row>
        <row r="103">
          <cell r="B103" t="str">
            <v>ZULEMA</v>
          </cell>
        </row>
        <row r="104">
          <cell r="B104" t="str">
            <v>LABORATORIO DE SUELOS</v>
          </cell>
        </row>
        <row r="105">
          <cell r="B105" t="str">
            <v>RODILLO PATA DE CABRA</v>
          </cell>
        </row>
        <row r="106">
          <cell r="B106" t="str">
            <v xml:space="preserve">ENCOFRADO DE MURO (EL M2)                 </v>
          </cell>
        </row>
        <row r="107">
          <cell r="B107" t="str">
            <v xml:space="preserve">ENCOFRADO DE MURO (EL M2)                 </v>
          </cell>
        </row>
        <row r="108">
          <cell r="B108" t="str">
            <v xml:space="preserve">ENCOFRADO DE MURO (M2)                    </v>
          </cell>
        </row>
        <row r="109">
          <cell r="B109" t="str">
            <v xml:space="preserve">ENCOFRADO DE MURO (M2)                    </v>
          </cell>
        </row>
        <row r="110">
          <cell r="B110" t="str">
            <v xml:space="preserve">ENCOFRADO DE MURO CIRCULAR (M2)           </v>
          </cell>
        </row>
        <row r="111">
          <cell r="B111" t="str">
            <v>HERRAMIENTA MENOR (5% MANO OBRA)</v>
          </cell>
        </row>
        <row r="112">
          <cell r="B112" t="str">
            <v xml:space="preserve">ENCOFRADO LOSA SIN TABLERO (M2)            </v>
          </cell>
        </row>
        <row r="113">
          <cell r="B113" t="str">
            <v xml:space="preserve">ENCOFRADO LOSA SIN TABLERO (M2)            </v>
          </cell>
        </row>
      </sheetData>
      <sheetData sheetId="3" refreshError="1"/>
      <sheetData sheetId="4"/>
      <sheetData sheetId="5"/>
      <sheetData sheetId="6"/>
      <sheetData sheetId="7"/>
      <sheetData sheetId="8"/>
      <sheetData sheetId="9" refreshError="1"/>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Dotacion"/>
      <sheetName val="TABLA SALARIAL"/>
      <sheetName val="EQUIPOS"/>
      <sheetName val="MATERIALES"/>
      <sheetName val="SUBCONTRATOS"/>
      <sheetName val="RESUMEN."/>
      <sheetName val="01"/>
      <sheetName val="Fab. Shelter"/>
      <sheetName val="Montaje Shelter"/>
      <sheetName val="02"/>
      <sheetName val="03"/>
      <sheetName val="04"/>
      <sheetName val="05"/>
      <sheetName val="06"/>
      <sheetName val="Fibra Optica"/>
      <sheetName val="Aguas Negras"/>
      <sheetName val="Puentes"/>
      <sheetName val="07"/>
      <sheetName val="SSDY Est."/>
      <sheetName val="SSDY Cementerio"/>
      <sheetName val="HISTOGRAMA VALORADO"/>
      <sheetName val="RESUMEN"/>
      <sheetName val="HISTOGRAMA"/>
      <sheetName val="Req. Personal"/>
      <sheetName val="Req. EQUIPOS"/>
      <sheetName val="Req. MATERIALES"/>
      <sheetName val="Hoja1"/>
      <sheetName val="EQPOS"/>
    </sheetNames>
    <sheetDataSet>
      <sheetData sheetId="0"/>
      <sheetData sheetId="1"/>
      <sheetData sheetId="2">
        <row r="3">
          <cell r="B3" t="str">
            <v>Equipos</v>
          </cell>
        </row>
        <row r="4">
          <cell r="B4" t="str">
            <v>BOMBA CENTRIFUGA PARA ACHIQUE</v>
          </cell>
        </row>
        <row r="5">
          <cell r="B5" t="str">
            <v>BISCELADORA 6"</v>
          </cell>
        </row>
        <row r="6">
          <cell r="B6" t="str">
            <v>BOMBA DE LLENADO Y PRESURIZADO</v>
          </cell>
        </row>
        <row r="7">
          <cell r="B7" t="str">
            <v>BOMBA DE PRESIÓN</v>
          </cell>
        </row>
        <row r="8">
          <cell r="B8" t="str">
            <v>BUS PASAJEROS</v>
          </cell>
        </row>
        <row r="9">
          <cell r="B9" t="str">
            <v>BUSETA 15 PAX</v>
          </cell>
        </row>
        <row r="10">
          <cell r="B10" t="str">
            <v>CAMION GRUA HIDROGRUA</v>
          </cell>
        </row>
        <row r="11">
          <cell r="B11" t="str">
            <v>CAMIONETA DC</v>
          </cell>
        </row>
        <row r="12">
          <cell r="B12" t="str">
            <v>COMPRESOR DE ALTA</v>
          </cell>
        </row>
        <row r="13">
          <cell r="B13" t="str">
            <v>CONTENEDOR 20"</v>
          </cell>
        </row>
        <row r="14">
          <cell r="B14" t="str">
            <v>CONTENEDOR 40"</v>
          </cell>
        </row>
        <row r="15">
          <cell r="B15" t="str">
            <v>CUNAS DE 12" A 16"</v>
          </cell>
        </row>
        <row r="16">
          <cell r="B16" t="str">
            <v>DOBLADORA HIDRAULICA</v>
          </cell>
        </row>
        <row r="17">
          <cell r="B17" t="str">
            <v>ELECTROSOLDADORAS</v>
          </cell>
        </row>
        <row r="18">
          <cell r="B18" t="str">
            <v>EQUIPO DE OXICORTE (Completo)</v>
          </cell>
        </row>
        <row r="19">
          <cell r="B19" t="str">
            <v>EQUIPO MENOR</v>
          </cell>
        </row>
        <row r="20">
          <cell r="B20" t="str">
            <v>EXCAVADORA 312</v>
          </cell>
        </row>
        <row r="21">
          <cell r="B21" t="str">
            <v>EXCAVADORA 320</v>
          </cell>
        </row>
        <row r="22">
          <cell r="B22" t="str">
            <v>FURGONETA PASAJEROS</v>
          </cell>
        </row>
        <row r="23">
          <cell r="B23" t="str">
            <v>GENERADOR 20 KVA</v>
          </cell>
        </row>
        <row r="24">
          <cell r="B24" t="str">
            <v>GENERADOR AMSTRONG</v>
          </cell>
        </row>
        <row r="25">
          <cell r="B25" t="str">
            <v>GRUA LINKBELT</v>
          </cell>
        </row>
        <row r="26">
          <cell r="B26" t="str">
            <v>GRUA TELESCOPICA (15 TON)</v>
          </cell>
        </row>
        <row r="27">
          <cell r="B27" t="str">
            <v>HOLIDAY DETECTOR</v>
          </cell>
        </row>
        <row r="28">
          <cell r="B28" t="str">
            <v>KAKAMACHIN</v>
          </cell>
        </row>
        <row r="29">
          <cell r="B29" t="str">
            <v>MOTOSOLDADORAS</v>
          </cell>
        </row>
        <row r="30">
          <cell r="B30" t="str">
            <v>PLATAFORMA TRES TONELADAS (Eq. Suelda)</v>
          </cell>
        </row>
        <row r="31">
          <cell r="B31" t="str">
            <v>PLATAFORMA TRES TONELADAS (Polinero)</v>
          </cell>
        </row>
        <row r="32">
          <cell r="B32" t="str">
            <v>RETROEXCAVADORA</v>
          </cell>
        </row>
        <row r="33">
          <cell r="B33" t="str">
            <v>RIMAS DE PERFORACIÓN DE 4" 6" 8"</v>
          </cell>
        </row>
        <row r="34">
          <cell r="B34" t="str">
            <v>SIDE BOOM</v>
          </cell>
        </row>
        <row r="35">
          <cell r="B35" t="str">
            <v>TANQUE DE AGUA (3000 gls)</v>
          </cell>
        </row>
        <row r="36">
          <cell r="B36" t="str">
            <v>TANQUERO 2000 GLS</v>
          </cell>
        </row>
        <row r="37">
          <cell r="B37" t="str">
            <v>TRAILER CAMA ALTA (MENSUALIZADO)</v>
          </cell>
        </row>
        <row r="38">
          <cell r="B38" t="str">
            <v>TRAILER CAMA ALTA (POR VIAJE)</v>
          </cell>
        </row>
        <row r="39">
          <cell r="B39" t="str">
            <v>TRAILER CAMA BAJA (MENSUALIZADO)</v>
          </cell>
        </row>
        <row r="40">
          <cell r="B40" t="str">
            <v>TRAILER CAMA BAJA (POR VIAJE)</v>
          </cell>
        </row>
        <row r="41">
          <cell r="B41" t="str">
            <v>VACUUM</v>
          </cell>
        </row>
        <row r="42">
          <cell r="B42" t="str">
            <v>VOLQUETA</v>
          </cell>
        </row>
        <row r="43">
          <cell r="B43" t="str">
            <v>BARTON DE PRESION Y TEMPERATURA</v>
          </cell>
        </row>
        <row r="44">
          <cell r="B44" t="str">
            <v>BOMBA MANUAL DE ALTA PRESION</v>
          </cell>
        </row>
        <row r="45">
          <cell r="B45" t="str">
            <v>PALLET JACK DE 2,5 TON</v>
          </cell>
        </row>
        <row r="46">
          <cell r="B46" t="str">
            <v>GRUA TELESCOPICA (20 TON)</v>
          </cell>
        </row>
        <row r="47">
          <cell r="B47" t="str">
            <v>MOTOMIXER (8M3)</v>
          </cell>
        </row>
        <row r="48">
          <cell r="B48" t="str">
            <v>MOTOSIERRA</v>
          </cell>
        </row>
        <row r="49">
          <cell r="B49" t="str">
            <v>PIPE CARRIER</v>
          </cell>
        </row>
        <row r="50">
          <cell r="B50" t="str">
            <v>PIPE WELDER</v>
          </cell>
        </row>
        <row r="51">
          <cell r="B51" t="str">
            <v>TRINEOS</v>
          </cell>
        </row>
        <row r="52">
          <cell r="B52" t="str">
            <v>ESTACION TOTAL</v>
          </cell>
        </row>
        <row r="53">
          <cell r="B53" t="str">
            <v>HERRAMIENTA MENOR</v>
          </cell>
        </row>
        <row r="54">
          <cell r="B54" t="str">
            <v>DETECTOR DE CABLES</v>
          </cell>
        </row>
        <row r="55">
          <cell r="B55" t="str">
            <v>COMPUTADORAS</v>
          </cell>
        </row>
        <row r="56">
          <cell r="B56" t="str">
            <v>IMPRESORAS</v>
          </cell>
        </row>
        <row r="57">
          <cell r="B57" t="str">
            <v>COPIADORAS</v>
          </cell>
        </row>
        <row r="58">
          <cell r="B58" t="str">
            <v>CAMION APOYO BODEGA</v>
          </cell>
        </row>
        <row r="59">
          <cell r="B59" t="str">
            <v>CAMION 3 TON</v>
          </cell>
        </row>
        <row r="60">
          <cell r="B60" t="str">
            <v>CAMION LUBRICADOR Y COMBUSTIBLE</v>
          </cell>
        </row>
        <row r="61">
          <cell r="B61" t="str">
            <v>BULDOZER CAT D 6-H</v>
          </cell>
        </row>
        <row r="62">
          <cell r="B62" t="str">
            <v>TRACK DRILL</v>
          </cell>
        </row>
        <row r="63">
          <cell r="B63" t="str">
            <v>MARTILLO NEUMATICO P/EXCAVADORA</v>
          </cell>
        </row>
        <row r="64">
          <cell r="B64" t="str">
            <v>MARTILLO NEUMATICO P/COMPRESOR</v>
          </cell>
        </row>
        <row r="65">
          <cell r="B65" t="str">
            <v>MOTONIVELADORA</v>
          </cell>
        </row>
        <row r="66">
          <cell r="B66" t="str">
            <v>RODILLO LISO VIBRATORIO 12 TON</v>
          </cell>
        </row>
        <row r="67">
          <cell r="B67" t="str">
            <v>CAMION GRUA HIDROGRUA (DIARIO)</v>
          </cell>
        </row>
        <row r="68">
          <cell r="B68" t="str">
            <v>TQ. COMBUSTIBLE Y SURTIDORES</v>
          </cell>
        </row>
        <row r="74">
          <cell r="B74" t="str">
            <v>EQUIPO DE SANDBLASTING</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ES CCQ"/>
      <sheetName val="MATERIAL FC"/>
      <sheetName val="MATERIALES"/>
      <sheetName val="MATERIAL F MECANIC"/>
      <sheetName val="CONSUM-ELECT"/>
      <sheetName val="HERRAM-ELECT"/>
      <sheetName val="ITEMS"/>
    </sheetNames>
    <sheetDataSet>
      <sheetData sheetId="0"/>
      <sheetData sheetId="1" refreshError="1">
        <row r="8">
          <cell r="F8" t="str">
            <v>GRUA GROVE RT 630</v>
          </cell>
        </row>
        <row r="9">
          <cell r="F9" t="str">
            <v>GRUA LINK BELT LS 78</v>
          </cell>
        </row>
        <row r="10">
          <cell r="F10" t="str">
            <v>GRUA LINK BELT LS 78</v>
          </cell>
        </row>
        <row r="11">
          <cell r="F11" t="str">
            <v>GRUA LINK BELT LS 98</v>
          </cell>
        </row>
        <row r="12">
          <cell r="F12" t="str">
            <v>GRUA PETTIBONE 3D</v>
          </cell>
        </row>
        <row r="14">
          <cell r="F14" t="str">
            <v>BULLDOZER CAT D4H</v>
          </cell>
        </row>
        <row r="15">
          <cell r="F15" t="str">
            <v>BULLDOZER CAT D4H</v>
          </cell>
        </row>
        <row r="16">
          <cell r="F16" t="str">
            <v>BULLDOZER CAT D4H</v>
          </cell>
        </row>
        <row r="17">
          <cell r="F17" t="str">
            <v>BULLDOZER CAT D5 M LGP</v>
          </cell>
        </row>
        <row r="18">
          <cell r="F18" t="str">
            <v>BULLDOZER CAT D6 D / CON WINCH CARCO</v>
          </cell>
        </row>
        <row r="19">
          <cell r="F19" t="str">
            <v>BULLDOZER CAT D6 H</v>
          </cell>
        </row>
        <row r="20">
          <cell r="F20" t="str">
            <v>BULLDOZER D6RLGP</v>
          </cell>
        </row>
        <row r="21">
          <cell r="F21" t="str">
            <v>BULLDOZER D5MLGP</v>
          </cell>
        </row>
        <row r="22">
          <cell r="F22" t="str">
            <v>CRAWLER DOZER JHON DEERE 450 C</v>
          </cell>
        </row>
        <row r="23">
          <cell r="F23" t="str">
            <v>CRAWLER DOZER JHON DEERE 450 C</v>
          </cell>
        </row>
        <row r="24">
          <cell r="F24" t="str">
            <v>CRAWLER DOZER JHON DEERE 650 C</v>
          </cell>
        </row>
        <row r="25">
          <cell r="F25" t="str">
            <v>TRACTOR AGRICOLA JHON DEERE 5500</v>
          </cell>
        </row>
        <row r="27">
          <cell r="F27" t="str">
            <v>EXCAVADORA CAT 235C</v>
          </cell>
        </row>
        <row r="28">
          <cell r="F28" t="str">
            <v>EXCAVADORA CAT 320L</v>
          </cell>
        </row>
        <row r="29">
          <cell r="F29" t="str">
            <v>EXCAVADORA CAT 320L</v>
          </cell>
        </row>
        <row r="30">
          <cell r="F30" t="str">
            <v>EXCAVADORA CAT 320L</v>
          </cell>
        </row>
        <row r="31">
          <cell r="F31" t="str">
            <v>EXCAVADORA CAT 320L</v>
          </cell>
        </row>
        <row r="32">
          <cell r="F32" t="str">
            <v>EXCAVADORA CAT 320CL</v>
          </cell>
        </row>
        <row r="33">
          <cell r="F33" t="str">
            <v>EXCAVADORA CAT 320CL</v>
          </cell>
        </row>
        <row r="34">
          <cell r="F34" t="str">
            <v>EXCAVADORA CAT 320BL</v>
          </cell>
        </row>
        <row r="35">
          <cell r="F35" t="str">
            <v>EXCAVADORA CAT 320BL</v>
          </cell>
        </row>
        <row r="36">
          <cell r="F36" t="str">
            <v>EXCAVADORA CAT E110B  92</v>
          </cell>
        </row>
        <row r="37">
          <cell r="F37" t="str">
            <v>EXCAVADORA CAT E110B  91</v>
          </cell>
        </row>
        <row r="38">
          <cell r="F38" t="str">
            <v>EXCAVADORA CAT 311</v>
          </cell>
        </row>
        <row r="39">
          <cell r="F39" t="str">
            <v>RETROEXCAVADORA JHON DEERE 510C</v>
          </cell>
        </row>
        <row r="40">
          <cell r="F40" t="str">
            <v>EXCAVADORA CAT EL 200 B</v>
          </cell>
        </row>
        <row r="41">
          <cell r="F41" t="str">
            <v>RETROEXCAVADORA JHON DEERE 710C</v>
          </cell>
        </row>
        <row r="42">
          <cell r="F42" t="str">
            <v>RETROEXCAVADORA CAT 446B</v>
          </cell>
        </row>
        <row r="43">
          <cell r="F43" t="str">
            <v>RETROEXCAVADORA CAT 416C</v>
          </cell>
        </row>
        <row r="45">
          <cell r="F45" t="str">
            <v>CARGADOR FRONTAL CAT IT-12</v>
          </cell>
        </row>
        <row r="46">
          <cell r="F46" t="str">
            <v>CARGADOR FRONTAL CAT IT-18 B</v>
          </cell>
        </row>
        <row r="47">
          <cell r="F47" t="str">
            <v>CARGADOR FRONTAL CAT 936F</v>
          </cell>
        </row>
        <row r="48">
          <cell r="F48" t="str">
            <v>CARGADOR FRONTAL CAT 966F</v>
          </cell>
        </row>
        <row r="49">
          <cell r="F49" t="str">
            <v>CARGADOR FRONTAL CAT 950G</v>
          </cell>
        </row>
        <row r="51">
          <cell r="F51" t="str">
            <v>MOTONIVELADORA CAT 120 G</v>
          </cell>
        </row>
        <row r="52">
          <cell r="F52" t="str">
            <v>MOTONIVELADORA CAT 140 G</v>
          </cell>
        </row>
        <row r="53">
          <cell r="F53" t="str">
            <v>MOTONIVELADORA CAT 140 G</v>
          </cell>
        </row>
        <row r="55">
          <cell r="F55" t="str">
            <v>SIDE BOOM CAT 561 D</v>
          </cell>
        </row>
        <row r="57">
          <cell r="F57" t="str">
            <v>RODILLO CAT CS563C</v>
          </cell>
        </row>
        <row r="58">
          <cell r="F58" t="str">
            <v>MULLER VAP-70L ROLLER</v>
          </cell>
        </row>
        <row r="59">
          <cell r="F59" t="str">
            <v>RODILLO CAT CS-533</v>
          </cell>
        </row>
        <row r="61">
          <cell r="F61" t="str">
            <v>DOBLADORA DE TUBOS CRC CROSE PB</v>
          </cell>
        </row>
        <row r="63">
          <cell r="F63" t="str">
            <v>CONCRETERA SILLA</v>
          </cell>
        </row>
        <row r="64">
          <cell r="F64" t="str">
            <v>CONCRETERA</v>
          </cell>
        </row>
        <row r="65">
          <cell r="F65" t="str">
            <v>CONCRETERA</v>
          </cell>
        </row>
        <row r="66">
          <cell r="F66" t="str">
            <v>EQUIPO PARA FABRICACION DE HORMIGON</v>
          </cell>
        </row>
        <row r="68">
          <cell r="F68" t="str">
            <v>COMPACTADOR MANUAL WISCONSIN</v>
          </cell>
        </row>
        <row r="69">
          <cell r="F69" t="str">
            <v>COMPACTADOR CONTINENTAL</v>
          </cell>
        </row>
        <row r="70">
          <cell r="F70" t="str">
            <v>COMPACTADOR INGERSOLL RAND RX-65</v>
          </cell>
        </row>
        <row r="71">
          <cell r="F71" t="str">
            <v>BALDE DE HORMIGON</v>
          </cell>
        </row>
        <row r="73">
          <cell r="F73" t="str">
            <v>GENERADOR CAT D 22995</v>
          </cell>
        </row>
        <row r="74">
          <cell r="F74" t="str">
            <v>GENERADOR KOHLER 250</v>
          </cell>
        </row>
        <row r="75">
          <cell r="F75" t="str">
            <v>GENERADOR KOHLER 250</v>
          </cell>
        </row>
        <row r="76">
          <cell r="F76" t="str">
            <v>GENERADOR CAT 3306</v>
          </cell>
        </row>
        <row r="77">
          <cell r="F77" t="str">
            <v>GENERADOR CAT SR 4</v>
          </cell>
        </row>
        <row r="78">
          <cell r="F78" t="str">
            <v>GENERADOR KOHLER 50</v>
          </cell>
        </row>
        <row r="79">
          <cell r="F79" t="str">
            <v>GENERADOR KOHLER 50</v>
          </cell>
        </row>
        <row r="80">
          <cell r="F80" t="str">
            <v>GENERADOR CAT SR 4</v>
          </cell>
        </row>
        <row r="81">
          <cell r="F81" t="str">
            <v>GENERADOR KOHLER 40</v>
          </cell>
        </row>
        <row r="82">
          <cell r="F82" t="str">
            <v>GENERADOR LISTER PETTER</v>
          </cell>
        </row>
        <row r="83">
          <cell r="F83" t="str">
            <v>GENERADOR LISTER PETTER</v>
          </cell>
        </row>
        <row r="84">
          <cell r="F84" t="str">
            <v>GENERADOR LISTER PETTER</v>
          </cell>
        </row>
        <row r="85">
          <cell r="F85" t="str">
            <v>GENERADOR LISTER PETER BS-649</v>
          </cell>
        </row>
        <row r="86">
          <cell r="F86" t="str">
            <v>GENERADOR BRIGGS STRATION</v>
          </cell>
        </row>
        <row r="88">
          <cell r="F88" t="str">
            <v>COMPRESOR INGERSOLL RAND 175 CFM</v>
          </cell>
        </row>
        <row r="89">
          <cell r="F89" t="str">
            <v>COMPRESOR INGERSOLL RAND 175 CFM</v>
          </cell>
        </row>
        <row r="90">
          <cell r="F90" t="str">
            <v>COMPRESOR SULLAIR 375 CFM</v>
          </cell>
        </row>
        <row r="91">
          <cell r="F91" t="str">
            <v>COMPRESOR ATLAS COPCO ST 71 DD</v>
          </cell>
        </row>
        <row r="92">
          <cell r="F92" t="str">
            <v xml:space="preserve">COMPRESOR QUINCY 340 </v>
          </cell>
        </row>
        <row r="93">
          <cell r="F93" t="str">
            <v>COMPRESOR ATLAS COPCO ST 71 DD</v>
          </cell>
        </row>
        <row r="94">
          <cell r="F94" t="str">
            <v>COMPRESOR ATLAS COPCO ST 71 DD</v>
          </cell>
        </row>
        <row r="95">
          <cell r="F95" t="str">
            <v>COMPRESOR INGERSOLL RAND 185 CFM</v>
          </cell>
        </row>
        <row r="96">
          <cell r="F96" t="str">
            <v>COMPRESOR INGERSOLL RAND 185 CFM</v>
          </cell>
        </row>
        <row r="97">
          <cell r="F97" t="str">
            <v>COMPRESOR SPEEDAIR</v>
          </cell>
        </row>
        <row r="98">
          <cell r="F98" t="str">
            <v>COMPRESOR SPEEDAIR</v>
          </cell>
        </row>
        <row r="99">
          <cell r="F99" t="str">
            <v>COMPRESOR BUCKEYE</v>
          </cell>
        </row>
        <row r="100">
          <cell r="F100" t="str">
            <v>COMPRESOR CAMBELL</v>
          </cell>
        </row>
        <row r="102">
          <cell r="F102" t="str">
            <v>EQUIPO DE SOLDADURA LINCOLN SAM 400</v>
          </cell>
        </row>
        <row r="103">
          <cell r="F103" t="str">
            <v>EQUIPO DE SOLDADURA LINCOLN SAM 400</v>
          </cell>
        </row>
        <row r="104">
          <cell r="F104" t="str">
            <v>EQUIPO DE SOLDADURA LINCOLN SAM 400</v>
          </cell>
        </row>
        <row r="105">
          <cell r="F105" t="str">
            <v>EQUIPO DE SOLDADURA LINCOLN SAM 400</v>
          </cell>
        </row>
        <row r="106">
          <cell r="F106" t="str">
            <v>EQUIPO DE SOLDADURA LINCOLN SAM 400</v>
          </cell>
        </row>
        <row r="107">
          <cell r="F107" t="str">
            <v>EQUIPO DE SOLDADURA LINCOLN SAM 400</v>
          </cell>
        </row>
        <row r="108">
          <cell r="F108" t="str">
            <v>EQUIPO DE SOLDADURA LINCOLN SAM 400</v>
          </cell>
        </row>
        <row r="109">
          <cell r="F109" t="str">
            <v>EQUIPO DE SOLDADURA LINCOLN SAM 400</v>
          </cell>
        </row>
        <row r="110">
          <cell r="F110" t="str">
            <v>EQUIPO DE SOLDADURA LINCOLN SAM 400</v>
          </cell>
        </row>
        <row r="111">
          <cell r="F111" t="str">
            <v>EQUIPO DE SOLDADURA LINCOLN SAM 400</v>
          </cell>
        </row>
        <row r="112">
          <cell r="F112" t="str">
            <v>EQUIPO DE SOLDADURA LINCOLN SAM 400</v>
          </cell>
        </row>
        <row r="113">
          <cell r="F113" t="str">
            <v>EQUIPO DE SOLDADURA LINCOLN SAM 400</v>
          </cell>
        </row>
        <row r="114">
          <cell r="F114" t="str">
            <v>EQUIPO DE SOLDADURA LINCOLN SAM 400</v>
          </cell>
        </row>
        <row r="115">
          <cell r="F115" t="str">
            <v>EQUIPO DE SOLDADURA LINCOLN SAM 400</v>
          </cell>
        </row>
        <row r="116">
          <cell r="F116" t="str">
            <v>EQUIPO DE SOLDADURA LINCOLN 350-SA</v>
          </cell>
        </row>
        <row r="117">
          <cell r="F117" t="str">
            <v>EQUIPO DE SOLDADURA LINCOLN 350-SA</v>
          </cell>
        </row>
        <row r="118">
          <cell r="F118" t="str">
            <v>EQUIPO DE SOLDADURA LINCOLN 350-SA</v>
          </cell>
        </row>
        <row r="119">
          <cell r="F119" t="str">
            <v>EQUIPO DE SOLDADURA LINCOLN SAE-300</v>
          </cell>
        </row>
        <row r="120">
          <cell r="F120" t="str">
            <v>SOLDADORA ELECTRICA MILLER</v>
          </cell>
        </row>
        <row r="121">
          <cell r="F121" t="str">
            <v>EQUIPO DE SOLDADURA LINCOLN SA-200</v>
          </cell>
        </row>
        <row r="122">
          <cell r="F122" t="str">
            <v>EQUIPO DE SOLDADURA LINCOLN SA-250</v>
          </cell>
        </row>
        <row r="123">
          <cell r="F123" t="str">
            <v>EQUIPO DE SOLDADURA LINCOLN AC 275</v>
          </cell>
        </row>
        <row r="124">
          <cell r="F124" t="str">
            <v>EQUIPO DE SOLDADURA LINCOLN AC 225</v>
          </cell>
        </row>
        <row r="125">
          <cell r="F125" t="str">
            <v>EQUIPO DE SOLDADURA BOMBOZI TRI B71</v>
          </cell>
        </row>
        <row r="126">
          <cell r="F126" t="str">
            <v>EQUIPO DE SOLDADURA BOMBOZI TRI B71</v>
          </cell>
        </row>
        <row r="128">
          <cell r="F128" t="str">
            <v>BOMBA DE AGUA MULTIQUIP 6''</v>
          </cell>
        </row>
        <row r="129">
          <cell r="F129" t="str">
            <v>BOMBA DE AGUA MULTIQUIP 6''</v>
          </cell>
        </row>
        <row r="130">
          <cell r="F130" t="str">
            <v>BOMBA DE AGUA 14X40SM 7''</v>
          </cell>
        </row>
        <row r="131">
          <cell r="F131" t="str">
            <v>BOMBA DE AGUA MULTIQUIP 4''</v>
          </cell>
        </row>
        <row r="132">
          <cell r="F132" t="str">
            <v>BOMBA DE AGUA MULTIQUIP 4''</v>
          </cell>
        </row>
        <row r="133">
          <cell r="F133" t="str">
            <v>BOMBA DE AGUA MULTIQUIP 4''</v>
          </cell>
        </row>
        <row r="134">
          <cell r="F134" t="str">
            <v>BOMBA DE AGUA MULTIQUIP 4''</v>
          </cell>
        </row>
        <row r="135">
          <cell r="F135" t="str">
            <v>BOMBA DE AGUA MULTIQUIP 4''</v>
          </cell>
        </row>
        <row r="136">
          <cell r="F136" t="str">
            <v>BOMBA DE AGUA MULTIQUIP 4''</v>
          </cell>
        </row>
        <row r="137">
          <cell r="F137" t="str">
            <v>BOMBA DE AGUA INDUSTRIAL PLUS 196492 3''</v>
          </cell>
        </row>
        <row r="138">
          <cell r="F138" t="str">
            <v>BOMBA DE AGUA HONDA GX-160 3''</v>
          </cell>
        </row>
        <row r="139">
          <cell r="F139" t="str">
            <v>BOMBA DE AGUA MULTIQUIP 3''</v>
          </cell>
        </row>
        <row r="140">
          <cell r="F140" t="str">
            <v>BOMBA DE AGUA SUZUKI 3''</v>
          </cell>
        </row>
        <row r="141">
          <cell r="F141" t="str">
            <v>BOMBA DE AGUA SUZUKI 2''</v>
          </cell>
        </row>
        <row r="142">
          <cell r="F142" t="str">
            <v>BOMBA DE AGUA DEUTZ 2''</v>
          </cell>
        </row>
        <row r="143">
          <cell r="F143" t="str">
            <v>LAVADORA DE VEHICULOS HONDA 4005</v>
          </cell>
        </row>
        <row r="144">
          <cell r="F144" t="str">
            <v>LAVADORA DE VEHICULOS HONDA 4005</v>
          </cell>
        </row>
        <row r="145">
          <cell r="F145" t="str">
            <v>MUD PUMP 78</v>
          </cell>
        </row>
        <row r="146">
          <cell r="F146" t="str">
            <v>MUD CLEADING TANK</v>
          </cell>
        </row>
        <row r="147">
          <cell r="F147" t="str">
            <v>GORMAN 16A2HR300 TRASH PUMP</v>
          </cell>
        </row>
        <row r="148">
          <cell r="F148" t="str">
            <v>GORMAN 16A2HR3 TRASH PUMP</v>
          </cell>
        </row>
        <row r="149">
          <cell r="F149" t="str">
            <v>GORMAN 16A2HR3 TRASH PUMP</v>
          </cell>
        </row>
        <row r="150">
          <cell r="F150" t="str">
            <v>HYDRAULIC POWER UNIT-SKIT MT</v>
          </cell>
        </row>
        <row r="151">
          <cell r="F151" t="str">
            <v>HIDRO LAVADORA (BOMBA DE ALTA PRESION) GHIBLI</v>
          </cell>
        </row>
        <row r="152">
          <cell r="F152" t="str">
            <v>BOMBA ALTA PRESION TRIPLEX GP-3405</v>
          </cell>
        </row>
        <row r="154">
          <cell r="F154" t="str">
            <v>CABEZAL AM GENERAL</v>
          </cell>
        </row>
        <row r="155">
          <cell r="F155" t="str">
            <v>CABEZAL MACK RD 690 S (PPG-311)</v>
          </cell>
        </row>
        <row r="156">
          <cell r="F156" t="str">
            <v>CABEZAL SUPER BRIGADIER</v>
          </cell>
        </row>
        <row r="158">
          <cell r="F158" t="str">
            <v>CAMION GRUA GMC (TOP KICK)</v>
          </cell>
        </row>
        <row r="159">
          <cell r="F159" t="str">
            <v>CAMION PLATAFORMA MITSUBISHI (PNR-352)</v>
          </cell>
        </row>
        <row r="160">
          <cell r="F160" t="str">
            <v>CAMION LUBRICADOR MITSUBISHI CANTER</v>
          </cell>
        </row>
        <row r="161">
          <cell r="F161" t="str">
            <v>CAMION DAIHATSU DELTA</v>
          </cell>
        </row>
        <row r="162">
          <cell r="F162" t="str">
            <v>CAMION DAIHATSU DELTA</v>
          </cell>
        </row>
        <row r="163">
          <cell r="F163" t="str">
            <v>CAMION DAIHATSU DELTA</v>
          </cell>
        </row>
        <row r="164">
          <cell r="F164" t="str">
            <v>CAMION DAIHATSU DELTA</v>
          </cell>
        </row>
        <row r="165">
          <cell r="F165" t="str">
            <v>CAMION DAIHATSU DELTA</v>
          </cell>
        </row>
        <row r="166">
          <cell r="F166" t="str">
            <v>CAMION DAIHATSU DELTA</v>
          </cell>
        </row>
        <row r="167">
          <cell r="F167" t="str">
            <v>CAMION DAIHATSU DELTA</v>
          </cell>
        </row>
        <row r="168">
          <cell r="F168" t="str">
            <v>TANQUERO HINO FF</v>
          </cell>
        </row>
        <row r="169">
          <cell r="F169" t="str">
            <v>CAMIO PLATAFORMA HINO FF</v>
          </cell>
        </row>
        <row r="170">
          <cell r="F170" t="str">
            <v>TANQUERO HINO FF</v>
          </cell>
        </row>
        <row r="171">
          <cell r="F171" t="str">
            <v>CAMION HINO REFRIGERADO</v>
          </cell>
        </row>
        <row r="173">
          <cell r="F173" t="str">
            <v>STERLING 3 AXL DUMP TRUCK</v>
          </cell>
        </row>
        <row r="174">
          <cell r="F174" t="str">
            <v>STERLING 3 AXL DUMP TRUCK</v>
          </cell>
        </row>
        <row r="175">
          <cell r="F175" t="str">
            <v>STERLING 3 AXL DUMP TRUCK</v>
          </cell>
        </row>
        <row r="176">
          <cell r="F176" t="str">
            <v>STERLING 3 AXL DUMP TRUCK</v>
          </cell>
        </row>
        <row r="177">
          <cell r="F177" t="str">
            <v>STERLING 3 AXL DUMP TRUCK</v>
          </cell>
        </row>
        <row r="178">
          <cell r="F178" t="str">
            <v>STERLING 3 AXL DUMP TRUCK</v>
          </cell>
        </row>
        <row r="179">
          <cell r="F179" t="str">
            <v>STERLING 3 AXL DUMP TRUCK</v>
          </cell>
        </row>
        <row r="180">
          <cell r="F180" t="str">
            <v>STERLING 3 AXL DUMP TRUCK</v>
          </cell>
        </row>
        <row r="181">
          <cell r="F181" t="str">
            <v>STERLING 3 AXL DUMP TRUCK</v>
          </cell>
        </row>
        <row r="182">
          <cell r="F182" t="str">
            <v>STERLING 3 AXL DUMP TRUCK</v>
          </cell>
        </row>
        <row r="183">
          <cell r="F183" t="str">
            <v>STERLING 3 AXL DUMP TRUCK</v>
          </cell>
        </row>
        <row r="184">
          <cell r="F184" t="str">
            <v>STERLING 3 AXL DUMP TRUCK</v>
          </cell>
        </row>
        <row r="185">
          <cell r="F185" t="str">
            <v>STERLING 3 AXL DUMP TRUCK</v>
          </cell>
        </row>
        <row r="187">
          <cell r="F187" t="str">
            <v>CAMIONETA FIAT FIORINO</v>
          </cell>
        </row>
        <row r="188">
          <cell r="F188" t="str">
            <v>CAMIONETA FORD 350</v>
          </cell>
        </row>
        <row r="189">
          <cell r="F189" t="str">
            <v>CAMIONETA TOYOTA HILUX CS</v>
          </cell>
        </row>
        <row r="190">
          <cell r="F190" t="str">
            <v>CAMIONETA TOYOTA HILUX CS</v>
          </cell>
        </row>
        <row r="191">
          <cell r="F191" t="str">
            <v>CAMIONETA TOYOTA HILUX CS</v>
          </cell>
        </row>
        <row r="192">
          <cell r="F192" t="str">
            <v>CAMIONETA TOYOTA HILUX CS</v>
          </cell>
        </row>
        <row r="193">
          <cell r="F193" t="str">
            <v>CAMIONETA TOYOTA HILUX CS</v>
          </cell>
        </row>
        <row r="194">
          <cell r="F194" t="str">
            <v>CAMIONETA TOYOTA HILUX CS</v>
          </cell>
        </row>
        <row r="195">
          <cell r="F195" t="str">
            <v>CAMIONETA TOYOTA HILUX CS</v>
          </cell>
        </row>
        <row r="196">
          <cell r="F196" t="str">
            <v>CAMIONETA TOYOTA HILUX CS</v>
          </cell>
        </row>
        <row r="197">
          <cell r="F197" t="str">
            <v>CAMIONETA TOYOTA HILUX CS</v>
          </cell>
        </row>
        <row r="198">
          <cell r="F198" t="str">
            <v>CAMIONETA TOYOTA HILUX CS</v>
          </cell>
        </row>
        <row r="199">
          <cell r="F199" t="str">
            <v>CAMIONETA TOYOTA HILUX D/C 4X4 (TVD-932)</v>
          </cell>
        </row>
        <row r="200">
          <cell r="F200" t="str">
            <v>CAMIONETA TOYOTA HILX RN160 Verde 2 C</v>
          </cell>
        </row>
        <row r="201">
          <cell r="F201" t="str">
            <v>CAMIONETA TOYOTA HILX RN160 Beige 2 C</v>
          </cell>
        </row>
        <row r="202">
          <cell r="F202" t="str">
            <v xml:space="preserve">CAMIONETA TOYOTA HILUX D/C 4X4 </v>
          </cell>
        </row>
        <row r="204">
          <cell r="F204" t="str">
            <v>CAMA ALTA (2 EJES)</v>
          </cell>
        </row>
        <row r="205">
          <cell r="F205" t="str">
            <v>CAMA ALTA (3 EJES)</v>
          </cell>
        </row>
        <row r="206">
          <cell r="F206" t="str">
            <v>CAMA BAJA (2 EJES)</v>
          </cell>
        </row>
        <row r="207">
          <cell r="F207" t="str">
            <v>CAMA BAJA (4 EJES)</v>
          </cell>
        </row>
        <row r="208">
          <cell r="F208" t="str">
            <v>FRANK TANK MST-500</v>
          </cell>
        </row>
        <row r="209">
          <cell r="F209" t="str">
            <v>FRANK TANK MST-500</v>
          </cell>
        </row>
        <row r="210">
          <cell r="F210" t="str">
            <v>FRANK TANK MST-500</v>
          </cell>
        </row>
        <row r="212">
          <cell r="F212" t="str">
            <v>CANOA METALICA 25 M</v>
          </cell>
        </row>
        <row r="213">
          <cell r="F213" t="str">
            <v>CANOA METALICA 25 M</v>
          </cell>
        </row>
        <row r="214">
          <cell r="F214" t="str">
            <v>CANOA METALICA 25 M</v>
          </cell>
        </row>
        <row r="215">
          <cell r="F215" t="str">
            <v>CANOA METALICA 25 M</v>
          </cell>
        </row>
        <row r="216">
          <cell r="F216" t="str">
            <v>CANOA ZULEMA</v>
          </cell>
        </row>
        <row r="218">
          <cell r="F218" t="str">
            <v>TRITURADORA</v>
          </cell>
        </row>
        <row r="220">
          <cell r="F220" t="str">
            <v>TORRE DE ILUMINACION IRITE-LITE</v>
          </cell>
        </row>
        <row r="221">
          <cell r="F221" t="str">
            <v>TORRE DE ILUMINACION IRITE-LITE</v>
          </cell>
        </row>
        <row r="222">
          <cell r="F222" t="str">
            <v>TORRE DE ILUMINACION IRITE-LITE</v>
          </cell>
        </row>
        <row r="224">
          <cell r="F224" t="str">
            <v>CAMPER DORMITORIO 20'</v>
          </cell>
        </row>
        <row r="225">
          <cell r="F225" t="str">
            <v>CAMPER DORMITORIO 40'</v>
          </cell>
        </row>
        <row r="226">
          <cell r="F226" t="str">
            <v>CAMPER BAÑO 20'</v>
          </cell>
        </row>
        <row r="227">
          <cell r="F227" t="str">
            <v>CAMPER BAÑO 40'</v>
          </cell>
        </row>
        <row r="228">
          <cell r="F228" t="str">
            <v>CAMPER COCINA 40'</v>
          </cell>
        </row>
        <row r="229">
          <cell r="F229" t="str">
            <v>CAMPER COMEDOR 40'</v>
          </cell>
        </row>
        <row r="230">
          <cell r="F230" t="str">
            <v>CAMPER LAVANDERIA 20'</v>
          </cell>
        </row>
        <row r="231">
          <cell r="F231" t="str">
            <v>CAMPER DORMITORI CON BAÑO 40'</v>
          </cell>
        </row>
        <row r="232">
          <cell r="F232" t="str">
            <v>CAMPER OFICINA 20'</v>
          </cell>
        </row>
        <row r="233">
          <cell r="F233" t="str">
            <v>CAMPER OFICINA 40'</v>
          </cell>
        </row>
        <row r="234">
          <cell r="F234" t="str">
            <v>CAMPER MEDICO 20'</v>
          </cell>
        </row>
        <row r="235">
          <cell r="F235" t="str">
            <v>CAMPER COMERDOR 20'</v>
          </cell>
        </row>
        <row r="236">
          <cell r="F236" t="str">
            <v>CAMPER MATERIALES</v>
          </cell>
        </row>
        <row r="237">
          <cell r="F237" t="str">
            <v>CATERPILLAR HOSE MAKER / SAW</v>
          </cell>
        </row>
        <row r="238">
          <cell r="F238" t="str">
            <v>CAMPER DORMITORIO CON BAÑO 20'</v>
          </cell>
        </row>
        <row r="239">
          <cell r="F239" t="str">
            <v>CAMPER BODEGA MANGUERAS</v>
          </cell>
        </row>
        <row r="240">
          <cell r="F240" t="str">
            <v>CAMPER CUARTO FRIO -BODEGA 20'</v>
          </cell>
        </row>
        <row r="242">
          <cell r="F242" t="str">
            <v>MCLELLAN 1500G FUEL/LUBE SK</v>
          </cell>
        </row>
        <row r="243">
          <cell r="F243" t="str">
            <v>HACKNEY CROP DECK CONGEAR</v>
          </cell>
        </row>
        <row r="244">
          <cell r="F244" t="str">
            <v>HOMADE 14' CONGEAR 1 AXLE</v>
          </cell>
        </row>
        <row r="245">
          <cell r="F245" t="str">
            <v>HOMADE 14' CONGEAR 1 AXLE</v>
          </cell>
        </row>
        <row r="246">
          <cell r="F246" t="str">
            <v>94 HACKNEY CON GEAR/SINGLE AXL</v>
          </cell>
        </row>
        <row r="247">
          <cell r="F247" t="str">
            <v>CONGEAR SINGLE AXLE</v>
          </cell>
        </row>
        <row r="248">
          <cell r="F248" t="str">
            <v>DRAGA SAND PUMP DP-50B</v>
          </cell>
        </row>
        <row r="249">
          <cell r="F249" t="str">
            <v xml:space="preserve">4 SACK SANDBLASTING SET </v>
          </cell>
        </row>
        <row r="250">
          <cell r="F250" t="str">
            <v>MISC. DEAD WEIGTHS</v>
          </cell>
        </row>
        <row r="251">
          <cell r="F251" t="str">
            <v>CAT 24" GP BUCKET -320</v>
          </cell>
        </row>
        <row r="252">
          <cell r="F252" t="str">
            <v>CAT 30" GP BUCKET -320</v>
          </cell>
        </row>
        <row r="253">
          <cell r="F253" t="str">
            <v>CAT 24" GP BUCKET -320</v>
          </cell>
        </row>
        <row r="254">
          <cell r="F254" t="str">
            <v>CAT 30" GP BUCKET -320</v>
          </cell>
        </row>
        <row r="255">
          <cell r="F255" t="str">
            <v>CAT 36" GP BUCKET</v>
          </cell>
        </row>
        <row r="256">
          <cell r="F256" t="str">
            <v>CAT 54" GP BUCKET</v>
          </cell>
        </row>
        <row r="257">
          <cell r="F257" t="str">
            <v>CAT 24" GP BUCKET</v>
          </cell>
        </row>
        <row r="258">
          <cell r="F258" t="str">
            <v>CF 72" CLEANNUP BUCKET</v>
          </cell>
        </row>
        <row r="259">
          <cell r="F259" t="str">
            <v>JOHNSON 36" CLAM BUCKET</v>
          </cell>
        </row>
        <row r="260">
          <cell r="F260" t="str">
            <v>DRAGLINE BUCKET 52"</v>
          </cell>
        </row>
        <row r="261">
          <cell r="F261" t="str">
            <v>BACKFILL BUKET 84"</v>
          </cell>
        </row>
        <row r="262">
          <cell r="F262" t="str">
            <v>DARBY J16" LINED BENDING SET</v>
          </cell>
        </row>
        <row r="263">
          <cell r="F263" t="str">
            <v>FUEL &amp; LUBE SLEP/100 GAL TANK</v>
          </cell>
        </row>
        <row r="264">
          <cell r="F264" t="str">
            <v>SLED</v>
          </cell>
        </row>
        <row r="265">
          <cell r="F265" t="str">
            <v>SLED</v>
          </cell>
        </row>
        <row r="266">
          <cell r="F266" t="str">
            <v>SLED</v>
          </cell>
        </row>
        <row r="267">
          <cell r="F267" t="str">
            <v>EAGLE RAPING MACH</v>
          </cell>
        </row>
        <row r="268">
          <cell r="F268" t="str">
            <v>EAGLE RAPING MACH</v>
          </cell>
        </row>
        <row r="269">
          <cell r="F269" t="str">
            <v>ESTACION TOTAL</v>
          </cell>
        </row>
        <row r="270">
          <cell r="F270" t="str">
            <v xml:space="preserve">TIENDA 40' </v>
          </cell>
        </row>
        <row r="271">
          <cell r="F271" t="str">
            <v>CAMPER 20'</v>
          </cell>
        </row>
        <row r="272">
          <cell r="F272" t="str">
            <v>CAMPER 40'</v>
          </cell>
        </row>
        <row r="273">
          <cell r="F273" t="str">
            <v>KK MACHINE</v>
          </cell>
        </row>
        <row r="274">
          <cell r="F274" t="str">
            <v>MOTOSIERRA</v>
          </cell>
        </row>
        <row r="275">
          <cell r="F275" t="str">
            <v>TANQUE ESTACIONARIO 6000 GLNS</v>
          </cell>
        </row>
        <row r="276">
          <cell r="F276" t="str">
            <v>PLANTA DE TRATAMIENTO DE AGUA</v>
          </cell>
        </row>
        <row r="277">
          <cell r="F277" t="str">
            <v>CABAÑA SANITARIA</v>
          </cell>
        </row>
        <row r="278">
          <cell r="F278" t="str">
            <v>COMPUTADORA+IMPRESORA</v>
          </cell>
        </row>
        <row r="279">
          <cell r="F279" t="str">
            <v>CORTADORA DE HIERRO MANUAL</v>
          </cell>
        </row>
        <row r="280">
          <cell r="F280" t="str">
            <v>COPIADORA</v>
          </cell>
        </row>
        <row r="281">
          <cell r="F281" t="str">
            <v>KID DE ANALISIS DE AGUA</v>
          </cell>
        </row>
        <row r="282">
          <cell r="F282" t="str">
            <v>EQUIPO DE OXICORTE</v>
          </cell>
        </row>
        <row r="283">
          <cell r="F283" t="str">
            <v>EQUIPO DE SAND BLASTING</v>
          </cell>
        </row>
        <row r="284">
          <cell r="F284" t="str">
            <v>EQUIPO DE PINTURA</v>
          </cell>
        </row>
        <row r="285">
          <cell r="F285" t="str">
            <v>ESMERILADORA</v>
          </cell>
        </row>
        <row r="286">
          <cell r="F286" t="str">
            <v>HOLIDAY DETECTOR</v>
          </cell>
        </row>
        <row r="287">
          <cell r="F287" t="str">
            <v>BICELADORA Ø 8"</v>
          </cell>
        </row>
        <row r="288">
          <cell r="F288" t="str">
            <v>GRAPA Ø 8"</v>
          </cell>
        </row>
        <row r="289">
          <cell r="F289" t="str">
            <v>DENSIMETRO NUCLEAR</v>
          </cell>
        </row>
        <row r="290">
          <cell r="F290" t="str">
            <v>VIBRADOR A GASOLINA</v>
          </cell>
        </row>
        <row r="291">
          <cell r="F291" t="str">
            <v>CORTADOR EN FRIO</v>
          </cell>
        </row>
        <row r="292">
          <cell r="F292" t="str">
            <v>HERRAMIENTA MENOR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s>
    <sheetDataSet>
      <sheetData sheetId="0"/>
      <sheetData sheetId="1" refreshError="1">
        <row r="8">
          <cell r="F8" t="str">
            <v>GRUA GROVE RT 630</v>
          </cell>
        </row>
        <row r="9">
          <cell r="F9" t="str">
            <v>GRUA LINK BELT LS 78</v>
          </cell>
        </row>
        <row r="10">
          <cell r="F10" t="str">
            <v>GRUA LINK BELT LS 78</v>
          </cell>
        </row>
        <row r="11">
          <cell r="F11" t="str">
            <v>GRUA LINK BELT LS 98</v>
          </cell>
        </row>
        <row r="12">
          <cell r="F12" t="str">
            <v>GRUA PETTIBONE 3D</v>
          </cell>
        </row>
        <row r="14">
          <cell r="F14" t="str">
            <v>BULLDOZER CAT D4H</v>
          </cell>
        </row>
        <row r="15">
          <cell r="F15" t="str">
            <v>BULLDOZER CAT D4H</v>
          </cell>
        </row>
        <row r="16">
          <cell r="F16" t="str">
            <v>BULLDOZER CAT D4H</v>
          </cell>
        </row>
        <row r="17">
          <cell r="F17" t="str">
            <v>BULLDOZER CAT D5 M LGP</v>
          </cell>
        </row>
        <row r="18">
          <cell r="F18" t="str">
            <v>BULLDOZER CAT D6 D / CON WINCH CARCO</v>
          </cell>
        </row>
        <row r="19">
          <cell r="F19" t="str">
            <v>BULLDOZER CAT D6 H</v>
          </cell>
        </row>
        <row r="20">
          <cell r="F20" t="str">
            <v>BULLDOZER D6RLGP</v>
          </cell>
        </row>
        <row r="21">
          <cell r="F21" t="str">
            <v>BULLDOZER D5MLGP</v>
          </cell>
        </row>
        <row r="22">
          <cell r="F22" t="str">
            <v>CRAWLER DOZER JHON DEERE 450 C</v>
          </cell>
        </row>
        <row r="23">
          <cell r="F23" t="str">
            <v>CRAWLER DOZER JHON DEERE 450 C</v>
          </cell>
        </row>
        <row r="24">
          <cell r="F24" t="str">
            <v>CRAWLER DOZER JHON DEERE 650 C</v>
          </cell>
        </row>
        <row r="25">
          <cell r="F25" t="str">
            <v>TRACTOR AGRICOLA JHON DEERE 5500</v>
          </cell>
        </row>
        <row r="27">
          <cell r="F27" t="str">
            <v>EXCAVADORA CAT 235C</v>
          </cell>
        </row>
        <row r="28">
          <cell r="F28" t="str">
            <v>EXCAVADORA CAT 320L</v>
          </cell>
        </row>
        <row r="29">
          <cell r="F29" t="str">
            <v>EXCAVADORA CAT 320L</v>
          </cell>
        </row>
        <row r="30">
          <cell r="F30" t="str">
            <v>EXCAVADORA CAT 320L</v>
          </cell>
        </row>
        <row r="31">
          <cell r="F31" t="str">
            <v>EXCAVADORA CAT 320L</v>
          </cell>
        </row>
        <row r="32">
          <cell r="F32" t="str">
            <v>EXCAVADORA CAT 320CL</v>
          </cell>
        </row>
        <row r="33">
          <cell r="F33" t="str">
            <v>EXCAVADORA CAT 320CL</v>
          </cell>
        </row>
        <row r="34">
          <cell r="F34" t="str">
            <v>EXCAVADORA CAT 320BL</v>
          </cell>
        </row>
        <row r="35">
          <cell r="F35" t="str">
            <v>EXCAVADORA CAT 320BL</v>
          </cell>
        </row>
        <row r="36">
          <cell r="F36" t="str">
            <v>EXCAVADORA CAT E110B  92</v>
          </cell>
        </row>
        <row r="37">
          <cell r="F37" t="str">
            <v>EXCAVADORA CAT E110B  91</v>
          </cell>
        </row>
        <row r="38">
          <cell r="F38" t="str">
            <v>EXCAVADORA CAT 311</v>
          </cell>
        </row>
        <row r="39">
          <cell r="F39" t="str">
            <v>RETROEXCAVADORA JHON DEERE 510C</v>
          </cell>
        </row>
        <row r="40">
          <cell r="F40" t="str">
            <v>EXCAVADORA CAT EL 200 B</v>
          </cell>
        </row>
        <row r="41">
          <cell r="F41" t="str">
            <v>RETROEXCAVADORA JHON DEERE 710C</v>
          </cell>
        </row>
        <row r="42">
          <cell r="F42" t="str">
            <v>RETROEXCAVADORA CAT 446B</v>
          </cell>
        </row>
        <row r="43">
          <cell r="F43" t="str">
            <v>RETROEXCAVADORA CAT 416C</v>
          </cell>
        </row>
        <row r="45">
          <cell r="F45" t="str">
            <v>CARGADOR FRONTAL CAT IT-12</v>
          </cell>
        </row>
        <row r="46">
          <cell r="F46" t="str">
            <v>CARGADOR FRONTAL CAT IT-18 B</v>
          </cell>
        </row>
        <row r="47">
          <cell r="F47" t="str">
            <v>CARGADOR FRONTAL CAT 936F</v>
          </cell>
        </row>
        <row r="48">
          <cell r="F48" t="str">
            <v>CARGADOR FRONTAL CAT 966F</v>
          </cell>
        </row>
        <row r="49">
          <cell r="F49" t="str">
            <v>CARGADOR FRONTAL CAT 950G</v>
          </cell>
        </row>
        <row r="51">
          <cell r="F51" t="str">
            <v>MOTONIVELADORA CAT 120 G</v>
          </cell>
        </row>
        <row r="52">
          <cell r="F52" t="str">
            <v>MOTONIVELADORA CAT 140 G</v>
          </cell>
        </row>
        <row r="53">
          <cell r="F53" t="str">
            <v>MOTONIVELADORA CAT 140 G</v>
          </cell>
        </row>
        <row r="55">
          <cell r="F55" t="str">
            <v>SIDE BOOM CAT 561 D</v>
          </cell>
        </row>
        <row r="57">
          <cell r="F57" t="str">
            <v>RODILLO CAT CS563C</v>
          </cell>
        </row>
        <row r="58">
          <cell r="F58" t="str">
            <v>MULLER VAP-70L ROLLER</v>
          </cell>
        </row>
        <row r="59">
          <cell r="F59" t="str">
            <v>RODILLO CAT CS-533</v>
          </cell>
        </row>
        <row r="61">
          <cell r="F61" t="str">
            <v>DOBLADORA DE TUBOS CRC CROSE PB</v>
          </cell>
        </row>
        <row r="63">
          <cell r="F63" t="str">
            <v>CONCRETERA SILLA</v>
          </cell>
        </row>
        <row r="64">
          <cell r="F64" t="str">
            <v>CONCRETERA</v>
          </cell>
        </row>
        <row r="65">
          <cell r="F65" t="str">
            <v>CONCRETERA</v>
          </cell>
        </row>
        <row r="66">
          <cell r="F66" t="str">
            <v>EQUIPO PARA FABRICACION DE HORMIGON</v>
          </cell>
        </row>
        <row r="68">
          <cell r="F68" t="str">
            <v>COMPACTADOR MANUAL WISCONSIN</v>
          </cell>
        </row>
        <row r="69">
          <cell r="F69" t="str">
            <v>COMPACTADOR CONTINENTAL</v>
          </cell>
        </row>
        <row r="70">
          <cell r="F70" t="str">
            <v>COMPACTADOR INGERSOLL RAND RX-65</v>
          </cell>
        </row>
        <row r="71">
          <cell r="F71" t="str">
            <v>BALDE DE HORMIGON</v>
          </cell>
        </row>
        <row r="73">
          <cell r="F73" t="str">
            <v>GENERADOR CAT D 22995</v>
          </cell>
        </row>
        <row r="74">
          <cell r="F74" t="str">
            <v>GENERADOR KOHLER 250</v>
          </cell>
        </row>
        <row r="75">
          <cell r="F75" t="str">
            <v>GENERADOR KOHLER 250</v>
          </cell>
        </row>
        <row r="76">
          <cell r="F76" t="str">
            <v>GENERADOR CAT 3306</v>
          </cell>
        </row>
        <row r="77">
          <cell r="F77" t="str">
            <v>GENERADOR CAT SR 4</v>
          </cell>
        </row>
        <row r="78">
          <cell r="F78" t="str">
            <v>GENERADOR KOHLER 50</v>
          </cell>
        </row>
        <row r="79">
          <cell r="F79" t="str">
            <v>GENERADOR KOHLER 50</v>
          </cell>
        </row>
        <row r="80">
          <cell r="F80" t="str">
            <v>GENERADOR CAT SR 4</v>
          </cell>
        </row>
        <row r="81">
          <cell r="F81" t="str">
            <v>GENERADOR KOHLER 40</v>
          </cell>
        </row>
        <row r="82">
          <cell r="F82" t="str">
            <v>GENERADOR LISTER PETTER</v>
          </cell>
        </row>
        <row r="83">
          <cell r="F83" t="str">
            <v>GENERADOR LISTER PETTER</v>
          </cell>
        </row>
        <row r="84">
          <cell r="F84" t="str">
            <v>GENERADOR LISTER PETTER</v>
          </cell>
        </row>
        <row r="85">
          <cell r="F85" t="str">
            <v>GENERADOR LISTER PETER BS-649</v>
          </cell>
        </row>
        <row r="86">
          <cell r="F86" t="str">
            <v>GENERADOR BRIGGS STRATION</v>
          </cell>
        </row>
        <row r="88">
          <cell r="F88" t="str">
            <v>COMPRESOR INGERSOLL RAND 175 CFM</v>
          </cell>
        </row>
        <row r="89">
          <cell r="F89" t="str">
            <v>COMPRESOR INGERSOLL RAND 175 CFM</v>
          </cell>
        </row>
        <row r="90">
          <cell r="F90" t="str">
            <v>COMPRESOR SULLAIR 375 CFM</v>
          </cell>
        </row>
        <row r="91">
          <cell r="F91" t="str">
            <v>COMPRESOR ATLAS COPCO ST 71 DD</v>
          </cell>
        </row>
        <row r="92">
          <cell r="F92" t="str">
            <v xml:space="preserve">COMPRESOR QUINCY 340 </v>
          </cell>
        </row>
        <row r="93">
          <cell r="F93" t="str">
            <v>COMPRESOR ATLAS COPCO ST 71 DD</v>
          </cell>
        </row>
        <row r="94">
          <cell r="F94" t="str">
            <v>COMPRESOR ATLAS COPCO ST 71 DD</v>
          </cell>
        </row>
        <row r="95">
          <cell r="F95" t="str">
            <v>COMPRESOR INGERSOLL RAND 185 CFM</v>
          </cell>
        </row>
        <row r="96">
          <cell r="F96" t="str">
            <v>COMPRESOR INGERSOLL RAND 185 CFM</v>
          </cell>
        </row>
        <row r="97">
          <cell r="F97" t="str">
            <v>COMPRESOR SPEEDAIR</v>
          </cell>
        </row>
        <row r="98">
          <cell r="F98" t="str">
            <v>COMPRESOR SPEEDAIR</v>
          </cell>
        </row>
        <row r="99">
          <cell r="F99" t="str">
            <v>COMPRESOR BUCKEYE</v>
          </cell>
        </row>
        <row r="100">
          <cell r="F100" t="str">
            <v>COMPRESOR CAMBELL</v>
          </cell>
        </row>
        <row r="102">
          <cell r="F102" t="str">
            <v>EQUIPO DE SOLDADURA LINCOLN SAM 400</v>
          </cell>
        </row>
        <row r="103">
          <cell r="F103" t="str">
            <v>EQUIPO DE SOLDADURA LINCOLN SAM 400</v>
          </cell>
        </row>
        <row r="104">
          <cell r="F104" t="str">
            <v>EQUIPO DE SOLDADURA LINCOLN SAM 400</v>
          </cell>
        </row>
        <row r="105">
          <cell r="F105" t="str">
            <v>EQUIPO DE SOLDADURA LINCOLN SAM 400</v>
          </cell>
        </row>
        <row r="106">
          <cell r="F106" t="str">
            <v>EQUIPO DE SOLDADURA LINCOLN SAM 400</v>
          </cell>
        </row>
        <row r="107">
          <cell r="F107" t="str">
            <v>EQUIPO DE SOLDADURA LINCOLN SAM 400</v>
          </cell>
        </row>
        <row r="108">
          <cell r="F108" t="str">
            <v>EQUIPO DE SOLDADURA LINCOLN SAM 400</v>
          </cell>
        </row>
        <row r="109">
          <cell r="F109" t="str">
            <v>EQUIPO DE SOLDADURA LINCOLN SAM 400</v>
          </cell>
        </row>
        <row r="110">
          <cell r="F110" t="str">
            <v>EQUIPO DE SOLDADURA LINCOLN SAM 400</v>
          </cell>
        </row>
        <row r="111">
          <cell r="F111" t="str">
            <v>EQUIPO DE SOLDADURA LINCOLN SAM 400</v>
          </cell>
        </row>
        <row r="112">
          <cell r="F112" t="str">
            <v>EQUIPO DE SOLDADURA LINCOLN SAM 400</v>
          </cell>
        </row>
        <row r="113">
          <cell r="F113" t="str">
            <v>EQUIPO DE SOLDADURA LINCOLN SAM 400</v>
          </cell>
        </row>
        <row r="114">
          <cell r="F114" t="str">
            <v>EQUIPO DE SOLDADURA LINCOLN SAM 400</v>
          </cell>
        </row>
        <row r="115">
          <cell r="F115" t="str">
            <v>EQUIPO DE SOLDADURA LINCOLN SAM 400</v>
          </cell>
        </row>
        <row r="116">
          <cell r="F116" t="str">
            <v>EQUIPO DE SOLDADURA LINCOLN 350-SA</v>
          </cell>
        </row>
        <row r="117">
          <cell r="F117" t="str">
            <v>EQUIPO DE SOLDADURA LINCOLN 350-SA</v>
          </cell>
        </row>
        <row r="118">
          <cell r="F118" t="str">
            <v>EQUIPO DE SOLDADURA LINCOLN 350-SA</v>
          </cell>
        </row>
        <row r="119">
          <cell r="F119" t="str">
            <v>EQUIPO DE SOLDADURA LINCOLN SAE-300</v>
          </cell>
        </row>
        <row r="120">
          <cell r="F120" t="str">
            <v>SOLDADORA ELECTRICA MILLER</v>
          </cell>
        </row>
        <row r="121">
          <cell r="F121" t="str">
            <v>EQUIPO DE SOLDADURA LINCOLN SA-200</v>
          </cell>
        </row>
        <row r="122">
          <cell r="F122" t="str">
            <v>EQUIPO DE SOLDADURA LINCOLN SA-250</v>
          </cell>
        </row>
        <row r="123">
          <cell r="F123" t="str">
            <v>EQUIPO DE SOLDADURA LINCOLN AC 275</v>
          </cell>
        </row>
        <row r="124">
          <cell r="F124" t="str">
            <v>EQUIPO DE SOLDADURA LINCOLN AC 225</v>
          </cell>
        </row>
        <row r="125">
          <cell r="F125" t="str">
            <v>EQUIPO DE SOLDADURA BOMBOZI TRI B71</v>
          </cell>
        </row>
        <row r="126">
          <cell r="F126" t="str">
            <v>EQUIPO DE SOLDADURA BOMBOZI TRI B71</v>
          </cell>
        </row>
        <row r="128">
          <cell r="F128" t="str">
            <v>BOMBA DE AGUA MULTIQUIP 6''</v>
          </cell>
        </row>
        <row r="129">
          <cell r="F129" t="str">
            <v>BOMBA DE AGUA MULTIQUIP 6''</v>
          </cell>
        </row>
        <row r="130">
          <cell r="F130" t="str">
            <v>BOMBA DE AGUA 14X40SM 7''</v>
          </cell>
        </row>
        <row r="131">
          <cell r="F131" t="str">
            <v>BOMBA DE AGUA MULTIQUIP 4''</v>
          </cell>
        </row>
        <row r="132">
          <cell r="F132" t="str">
            <v>BOMBA DE AGUA MULTIQUIP 4''</v>
          </cell>
        </row>
        <row r="133">
          <cell r="F133" t="str">
            <v>BOMBA DE AGUA MULTIQUIP 4''</v>
          </cell>
        </row>
        <row r="134">
          <cell r="F134" t="str">
            <v>BOMBA DE AGUA MULTIQUIP 4''</v>
          </cell>
        </row>
        <row r="135">
          <cell r="F135" t="str">
            <v>BOMBA DE AGUA MULTIQUIP 4''</v>
          </cell>
        </row>
        <row r="136">
          <cell r="F136" t="str">
            <v>BOMBA DE AGUA MULTIQUIP 4''</v>
          </cell>
        </row>
        <row r="137">
          <cell r="F137" t="str">
            <v>BOMBA DE AGUA INDUSTRIAL PLUS 196492 3''</v>
          </cell>
        </row>
        <row r="138">
          <cell r="F138" t="str">
            <v>BOMBA DE AGUA HONDA GX-160 3''</v>
          </cell>
        </row>
        <row r="139">
          <cell r="F139" t="str">
            <v>BOMBA DE AGUA MULTIQUIP 3''</v>
          </cell>
        </row>
        <row r="140">
          <cell r="F140" t="str">
            <v>BOMBA DE AGUA SUZUKI 3''</v>
          </cell>
        </row>
        <row r="141">
          <cell r="F141" t="str">
            <v>BOMBA DE AGUA SUZUKI 2''</v>
          </cell>
        </row>
        <row r="142">
          <cell r="F142" t="str">
            <v>BOMBA DE AGUA DEUTZ 2''</v>
          </cell>
        </row>
        <row r="143">
          <cell r="F143" t="str">
            <v>LAVADORA DE VEHICULOS HONDA 4005</v>
          </cell>
        </row>
        <row r="144">
          <cell r="F144" t="str">
            <v>LAVADORA DE VEHICULOS HONDA 4005</v>
          </cell>
        </row>
        <row r="145">
          <cell r="F145" t="str">
            <v>MUD PUMP 78</v>
          </cell>
        </row>
        <row r="146">
          <cell r="F146" t="str">
            <v>MUD CLEADING TANK</v>
          </cell>
        </row>
        <row r="147">
          <cell r="F147" t="str">
            <v>GORMAN 16A2HR300 TRASH PUMP</v>
          </cell>
        </row>
        <row r="148">
          <cell r="F148" t="str">
            <v>GORMAN 16A2HR3 TRASH PUMP</v>
          </cell>
        </row>
        <row r="149">
          <cell r="F149" t="str">
            <v>GORMAN 16A2HR3 TRASH PUMP</v>
          </cell>
        </row>
        <row r="150">
          <cell r="F150" t="str">
            <v>HYDRAULIC POWER UNIT-SKIT MT</v>
          </cell>
        </row>
        <row r="151">
          <cell r="F151" t="str">
            <v>HIDRO LAVADORA (BOMBA DE ALTA PRESION) GHIBLI</v>
          </cell>
        </row>
        <row r="152">
          <cell r="F152" t="str">
            <v>BOMBA ALTA PRESION TRIPLEX GP-3405</v>
          </cell>
        </row>
        <row r="154">
          <cell r="F154" t="str">
            <v>CABEZAL AM GENERAL</v>
          </cell>
        </row>
        <row r="155">
          <cell r="F155" t="str">
            <v>CABEZAL MACK RD 690 S (PPG-311)</v>
          </cell>
        </row>
        <row r="156">
          <cell r="F156" t="str">
            <v>CABEZAL SUPER BRIGADIER</v>
          </cell>
        </row>
        <row r="158">
          <cell r="F158" t="str">
            <v>CAMION GRUA GMC (TOP KICK)</v>
          </cell>
        </row>
        <row r="159">
          <cell r="F159" t="str">
            <v>CAMION PLATAFORMA MITSUBISHI (PNR-352)</v>
          </cell>
        </row>
        <row r="160">
          <cell r="F160" t="str">
            <v>CAMION LUBRICADOR MITSUBISHI CANTER</v>
          </cell>
        </row>
        <row r="161">
          <cell r="F161" t="str">
            <v>CAMION DAIHATSU DELTA</v>
          </cell>
        </row>
        <row r="162">
          <cell r="F162" t="str">
            <v>CAMION DAIHATSU DELTA</v>
          </cell>
        </row>
        <row r="163">
          <cell r="F163" t="str">
            <v>CAMION DAIHATSU DELTA</v>
          </cell>
        </row>
        <row r="164">
          <cell r="F164" t="str">
            <v>CAMION DAIHATSU DELTA</v>
          </cell>
        </row>
        <row r="165">
          <cell r="F165" t="str">
            <v>CAMION DAIHATSU DELTA</v>
          </cell>
        </row>
        <row r="166">
          <cell r="F166" t="str">
            <v>CAMION DAIHATSU DELTA</v>
          </cell>
        </row>
        <row r="167">
          <cell r="F167" t="str">
            <v>CAMION DAIHATSU DELTA</v>
          </cell>
        </row>
        <row r="168">
          <cell r="F168" t="str">
            <v>TANQUERO HINO FF</v>
          </cell>
        </row>
        <row r="169">
          <cell r="F169" t="str">
            <v>CAMIO PLATAFORMA HINO FF</v>
          </cell>
        </row>
        <row r="170">
          <cell r="F170" t="str">
            <v>TANQUERO HINO FF</v>
          </cell>
        </row>
        <row r="171">
          <cell r="F171" t="str">
            <v>CAMION HINO REFRIGERADO</v>
          </cell>
        </row>
        <row r="173">
          <cell r="F173" t="str">
            <v>STERLING 3 AXL DUMP TRUCK</v>
          </cell>
        </row>
        <row r="174">
          <cell r="F174" t="str">
            <v>STERLING 3 AXL DUMP TRUCK</v>
          </cell>
        </row>
        <row r="175">
          <cell r="F175" t="str">
            <v>STERLING 3 AXL DUMP TRUCK</v>
          </cell>
        </row>
        <row r="176">
          <cell r="F176" t="str">
            <v>STERLING 3 AXL DUMP TRUCK</v>
          </cell>
        </row>
        <row r="177">
          <cell r="F177" t="str">
            <v>STERLING 3 AXL DUMP TRUCK</v>
          </cell>
        </row>
        <row r="178">
          <cell r="F178" t="str">
            <v>STERLING 3 AXL DUMP TRUCK</v>
          </cell>
        </row>
        <row r="179">
          <cell r="F179" t="str">
            <v>STERLING 3 AXL DUMP TRUCK</v>
          </cell>
        </row>
        <row r="180">
          <cell r="F180" t="str">
            <v>STERLING 3 AXL DUMP TRUCK</v>
          </cell>
        </row>
        <row r="181">
          <cell r="F181" t="str">
            <v>STERLING 3 AXL DUMP TRUCK</v>
          </cell>
        </row>
        <row r="182">
          <cell r="F182" t="str">
            <v>STERLING 3 AXL DUMP TRUCK</v>
          </cell>
        </row>
        <row r="183">
          <cell r="F183" t="str">
            <v>STERLING 3 AXL DUMP TRUCK</v>
          </cell>
        </row>
        <row r="184">
          <cell r="F184" t="str">
            <v>STERLING 3 AXL DUMP TRUCK</v>
          </cell>
        </row>
        <row r="185">
          <cell r="F185" t="str">
            <v>STERLING 3 AXL DUMP TRUCK</v>
          </cell>
        </row>
        <row r="187">
          <cell r="F187" t="str">
            <v>CAMIONETA FIAT FIORINO</v>
          </cell>
        </row>
        <row r="188">
          <cell r="F188" t="str">
            <v>CAMIONETA FORD 350</v>
          </cell>
        </row>
        <row r="189">
          <cell r="F189" t="str">
            <v>CAMIONETA TOYOTA HILUX CS</v>
          </cell>
        </row>
        <row r="190">
          <cell r="F190" t="str">
            <v>CAMIONETA TOYOTA HILUX CS</v>
          </cell>
        </row>
        <row r="191">
          <cell r="F191" t="str">
            <v>CAMIONETA TOYOTA HILUX CS</v>
          </cell>
        </row>
        <row r="192">
          <cell r="F192" t="str">
            <v>CAMIONETA TOYOTA HILUX CS</v>
          </cell>
        </row>
        <row r="193">
          <cell r="F193" t="str">
            <v>CAMIONETA TOYOTA HILUX CS</v>
          </cell>
        </row>
        <row r="194">
          <cell r="F194" t="str">
            <v>CAMIONETA TOYOTA HILUX CS</v>
          </cell>
        </row>
        <row r="195">
          <cell r="F195" t="str">
            <v>CAMIONETA TOYOTA HILUX CS</v>
          </cell>
        </row>
        <row r="196">
          <cell r="F196" t="str">
            <v>CAMIONETA TOYOTA HILUX CS</v>
          </cell>
        </row>
        <row r="197">
          <cell r="F197" t="str">
            <v>CAMIONETA TOYOTA HILUX CS</v>
          </cell>
        </row>
        <row r="198">
          <cell r="F198" t="str">
            <v>CAMIONETA TOYOTA HILUX CS</v>
          </cell>
        </row>
        <row r="199">
          <cell r="F199" t="str">
            <v>CAMIONETA TOYOTA HILUX D/C 4X4 (TVD-932)</v>
          </cell>
        </row>
        <row r="200">
          <cell r="F200" t="str">
            <v>CAMIONETA TOYOTA HILX RN160 Verde 2 C</v>
          </cell>
        </row>
        <row r="201">
          <cell r="F201" t="str">
            <v>CAMIONETA TOYOTA HILX RN160 Beige 2 C</v>
          </cell>
        </row>
        <row r="202">
          <cell r="F202" t="str">
            <v xml:space="preserve">CAMIONETA TOYOTA HILUX D/C 4X4 </v>
          </cell>
        </row>
        <row r="204">
          <cell r="F204" t="str">
            <v>CAMA ALTA (2 EJES)</v>
          </cell>
        </row>
        <row r="205">
          <cell r="F205" t="str">
            <v>CAMA ALTA (3 EJES)</v>
          </cell>
        </row>
        <row r="206">
          <cell r="F206" t="str">
            <v>CAMA BAJA (2 EJES)</v>
          </cell>
        </row>
        <row r="207">
          <cell r="F207" t="str">
            <v>CAMA BAJA (4 EJES)</v>
          </cell>
        </row>
        <row r="208">
          <cell r="F208" t="str">
            <v>FRANK TANK MST-500</v>
          </cell>
        </row>
        <row r="209">
          <cell r="F209" t="str">
            <v>FRANK TANK MST-500</v>
          </cell>
        </row>
        <row r="210">
          <cell r="F210" t="str">
            <v>FRANK TANK MST-500</v>
          </cell>
        </row>
        <row r="212">
          <cell r="F212" t="str">
            <v>CANOA METALICA 25 M</v>
          </cell>
        </row>
        <row r="213">
          <cell r="F213" t="str">
            <v>CANOA METALICA 25 M</v>
          </cell>
        </row>
        <row r="214">
          <cell r="F214" t="str">
            <v>CANOA METALICA 25 M</v>
          </cell>
        </row>
        <row r="215">
          <cell r="F215" t="str">
            <v>CANOA METALICA 25 M</v>
          </cell>
        </row>
        <row r="216">
          <cell r="F216" t="str">
            <v>CANOA ZULEMA</v>
          </cell>
        </row>
        <row r="218">
          <cell r="F218" t="str">
            <v>TRITURADORA</v>
          </cell>
        </row>
        <row r="220">
          <cell r="F220" t="str">
            <v>TORRE DE ILUMINACION IRITE-LITE</v>
          </cell>
        </row>
        <row r="221">
          <cell r="F221" t="str">
            <v>TORRE DE ILUMINACION IRITE-LITE</v>
          </cell>
        </row>
        <row r="222">
          <cell r="F222" t="str">
            <v>TORRE DE ILUMINACION IRITE-LITE</v>
          </cell>
        </row>
        <row r="224">
          <cell r="F224" t="str">
            <v>CAMPER DORMITORIO 20'</v>
          </cell>
        </row>
        <row r="225">
          <cell r="F225" t="str">
            <v>CAMPER DORMITORIO 40'</v>
          </cell>
        </row>
        <row r="226">
          <cell r="F226" t="str">
            <v>CAMPER BAÑO 20'</v>
          </cell>
        </row>
        <row r="227">
          <cell r="F227" t="str">
            <v>CAMPER BAÑO 40'</v>
          </cell>
        </row>
        <row r="228">
          <cell r="F228" t="str">
            <v>CAMPER COCINA 40'</v>
          </cell>
        </row>
        <row r="229">
          <cell r="F229" t="str">
            <v>CAMPER COMEDOR 40'</v>
          </cell>
        </row>
        <row r="230">
          <cell r="F230" t="str">
            <v>CAMPER LAVANDERIA 20'</v>
          </cell>
        </row>
        <row r="231">
          <cell r="F231" t="str">
            <v>CAMPER DORMITORI CON BAÑO 40'</v>
          </cell>
        </row>
        <row r="232">
          <cell r="F232" t="str">
            <v>CAMPER OFICINA 20'</v>
          </cell>
        </row>
        <row r="233">
          <cell r="F233" t="str">
            <v>CAMPER OFICINA 40'</v>
          </cell>
        </row>
        <row r="234">
          <cell r="F234" t="str">
            <v>CAMPER MEDICO 20'</v>
          </cell>
        </row>
        <row r="235">
          <cell r="F235" t="str">
            <v>CAMPER COMERDOR 20'</v>
          </cell>
        </row>
        <row r="236">
          <cell r="F236" t="str">
            <v>CAMPER MATERIALES</v>
          </cell>
        </row>
        <row r="237">
          <cell r="F237" t="str">
            <v>CATERPILLAR HOSE MAKER / SAW</v>
          </cell>
        </row>
        <row r="238">
          <cell r="F238" t="str">
            <v>CAMPER DORMITORIO CON BAÑO 20'</v>
          </cell>
        </row>
        <row r="239">
          <cell r="F239" t="str">
            <v>CAMPER BODEGA MANGUERAS</v>
          </cell>
        </row>
        <row r="240">
          <cell r="F240" t="str">
            <v>CAMPER CUARTO FRIO -BODEGA 20'</v>
          </cell>
        </row>
        <row r="242">
          <cell r="F242" t="str">
            <v>MCLELLAN 1500G FUEL/LUBE SK</v>
          </cell>
        </row>
        <row r="243">
          <cell r="F243" t="str">
            <v>HACKNEY CROP DECK CONGEAR</v>
          </cell>
        </row>
        <row r="244">
          <cell r="F244" t="str">
            <v>HOMADE 14' CONGEAR 1 AXLE</v>
          </cell>
        </row>
        <row r="245">
          <cell r="F245" t="str">
            <v>HOMADE 14' CONGEAR 1 AXLE</v>
          </cell>
        </row>
        <row r="246">
          <cell r="F246" t="str">
            <v>94 HACKNEY CON GEAR/SINGLE AXL</v>
          </cell>
        </row>
        <row r="247">
          <cell r="F247" t="str">
            <v>CONGEAR SINGLE AXLE</v>
          </cell>
        </row>
        <row r="248">
          <cell r="F248" t="str">
            <v>DRAGA SAND PUMP DP-50B</v>
          </cell>
        </row>
        <row r="249">
          <cell r="F249" t="str">
            <v xml:space="preserve">4 SACK SANDBLASTING SET </v>
          </cell>
        </row>
        <row r="250">
          <cell r="F250" t="str">
            <v>MISC. DEAD WEIGTHS</v>
          </cell>
        </row>
        <row r="251">
          <cell r="F251" t="str">
            <v>CAT 24" GP BUCKET -320</v>
          </cell>
        </row>
        <row r="252">
          <cell r="F252" t="str">
            <v>CAT 30" GP BUCKET -320</v>
          </cell>
        </row>
        <row r="253">
          <cell r="F253" t="str">
            <v>CAT 24" GP BUCKET -320</v>
          </cell>
        </row>
        <row r="254">
          <cell r="F254" t="str">
            <v>CAT 30" GP BUCKET -320</v>
          </cell>
        </row>
        <row r="255">
          <cell r="F255" t="str">
            <v>CAT 36" GP BUCKET</v>
          </cell>
        </row>
        <row r="256">
          <cell r="F256" t="str">
            <v>CAT 54" GP BUCKET</v>
          </cell>
        </row>
        <row r="257">
          <cell r="F257" t="str">
            <v>CAT 24" GP BUCKET</v>
          </cell>
        </row>
        <row r="258">
          <cell r="F258" t="str">
            <v>CF 72" CLEANNUP BUCKET</v>
          </cell>
        </row>
        <row r="259">
          <cell r="F259" t="str">
            <v>JOHNSON 36" CLAM BUCKET</v>
          </cell>
        </row>
        <row r="260">
          <cell r="F260" t="str">
            <v>DRAGLINE BUCKET 52"</v>
          </cell>
        </row>
        <row r="261">
          <cell r="F261" t="str">
            <v>BACKFILL BUKET 84"</v>
          </cell>
        </row>
        <row r="262">
          <cell r="F262" t="str">
            <v>DARBY J16" LINED BENDING SET</v>
          </cell>
        </row>
        <row r="263">
          <cell r="F263" t="str">
            <v>FUEL &amp; LUBE SLEP/100 GAL TANK</v>
          </cell>
        </row>
        <row r="264">
          <cell r="F264" t="str">
            <v>SLED</v>
          </cell>
        </row>
        <row r="265">
          <cell r="F265" t="str">
            <v>SLED</v>
          </cell>
        </row>
        <row r="266">
          <cell r="F266" t="str">
            <v>SLED</v>
          </cell>
        </row>
        <row r="267">
          <cell r="F267" t="str">
            <v>EAGLE RAPING MACH</v>
          </cell>
        </row>
        <row r="268">
          <cell r="F268" t="str">
            <v>EAGLE RAPING MACH</v>
          </cell>
        </row>
        <row r="269">
          <cell r="F269" t="str">
            <v>ESTACION TOTAL</v>
          </cell>
        </row>
        <row r="270">
          <cell r="F270" t="str">
            <v xml:space="preserve">TIENDA 40' </v>
          </cell>
        </row>
        <row r="271">
          <cell r="F271" t="str">
            <v>CAMPER 20'</v>
          </cell>
        </row>
        <row r="272">
          <cell r="F272" t="str">
            <v>CAMPER 40'</v>
          </cell>
        </row>
        <row r="273">
          <cell r="F273" t="str">
            <v>KK MACHINE</v>
          </cell>
        </row>
        <row r="274">
          <cell r="F274" t="str">
            <v>MOTOSIERRA</v>
          </cell>
        </row>
        <row r="275">
          <cell r="F275" t="str">
            <v>TANQUE ESTACIONARIO 6000 GLNS</v>
          </cell>
        </row>
        <row r="276">
          <cell r="F276" t="str">
            <v>PLANTA DE TRATAMIENTO DE AGUA</v>
          </cell>
        </row>
        <row r="277">
          <cell r="F277" t="str">
            <v>CABAÑA SANITARIA</v>
          </cell>
        </row>
        <row r="278">
          <cell r="F278" t="str">
            <v>COMPUTADORA+IMPRESORA</v>
          </cell>
        </row>
        <row r="279">
          <cell r="F279" t="str">
            <v>CORTADORA DE HIERRO MANUAL</v>
          </cell>
        </row>
        <row r="280">
          <cell r="F280" t="str">
            <v>COPIADORA</v>
          </cell>
        </row>
        <row r="281">
          <cell r="F281" t="str">
            <v>KID DE ANALISIS DE AGUA</v>
          </cell>
        </row>
        <row r="282">
          <cell r="F282" t="str">
            <v>EQUIPO DE OXICORTE</v>
          </cell>
        </row>
        <row r="283">
          <cell r="F283" t="str">
            <v>EQUIPO DE SAND BLASTING</v>
          </cell>
        </row>
        <row r="284">
          <cell r="F284" t="str">
            <v>ESMERILADORA</v>
          </cell>
        </row>
        <row r="285">
          <cell r="F285" t="str">
            <v>HOLIDAY DETECTOR</v>
          </cell>
        </row>
        <row r="286">
          <cell r="F286" t="str">
            <v>BICELADORA Ø 8"</v>
          </cell>
        </row>
        <row r="287">
          <cell r="F287" t="str">
            <v>GRAPA Ø 8"</v>
          </cell>
        </row>
        <row r="288">
          <cell r="F288" t="str">
            <v>DENSIMETRO NUCLEAR</v>
          </cell>
        </row>
        <row r="289">
          <cell r="F289" t="str">
            <v>VIBRADOR A GASOLINA</v>
          </cell>
        </row>
        <row r="290">
          <cell r="F290" t="str">
            <v>HERRAMIENTA MENOR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DIAM 16&quot; (2)"/>
      <sheetName val="DOTACION PERSONAL"/>
      <sheetName val="ALCANTARILLAS"/>
      <sheetName val="RESUMEN (2)"/>
      <sheetName val="ABANDONMENT"/>
      <sheetName val="OTROS PRECIOS"/>
      <sheetName val="ADDITIONAL"/>
      <sheetName val="P UNIT (2)"/>
      <sheetName val="DATOS"/>
      <sheetName val="MATERIALES"/>
      <sheetName val="INDIRECTOS"/>
      <sheetName val="PERSONAL"/>
      <sheetName val="EQUIPO"/>
      <sheetName val="P UNIT"/>
      <sheetName val="CONTRATISTAS"/>
      <sheetName val="RESUMEN"/>
      <sheetName val="SUMMAR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JUN"/>
      <sheetName val="EMP"/>
      <sheetName val="DES"/>
      <sheetName val="D-EMP"/>
      <sheetName val="DDNG"/>
      <sheetName val="TRANF"/>
      <sheetName val="LIBER"/>
      <sheetName val="1"/>
      <sheetName val="2"/>
      <sheetName val="3"/>
      <sheetName val="4"/>
      <sheetName val="5"/>
      <sheetName val="6"/>
      <sheetName val="7"/>
      <sheetName val="8"/>
      <sheetName val="9"/>
      <sheetName val="10"/>
      <sheetName val="11"/>
      <sheetName val="12"/>
      <sheetName val="PRO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DIAM 16&quot; (2)"/>
      <sheetName val="DOTACION PERSONAL"/>
      <sheetName val="ALCANTARILLAS"/>
      <sheetName val="RESUMEN (2)"/>
      <sheetName val="ABANDONMENT"/>
      <sheetName val="OTROS PRECIOS"/>
      <sheetName val="ADDITIONAL"/>
      <sheetName val="P UNIT (2)"/>
      <sheetName val="DATOS"/>
      <sheetName val="MATERIALES"/>
      <sheetName val="INDIRECTOS"/>
      <sheetName val="PERSONAL"/>
      <sheetName val="EQUIPO"/>
      <sheetName val="P UNIT"/>
      <sheetName val="CONTRATISTAS"/>
      <sheetName val="RESUMEN"/>
      <sheetName val="SUMMARY"/>
      <sheetName val="EQUIPO PROPIO"/>
      <sheetName val="DIAM_16&quot;_(2)"/>
      <sheetName val="DOTACION_PERSONAL"/>
      <sheetName val="RESUMEN_(2)"/>
      <sheetName val="OTROS_PRECIOS"/>
      <sheetName val="P_UNIT_(2)"/>
      <sheetName val="P_UNIT"/>
      <sheetName val="DIAM_16&quot;_(2)2"/>
      <sheetName val="DOTACION_PERSONAL2"/>
      <sheetName val="RESUMEN_(2)2"/>
      <sheetName val="OTROS_PRECIOS2"/>
      <sheetName val="P_UNIT_(2)2"/>
      <sheetName val="P_UNIT2"/>
      <sheetName val="DIAM_16&quot;_(2)1"/>
      <sheetName val="DOTACION_PERSONAL1"/>
      <sheetName val="RESUMEN_(2)1"/>
      <sheetName val="OTROS_PRECIOS1"/>
      <sheetName val="P_UNIT_(2)1"/>
      <sheetName val="P_UNIT1"/>
      <sheetName val="DIAM_16&quot;_(2)3"/>
      <sheetName val="DOTACION_PERSONAL3"/>
      <sheetName val="RESUMEN_(2)3"/>
      <sheetName val="OTROS_PRECIOS3"/>
      <sheetName val="P_UNIT_(2)3"/>
      <sheetName val="P_UNIT3"/>
      <sheetName val="DIAM_16&quot;_(2)4"/>
      <sheetName val="DOTACION_PERSONAL4"/>
      <sheetName val="RESUMEN_(2)4"/>
      <sheetName val="OTROS_PRECIOS4"/>
      <sheetName val="P_UNIT_(2)4"/>
      <sheetName val="P_UNIT4"/>
      <sheetName val="DIAM_16&quot;_(2)5"/>
      <sheetName val="DOTACION_PERSONAL5"/>
      <sheetName val="RESUMEN_(2)5"/>
      <sheetName val="OTROS_PRECIOS5"/>
      <sheetName val="P_UNIT_(2)5"/>
      <sheetName val="P_UNIT5"/>
      <sheetName val="DIAM_16&quot;_(2)6"/>
      <sheetName val="DOTACION_PERSONAL6"/>
      <sheetName val="RESUMEN_(2)6"/>
      <sheetName val="OTROS_PRECIOS6"/>
      <sheetName val="P_UNIT_(2)6"/>
      <sheetName val="P_UNIT6"/>
      <sheetName val="DIAM_16&quot;_(2)7"/>
      <sheetName val="DOTACION_PERSONAL7"/>
      <sheetName val="RESUMEN_(2)7"/>
      <sheetName val="OTROS_PRECIOS7"/>
      <sheetName val="P_UNIT_(2)7"/>
      <sheetName val="P_UNIT7"/>
      <sheetName val="DIAM_16&quot;_(2)8"/>
      <sheetName val="DOTACION_PERSONAL8"/>
      <sheetName val="RESUMEN_(2)8"/>
      <sheetName val="OTROS_PRECIOS8"/>
      <sheetName val="P_UNIT_(2)8"/>
      <sheetName val="P_UNIT8"/>
      <sheetName val="DIAM_16&quot;_(2)9"/>
      <sheetName val="DOTACION_PERSONAL9"/>
      <sheetName val="RESUMEN_(2)9"/>
      <sheetName val="OTROS_PRECIOS9"/>
      <sheetName val="P_UNIT_(2)9"/>
      <sheetName val="P_UNIT9"/>
      <sheetName val="DIAM_16&quot;_(2)10"/>
      <sheetName val="DOTACION_PERSONAL10"/>
      <sheetName val="RESUMEN_(2)10"/>
      <sheetName val="OTROS_PRECIOS10"/>
      <sheetName val="P_UNIT_(2)10"/>
      <sheetName val="P_UNIT10"/>
      <sheetName val="DIAM_16&quot;_(2)11"/>
      <sheetName val="DOTACION_PERSONAL11"/>
      <sheetName val="RESUMEN_(2)11"/>
      <sheetName val="OTROS_PRECIOS11"/>
      <sheetName val="P_UNIT_(2)11"/>
      <sheetName val="P_UNIT11"/>
      <sheetName val="Tiempos reales"/>
      <sheetName val="Tiempos_reale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JUN"/>
      <sheetName val="EMP"/>
      <sheetName val="DES"/>
      <sheetName val="D-EMP"/>
      <sheetName val="DDNG"/>
      <sheetName val="TRANF"/>
      <sheetName val="LIBER"/>
      <sheetName val="1"/>
      <sheetName val="2"/>
      <sheetName val="3"/>
      <sheetName val="4"/>
      <sheetName val="5"/>
      <sheetName val="6"/>
      <sheetName val="7"/>
      <sheetName val="8"/>
      <sheetName val="9"/>
      <sheetName val="10"/>
      <sheetName val="11"/>
      <sheetName val="12"/>
      <sheetName val="PRO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Dotacion"/>
      <sheetName val="TABLA SALARIAL"/>
      <sheetName val="EQUIPOS"/>
      <sheetName val="MATERIALES"/>
      <sheetName val="SUBCONTRATOS"/>
      <sheetName val="Cuadro 1"/>
      <sheetName val="Cuadros del 2-12"/>
      <sheetName val="Cuadro 14 OPCIONALES"/>
      <sheetName val="RESUMEN GENERAL"/>
      <sheetName val="Fab. Shelter"/>
      <sheetName val="Montaje Shelter"/>
      <sheetName val="Fibra Optica"/>
      <sheetName val="Aguas Negras"/>
      <sheetName val="Puentes"/>
      <sheetName val="SSDY Est."/>
      <sheetName val="SSDY Cementerio"/>
      <sheetName val="PRESUPUESTO APOYO"/>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3.3"/>
      <sheetName val="2.3.4"/>
      <sheetName val="2.3.5"/>
      <sheetName val="2.3.6"/>
      <sheetName val="2.4.1"/>
      <sheetName val="2.4.2"/>
      <sheetName val="2.4.3"/>
      <sheetName val="2.4.4"/>
      <sheetName val="2.4.5"/>
      <sheetName val="2.4.6"/>
      <sheetName val="2.1"/>
      <sheetName val="2.2"/>
      <sheetName val="2.3"/>
      <sheetName val="2.4"/>
      <sheetName val="2.5"/>
      <sheetName val="2.6"/>
      <sheetName val="2.7"/>
      <sheetName val="2.8"/>
      <sheetName val="2.9"/>
      <sheetName val="2.10"/>
      <sheetName val="2.11"/>
      <sheetName val="2.12"/>
      <sheetName val="2.13"/>
      <sheetName val="2.14"/>
      <sheetName val="2.15"/>
      <sheetName val="2.16"/>
      <sheetName val="2.17"/>
      <sheetName val="HISTOGRAMA VALORADO"/>
      <sheetName val="RESUMEN"/>
      <sheetName val="HISTOGRAMA"/>
      <sheetName val="Req. Personal"/>
      <sheetName val="Req. EQUIPOS"/>
      <sheetName val="Req. MATERIALES"/>
      <sheetName val="Hoja1"/>
      <sheetName val="PERSONAL"/>
    </sheetNames>
    <sheetDataSet>
      <sheetData sheetId="0"/>
      <sheetData sheetId="1">
        <row r="3">
          <cell r="B3" t="str">
            <v>Cargo</v>
          </cell>
        </row>
        <row r="4">
          <cell r="B4" t="str">
            <v>ADMINISTRADOR A</v>
          </cell>
        </row>
        <row r="5">
          <cell r="B5" t="str">
            <v>ADMINISTRADOR B</v>
          </cell>
        </row>
        <row r="6">
          <cell r="B6" t="str">
            <v>ADMINISTRADOR C</v>
          </cell>
        </row>
        <row r="7">
          <cell r="B7" t="str">
            <v>ALBAÑIL</v>
          </cell>
        </row>
        <row r="8">
          <cell r="B8" t="str">
            <v>ALINEADOR</v>
          </cell>
        </row>
        <row r="9">
          <cell r="B9" t="str">
            <v>ANOTADOR DE TIEMPO</v>
          </cell>
        </row>
        <row r="10">
          <cell r="B10" t="str">
            <v>ASISTENTE ADMINISTRATIVO</v>
          </cell>
        </row>
        <row r="11">
          <cell r="B11" t="str">
            <v>AYUDANTE DE ALINEADOR</v>
          </cell>
        </row>
        <row r="12">
          <cell r="B12" t="str">
            <v>AYUDANTE DE BODEGA</v>
          </cell>
        </row>
        <row r="13">
          <cell r="B13" t="str">
            <v>AYUDANTE DE DOBLADOR</v>
          </cell>
        </row>
        <row r="14">
          <cell r="B14" t="str">
            <v>AYUDANTE DE MAQUINA</v>
          </cell>
        </row>
        <row r="15">
          <cell r="B15" t="str">
            <v>AYUDANTE DE MECANICA</v>
          </cell>
        </row>
        <row r="16">
          <cell r="B16" t="str">
            <v>AYUDANTE DE SOLDADOR</v>
          </cell>
        </row>
        <row r="17">
          <cell r="B17" t="str">
            <v>BODEGUERO</v>
          </cell>
        </row>
        <row r="18">
          <cell r="B18" t="str">
            <v>CADENERO</v>
          </cell>
        </row>
        <row r="19">
          <cell r="B19" t="str">
            <v>CARPINTERO</v>
          </cell>
        </row>
        <row r="20">
          <cell r="B20" t="str">
            <v>CAMARERO</v>
          </cell>
        </row>
        <row r="21">
          <cell r="B21" t="str">
            <v>CAMPAMENTERO</v>
          </cell>
        </row>
        <row r="22">
          <cell r="B22" t="str">
            <v>CAPATAZ DE DESFILE</v>
          </cell>
        </row>
        <row r="23">
          <cell r="B23" t="str">
            <v>CAPATAZ DE OBRA CIVIL</v>
          </cell>
        </row>
        <row r="24">
          <cell r="B24" t="str">
            <v>CAPATAZ MONOTUBO</v>
          </cell>
        </row>
        <row r="25">
          <cell r="B25" t="str">
            <v>CHOFER SUBCONTRATISTA</v>
          </cell>
        </row>
        <row r="26">
          <cell r="B26" t="str">
            <v>CONTROL DE PROYECTOS</v>
          </cell>
        </row>
        <row r="27">
          <cell r="B27" t="str">
            <v>CONTROLADOR / GUARDIA</v>
          </cell>
        </row>
        <row r="28">
          <cell r="B28" t="str">
            <v>COORDINADOR QA/QC</v>
          </cell>
        </row>
        <row r="29">
          <cell r="B29" t="str">
            <v>DIBUJANTE</v>
          </cell>
        </row>
        <row r="30">
          <cell r="B30" t="str">
            <v>DOBLADOR</v>
          </cell>
        </row>
        <row r="31">
          <cell r="B31" t="str">
            <v>ELECTROMECANICO</v>
          </cell>
        </row>
        <row r="32">
          <cell r="B32" t="str">
            <v>ESMERILADOR</v>
          </cell>
        </row>
        <row r="33">
          <cell r="B33" t="str">
            <v>GERENTE DE PROYECTO</v>
          </cell>
        </row>
        <row r="34">
          <cell r="B34" t="str">
            <v>GUARDIA COMUNIDAD</v>
          </cell>
        </row>
        <row r="35">
          <cell r="B35" t="str">
            <v>ING. MECANICO</v>
          </cell>
        </row>
        <row r="36">
          <cell r="B36" t="str">
            <v>JEFE DE MANTENIMIENTO</v>
          </cell>
        </row>
        <row r="37">
          <cell r="B37" t="str">
            <v>MECANICO</v>
          </cell>
        </row>
        <row r="38">
          <cell r="B38" t="str">
            <v>MONITOR RELACIONES COMUNITARIAS</v>
          </cell>
        </row>
        <row r="39">
          <cell r="B39" t="str">
            <v>MOTOSIERRISTA</v>
          </cell>
        </row>
        <row r="40">
          <cell r="B40" t="str">
            <v>OBRERO</v>
          </cell>
        </row>
        <row r="41">
          <cell r="B41" t="str">
            <v>OPERADOR DE EQUIPO PESADO</v>
          </cell>
        </row>
        <row r="42">
          <cell r="B42" t="str">
            <v>OPERADOR EXCAVADORA (TERCEROS)</v>
          </cell>
        </row>
        <row r="43">
          <cell r="B43" t="str">
            <v>OPERADOR PIPECARRIER (TERCEROS)</v>
          </cell>
        </row>
        <row r="44">
          <cell r="B44" t="str">
            <v>OPERADOR TRACTOR (TERCEROS)</v>
          </cell>
        </row>
        <row r="45">
          <cell r="B45" t="str">
            <v>PALETERA</v>
          </cell>
        </row>
        <row r="46">
          <cell r="B46" t="str">
            <v>PARAMEDICO</v>
          </cell>
        </row>
        <row r="47">
          <cell r="B47" t="str">
            <v>REVESTIDOR / ENTAIPADOR / CANUCERO(TERCEROS)</v>
          </cell>
        </row>
        <row r="48">
          <cell r="B48" t="str">
            <v>ENTAIPADOR/CANUCERO</v>
          </cell>
        </row>
        <row r="49">
          <cell r="B49" t="str">
            <v>SAMBLASTEADOR(TERCEROS)</v>
          </cell>
        </row>
        <row r="50">
          <cell r="B50" t="str">
            <v>SAMBLASTEADOR</v>
          </cell>
        </row>
        <row r="51">
          <cell r="B51" t="str">
            <v>SOLDADOR API</v>
          </cell>
        </row>
        <row r="52">
          <cell r="B52" t="str">
            <v>SOLDADOR DE SEGUNDA</v>
          </cell>
        </row>
        <row r="53">
          <cell r="B53" t="str">
            <v>SUPERINTENDENTE</v>
          </cell>
        </row>
        <row r="54">
          <cell r="B54" t="str">
            <v>JEFE DE LINEA</v>
          </cell>
        </row>
        <row r="55">
          <cell r="B55" t="str">
            <v>SUPERVISOR CIVIL</v>
          </cell>
        </row>
        <row r="56">
          <cell r="B56" t="str">
            <v>SUPERVISOR DE DESFILE</v>
          </cell>
        </row>
        <row r="57">
          <cell r="B57" t="str">
            <v>SUPERVISOR DE REVESTIMIENTO</v>
          </cell>
        </row>
        <row r="58">
          <cell r="B58" t="str">
            <v>SUPERVISOR DE SUELDA (EDGAR VALLEJO)</v>
          </cell>
        </row>
        <row r="59">
          <cell r="B59" t="str">
            <v>SUPERVISOR DE SUELDA (FABIAN VALLEJO)</v>
          </cell>
        </row>
        <row r="60">
          <cell r="B60" t="str">
            <v>SUPERVISOR DE SUELDA (SOLD. API)</v>
          </cell>
        </row>
        <row r="61">
          <cell r="B61" t="str">
            <v>SUPERVISOR LOGISTICA</v>
          </cell>
        </row>
        <row r="62">
          <cell r="B62" t="str">
            <v xml:space="preserve">SUPERVISOR MONOTUBO </v>
          </cell>
        </row>
        <row r="63">
          <cell r="B63" t="str">
            <v>SUPERVISOR MOV. TIERRAS</v>
          </cell>
        </row>
        <row r="64">
          <cell r="B64" t="str">
            <v>SUPERVISOR PRUEBAS HIDROSTATICAS</v>
          </cell>
        </row>
        <row r="65">
          <cell r="B65" t="str">
            <v>SUPERVISOR QA/QC</v>
          </cell>
        </row>
        <row r="66">
          <cell r="B66" t="str">
            <v>SUPERVISOR RECUPERACION</v>
          </cell>
        </row>
        <row r="67">
          <cell r="B67" t="str">
            <v>SUPERVISOR SEGURIDAD INDUSTRIAL</v>
          </cell>
        </row>
        <row r="68">
          <cell r="B68" t="str">
            <v>TUBERO</v>
          </cell>
        </row>
        <row r="69">
          <cell r="B69" t="str">
            <v>OPERADOR EQUIPO MENOR (TERCEROS)</v>
          </cell>
        </row>
        <row r="70">
          <cell r="B70" t="str">
            <v>PINTOR</v>
          </cell>
        </row>
        <row r="71">
          <cell r="B71" t="str">
            <v>CHOFER VL</v>
          </cell>
        </row>
        <row r="72">
          <cell r="B72" t="str">
            <v>LUBRICADOR</v>
          </cell>
        </row>
        <row r="73">
          <cell r="B73" t="str">
            <v>ELECTRICO 1A</v>
          </cell>
        </row>
        <row r="74">
          <cell r="B74" t="str">
            <v>TOPOGRAFO</v>
          </cell>
        </row>
        <row r="75">
          <cell r="B75" t="str">
            <v>CHOFER TIPO A</v>
          </cell>
        </row>
        <row r="76">
          <cell r="B76" t="str">
            <v>CHOFER TIPO E</v>
          </cell>
        </row>
        <row r="77">
          <cell r="B77" t="str">
            <v>FIERRERO</v>
          </cell>
        </row>
        <row r="78">
          <cell r="B78" t="str">
            <v>COORDINADOR RELACIONES COMUNITARIAS</v>
          </cell>
        </row>
        <row r="79">
          <cell r="B79" t="str">
            <v>MONTADOR</v>
          </cell>
        </row>
        <row r="80">
          <cell r="B80" t="str">
            <v>OPERADOR DE EQUIPO PESADO GALLINETA</v>
          </cell>
        </row>
        <row r="81">
          <cell r="B81" t="str">
            <v>ARMADOR</v>
          </cell>
        </row>
        <row r="82">
          <cell r="B82" t="str">
            <v>SOLDADOR DE ESTRUCTURAS</v>
          </cell>
        </row>
        <row r="83">
          <cell r="B83" t="str">
            <v>COMPRADOR</v>
          </cell>
        </row>
        <row r="84">
          <cell r="B84" t="str">
            <v>AYUDANTE ELECTRICO</v>
          </cell>
        </row>
        <row r="85">
          <cell r="B85" t="str">
            <v>SUPERVISOR ELECTRICO</v>
          </cell>
        </row>
        <row r="86">
          <cell r="B86" t="str">
            <v>SUPERVISOR MECANICO</v>
          </cell>
        </row>
        <row r="87">
          <cell r="B87" t="str">
            <v>MEDICO</v>
          </cell>
        </row>
      </sheetData>
      <sheetData sheetId="2"/>
      <sheetData sheetId="3">
        <row r="3">
          <cell r="B3" t="str">
            <v>MATERIAL</v>
          </cell>
        </row>
        <row r="4">
          <cell r="B4" t="str">
            <v>ABRAZADERA P/ Manguera 1/2"</v>
          </cell>
        </row>
        <row r="5">
          <cell r="B5" t="str">
            <v>ABRAZADERA Robusta T504</v>
          </cell>
        </row>
        <row r="6">
          <cell r="B6" t="str">
            <v>ACEITE Hidraulico Rando-68</v>
          </cell>
        </row>
        <row r="7">
          <cell r="B7" t="str">
            <v>ACEITE P/ Motor 15W40</v>
          </cell>
        </row>
        <row r="8">
          <cell r="B8" t="str">
            <v>ACEITE P/ Trasmision  140</v>
          </cell>
        </row>
        <row r="9">
          <cell r="B9" t="str">
            <v>ACELERANTE Plastocrete 161 HE</v>
          </cell>
        </row>
        <row r="10">
          <cell r="B10" t="str">
            <v>ACELERANTE Sika</v>
          </cell>
        </row>
        <row r="11">
          <cell r="B11" t="str">
            <v>ACONDICIONADOR-Aire LG  W092CA</v>
          </cell>
        </row>
        <row r="12">
          <cell r="B12" t="str">
            <v>ACONDICIONADOR-Aire Samsung  AW12PHBC</v>
          </cell>
        </row>
        <row r="13">
          <cell r="B13" t="str">
            <v>ACONDICIONADOR-Aire SMC  SHCAV122C</v>
          </cell>
        </row>
        <row r="14">
          <cell r="B14" t="str">
            <v>ACOPLE 3/8" 4-4FJX-G</v>
          </cell>
        </row>
        <row r="15">
          <cell r="B15" t="str">
            <v>ACOPLE Galvanizado Cola ed Pezcado  2"</v>
          </cell>
        </row>
        <row r="16">
          <cell r="B16" t="str">
            <v>ACOPLE Hidraulico Male  2"  FIC</v>
          </cell>
        </row>
        <row r="17">
          <cell r="B17" t="str">
            <v>ACOPLE Hidraulico Male  2"  NPT</v>
          </cell>
        </row>
        <row r="18">
          <cell r="B18" t="str">
            <v>ACOPLE MS X MP 1/4" X 1/2" 90`</v>
          </cell>
        </row>
        <row r="19">
          <cell r="B19" t="str">
            <v>ACOPLE Rápido Female  2"</v>
          </cell>
        </row>
        <row r="20">
          <cell r="B20" t="str">
            <v>ACOPLE Rápido Lincoln</v>
          </cell>
        </row>
        <row r="21">
          <cell r="B21" t="str">
            <v>ACOPLE Rápido Male  2"</v>
          </cell>
        </row>
        <row r="22">
          <cell r="B22" t="str">
            <v>ACOPLE Roscado 8MP-10MJ</v>
          </cell>
        </row>
        <row r="23">
          <cell r="B23" t="str">
            <v>ACOPLE Roscado 8MP-12MJ</v>
          </cell>
        </row>
        <row r="24">
          <cell r="B24" t="str">
            <v>ACOPLE Universal  AM11</v>
          </cell>
        </row>
        <row r="25">
          <cell r="B25" t="str">
            <v>ACOPLE Universal  AM13</v>
          </cell>
        </row>
        <row r="26">
          <cell r="B26" t="str">
            <v>ADAPTADOR HID Weatherhead  16-16AMP</v>
          </cell>
        </row>
        <row r="27">
          <cell r="B27" t="str">
            <v>ADMIANTO 1/8"</v>
          </cell>
        </row>
        <row r="28">
          <cell r="B28" t="str">
            <v>AGUA Destilada</v>
          </cell>
        </row>
        <row r="29">
          <cell r="B29" t="str">
            <v>ALAMBRE Galvanizado #18</v>
          </cell>
        </row>
        <row r="30">
          <cell r="B30" t="str">
            <v>ALAMBRE PRECOCIDO # 18</v>
          </cell>
        </row>
        <row r="31">
          <cell r="B31" t="str">
            <v>ALAMBRE Puas</v>
          </cell>
        </row>
        <row r="32">
          <cell r="B32" t="str">
            <v>ALCANTARILLA Ø 24"</v>
          </cell>
        </row>
        <row r="33">
          <cell r="B33" t="str">
            <v>ALICATE Dielectrico 8"</v>
          </cell>
        </row>
        <row r="34">
          <cell r="B34" t="str">
            <v>ALMOHADA</v>
          </cell>
        </row>
        <row r="35">
          <cell r="B35" t="str">
            <v>ALTERNADOR 24-V</v>
          </cell>
        </row>
        <row r="36">
          <cell r="B36" t="str">
            <v>ANGULO  1" x 1/8"</v>
          </cell>
        </row>
        <row r="37">
          <cell r="B37" t="str">
            <v>ANTORCHA Manual P/ Gas C/ Mango &amp; Manguera</v>
          </cell>
        </row>
        <row r="38">
          <cell r="B38" t="str">
            <v>ANTORCHA Manual P/ Gas C/ Mango / HTK-9</v>
          </cell>
        </row>
        <row r="39">
          <cell r="B39" t="str">
            <v>ARCO De Sierra Stanley</v>
          </cell>
        </row>
        <row r="40">
          <cell r="B40" t="str">
            <v>ARNES Seguridad Integral C/ Línea de Vida</v>
          </cell>
        </row>
        <row r="41">
          <cell r="B41" t="str">
            <v>ARRESTALLAMA Uniweld P/ Acetileno</v>
          </cell>
        </row>
        <row r="42">
          <cell r="B42" t="str">
            <v>ARRESTALLAMA Uniweld P/ Oxigeno</v>
          </cell>
        </row>
        <row r="43">
          <cell r="B43" t="str">
            <v>AUMENTO Corto Mando 1/2" x 4"  Stanley</v>
          </cell>
        </row>
        <row r="44">
          <cell r="B44" t="str">
            <v>AUMENTO Largo Mando 1/2" x 9"  Stanley</v>
          </cell>
        </row>
        <row r="45">
          <cell r="B45" t="str">
            <v>BALANZA Romana  0-50Kg</v>
          </cell>
        </row>
        <row r="46">
          <cell r="B46" t="str">
            <v>BALDE Plastico</v>
          </cell>
        </row>
        <row r="47">
          <cell r="B47" t="str">
            <v>BANDA A-50</v>
          </cell>
        </row>
        <row r="48">
          <cell r="B48" t="str">
            <v>BARRA</v>
          </cell>
        </row>
        <row r="49">
          <cell r="B49" t="str">
            <v>BARRENO PARA MARTILLO NEUMATICO</v>
          </cell>
        </row>
        <row r="50">
          <cell r="B50" t="str">
            <v>BARTON Equipo Registrador Digital C/ Sensores PSI / Temp.</v>
          </cell>
        </row>
        <row r="51">
          <cell r="B51" t="str">
            <v>BATERIA  12V 21-Placas</v>
          </cell>
        </row>
        <row r="52">
          <cell r="B52" t="str">
            <v>BATERIA 9V Alkalina</v>
          </cell>
        </row>
        <row r="53">
          <cell r="B53" t="str">
            <v>BATERIA P/ Linterna Varta</v>
          </cell>
        </row>
        <row r="54">
          <cell r="B54" t="str">
            <v>BEARING  849182</v>
          </cell>
        </row>
        <row r="55">
          <cell r="B55" t="str">
            <v>BEARING 6200</v>
          </cell>
        </row>
        <row r="56">
          <cell r="B56" t="str">
            <v>BEARING 6203</v>
          </cell>
        </row>
        <row r="57">
          <cell r="B57" t="str">
            <v>BENTONITA</v>
          </cell>
        </row>
        <row r="58">
          <cell r="B58" t="str">
            <v>BICELADORA 14" - 20"</v>
          </cell>
        </row>
        <row r="59">
          <cell r="B59" t="str">
            <v>BICELADORA 4" - 6"</v>
          </cell>
        </row>
        <row r="60">
          <cell r="B60" t="str">
            <v>BICELADORA 8" - 12"</v>
          </cell>
        </row>
        <row r="61">
          <cell r="B61" t="str">
            <v>BICICLETA PARA 12"</v>
          </cell>
        </row>
        <row r="62">
          <cell r="B62" t="str">
            <v>BIDON Plastico P/Agua 5-GL</v>
          </cell>
        </row>
        <row r="63">
          <cell r="B63" t="str">
            <v>BISAGRA SOLDABLE  5/8 X 4"</v>
          </cell>
        </row>
        <row r="64">
          <cell r="B64" t="str">
            <v>BISAGRA Tres Acciones</v>
          </cell>
        </row>
        <row r="65">
          <cell r="B65" t="str">
            <v>BOLT P/ Segmentos de SIDEBOON</v>
          </cell>
        </row>
        <row r="66">
          <cell r="B66" t="str">
            <v>BOLT P/ Zapata Tren Rodaje SIDEBOON</v>
          </cell>
        </row>
        <row r="67">
          <cell r="B67" t="str">
            <v>BOMBA Aagua P/ Motosoldadora</v>
          </cell>
        </row>
        <row r="68">
          <cell r="B68" t="str">
            <v>BOMBA DEK-F300 P/Agua 5Hp</v>
          </cell>
        </row>
        <row r="69">
          <cell r="B69" t="str">
            <v>BOMBA Manual</v>
          </cell>
        </row>
        <row r="70">
          <cell r="B70" t="str">
            <v>BOMBA P/Combustible  PK236.2  100-10</v>
          </cell>
        </row>
        <row r="71">
          <cell r="B71" t="str">
            <v>BOQUILLA P/ Botella Gas Propano</v>
          </cell>
        </row>
        <row r="72">
          <cell r="B72" t="str">
            <v>BOQUILLA P/ Corte #2</v>
          </cell>
        </row>
        <row r="73">
          <cell r="B73" t="str">
            <v>BOQUILLA P/ Corte #3</v>
          </cell>
        </row>
        <row r="74">
          <cell r="B74" t="str">
            <v>BOQUILLAS Plafon</v>
          </cell>
        </row>
        <row r="75">
          <cell r="B75" t="str">
            <v>BOQULLA P/ Corte #0</v>
          </cell>
        </row>
        <row r="76">
          <cell r="B76" t="str">
            <v>BOQULLA P/ Corte #1</v>
          </cell>
        </row>
        <row r="77">
          <cell r="B77" t="str">
            <v>BORNES P/ Bateria</v>
          </cell>
        </row>
        <row r="78">
          <cell r="B78" t="str">
            <v>BOTA De Cuero #37</v>
          </cell>
        </row>
        <row r="79">
          <cell r="B79" t="str">
            <v xml:space="preserve">BOTAS De Caucho </v>
          </cell>
        </row>
        <row r="80">
          <cell r="B80" t="str">
            <v>BOTAS De Caucho #39</v>
          </cell>
        </row>
        <row r="81">
          <cell r="B81" t="str">
            <v>BOTAS De Caucho #40</v>
          </cell>
        </row>
        <row r="82">
          <cell r="B82" t="str">
            <v>BOTAS De Caucho #41</v>
          </cell>
        </row>
        <row r="83">
          <cell r="B83" t="str">
            <v>BOTAS De Caucho #42</v>
          </cell>
        </row>
        <row r="84">
          <cell r="B84" t="str">
            <v>BOTAS WESLAND</v>
          </cell>
        </row>
        <row r="85">
          <cell r="B85" t="str">
            <v>BREAKER Bifásico 50-AMP</v>
          </cell>
        </row>
        <row r="86">
          <cell r="B86" t="str">
            <v>BREAKER Monofásico 30-AMP</v>
          </cell>
        </row>
        <row r="87">
          <cell r="B87" t="str">
            <v>BREAKER Trifásico 50-AMP</v>
          </cell>
        </row>
        <row r="88">
          <cell r="B88" t="str">
            <v>BRIDA CIEGA 12" X 600  SCH-80</v>
          </cell>
        </row>
        <row r="89">
          <cell r="B89" t="str">
            <v>BRIDA WN 12"  ASI-600 / SCH-80</v>
          </cell>
        </row>
        <row r="90">
          <cell r="B90" t="str">
            <v>BRIDA WN 16"  ASI-600 / SCH-80</v>
          </cell>
        </row>
        <row r="91">
          <cell r="B91" t="str">
            <v>BRIDA WN 2"  ASI-600 / SCH-80</v>
          </cell>
        </row>
        <row r="92">
          <cell r="B92" t="str">
            <v>BRIDA WN 8"  ASI-600 / SCH-80</v>
          </cell>
        </row>
        <row r="93">
          <cell r="B93" t="str">
            <v>BROCHAS 2"</v>
          </cell>
        </row>
        <row r="94">
          <cell r="B94" t="str">
            <v>BROCHAS 3"</v>
          </cell>
        </row>
        <row r="95">
          <cell r="B95" t="str">
            <v>BROCHAS 4"</v>
          </cell>
        </row>
        <row r="96">
          <cell r="B96" t="str">
            <v>BROCHAS 6"</v>
          </cell>
        </row>
        <row r="97">
          <cell r="B97" t="str">
            <v>BUSHING 1" X 3/4" 3000 NPT A-105</v>
          </cell>
        </row>
        <row r="98">
          <cell r="B98" t="str">
            <v>BUSHING 3/4" X 1/2" 3000 NPT</v>
          </cell>
        </row>
        <row r="99">
          <cell r="B99" t="str">
            <v>CABEZAL PARA CASCO AMARILLO</v>
          </cell>
        </row>
        <row r="100">
          <cell r="B100" t="str">
            <v>CABLE  1/0 PARA SOLDADORA SUPERFLEX</v>
          </cell>
        </row>
        <row r="101">
          <cell r="B101" t="str">
            <v>CABLE  De Acero 5/8"</v>
          </cell>
        </row>
        <row r="102">
          <cell r="B102" t="str">
            <v>CABLE 2/0 PARA SOLDADORA</v>
          </cell>
        </row>
        <row r="103">
          <cell r="B103" t="str">
            <v>CABLE DESNUDO # 6</v>
          </cell>
        </row>
        <row r="104">
          <cell r="B104" t="str">
            <v>CABLE PARA EXTENCION</v>
          </cell>
        </row>
        <row r="105">
          <cell r="B105" t="str">
            <v>CABLE SUCRE 3X12</v>
          </cell>
        </row>
        <row r="106">
          <cell r="B106" t="str">
            <v>CABO Manila  1"</v>
          </cell>
        </row>
        <row r="107">
          <cell r="B107" t="str">
            <v>CABO Manila  3/4"</v>
          </cell>
        </row>
        <row r="108">
          <cell r="B108" t="str">
            <v>CABO Manila  3/8"</v>
          </cell>
        </row>
        <row r="109">
          <cell r="B109" t="str">
            <v>CABO Manila  3-mm</v>
          </cell>
        </row>
        <row r="110">
          <cell r="B110" t="str">
            <v>CADENA GALVANIZADA 1/2</v>
          </cell>
        </row>
        <row r="111">
          <cell r="B111" t="str">
            <v>CADENA GALVANIZADA 3/8</v>
          </cell>
        </row>
        <row r="112">
          <cell r="B112" t="str">
            <v>CAJA Metálica P/ Breakers 4-Pto</v>
          </cell>
        </row>
        <row r="113">
          <cell r="B113" t="str">
            <v>CAJA Metálica P/ Breakers 6-Pto</v>
          </cell>
        </row>
        <row r="114">
          <cell r="B114" t="str">
            <v>CAJA Metálica P/ Herramientas</v>
          </cell>
        </row>
        <row r="115">
          <cell r="B115" t="str">
            <v>CAJA Metálica P/ Herramientas Tipo Grada</v>
          </cell>
        </row>
        <row r="116">
          <cell r="B116" t="str">
            <v>CAJETIN RECTANGULAR</v>
          </cell>
        </row>
        <row r="117">
          <cell r="B117" t="str">
            <v>CAL Viva</v>
          </cell>
        </row>
        <row r="118">
          <cell r="B118" t="str">
            <v>CALIBRADOR Pie De Rey  12" Starrett</v>
          </cell>
        </row>
        <row r="119">
          <cell r="B119" t="str">
            <v>CALIPER P/ Tubería 12"</v>
          </cell>
        </row>
        <row r="120">
          <cell r="B120" t="str">
            <v>CAMARA Fotografica Sony 10,1 Mpx</v>
          </cell>
        </row>
        <row r="121">
          <cell r="B121" t="str">
            <v>CAMISA JEAN OBREROS</v>
          </cell>
        </row>
        <row r="122">
          <cell r="B122" t="str">
            <v>CAMISA JEAN STAFF</v>
          </cell>
        </row>
        <row r="123">
          <cell r="B123" t="str">
            <v>CAMISA JEAN T-42</v>
          </cell>
        </row>
        <row r="124">
          <cell r="B124" t="str">
            <v>CAMISA JEAN T-44</v>
          </cell>
        </row>
        <row r="125">
          <cell r="B125" t="str">
            <v>CAMISA JEAN T-46</v>
          </cell>
        </row>
        <row r="126">
          <cell r="B126" t="str">
            <v>CAMISETA GRIS CON LOGO</v>
          </cell>
        </row>
        <row r="127">
          <cell r="B127" t="str">
            <v>CAMISETA GRIS CON LOGO T-40</v>
          </cell>
        </row>
        <row r="128">
          <cell r="B128" t="str">
            <v>CAMISETA GRIS CON LOGO T-42</v>
          </cell>
        </row>
        <row r="129">
          <cell r="B129" t="str">
            <v>CAMISETA GRIS CON LOGO T-44</v>
          </cell>
        </row>
        <row r="130">
          <cell r="B130" t="str">
            <v>CAMISETA GRIS CON LOGO T-46</v>
          </cell>
        </row>
        <row r="131">
          <cell r="B131" t="str">
            <v>CANASTA PARA POLINES</v>
          </cell>
        </row>
        <row r="132">
          <cell r="B132" t="str">
            <v>CANDADOS 40mm</v>
          </cell>
        </row>
        <row r="133">
          <cell r="B133" t="str">
            <v>CANDADOS 50mm</v>
          </cell>
        </row>
        <row r="134">
          <cell r="B134" t="str">
            <v>CARBONES P/ Alternador Jgo</v>
          </cell>
        </row>
        <row r="135">
          <cell r="B135" t="str">
            <v>CARBONES P/ Soldadora</v>
          </cell>
        </row>
        <row r="136">
          <cell r="B136" t="str">
            <v>CARBONES P/ Soldadora T12564</v>
          </cell>
        </row>
        <row r="137">
          <cell r="B137" t="str">
            <v>CARETA P/ Esmerilador</v>
          </cell>
        </row>
        <row r="138">
          <cell r="B138" t="str">
            <v>CARETA P/ Soldador</v>
          </cell>
        </row>
        <row r="139">
          <cell r="B139" t="str">
            <v>CARGADOR P/ Vateria Goldchanger 650 12 - 24V / 1600-W</v>
          </cell>
        </row>
        <row r="140">
          <cell r="B140" t="str">
            <v>CARGAS DE GAS INDUSTRIAL  15 KG</v>
          </cell>
        </row>
        <row r="141">
          <cell r="B141" t="str">
            <v>CARPA P/ JUNTAS</v>
          </cell>
        </row>
        <row r="142">
          <cell r="B142" t="str">
            <v>CARPA P/ Soldador C/ Estructura de Metal</v>
          </cell>
        </row>
        <row r="143">
          <cell r="B143" t="str">
            <v>CARPETA BLANCA C/ 3 Anillos</v>
          </cell>
        </row>
        <row r="144">
          <cell r="B144" t="str">
            <v>CARRETILLAS</v>
          </cell>
        </row>
        <row r="145">
          <cell r="B145" t="str">
            <v>CARTUCHO P/ Impresora HP-88 Negro</v>
          </cell>
        </row>
        <row r="146">
          <cell r="B146" t="str">
            <v>CARTUCHO PARA IMPRESORA HP60 COLOR</v>
          </cell>
        </row>
        <row r="147">
          <cell r="B147" t="str">
            <v>CARTUCHO PARA IMPRESORA HP60 NEGRO</v>
          </cell>
        </row>
        <row r="148">
          <cell r="B148" t="str">
            <v>CARTUCHO PARA IMPRESORA HP88 AMARILLO</v>
          </cell>
        </row>
        <row r="149">
          <cell r="B149" t="str">
            <v>CARTUCHO PARA IMPRESORA HP88 AZUL</v>
          </cell>
        </row>
        <row r="150">
          <cell r="B150" t="str">
            <v>CARTUCHO PARA IMPRESORA HP88 ROJO</v>
          </cell>
        </row>
        <row r="151">
          <cell r="B151" t="str">
            <v>CASCO Plastico Amarillo</v>
          </cell>
        </row>
        <row r="152">
          <cell r="B152" t="str">
            <v>CASCO Plastico Blanco</v>
          </cell>
        </row>
        <row r="153">
          <cell r="B153" t="str">
            <v>CEMENTO De Contacto GLN</v>
          </cell>
        </row>
        <row r="154">
          <cell r="B154" t="str">
            <v>CEMENTO De Contacto LT</v>
          </cell>
        </row>
        <row r="155">
          <cell r="B155" t="str">
            <v>CEMENTO Gris</v>
          </cell>
        </row>
        <row r="156">
          <cell r="B156" t="str">
            <v>CEPILLO DE ACERO MANGO MADERA</v>
          </cell>
        </row>
        <row r="157">
          <cell r="B157" t="str">
            <v>CERRADURA Tipo Pomo</v>
          </cell>
        </row>
        <row r="158">
          <cell r="B158" t="str">
            <v>CHALECO Reflectivo</v>
          </cell>
        </row>
        <row r="159">
          <cell r="B159" t="str">
            <v>CHISMOSOS GRANDES</v>
          </cell>
        </row>
        <row r="160">
          <cell r="B160" t="str">
            <v>CHISPERO Sencillo</v>
          </cell>
        </row>
        <row r="161">
          <cell r="B161" t="str">
            <v>CILINDRO Gas Domestico</v>
          </cell>
        </row>
        <row r="162">
          <cell r="B162" t="str">
            <v>CILINDRO Metalico P/ Mmuestra de Hormigon</v>
          </cell>
        </row>
        <row r="163">
          <cell r="B163" t="str">
            <v>CILINDRO P/ Freno</v>
          </cell>
        </row>
        <row r="164">
          <cell r="B164" t="str">
            <v>CINTA Aislante</v>
          </cell>
        </row>
        <row r="165">
          <cell r="B165" t="str">
            <v>CINTA Autofundente 3M</v>
          </cell>
        </row>
        <row r="166">
          <cell r="B166" t="str">
            <v>CINTA Maskin 1"</v>
          </cell>
        </row>
        <row r="167">
          <cell r="B167" t="str">
            <v>CINTA Maskin 2"</v>
          </cell>
        </row>
        <row r="168">
          <cell r="B168" t="str">
            <v>CINTA Metrica 30-Mt  Stanley</v>
          </cell>
        </row>
        <row r="169">
          <cell r="B169" t="str">
            <v>CINTA Metrica 50-Mt  Stanley</v>
          </cell>
        </row>
        <row r="170">
          <cell r="B170" t="str">
            <v>CINTA P/ Embalaje</v>
          </cell>
        </row>
        <row r="171">
          <cell r="B171" t="str">
            <v>CINTA Peligro Amarillo</v>
          </cell>
        </row>
        <row r="172">
          <cell r="B172" t="str">
            <v>CINTA Peligro Fibra Optica Aamarilla</v>
          </cell>
        </row>
        <row r="173">
          <cell r="B173" t="str">
            <v>CINTA Peligro Oleoducto Rojo</v>
          </cell>
        </row>
        <row r="174">
          <cell r="B174" t="str">
            <v>CINTA Peligro Rojo</v>
          </cell>
        </row>
        <row r="175">
          <cell r="B175" t="str">
            <v>CLAVOS DE 2"</v>
          </cell>
        </row>
        <row r="176">
          <cell r="B176" t="str">
            <v>CLAVOS DE 3"</v>
          </cell>
        </row>
        <row r="177">
          <cell r="B177" t="str">
            <v>CLAVOS DE 3-1/2"</v>
          </cell>
        </row>
        <row r="178">
          <cell r="B178" t="str">
            <v>CLAVOS DE 4"</v>
          </cell>
        </row>
        <row r="179">
          <cell r="B179" t="str">
            <v>CLINOMETRO Tipo Pistola</v>
          </cell>
        </row>
        <row r="180">
          <cell r="B180" t="str">
            <v>CLIPS MARIPOSA</v>
          </cell>
        </row>
        <row r="181">
          <cell r="B181" t="str">
            <v>CLIPS PEQUEÑOS</v>
          </cell>
        </row>
        <row r="182">
          <cell r="B182" t="str">
            <v>COBIJA DELGADA</v>
          </cell>
        </row>
        <row r="183">
          <cell r="B183" t="str">
            <v>COCHE PARA EQUIPO DE OXICORTE</v>
          </cell>
        </row>
        <row r="184">
          <cell r="B184" t="str">
            <v>CODO 1" NPT  90º  3000-PSI</v>
          </cell>
        </row>
        <row r="185">
          <cell r="B185" t="str">
            <v>CODO 12"  WD  90º / SCH-80</v>
          </cell>
        </row>
        <row r="186">
          <cell r="B186" t="str">
            <v>CODO 2" WD  90º / SCH-80</v>
          </cell>
        </row>
        <row r="187">
          <cell r="B187" t="str">
            <v>CODO DE  2"  90°  3000-PSI</v>
          </cell>
        </row>
        <row r="188">
          <cell r="B188" t="str">
            <v>COLCHON 1-1/2Plaza</v>
          </cell>
        </row>
        <row r="189">
          <cell r="B189" t="str">
            <v>COMBO 10 Lb</v>
          </cell>
        </row>
        <row r="190">
          <cell r="B190" t="str">
            <v>COMBO 12 Lb</v>
          </cell>
        </row>
        <row r="191">
          <cell r="B191" t="str">
            <v>COMBO 14 Lb</v>
          </cell>
        </row>
        <row r="192">
          <cell r="B192" t="str">
            <v>COMBO 4 Lb</v>
          </cell>
        </row>
        <row r="193">
          <cell r="B193" t="str">
            <v>CONO Metálico De Abrahams</v>
          </cell>
        </row>
        <row r="194">
          <cell r="B194" t="str">
            <v>CONO Seguridad Vial 28"</v>
          </cell>
        </row>
        <row r="195">
          <cell r="B195" t="str">
            <v>CONTENEDOR   20"  CLHU-210378-2</v>
          </cell>
        </row>
        <row r="196">
          <cell r="B196" t="str">
            <v>CONTENEDOR   20"  GATU-021856-3</v>
          </cell>
        </row>
        <row r="197">
          <cell r="B197" t="str">
            <v>CONTENEDOR   20"  MLCU-346341-9</v>
          </cell>
        </row>
        <row r="198">
          <cell r="B198" t="str">
            <v>CONTENEDOR   20"  PRSU-228719-9</v>
          </cell>
        </row>
        <row r="199">
          <cell r="B199" t="str">
            <v>CONTENEDOR   20"  TEXU-228889-4</v>
          </cell>
        </row>
        <row r="200">
          <cell r="B200" t="str">
            <v>CONTENEDOR   20"  TEXU-230944-6</v>
          </cell>
        </row>
        <row r="201">
          <cell r="B201" t="str">
            <v>CONTENEDOR   20"  TEXU-231143-8</v>
          </cell>
        </row>
        <row r="202">
          <cell r="B202" t="str">
            <v>CONTENEDOR   20"  TEXU-237517-6</v>
          </cell>
        </row>
        <row r="203">
          <cell r="B203" t="str">
            <v>CONTENEDOR   20"  TEXU-237544-8</v>
          </cell>
        </row>
        <row r="204">
          <cell r="B204" t="str">
            <v>CONTENEDOR   20"  UNDU-341003-3</v>
          </cell>
        </row>
        <row r="205">
          <cell r="B205" t="str">
            <v>CONTENEDOR   20" AZUL CON-001</v>
          </cell>
        </row>
        <row r="206">
          <cell r="B206" t="str">
            <v>COPA Mando 1/2" -  1/4"  Stanley</v>
          </cell>
        </row>
        <row r="207">
          <cell r="B207" t="str">
            <v>COPA Mando 1/2" - 1"  Stanley</v>
          </cell>
        </row>
        <row r="208">
          <cell r="B208" t="str">
            <v>COPA Mando 1/2" - 1/2"  Msc</v>
          </cell>
        </row>
        <row r="209">
          <cell r="B209" t="str">
            <v>COPA Mando 1/2" - 11/16"  Stanley</v>
          </cell>
        </row>
        <row r="210">
          <cell r="B210" t="str">
            <v>COPA Mando 1/2" - 1-1/16"  Stanley</v>
          </cell>
        </row>
        <row r="211">
          <cell r="B211" t="str">
            <v>COPA Mando 1/2" - 1-1/4"  Stanley</v>
          </cell>
        </row>
        <row r="212">
          <cell r="B212" t="str">
            <v>COPA Mando 1/2" - 1-1/8"  Stanley</v>
          </cell>
        </row>
        <row r="213">
          <cell r="B213" t="str">
            <v>COPA Mando 1/2" - 12mm  Msc</v>
          </cell>
        </row>
        <row r="214">
          <cell r="B214" t="str">
            <v>COPA Mando 1/2" - 13/16" Stanley</v>
          </cell>
        </row>
        <row r="215">
          <cell r="B215" t="str">
            <v>COPA Mando 1/2" - 15/16"  Surtek</v>
          </cell>
        </row>
        <row r="216">
          <cell r="B216" t="str">
            <v>COPA Mando 1/2" - 19/32"  Stanley</v>
          </cell>
        </row>
        <row r="217">
          <cell r="B217" t="str">
            <v>COPA Mando 1/2" - 19mm  Stanley</v>
          </cell>
        </row>
        <row r="218">
          <cell r="B218" t="str">
            <v>COPA Mando 1/2" - 25/32"  Stanley</v>
          </cell>
        </row>
        <row r="219">
          <cell r="B219" t="str">
            <v>COPA Mando 1/2" - 3/8"  Msc</v>
          </cell>
        </row>
        <row r="220">
          <cell r="B220" t="str">
            <v>COPA Mando 1/2" - 31/32"  Stanley</v>
          </cell>
        </row>
        <row r="221">
          <cell r="B221" t="str">
            <v>COPA Mando 1/2" - 5/8"  Stanley</v>
          </cell>
        </row>
        <row r="222">
          <cell r="B222" t="str">
            <v>COPA Mando 1/2" - 7/16"  Msc</v>
          </cell>
        </row>
        <row r="223">
          <cell r="B223" t="str">
            <v>COPA Mando 1/2" - 7/8"  Stanley</v>
          </cell>
        </row>
        <row r="224">
          <cell r="B224" t="str">
            <v>COPA Mando 1/2" - 9/16"  Stanley</v>
          </cell>
        </row>
        <row r="225">
          <cell r="B225" t="str">
            <v>COPA Mando 1/2" - S.10H  Facom</v>
          </cell>
        </row>
        <row r="226">
          <cell r="B226" t="str">
            <v>COPA Mando 1/2" - S.8  Msc</v>
          </cell>
        </row>
        <row r="227">
          <cell r="B227" t="str">
            <v>COPA Mando 3/4"  2-1/2"  6-Pts  Snapon</v>
          </cell>
        </row>
        <row r="228">
          <cell r="B228" t="str">
            <v>COPAS 5/16" PARA PERNOS AUTOPERFORANTES</v>
          </cell>
        </row>
        <row r="229">
          <cell r="B229" t="str">
            <v>CORTADOR Escuadra</v>
          </cell>
        </row>
        <row r="230">
          <cell r="B230" t="str">
            <v>CORTADOR Recto Corto P/ Oxicorte</v>
          </cell>
        </row>
        <row r="231">
          <cell r="B231" t="str">
            <v>CORTADOR Recto Largo P/ Oxicorte</v>
          </cell>
        </row>
        <row r="232">
          <cell r="B232" t="str">
            <v>CUARTONES 5X3</v>
          </cell>
        </row>
        <row r="233">
          <cell r="B233" t="str">
            <v xml:space="preserve">CUARTONES 5X4 </v>
          </cell>
        </row>
        <row r="234">
          <cell r="B234" t="str">
            <v>CUBETO 10X6,60X50 LINER</v>
          </cell>
        </row>
        <row r="235">
          <cell r="B235" t="str">
            <v>CUCHARAS Plastica Desechable</v>
          </cell>
        </row>
        <row r="236">
          <cell r="B236" t="str">
            <v>DELANTAL De Cuero</v>
          </cell>
        </row>
        <row r="237">
          <cell r="B237" t="str">
            <v>DESOXIDANTE</v>
          </cell>
        </row>
        <row r="238">
          <cell r="B238" t="str">
            <v>Destornillador Stanley Estrella / Plano 10-Pzs</v>
          </cell>
        </row>
        <row r="239">
          <cell r="B239" t="str">
            <v>DETECTOR         Holiday   790-2073</v>
          </cell>
        </row>
        <row r="240">
          <cell r="B240" t="str">
            <v>DETECTOR         Holiday   790-2074</v>
          </cell>
        </row>
        <row r="241">
          <cell r="B241" t="str">
            <v>DIESEL</v>
          </cell>
        </row>
        <row r="242">
          <cell r="B242" t="str">
            <v>DISCO CD-R</v>
          </cell>
        </row>
        <row r="243">
          <cell r="B243" t="str">
            <v>DISCO P/ Corte 7" x 1/8"</v>
          </cell>
        </row>
        <row r="244">
          <cell r="B244" t="str">
            <v>DISCO P/ Desbaste 4" x 1/4"</v>
          </cell>
        </row>
        <row r="245">
          <cell r="B245" t="str">
            <v>DISCO P/ Desbaste 4" x 3/16"</v>
          </cell>
        </row>
        <row r="246">
          <cell r="B246" t="str">
            <v>DISCO P/ Desbaste 7" x 1/4"</v>
          </cell>
        </row>
        <row r="247">
          <cell r="B247" t="str">
            <v>DISCO P/ Desbaste 7" x 3/16"</v>
          </cell>
        </row>
        <row r="248">
          <cell r="B248" t="str">
            <v>DREMEL RTX1 (BURIL)</v>
          </cell>
        </row>
        <row r="249">
          <cell r="B249" t="str">
            <v>ELECTRODO 1/8" Nikel-100 Aga</v>
          </cell>
        </row>
        <row r="250">
          <cell r="B250" t="str">
            <v>ELECTRODO 6010  1/8" AGA</v>
          </cell>
        </row>
        <row r="251">
          <cell r="B251" t="str">
            <v>ELECTRODO 6010 5P+       1/8" Lincoln</v>
          </cell>
        </row>
        <row r="252">
          <cell r="B252" t="str">
            <v>ELECTRODO 6010 5P+      3/16" Lincoln</v>
          </cell>
        </row>
        <row r="253">
          <cell r="B253" t="str">
            <v>ELECTRODO 6010 5P+      5/32" Lincoln</v>
          </cell>
        </row>
        <row r="254">
          <cell r="B254" t="str">
            <v xml:space="preserve">ELECTRODO 6011     1/8"  </v>
          </cell>
        </row>
        <row r="255">
          <cell r="B255" t="str">
            <v>ELECTRODO 7018  1/8" AGA</v>
          </cell>
        </row>
        <row r="256">
          <cell r="B256" t="str">
            <v>ELECTRODO 7018 5P+       1/8"  Esab</v>
          </cell>
        </row>
        <row r="257">
          <cell r="B257" t="str">
            <v>ELECTRODO 8010 5P+       5/32"  Lincoln</v>
          </cell>
        </row>
        <row r="258">
          <cell r="B258" t="str">
            <v>ELECTRODO E7018-X1/8 " WEST ARCO</v>
          </cell>
        </row>
        <row r="259">
          <cell r="B259" t="str">
            <v>EMBUDO PLASTICO 1/2</v>
          </cell>
        </row>
        <row r="260">
          <cell r="B260" t="str">
            <v>EMBUDO PLASTICO 3/4</v>
          </cell>
        </row>
        <row r="261">
          <cell r="B261" t="str">
            <v>EMPAQUE P/ Acople  4"</v>
          </cell>
        </row>
        <row r="262">
          <cell r="B262" t="str">
            <v>EMPAQUE P/ Brida 12"  ANSI-600</v>
          </cell>
        </row>
        <row r="263">
          <cell r="B263" t="str">
            <v>EMPAQUE P/ Brida 16"  ANSI-600</v>
          </cell>
        </row>
        <row r="264">
          <cell r="B264" t="str">
            <v>EMPAQUE P/ Brida 2"</v>
          </cell>
        </row>
        <row r="265">
          <cell r="B265" t="str">
            <v>EMPAQUE P/ Brida 20"  ANSI-600</v>
          </cell>
        </row>
        <row r="266">
          <cell r="B266" t="str">
            <v>EMPAQUE P/ Brida 4"  ANSI-600</v>
          </cell>
        </row>
        <row r="267">
          <cell r="B267" t="str">
            <v>EMPAQUE P/ Brida 6"  ANSI-600</v>
          </cell>
        </row>
        <row r="268">
          <cell r="B268" t="str">
            <v>EMPAQUE P/ Brida 8"</v>
          </cell>
        </row>
        <row r="269">
          <cell r="B269" t="str">
            <v>EMPAQUE Sello King</v>
          </cell>
        </row>
        <row r="270">
          <cell r="B270" t="str">
            <v>EMPLASTICADORA Royal</v>
          </cell>
        </row>
        <row r="271">
          <cell r="B271" t="str">
            <v>ENCHUFE POLARIZADO 110-V</v>
          </cell>
        </row>
        <row r="272">
          <cell r="B272" t="str">
            <v>ENGRASADORA Manual</v>
          </cell>
        </row>
        <row r="273">
          <cell r="B273" t="str">
            <v>EQUIPO P/ Mmotosierrista C/ Casco</v>
          </cell>
        </row>
        <row r="274">
          <cell r="B274" t="str">
            <v>ESCALERA De Aluminio 3-mt</v>
          </cell>
        </row>
        <row r="275">
          <cell r="B275" t="str">
            <v>ESCOBAS PLASTICAS</v>
          </cell>
        </row>
        <row r="276">
          <cell r="B276" t="str">
            <v>ESCUADRA Metalica 12"</v>
          </cell>
        </row>
        <row r="277">
          <cell r="B277" t="str">
            <v>ESCUADRA Metalica 24"</v>
          </cell>
        </row>
        <row r="278">
          <cell r="B278" t="str">
            <v>ESLINGAS</v>
          </cell>
        </row>
        <row r="279">
          <cell r="B279" t="str">
            <v>ESPARRAGO 1"x6"</v>
          </cell>
        </row>
        <row r="280">
          <cell r="B280" t="str">
            <v>ESPARRAGO 1-1/2" x 10-1/2"</v>
          </cell>
        </row>
        <row r="281">
          <cell r="B281" t="str">
            <v>ESPARRAGO 1-1/2"x10"</v>
          </cell>
        </row>
        <row r="282">
          <cell r="B282" t="str">
            <v>ESPARRAGO 1-1/2"x11-1/2"</v>
          </cell>
        </row>
        <row r="283">
          <cell r="B283" t="str">
            <v>ESPARRAGO 1-1/2"x12"</v>
          </cell>
        </row>
        <row r="284">
          <cell r="B284" t="str">
            <v>ESPARRAGO 1-1/4"x8-3/4"</v>
          </cell>
        </row>
        <row r="285">
          <cell r="B285" t="str">
            <v>ESPARRAGO 1-1/4"x9-1/2"</v>
          </cell>
        </row>
        <row r="286">
          <cell r="B286" t="str">
            <v>ESPARRAGO 1-1/8"x7-3/4"</v>
          </cell>
        </row>
        <row r="287">
          <cell r="B287" t="str">
            <v>ESPARRAGO 1-5/8"x12-3/4"</v>
          </cell>
        </row>
        <row r="288">
          <cell r="B288" t="str">
            <v>ESPARRAGO 5/8"x4-1/4"</v>
          </cell>
        </row>
        <row r="289">
          <cell r="B289" t="str">
            <v>ESPATULA  3"</v>
          </cell>
        </row>
        <row r="290">
          <cell r="B290" t="str">
            <v>ESPUMA FLEX PLANCHAS (3cm x 1mt x 2mt)</v>
          </cell>
        </row>
        <row r="291">
          <cell r="B291" t="str">
            <v>ESPUMAFLEX Plancha 1cm x 1mt  x 2mt</v>
          </cell>
        </row>
        <row r="292">
          <cell r="B292" t="str">
            <v>ESTACAS</v>
          </cell>
        </row>
        <row r="293">
          <cell r="B293" t="str">
            <v>ESTERILLA</v>
          </cell>
        </row>
        <row r="294">
          <cell r="B294" t="str">
            <v>ESTILETE</v>
          </cell>
        </row>
        <row r="295">
          <cell r="B295" t="str">
            <v>ESTROBO DE ACERO 3/4X1,50 MT</v>
          </cell>
        </row>
        <row r="296">
          <cell r="B296" t="str">
            <v>ESTROBO DE ACERO 3/4X7MT</v>
          </cell>
        </row>
        <row r="297">
          <cell r="B297" t="str">
            <v>ESTROBO De Acero Ojo-Ojo 1-1/2"x6mt</v>
          </cell>
        </row>
        <row r="298">
          <cell r="B298" t="str">
            <v>EXTENCIÓN Eelectrica</v>
          </cell>
        </row>
        <row r="299">
          <cell r="B299" t="str">
            <v>EXTINTOR 20-Lb</v>
          </cell>
        </row>
        <row r="300">
          <cell r="B300" t="str">
            <v>FAJA Nylon Ojo &amp; Ojo 2"X2mt P/ Levantar Tuberia</v>
          </cell>
        </row>
        <row r="301">
          <cell r="B301" t="str">
            <v>FAJA Nylon Ojo &amp; Ojo 3"x6mt P/ Levantar Tuberia</v>
          </cell>
        </row>
        <row r="302">
          <cell r="B302" t="str">
            <v>FAJA Nylon Ojo &amp; Ojo 4"x2mt P/ Levantar Tuberia</v>
          </cell>
        </row>
        <row r="303">
          <cell r="B303" t="str">
            <v>FAJA Nylon Ojo &amp; Ojo 4"x8mt P/ Levantar Tuberia</v>
          </cell>
        </row>
        <row r="304">
          <cell r="B304" t="str">
            <v>FAJA Nylon Ojo &amp; Ojo 6" x 12mt P/ Levantar Tuberia</v>
          </cell>
        </row>
        <row r="305">
          <cell r="B305" t="str">
            <v>FAJA Nylon Ojo &amp; Ojo 6"X6mt P/ Levantar Tuberia</v>
          </cell>
        </row>
        <row r="306">
          <cell r="B306" t="str">
            <v>FAJA Nylon Ojo &amp; Ojo 8"X6mt P/ Levantar Tuberia</v>
          </cell>
        </row>
        <row r="307">
          <cell r="B307" t="str">
            <v xml:space="preserve">FAJA P/ Levantar Tuberia 6-ojo </v>
          </cell>
        </row>
        <row r="308">
          <cell r="B308" t="str">
            <v>FERRULA 3/8"</v>
          </cell>
        </row>
        <row r="309">
          <cell r="B309" t="str">
            <v>FERRULA R-2  1/2"</v>
          </cell>
        </row>
        <row r="310">
          <cell r="B310" t="str">
            <v>FILTRO Aceite  B-76</v>
          </cell>
        </row>
        <row r="311">
          <cell r="B311" t="str">
            <v>FILTRO Aceite B161-S  Baldwin</v>
          </cell>
        </row>
        <row r="312">
          <cell r="B312" t="str">
            <v>FILTRO Aceite B-2 Baldwin</v>
          </cell>
        </row>
        <row r="313">
          <cell r="B313" t="str">
            <v>FILTRO Aceite B34  Baldwin</v>
          </cell>
        </row>
        <row r="314">
          <cell r="B314" t="str">
            <v>FILTRO Aceite BT-427  Baldwin</v>
          </cell>
        </row>
        <row r="315">
          <cell r="B315" t="str">
            <v>FILTRO Aire LAF1275  Luber Finer</v>
          </cell>
        </row>
        <row r="316">
          <cell r="B316" t="str">
            <v>FILTRO Ccombustible FC-190  Shogun</v>
          </cell>
        </row>
        <row r="317">
          <cell r="B317" t="str">
            <v>FILTRO Combustible 1R-0751  Cat</v>
          </cell>
        </row>
        <row r="318">
          <cell r="B318" t="str">
            <v>FILTRO Combustible BF-1226  Baldwin</v>
          </cell>
        </row>
        <row r="319">
          <cell r="B319" t="str">
            <v>FILTRO Combustible BF-988  Baldwin</v>
          </cell>
        </row>
        <row r="320">
          <cell r="B320" t="str">
            <v>FILTRO Combustible Fleetguard</v>
          </cell>
        </row>
        <row r="321">
          <cell r="B321" t="str">
            <v>FILTRO Combustible Fram</v>
          </cell>
        </row>
        <row r="322">
          <cell r="B322" t="str">
            <v>FILTRO Combustible P-3627  Fram</v>
          </cell>
        </row>
        <row r="323">
          <cell r="B323" t="str">
            <v>FILTRO Combustible Secundario BF-7674-D  Baldwin</v>
          </cell>
        </row>
        <row r="324">
          <cell r="B324" t="str">
            <v>FILTRO DE ACEITE 1R0658  CTP</v>
          </cell>
        </row>
        <row r="325">
          <cell r="B325" t="str">
            <v>FILTRO DE ACEITE 1R0719</v>
          </cell>
        </row>
        <row r="326">
          <cell r="B326" t="str">
            <v>FILTRO DE ACEITE 31572/EQL-8679F</v>
          </cell>
        </row>
        <row r="327">
          <cell r="B327" t="str">
            <v>FILTRO DE ACEITE C-151</v>
          </cell>
        </row>
        <row r="328">
          <cell r="B328" t="str">
            <v>FILTRO DE ACEITE MH-3766</v>
          </cell>
        </row>
        <row r="329">
          <cell r="B329" t="str">
            <v>FILTRO DE ACEITE PH-3786 / 9091580002</v>
          </cell>
        </row>
        <row r="330">
          <cell r="B330" t="str">
            <v>FILTRO DE ACEITE PH-6357 / 5156072320-P</v>
          </cell>
        </row>
        <row r="331">
          <cell r="B331" t="str">
            <v>FILTRO DE ACEITE PH-8A</v>
          </cell>
        </row>
        <row r="332">
          <cell r="B332" t="str">
            <v>FILTRO DE Aire Primario  7W5317</v>
          </cell>
        </row>
        <row r="333">
          <cell r="B333" t="str">
            <v>FILTRO DE Aire Secundario  2S-1286</v>
          </cell>
        </row>
        <row r="334">
          <cell r="B334" t="str">
            <v>FILTRO Fuel / Water 1R-1804</v>
          </cell>
        </row>
        <row r="335">
          <cell r="B335" t="str">
            <v>FILTRO Fuel / Water 326-1644  Cat</v>
          </cell>
        </row>
        <row r="336">
          <cell r="B336" t="str">
            <v>FILTRO Fuel / Water BF7681-D  Baldwin</v>
          </cell>
        </row>
        <row r="337">
          <cell r="B337" t="str">
            <v>FILTRO P/ Combustible  BF5810</v>
          </cell>
        </row>
        <row r="338">
          <cell r="B338" t="str">
            <v>FILTRO P/ Combustible  BF5890</v>
          </cell>
        </row>
        <row r="339">
          <cell r="B339" t="str">
            <v>FILTRO P/ Combustible  FF5138  Fleetguard</v>
          </cell>
        </row>
        <row r="340">
          <cell r="B340" t="str">
            <v>FILTRO P/ Combustible  LFF3347</v>
          </cell>
        </row>
        <row r="341">
          <cell r="B341" t="str">
            <v>FILTRO P/ Combustible 1R-0750  Cat</v>
          </cell>
        </row>
        <row r="342">
          <cell r="B342" t="str">
            <v>FILTRO P/ Combustible 8N9803</v>
          </cell>
        </row>
        <row r="343">
          <cell r="B343" t="str">
            <v>FILTRO P/ Combustible C1191/PC2-155</v>
          </cell>
        </row>
        <row r="344">
          <cell r="B344" t="str">
            <v>FILTRO P/ Combustible DD-110-S</v>
          </cell>
        </row>
        <row r="345">
          <cell r="B345" t="str">
            <v>FILTRO P/ Combustible MF-3658</v>
          </cell>
        </row>
        <row r="346">
          <cell r="B346" t="str">
            <v>FILTRO P/ Combustible P-3627 / BP-954</v>
          </cell>
        </row>
        <row r="347">
          <cell r="B347" t="str">
            <v>FILTRO P/ Combustible P-9458</v>
          </cell>
        </row>
        <row r="348">
          <cell r="B348" t="str">
            <v>FILTRO Separador P/ Agua 138/3100</v>
          </cell>
        </row>
        <row r="349">
          <cell r="B349" t="str">
            <v>FILTRO Trampa P/ Agua Racor  900FG  2040TMO</v>
          </cell>
        </row>
        <row r="350">
          <cell r="B350" t="str">
            <v>FILTRO Trampo  de Aceite</v>
          </cell>
        </row>
        <row r="351">
          <cell r="B351" t="str">
            <v>FLEXOMETRO 5mts</v>
          </cell>
        </row>
        <row r="352">
          <cell r="B352" t="str">
            <v>FOCO 100-W</v>
          </cell>
        </row>
        <row r="353">
          <cell r="B353" t="str">
            <v>FOCO Ahorrador 65W</v>
          </cell>
        </row>
        <row r="354">
          <cell r="B354" t="str">
            <v>FOCO AHORRADORES 20W</v>
          </cell>
        </row>
        <row r="355">
          <cell r="B355" t="str">
            <v>FUNDA Plastica P/ Basura Blanco 10uds</v>
          </cell>
        </row>
        <row r="356">
          <cell r="B356" t="str">
            <v>FUNDA Plastica P/ Basura Negro 10uds</v>
          </cell>
        </row>
        <row r="357">
          <cell r="B357" t="str">
            <v>FUNDA Plastica P/ Basura Rojo 10uds</v>
          </cell>
        </row>
        <row r="358">
          <cell r="B358" t="str">
            <v>FUNDA Plastica P/ Basura Verde 10uds</v>
          </cell>
        </row>
        <row r="359">
          <cell r="B359" t="str">
            <v>GAFA Clara C/ Elastico</v>
          </cell>
        </row>
        <row r="360">
          <cell r="B360" t="str">
            <v>GAFA P/ Oxicorte</v>
          </cell>
        </row>
        <row r="361">
          <cell r="B361" t="str">
            <v>GAFA P/ Seguridad Clara</v>
          </cell>
        </row>
        <row r="362">
          <cell r="B362" t="str">
            <v>GAFA P/ Seguridad Obscura</v>
          </cell>
        </row>
        <row r="363">
          <cell r="B363" t="str">
            <v>GANCHO Giratorio C/ Seguro Grosby 5-TN</v>
          </cell>
        </row>
        <row r="364">
          <cell r="B364" t="str">
            <v>GANCHO P/ Isage Tuberia Grosby 2-TN</v>
          </cell>
        </row>
        <row r="365">
          <cell r="B365" t="str">
            <v>GASPARITO Botella P/ Gas Propano 14-oz</v>
          </cell>
        </row>
        <row r="366">
          <cell r="B366" t="str">
            <v>GASPARITO Gas Propano 14-oz</v>
          </cell>
        </row>
        <row r="367">
          <cell r="B367" t="str">
            <v>GEOMALLA TENSAR BX 1100</v>
          </cell>
        </row>
        <row r="368">
          <cell r="B368" t="str">
            <v>GEOTEXTIL Tejido 200-mt</v>
          </cell>
        </row>
        <row r="369">
          <cell r="B369" t="str">
            <v>GEOTEXTIL NT 1600</v>
          </cell>
        </row>
        <row r="370">
          <cell r="B370" t="str">
            <v>GRAPA 12" P/ Alinear Tubería</v>
          </cell>
        </row>
        <row r="371">
          <cell r="B371" t="str">
            <v>GRAPA 16" P/ Alinear Tubería</v>
          </cell>
        </row>
        <row r="372">
          <cell r="B372" t="str">
            <v>GRAPA 4" P/ Alinear Tubería</v>
          </cell>
        </row>
        <row r="373">
          <cell r="B373" t="str">
            <v>GRAPA 6" P/ Alinear Tubería</v>
          </cell>
        </row>
        <row r="374">
          <cell r="B374" t="str">
            <v>GRAPA P/ Cable de Acero 1/2"</v>
          </cell>
        </row>
        <row r="375">
          <cell r="B375" t="str">
            <v>GRAPAS P/ Grapadora</v>
          </cell>
        </row>
        <row r="376">
          <cell r="B376" t="str">
            <v>GRASA</v>
          </cell>
        </row>
        <row r="377">
          <cell r="B377" t="str">
            <v xml:space="preserve">GRASER Curbo NPT 3/8" </v>
          </cell>
        </row>
        <row r="378">
          <cell r="B378" t="str">
            <v>GRASERO Recto NPT 1/4"</v>
          </cell>
        </row>
        <row r="379">
          <cell r="B379" t="str">
            <v>GRASERO Recto NPT 3/8"</v>
          </cell>
        </row>
        <row r="380">
          <cell r="B380" t="str">
            <v>GRATA Cepillo De Acero Circular 7"</v>
          </cell>
        </row>
        <row r="381">
          <cell r="B381" t="str">
            <v>GRILLETE P/ Cable 1/2"</v>
          </cell>
        </row>
        <row r="382">
          <cell r="B382" t="str">
            <v>GRILLETE P/ Cable 1/4"</v>
          </cell>
        </row>
        <row r="383">
          <cell r="B383" t="str">
            <v>GRILLETE P/ Cable 7/8"</v>
          </cell>
        </row>
        <row r="384">
          <cell r="B384" t="str">
            <v>GRILLETE U Grosby  1"</v>
          </cell>
        </row>
        <row r="385">
          <cell r="B385" t="str">
            <v>GRILLETE U Grosby  1-1/2"</v>
          </cell>
        </row>
        <row r="386">
          <cell r="B386" t="str">
            <v>GRILLETE U Grosby  3/4"</v>
          </cell>
        </row>
        <row r="387">
          <cell r="B387" t="str">
            <v>GRILLETE U Grosby  7/8"</v>
          </cell>
        </row>
        <row r="388">
          <cell r="B388" t="str">
            <v>GUANTES De Caucho</v>
          </cell>
        </row>
        <row r="389">
          <cell r="B389" t="str">
            <v>GUANTES De Cuero Corto</v>
          </cell>
        </row>
        <row r="390">
          <cell r="B390" t="str">
            <v>GUANTES De Cuero Largo</v>
          </cell>
        </row>
        <row r="391">
          <cell r="B391" t="str">
            <v>GUANTES De Cuero P/ Soldador API</v>
          </cell>
        </row>
        <row r="392">
          <cell r="B392" t="str">
            <v>GUANTES P/ Operador</v>
          </cell>
        </row>
        <row r="393">
          <cell r="B393" t="str">
            <v>GUANTES P/ Tubero</v>
          </cell>
        </row>
        <row r="394">
          <cell r="B394" t="str">
            <v>HOJAS A-3 Pqt-500</v>
          </cell>
        </row>
        <row r="395">
          <cell r="B395" t="str">
            <v>HOJAS A-4 Pqt-500</v>
          </cell>
        </row>
        <row r="396">
          <cell r="B396" t="str">
            <v>HOJAS De Sierra P/ Arco Sierra</v>
          </cell>
        </row>
        <row r="397">
          <cell r="B397" t="str">
            <v>HOROMETRO 4W-3700</v>
          </cell>
        </row>
        <row r="398">
          <cell r="B398" t="str">
            <v>IMPRESORA SCX-4300</v>
          </cell>
        </row>
        <row r="399">
          <cell r="B399" t="str">
            <v>INTERRUPTOR Doble P/ Cajetín</v>
          </cell>
        </row>
        <row r="400">
          <cell r="B400" t="str">
            <v>INTERRUPTOR Simple P/ Cajetín</v>
          </cell>
        </row>
        <row r="401">
          <cell r="B401" t="str">
            <v>INTERRUPTOR Simple Sobrepuesto</v>
          </cell>
        </row>
        <row r="402">
          <cell r="B402" t="str">
            <v>IPN 1/2"x12"x6mt</v>
          </cell>
        </row>
        <row r="403">
          <cell r="B403" t="str">
            <v>JABON DE BAÑO PROTEX</v>
          </cell>
        </row>
        <row r="404">
          <cell r="B404" t="str">
            <v>JALON P/ Ttopografia</v>
          </cell>
        </row>
        <row r="405">
          <cell r="B405" t="str">
            <v>LAPIZ DE CARPINTERO</v>
          </cell>
        </row>
        <row r="406">
          <cell r="B406" t="str">
            <v>LIJA #150</v>
          </cell>
        </row>
        <row r="407">
          <cell r="B407" t="str">
            <v>LIJA #240</v>
          </cell>
        </row>
        <row r="408">
          <cell r="B408" t="str">
            <v>LIJA #36 P/ Hierro</v>
          </cell>
        </row>
        <row r="409">
          <cell r="B409" t="str">
            <v>LIJA# 360</v>
          </cell>
        </row>
        <row r="410">
          <cell r="B410" t="str">
            <v>LIMA Media Caña</v>
          </cell>
        </row>
        <row r="411">
          <cell r="B411" t="str">
            <v>LIMA Mediacaña C/ Mango 10"</v>
          </cell>
        </row>
        <row r="412">
          <cell r="B412" t="str">
            <v>LIMA Mediacaña C/ Mango 8"</v>
          </cell>
        </row>
        <row r="413">
          <cell r="B413" t="str">
            <v>LIMPIA Boquilla</v>
          </cell>
        </row>
        <row r="414">
          <cell r="B414" t="str">
            <v>LINTERNA Varta</v>
          </cell>
        </row>
        <row r="415">
          <cell r="B415" t="str">
            <v>LIQUIDO CON ELECTROLITO PARA BATERIA</v>
          </cell>
        </row>
        <row r="416">
          <cell r="B416" t="str">
            <v>LLAVE Boca  14-15mm  Irimo</v>
          </cell>
        </row>
        <row r="417">
          <cell r="B417" t="str">
            <v>LLAVE Boca  18-19mm  Irimo</v>
          </cell>
        </row>
        <row r="418">
          <cell r="B418" t="str">
            <v>LLAVE Boca  21-23mm  Irimo</v>
          </cell>
        </row>
        <row r="419">
          <cell r="B419" t="str">
            <v>LLAVE Boca  24-26mm  Irimo</v>
          </cell>
        </row>
        <row r="420">
          <cell r="B420" t="str">
            <v>LLAVE Boca  3/8" - 7/16"  Facom</v>
          </cell>
        </row>
        <row r="421">
          <cell r="B421" t="str">
            <v>LLAVE Corona 3/4"-25/32"  Msc</v>
          </cell>
        </row>
        <row r="422">
          <cell r="B422" t="str">
            <v>LLAVE Corona 5/8"-11/16"  Forged</v>
          </cell>
        </row>
        <row r="423">
          <cell r="B423" t="str">
            <v>LLAVE DE GOLPE 1-1/16"</v>
          </cell>
        </row>
        <row r="424">
          <cell r="B424" t="str">
            <v>LLAVE DE GOLPE 1-5/8"</v>
          </cell>
        </row>
        <row r="425">
          <cell r="B425" t="str">
            <v>LLAVE DE GOLPE 2"</v>
          </cell>
        </row>
        <row r="426">
          <cell r="B426" t="str">
            <v>LLAVE DE PICO 12"</v>
          </cell>
        </row>
        <row r="427">
          <cell r="B427" t="str">
            <v>LLAVE DE TUBO 24"</v>
          </cell>
        </row>
        <row r="428">
          <cell r="B428" t="str">
            <v>LLAVE DE TUBO 36"</v>
          </cell>
        </row>
        <row r="429">
          <cell r="B429" t="str">
            <v>LLAVE Mixta 1"  Chrom</v>
          </cell>
        </row>
        <row r="430">
          <cell r="B430" t="str">
            <v>LLAVE Mixta 1/4" - 1"  Jgo-13uds</v>
          </cell>
        </row>
        <row r="431">
          <cell r="B431" t="str">
            <v>LLAVE Mixta 11/16"  Proto</v>
          </cell>
        </row>
        <row r="432">
          <cell r="B432" t="str">
            <v>LLAVE MIXTA 1-5/8"</v>
          </cell>
        </row>
        <row r="433">
          <cell r="B433" t="str">
            <v>LLAVE Mixta 19mm  Diamond Brand</v>
          </cell>
        </row>
        <row r="434">
          <cell r="B434" t="str">
            <v>LLAVE Mixta 5/8"  Irimo</v>
          </cell>
        </row>
        <row r="435">
          <cell r="B435" t="str">
            <v xml:space="preserve">LLAVE P/ Grifo </v>
          </cell>
        </row>
        <row r="436">
          <cell r="B436" t="str">
            <v>LLAVES EXAGONALES PULGADAS</v>
          </cell>
        </row>
        <row r="437">
          <cell r="B437" t="str">
            <v>LOCTITE ROJO</v>
          </cell>
        </row>
        <row r="438">
          <cell r="B438" t="str">
            <v>MACHETE</v>
          </cell>
        </row>
        <row r="439">
          <cell r="B439" t="str">
            <v>MALLA ANTIMOSQUITO</v>
          </cell>
        </row>
        <row r="440">
          <cell r="B440" t="str">
            <v>MALLA Electrosoldada 1 x 30- mt</v>
          </cell>
        </row>
        <row r="441">
          <cell r="B441" t="str">
            <v>MALLA PARA GALLINERO</v>
          </cell>
        </row>
        <row r="442">
          <cell r="B442" t="str">
            <v>MANGAS De Cuero</v>
          </cell>
        </row>
        <row r="443">
          <cell r="B443" t="str">
            <v>MANGUERA Flex 1/2" 125-PSI</v>
          </cell>
        </row>
        <row r="444">
          <cell r="B444" t="str">
            <v>MANGUERA Hidraulica  2 x 6  5070-PSI</v>
          </cell>
        </row>
        <row r="445">
          <cell r="B445" t="str">
            <v>MANGUERA Hidraulica  3/8"  10500-PSI</v>
          </cell>
        </row>
        <row r="446">
          <cell r="B446" t="str">
            <v>MANGUERA P/ Oxigeno / Acetileno</v>
          </cell>
        </row>
        <row r="447">
          <cell r="B447" t="str">
            <v>MANGUERA Plastica Monotubo P/ Fibra Obtica</v>
          </cell>
        </row>
        <row r="448">
          <cell r="B448" t="str">
            <v>MANGUERA Plastica Transparente 1/2"</v>
          </cell>
        </row>
        <row r="449">
          <cell r="B449" t="str">
            <v>MANOMETRO P/ Preción 1/2"  0 - 3000-PSI</v>
          </cell>
        </row>
        <row r="450">
          <cell r="B450" t="str">
            <v>MANOMETRO Victor P/ Acetileno</v>
          </cell>
        </row>
        <row r="451">
          <cell r="B451" t="str">
            <v>MANOMETRO Victor P/ Oxigeno</v>
          </cell>
        </row>
        <row r="452">
          <cell r="B452" t="str">
            <v>MANTA Termocontraible 12"x450mm</v>
          </cell>
        </row>
        <row r="453">
          <cell r="B453" t="str">
            <v>MANTA Termocontraible 16"x450mm</v>
          </cell>
        </row>
        <row r="454">
          <cell r="B454" t="str">
            <v>MAQUINA P/ Hacer Hielo</v>
          </cell>
        </row>
        <row r="455">
          <cell r="B455" t="str">
            <v>MARCADOR Metalico Azul  PTA-1/8"</v>
          </cell>
        </row>
        <row r="456">
          <cell r="B456" t="str">
            <v>MARCADOR Metalico Blanco  PTA-1/8"</v>
          </cell>
        </row>
        <row r="457">
          <cell r="B457" t="str">
            <v>MARCADOR Metalico Punta De Felpa Azul</v>
          </cell>
        </row>
        <row r="458">
          <cell r="B458" t="str">
            <v>MARCADOR Metalico Punta De Felpa Blanco</v>
          </cell>
        </row>
        <row r="459">
          <cell r="B459" t="str">
            <v>MARCADOR Metalico Punta De Felpa Negro</v>
          </cell>
        </row>
        <row r="460">
          <cell r="B460" t="str">
            <v>MARCADOR Metalico Punta De Felpa Rojo</v>
          </cell>
        </row>
        <row r="461">
          <cell r="B461" t="str">
            <v>MARCADOR PERMANENTE AZUL</v>
          </cell>
        </row>
        <row r="462">
          <cell r="B462" t="str">
            <v>MARCADOR PERMANENTE NEGRO</v>
          </cell>
        </row>
        <row r="463">
          <cell r="B463" t="str">
            <v>MARCADOR TIZA LIQUIDA</v>
          </cell>
        </row>
        <row r="464">
          <cell r="B464" t="str">
            <v>MARTILLO DE BOLA</v>
          </cell>
        </row>
        <row r="465">
          <cell r="B465" t="str">
            <v>MARTILLO De Uña</v>
          </cell>
        </row>
        <row r="466">
          <cell r="B466" t="str">
            <v>MASCARILLA Desechable S/ Filtro  Pqt-50uds</v>
          </cell>
        </row>
        <row r="467">
          <cell r="B467" t="str">
            <v>MASCARILLA Desechable S/ Filtro 3M  Pqt-20uds</v>
          </cell>
        </row>
        <row r="468">
          <cell r="B468" t="str">
            <v>MICA P/ Careta De Esmerilador</v>
          </cell>
        </row>
        <row r="469">
          <cell r="B469" t="str">
            <v>MINAS 0,5</v>
          </cell>
        </row>
        <row r="470">
          <cell r="B470" t="str">
            <v>NAVAJA PARA MONOTUBO</v>
          </cell>
        </row>
        <row r="471">
          <cell r="B471" t="str">
            <v>NEPLO de Bronce 4-NA-S</v>
          </cell>
        </row>
        <row r="472">
          <cell r="B472" t="str">
            <v>NEPLO DIA  2"X6" SCH-XXS A-106 GR-B</v>
          </cell>
        </row>
        <row r="473">
          <cell r="B473" t="str">
            <v>NEPLO DIA 2"X8" SCH-XXS A-106 GR-B</v>
          </cell>
        </row>
        <row r="474">
          <cell r="B474" t="str">
            <v xml:space="preserve">NEPLO FJ 1/4" X 1/4" </v>
          </cell>
        </row>
        <row r="475">
          <cell r="B475" t="str">
            <v>NEPLO Roscado 1"x10"</v>
          </cell>
        </row>
        <row r="476">
          <cell r="B476" t="str">
            <v xml:space="preserve">NEPLO Roscado 1"X4" </v>
          </cell>
        </row>
        <row r="477">
          <cell r="B477" t="str">
            <v>NEPLO Roscado 1/2"x4"</v>
          </cell>
        </row>
        <row r="478">
          <cell r="B478" t="str">
            <v>NIVEL 18"  Msc</v>
          </cell>
        </row>
        <row r="479">
          <cell r="B479" t="str">
            <v>NIVEL 18"  Stanley</v>
          </cell>
        </row>
        <row r="480">
          <cell r="B480" t="str">
            <v>NIVEL 24"  Stanley</v>
          </cell>
        </row>
        <row r="481">
          <cell r="B481" t="str">
            <v>NIVEL DE LINEA</v>
          </cell>
        </row>
        <row r="482">
          <cell r="B482" t="str">
            <v>NIVEL Torpedo</v>
          </cell>
        </row>
        <row r="483">
          <cell r="B483" t="str">
            <v>NUDO Universal Mando 1/2"  Misc</v>
          </cell>
        </row>
        <row r="484">
          <cell r="B484" t="str">
            <v>OXICORTE Victor Box-W/H315FC  Set 14-Pzs</v>
          </cell>
        </row>
        <row r="485">
          <cell r="B485" t="str">
            <v>PALA Punta Cuadrada</v>
          </cell>
        </row>
        <row r="486">
          <cell r="B486" t="str">
            <v>PALA Punta Redonda</v>
          </cell>
        </row>
        <row r="487">
          <cell r="B487" t="str">
            <v>PALANCA Mando 1/2"x14" Stanley</v>
          </cell>
        </row>
        <row r="488">
          <cell r="B488" t="str">
            <v>PALANCA Mando 1/2"x16" Birabarqui Stanley</v>
          </cell>
        </row>
        <row r="489">
          <cell r="B489" t="str">
            <v>PALANCA Mando 1/2"x9" Corrediza Stanley</v>
          </cell>
        </row>
        <row r="490">
          <cell r="B490" t="str">
            <v xml:space="preserve">PANTALON JEAN </v>
          </cell>
        </row>
        <row r="491">
          <cell r="B491" t="str">
            <v>PANTALON JEAN DE SEGURIDAD T-40</v>
          </cell>
        </row>
        <row r="492">
          <cell r="B492" t="str">
            <v>PANTALON JEAN DE SEGURIDAD T-42</v>
          </cell>
        </row>
        <row r="493">
          <cell r="B493" t="str">
            <v>PANTALON JEAN DE SEGURIDAD T-44</v>
          </cell>
        </row>
        <row r="494">
          <cell r="B494" t="str">
            <v>PAPEL HIGIENICO FAMILIA</v>
          </cell>
        </row>
        <row r="495">
          <cell r="B495" t="str">
            <v>PAPEL Victoria 1/8"</v>
          </cell>
        </row>
        <row r="496">
          <cell r="B496" t="str">
            <v>PARASOL</v>
          </cell>
        </row>
        <row r="497">
          <cell r="B497" t="str">
            <v>PATECABRA</v>
          </cell>
        </row>
        <row r="498">
          <cell r="B498" t="str">
            <v>PEGA Blancola</v>
          </cell>
        </row>
        <row r="499">
          <cell r="B499" t="str">
            <v>PEGA Brujita</v>
          </cell>
        </row>
        <row r="500">
          <cell r="B500" t="str">
            <v>PEGA P/ Geomembrana</v>
          </cell>
        </row>
        <row r="501">
          <cell r="B501" t="str">
            <v>PENETRANTE WD-40</v>
          </cell>
        </row>
        <row r="502">
          <cell r="B502" t="str">
            <v>PENO  3/4" x 4"  C/ Tuerca  Cadmiado</v>
          </cell>
        </row>
        <row r="503">
          <cell r="B503" t="str">
            <v>PERFIL U 80X40X 1/8"</v>
          </cell>
        </row>
        <row r="504">
          <cell r="B504" t="str">
            <v>PERFORADORA 3 HUECOS</v>
          </cell>
        </row>
        <row r="505">
          <cell r="B505" t="str">
            <v>PERNO C/ Tuerca / Rodela  1/4"X4"</v>
          </cell>
        </row>
        <row r="506">
          <cell r="B506" t="str">
            <v>PERRO PARA TUBERIA 6"</v>
          </cell>
        </row>
        <row r="507">
          <cell r="B507" t="str">
            <v>PICO</v>
          </cell>
        </row>
        <row r="508">
          <cell r="B508" t="str">
            <v>PIEDRA P/ Chispero</v>
          </cell>
        </row>
        <row r="509">
          <cell r="B509" t="str">
            <v>PIEDRA P/ Motortool 5-Pzs</v>
          </cell>
        </row>
        <row r="510">
          <cell r="B510" t="str">
            <v>PIG 12" Mandril</v>
          </cell>
        </row>
        <row r="511">
          <cell r="B511" t="str">
            <v>PIG 16" Mandril</v>
          </cell>
        </row>
        <row r="512">
          <cell r="B512" t="str">
            <v>PILA AA Alkalina</v>
          </cell>
        </row>
        <row r="513">
          <cell r="B513" t="str">
            <v>PINTURA Anticorrosivo Amarilla Caterpilar</v>
          </cell>
        </row>
        <row r="514">
          <cell r="B514" t="str">
            <v>PINTURA Anticorrosivo Gris</v>
          </cell>
        </row>
        <row r="515">
          <cell r="B515" t="str">
            <v>PINTURA Esmalte Azul</v>
          </cell>
        </row>
        <row r="516">
          <cell r="B516" t="str">
            <v>PINTURA Esmalte Blanco</v>
          </cell>
        </row>
        <row r="517">
          <cell r="B517" t="str">
            <v>PINTURA Esmalte Marfil</v>
          </cell>
        </row>
        <row r="518">
          <cell r="B518" t="str">
            <v>PINTURA Esmalte Negro</v>
          </cell>
        </row>
        <row r="519">
          <cell r="B519" t="str">
            <v>PINTURA Esmalte Verde Esmeralda</v>
          </cell>
        </row>
        <row r="520">
          <cell r="B520" t="str">
            <v>PINTURA Spray Amarillo</v>
          </cell>
        </row>
        <row r="521">
          <cell r="B521" t="str">
            <v>PINTURA Spray Azul</v>
          </cell>
        </row>
        <row r="522">
          <cell r="B522" t="str">
            <v>PINTURA Spray Negro</v>
          </cell>
        </row>
        <row r="523">
          <cell r="B523" t="str">
            <v>PINTURA Spray Rojo</v>
          </cell>
        </row>
        <row r="524">
          <cell r="B524" t="str">
            <v>PINZA AMPERIMETRICA</v>
          </cell>
        </row>
        <row r="525">
          <cell r="B525" t="str">
            <v>PINZA Maza</v>
          </cell>
        </row>
        <row r="526">
          <cell r="B526" t="str">
            <v>PINZA Porta Eelectrodo 500-A</v>
          </cell>
        </row>
        <row r="527">
          <cell r="B527" t="str">
            <v>PINZA Stanley Punta Redonda</v>
          </cell>
        </row>
        <row r="528">
          <cell r="B528" t="str">
            <v>PIOLA DE ALBAÑIL</v>
          </cell>
        </row>
        <row r="529">
          <cell r="B529" t="str">
            <v>PIROMETRO Fluke P/ Medir Temperatura</v>
          </cell>
        </row>
        <row r="530">
          <cell r="B530" t="str">
            <v>PISTOLA P/ Tubo de Silicona</v>
          </cell>
        </row>
        <row r="531">
          <cell r="B531" t="str">
            <v>PLANCHA De Acero  1/2" x 1,22-mt x 2,44-mt</v>
          </cell>
        </row>
        <row r="532">
          <cell r="B532" t="str">
            <v>PLANCHA DE ACERO DE 1/16"X1,22X2,44MTS</v>
          </cell>
        </row>
        <row r="533">
          <cell r="B533" t="str">
            <v>PLANCHA DE HIERRO 1/8"</v>
          </cell>
        </row>
        <row r="534">
          <cell r="B534" t="str">
            <v>PLANCHA Geoblock</v>
          </cell>
        </row>
        <row r="535">
          <cell r="B535" t="str">
            <v>PLANCHA Lisa Tool 0,45mm x 1,22mt x 2,44mt Pintado 1 Lado</v>
          </cell>
        </row>
        <row r="536">
          <cell r="B536" t="str">
            <v>PLASTICO NEGRO</v>
          </cell>
        </row>
        <row r="537">
          <cell r="B537" t="str">
            <v>PLATINA DE ACERO 1/2"X1/8"X6MTS</v>
          </cell>
        </row>
        <row r="538">
          <cell r="B538" t="str">
            <v>PLAYO Común</v>
          </cell>
        </row>
        <row r="539">
          <cell r="B539" t="str">
            <v>PLAYO DE PRESION 10"</v>
          </cell>
        </row>
        <row r="540">
          <cell r="B540" t="str">
            <v>POLAINAS PARA ZAPATOS DE SOLDADOR</v>
          </cell>
        </row>
        <row r="541">
          <cell r="B541" t="str">
            <v>POLIKEN 6"</v>
          </cell>
        </row>
        <row r="542">
          <cell r="B542" t="str">
            <v>POLINES</v>
          </cell>
        </row>
        <row r="543">
          <cell r="B543" t="str">
            <v>POLY Pig 12"</v>
          </cell>
        </row>
        <row r="544">
          <cell r="B544" t="str">
            <v>POLY Pig 12" Bidireccional</v>
          </cell>
        </row>
        <row r="545">
          <cell r="B545" t="str">
            <v>POLY Pig 16"</v>
          </cell>
        </row>
        <row r="546">
          <cell r="B546" t="str">
            <v>POLY Pig 16" Bidireccional</v>
          </cell>
        </row>
        <row r="547">
          <cell r="B547" t="str">
            <v>PONCHO DE AGUA</v>
          </cell>
        </row>
        <row r="548">
          <cell r="B548" t="str">
            <v>PORTA FUSIBLES</v>
          </cell>
        </row>
        <row r="549">
          <cell r="B549" t="str">
            <v>PRIMER</v>
          </cell>
        </row>
        <row r="550">
          <cell r="B550" t="str">
            <v>PROTECTOR Auditivos</v>
          </cell>
        </row>
        <row r="551">
          <cell r="B551" t="str">
            <v>PULIDORA DeWalt 4"</v>
          </cell>
        </row>
        <row r="552">
          <cell r="B552" t="str">
            <v>PULIDORA DeWalt 7" D28494W</v>
          </cell>
        </row>
        <row r="553">
          <cell r="B553" t="str">
            <v>PULIDORA Motortool Bosch FS27L</v>
          </cell>
        </row>
        <row r="554">
          <cell r="B554" t="str">
            <v>RACHET Mando 1/2" Set  Stanley</v>
          </cell>
        </row>
        <row r="555">
          <cell r="B555" t="str">
            <v>RACHET Mando 1/2"x9" Stanley</v>
          </cell>
        </row>
        <row r="556">
          <cell r="B556" t="str">
            <v>RACHET Mando 3/4"</v>
          </cell>
        </row>
        <row r="557">
          <cell r="B557" t="str">
            <v>RASTRILLO</v>
          </cell>
        </row>
        <row r="558">
          <cell r="B558" t="str">
            <v>RECARGA Acetileno</v>
          </cell>
        </row>
        <row r="559">
          <cell r="B559" t="str">
            <v>RECARGA Oxìgeno</v>
          </cell>
        </row>
        <row r="560">
          <cell r="B560" t="str">
            <v>REDUCCION Excentrica 12" - 16" SCH-80</v>
          </cell>
        </row>
        <row r="561">
          <cell r="B561" t="str">
            <v>REFLECTOR 1500-W</v>
          </cell>
        </row>
        <row r="562">
          <cell r="B562" t="str">
            <v>REFLECTORES CON BASE</v>
          </cell>
        </row>
        <row r="563">
          <cell r="B563" t="str">
            <v>REFRIGERANTE</v>
          </cell>
        </row>
        <row r="564">
          <cell r="B564" t="str">
            <v>RELAY 24V</v>
          </cell>
        </row>
        <row r="565">
          <cell r="B565" t="str">
            <v>RELAY P/ Carga</v>
          </cell>
        </row>
        <row r="566">
          <cell r="B566" t="str">
            <v>REMACHADORA MANUAL</v>
          </cell>
        </row>
        <row r="567">
          <cell r="B567" t="str">
            <v>RESALTADORES VARIOS COLORES</v>
          </cell>
        </row>
        <row r="568">
          <cell r="B568" t="str">
            <v>RETENEDOR 60X78X9</v>
          </cell>
        </row>
        <row r="569">
          <cell r="B569" t="str">
            <v>RETENEDOR 60X80X8</v>
          </cell>
        </row>
        <row r="570">
          <cell r="B570" t="str">
            <v>RETENEDOR Delantero PK 212.2  11-11</v>
          </cell>
        </row>
        <row r="571">
          <cell r="B571" t="str">
            <v>RETENEDOR Posterior PK 236.24  13-3</v>
          </cell>
        </row>
        <row r="572">
          <cell r="B572" t="str">
            <v>RETENEDORES DE GATO GRANDES</v>
          </cell>
        </row>
        <row r="573">
          <cell r="B573" t="str">
            <v>RODAMIENTO 5H-1901  CTP</v>
          </cell>
        </row>
        <row r="574">
          <cell r="B574" t="str">
            <v>RODELA Plana 3/4"</v>
          </cell>
        </row>
        <row r="575">
          <cell r="B575" t="str">
            <v>RODILLO PARA CANUZA</v>
          </cell>
        </row>
        <row r="576">
          <cell r="B576" t="str">
            <v>RODILLOS INFERIORES DOBLE 10827</v>
          </cell>
        </row>
        <row r="577">
          <cell r="B577" t="str">
            <v>RODILLOS SENCILLOS 1710824-8897</v>
          </cell>
        </row>
        <row r="578">
          <cell r="B578" t="str">
            <v>RODILLOS SUPERIORES 9S-3570</v>
          </cell>
        </row>
        <row r="579">
          <cell r="B579" t="str">
            <v>SABANAS C/ Funda P/ Almohada 1-1/2 Plaza</v>
          </cell>
        </row>
        <row r="580">
          <cell r="B580" t="str">
            <v>SACOS De Yute</v>
          </cell>
        </row>
        <row r="581">
          <cell r="B581" t="str">
            <v>SELLADOR P/ Radiador</v>
          </cell>
        </row>
        <row r="582">
          <cell r="B582" t="str">
            <v>SEPARADORES Plastico P/ Hojas</v>
          </cell>
        </row>
        <row r="583">
          <cell r="B583" t="str">
            <v>SERRUCHO 20"</v>
          </cell>
        </row>
        <row r="584">
          <cell r="B584" t="str">
            <v>SERRUCHO 24"</v>
          </cell>
        </row>
        <row r="585">
          <cell r="B585" t="str">
            <v>SIERRA Manual Electrica  Makita</v>
          </cell>
        </row>
        <row r="586">
          <cell r="B586" t="str">
            <v>SILICON ROJO</v>
          </cell>
        </row>
        <row r="587">
          <cell r="B587" t="str">
            <v>SILICON Ttransparente P/ Pistola</v>
          </cell>
        </row>
        <row r="588">
          <cell r="B588" t="str">
            <v>SOBRE MANILA F-4</v>
          </cell>
        </row>
        <row r="589">
          <cell r="B589" t="str">
            <v>SOBRES BLANCOS TAMAÑO OFICIO</v>
          </cell>
        </row>
        <row r="590">
          <cell r="B590" t="str">
            <v>SOPORTE PARA FAJA CON 6 HOYOS</v>
          </cell>
        </row>
        <row r="591">
          <cell r="B591" t="str">
            <v>SOPORTE PARA TANQUE DE COMBUSTIBLE</v>
          </cell>
        </row>
        <row r="592">
          <cell r="B592" t="str">
            <v>SPRING  849186</v>
          </cell>
        </row>
        <row r="593">
          <cell r="B593" t="str">
            <v>SUB BASE CLASE 2</v>
          </cell>
        </row>
        <row r="594">
          <cell r="B594" t="str">
            <v>SWICHT DE 3X100 AMP</v>
          </cell>
        </row>
        <row r="595">
          <cell r="B595" t="str">
            <v>TABLAS DE MONTE</v>
          </cell>
        </row>
        <row r="596">
          <cell r="B596" t="str">
            <v>TABLONES</v>
          </cell>
        </row>
        <row r="597">
          <cell r="B597" t="str">
            <v>TACHOS Plastico P/ BASURA Peq.</v>
          </cell>
        </row>
        <row r="598">
          <cell r="B598" t="str">
            <v>TACHUELA CABEZA DORADA</v>
          </cell>
        </row>
        <row r="599">
          <cell r="B599" t="str">
            <v>TACO Fisher F-10</v>
          </cell>
        </row>
        <row r="600">
          <cell r="B600" t="str">
            <v>TACO Fisher F-6</v>
          </cell>
        </row>
        <row r="601">
          <cell r="B601" t="str">
            <v>TALADRO Electrico Bosch  GBS13RE</v>
          </cell>
        </row>
        <row r="602">
          <cell r="B602" t="str">
            <v>TALADRO Electrico DeWall Mandril 1/2"</v>
          </cell>
        </row>
        <row r="603">
          <cell r="B603" t="str">
            <v>TAPA De Poliuretano 12" P/ Pig</v>
          </cell>
        </row>
        <row r="604">
          <cell r="B604" t="str">
            <v>TAPA PARA TARRINA</v>
          </cell>
        </row>
        <row r="605">
          <cell r="B605" t="str">
            <v>TAPON MACHO 1"  3000-PSI</v>
          </cell>
        </row>
        <row r="606">
          <cell r="B606" t="str">
            <v>TAPON MACHO 1/ 2"  3000-PSI</v>
          </cell>
        </row>
        <row r="607">
          <cell r="B607" t="str">
            <v>TAPON Macho 2" PSI-3000</v>
          </cell>
        </row>
        <row r="608">
          <cell r="B608" t="str">
            <v>TARRINAS PLASTICAS</v>
          </cell>
        </row>
        <row r="609">
          <cell r="B609" t="str">
            <v>TECLE DE CADENA 3,1 T</v>
          </cell>
        </row>
        <row r="610">
          <cell r="B610" t="str">
            <v>TEE 1"  NPT  3000-PSI</v>
          </cell>
        </row>
        <row r="611">
          <cell r="B611" t="str">
            <v>TEE 1/2" PSI-3000 NPT</v>
          </cell>
        </row>
        <row r="612">
          <cell r="B612" t="str">
            <v>TEE 12"  SCH-80</v>
          </cell>
        </row>
        <row r="613">
          <cell r="B613" t="str">
            <v>TEE C/ Reducción WN 12"x8"</v>
          </cell>
        </row>
        <row r="614">
          <cell r="B614" t="str">
            <v>TEFLON 1/2"</v>
          </cell>
        </row>
        <row r="615">
          <cell r="B615" t="str">
            <v>TEK RAP 6"X100FT NEGRO</v>
          </cell>
        </row>
        <row r="616">
          <cell r="B616" t="str">
            <v>TELA P/ Trapo</v>
          </cell>
        </row>
        <row r="617">
          <cell r="B617" t="str">
            <v>TELEVISION LG 29"</v>
          </cell>
        </row>
        <row r="618">
          <cell r="B618" t="str">
            <v>TEMPLADOR DE CABLE 1/2X30</v>
          </cell>
        </row>
        <row r="619">
          <cell r="B619" t="str">
            <v>TEMPLADOR P/ Cable 5/16"</v>
          </cell>
        </row>
        <row r="620">
          <cell r="B620" t="str">
            <v>TERMINAL De Bronce Ojo  1/0-2/0</v>
          </cell>
        </row>
        <row r="621">
          <cell r="B621" t="str">
            <v>TERMINAL Ojo</v>
          </cell>
        </row>
        <row r="622">
          <cell r="B622" t="str">
            <v>THERMO Plastico 10-GL P/ Agua</v>
          </cell>
        </row>
        <row r="623">
          <cell r="B623" t="str">
            <v>THERMO Porta Eelectrodo</v>
          </cell>
        </row>
        <row r="624">
          <cell r="B624" t="str">
            <v>THINNER LACA</v>
          </cell>
        </row>
        <row r="625">
          <cell r="B625" t="str">
            <v>THREADOLET   2" X 3000   TUBERIA  16</v>
          </cell>
        </row>
        <row r="626">
          <cell r="B626" t="str">
            <v>THREADOLET  1/2"x3/4" PSI-3000</v>
          </cell>
        </row>
        <row r="627">
          <cell r="B627" t="str">
            <v>THREADOLET  WN 1/2" PSI-3000</v>
          </cell>
        </row>
        <row r="628">
          <cell r="B628" t="str">
            <v>THREADOLET WN 1" PSI-3000</v>
          </cell>
        </row>
        <row r="629">
          <cell r="B629" t="str">
            <v>TIJERA P/ Cortar Tool</v>
          </cell>
        </row>
        <row r="630">
          <cell r="B630" t="str">
            <v>TIMBRADORES MANUALES</v>
          </cell>
        </row>
        <row r="631">
          <cell r="B631" t="str">
            <v>TIZA Indutrial</v>
          </cell>
        </row>
        <row r="632">
          <cell r="B632" t="str">
            <v>TOLDO ANTIMOSQUITO 1-1/2 PLAZA</v>
          </cell>
        </row>
        <row r="633">
          <cell r="B633" t="str">
            <v>TOMA Corriente Polarizado P/ Cajetín</v>
          </cell>
        </row>
        <row r="634">
          <cell r="B634" t="str">
            <v>TOMA Corriente Polarizado P/ Extención</v>
          </cell>
        </row>
        <row r="635">
          <cell r="B635" t="str">
            <v>TORCOMETRO Mando  1"  1000-LB  Gedore  4113</v>
          </cell>
        </row>
        <row r="636">
          <cell r="B636" t="str">
            <v>TORNILLO TRIPLE PATO 3/16" x 1-1/2"</v>
          </cell>
        </row>
        <row r="637">
          <cell r="B637" t="str">
            <v>TORNILLO TRIPLE PATO 3/16"x1/2"</v>
          </cell>
        </row>
        <row r="638">
          <cell r="B638" t="str">
            <v xml:space="preserve">TORNILLOS AUTOPERFORANTES </v>
          </cell>
        </row>
        <row r="639">
          <cell r="B639" t="str">
            <v>TRAPEADOR HORINZONTAL</v>
          </cell>
        </row>
        <row r="640">
          <cell r="B640" t="str">
            <v>TRAPEADORES REDONDOS</v>
          </cell>
        </row>
        <row r="641">
          <cell r="B641" t="str">
            <v>TRIPLEX 12-mm</v>
          </cell>
        </row>
        <row r="642">
          <cell r="B642" t="str">
            <v>TRIPLEX 8-mm</v>
          </cell>
        </row>
        <row r="643">
          <cell r="B643" t="str">
            <v>TROMPO PARA PRESION DE ACEITE NC</v>
          </cell>
        </row>
        <row r="644">
          <cell r="B644" t="str">
            <v>TUBO  12"  SCH-80</v>
          </cell>
        </row>
        <row r="645">
          <cell r="B645" t="str">
            <v>TUBO  16"</v>
          </cell>
        </row>
        <row r="646">
          <cell r="B646" t="str">
            <v>TUBO  2"  SCH-80</v>
          </cell>
        </row>
        <row r="647">
          <cell r="B647" t="str">
            <v>U-BOLT 3/4" P/ TUBERIA 12"</v>
          </cell>
        </row>
        <row r="648">
          <cell r="B648" t="str">
            <v>U-BOLT 3/4" P/ TUBERIA 16"</v>
          </cell>
        </row>
        <row r="649">
          <cell r="B649" t="str">
            <v>U-BOLT 3/4" P/ TUBERIA 20"</v>
          </cell>
        </row>
        <row r="650">
          <cell r="B650" t="str">
            <v>U-BOLT 3/8" P/ TUBERIA 2"</v>
          </cell>
        </row>
        <row r="651">
          <cell r="B651" t="str">
            <v>U-BOLT 3-1/2" P/ TUBERIA 3"</v>
          </cell>
        </row>
        <row r="652">
          <cell r="B652" t="str">
            <v>UNION Flex 2"  P/ Manguera</v>
          </cell>
        </row>
        <row r="653">
          <cell r="B653" t="str">
            <v>UNION PARA MONOTUBO 40X40MM CPS COUPLER</v>
          </cell>
        </row>
        <row r="654">
          <cell r="B654" t="str">
            <v>UNION PVC 1/2"</v>
          </cell>
        </row>
        <row r="655">
          <cell r="B655" t="str">
            <v>UNION Roscable 1" PSI-3000</v>
          </cell>
        </row>
        <row r="656">
          <cell r="B656" t="str">
            <v>UNION Roscable 1/2" P/Manguera</v>
          </cell>
        </row>
        <row r="657">
          <cell r="B657" t="str">
            <v>UNION ROSCABLE 2" X 3000-PSI</v>
          </cell>
        </row>
        <row r="658">
          <cell r="B658" t="str">
            <v>UNION UNIVERSAL DE GOLPE 2" X 3000</v>
          </cell>
        </row>
        <row r="659">
          <cell r="B659" t="str">
            <v>UPS APC 6-Tomas</v>
          </cell>
        </row>
        <row r="660">
          <cell r="B660" t="str">
            <v>VALVULA Aguja 1/2"</v>
          </cell>
        </row>
        <row r="661">
          <cell r="B661" t="str">
            <v>VALVULA Bola 1"  3000-PSI</v>
          </cell>
        </row>
        <row r="662">
          <cell r="B662" t="str">
            <v>VALVULA Bola 1/2"  3000-PSI</v>
          </cell>
        </row>
        <row r="663">
          <cell r="B663" t="str">
            <v>VALVULA Bola 2"  2000-Psi</v>
          </cell>
        </row>
        <row r="664">
          <cell r="B664" t="str">
            <v>VALVULA Bola 2"  3000-PSI</v>
          </cell>
        </row>
        <row r="665">
          <cell r="B665" t="str">
            <v>VALVULA Check 2"</v>
          </cell>
        </row>
        <row r="666">
          <cell r="B666" t="str">
            <v>VALVULA CHECK VERTICAL DE 2"X3000 NPT</v>
          </cell>
        </row>
        <row r="667">
          <cell r="B667" t="str">
            <v>VALVULA DE BOLA 2" X 3000 NPT</v>
          </cell>
        </row>
        <row r="668">
          <cell r="B668" t="str">
            <v>VALVULA DE BOLA TANQUE DE COMBUSTIBLE</v>
          </cell>
        </row>
        <row r="669">
          <cell r="B669" t="str">
            <v>VALVULA PARA CILINDRO DE GAS</v>
          </cell>
        </row>
        <row r="670">
          <cell r="B670" t="str">
            <v>VALVULA QUICK CLOUSURE 20"  20" 600</v>
          </cell>
        </row>
        <row r="671">
          <cell r="B671" t="str">
            <v>VARILLA Coperwell C/ Conector</v>
          </cell>
        </row>
        <row r="672">
          <cell r="B672" t="str">
            <v>VARILLA CORRUGADA DE 12mm</v>
          </cell>
        </row>
        <row r="673">
          <cell r="B673" t="str">
            <v>VARILLA CORRUGADA DE 8mm</v>
          </cell>
        </row>
        <row r="674">
          <cell r="B674" t="str">
            <v>VARILLA P/ Medir Combustible</v>
          </cell>
        </row>
        <row r="675">
          <cell r="B675" t="str">
            <v>VARILLA ROSCADA 14mm X 2MT</v>
          </cell>
        </row>
        <row r="676">
          <cell r="B676" t="str">
            <v>VASO Plastico Desechable</v>
          </cell>
        </row>
        <row r="677">
          <cell r="B677" t="str">
            <v>VELAS 226P 3M</v>
          </cell>
        </row>
        <row r="678">
          <cell r="B678" t="str">
            <v>VENTILADOR Electrico 40-cm</v>
          </cell>
        </row>
        <row r="679">
          <cell r="B679" t="str">
            <v>VIDRIO Rectangular Negro #10</v>
          </cell>
        </row>
        <row r="680">
          <cell r="B680" t="str">
            <v>VIDRIO Rectangular Transparente</v>
          </cell>
        </row>
        <row r="681">
          <cell r="B681" t="str">
            <v>VINIL</v>
          </cell>
        </row>
        <row r="682">
          <cell r="B682" t="str">
            <v>WELDOLET   2"  SCH-80 / A-105</v>
          </cell>
        </row>
        <row r="683">
          <cell r="B683" t="str">
            <v>WELDOLET   8"  SCH-80 / A-105</v>
          </cell>
        </row>
        <row r="684">
          <cell r="B684" t="str">
            <v>ZAPATA 4" P/DOBLADORA</v>
          </cell>
        </row>
        <row r="685">
          <cell r="B685" t="str">
            <v>ZAPATO DE SEGURIDAD  P/ACERO</v>
          </cell>
        </row>
        <row r="686">
          <cell r="B686" t="str">
            <v>ZAPATO DE SEGURIDAD T-39 P/ACERO</v>
          </cell>
        </row>
        <row r="687">
          <cell r="B687" t="str">
            <v>ZAPATO DE SEGURIDAD T-40 P/ACERO</v>
          </cell>
        </row>
        <row r="688">
          <cell r="B688" t="str">
            <v>ZAPATO DE SEGURIDAD T-41 P/ACERO</v>
          </cell>
        </row>
        <row r="689">
          <cell r="B689" t="str">
            <v>ZAPATO DE SEGURIDAD T-42 P/ACERO</v>
          </cell>
        </row>
        <row r="690">
          <cell r="B690" t="str">
            <v>ZAPATO DE SEGURIDAD T-43 P/ACERO</v>
          </cell>
        </row>
        <row r="691">
          <cell r="B691" t="str">
            <v>ZAPATO DE SEGURIDAD T-44 P/ACERO</v>
          </cell>
        </row>
        <row r="692">
          <cell r="B692" t="str">
            <v>ZUNCHADORA 3/4</v>
          </cell>
        </row>
        <row r="693">
          <cell r="B693" t="str">
            <v>ELECTRODO 7018 5/32"  Aga</v>
          </cell>
        </row>
        <row r="694">
          <cell r="B694" t="str">
            <v>CUCHILLAS PARA CORTAR FRIO</v>
          </cell>
        </row>
        <row r="695">
          <cell r="B695" t="str">
            <v>PAÑOS ABSORVENTES</v>
          </cell>
        </row>
        <row r="696">
          <cell r="B696" t="str">
            <v>TIRAS DE MADERA</v>
          </cell>
        </row>
        <row r="697">
          <cell r="B697" t="str">
            <v>HORMIGON DE 210KG/CM2</v>
          </cell>
        </row>
        <row r="698">
          <cell r="B698" t="str">
            <v>GRILLETE P/ Cable 3/4"</v>
          </cell>
        </row>
        <row r="699">
          <cell r="B699" t="str">
            <v>MADERA (TRONCOS)</v>
          </cell>
        </row>
        <row r="700">
          <cell r="B700" t="str">
            <v>PINTURA</v>
          </cell>
        </row>
        <row r="701">
          <cell r="B701" t="str">
            <v>SOMBRILLA</v>
          </cell>
        </row>
        <row r="702">
          <cell r="B702" t="str">
            <v>GRILLETE P/ Cable 7/8"</v>
          </cell>
        </row>
        <row r="703">
          <cell r="B703" t="str">
            <v>ARCILLA EXPANSIVA</v>
          </cell>
        </row>
        <row r="704">
          <cell r="B704" t="str">
            <v>TRITURADO 1"</v>
          </cell>
        </row>
        <row r="705">
          <cell r="B705" t="str">
            <v>ARENA PARA HORMIGONES</v>
          </cell>
        </row>
        <row r="706">
          <cell r="B706" t="str">
            <v>ENCOFRADO</v>
          </cell>
        </row>
        <row r="707">
          <cell r="B707" t="str">
            <v>ACERO DE REFUERZO</v>
          </cell>
        </row>
        <row r="708">
          <cell r="B708" t="str">
            <v>ALAMBRE DE AMARRE # 18</v>
          </cell>
        </row>
        <row r="709">
          <cell r="B709" t="str">
            <v>PEGANTE SIKA</v>
          </cell>
        </row>
        <row r="710">
          <cell r="B710" t="str">
            <v>GROUT CEMENTICIO</v>
          </cell>
        </row>
        <row r="711">
          <cell r="B711" t="str">
            <v>LASTRE ZARANDEADO 1 1/2" SUSTITUCIÓN DE SUELO</v>
          </cell>
        </row>
        <row r="712">
          <cell r="B712" t="str">
            <v>LINER HS 500 TERMOSELLADO</v>
          </cell>
        </row>
        <row r="713">
          <cell r="B713" t="str">
            <v>TUBO PVC 110 mm. X 3 m DESAGUE</v>
          </cell>
        </row>
        <row r="714">
          <cell r="B714" t="str">
            <v>POLIPEGA</v>
          </cell>
        </row>
        <row r="715">
          <cell r="B715" t="str">
            <v>VÁLVULA COMPUERTA R.W. 4"</v>
          </cell>
        </row>
        <row r="716">
          <cell r="B716" t="str">
            <v>CODO PVC 4" x 90°</v>
          </cell>
        </row>
        <row r="717">
          <cell r="B717" t="str">
            <v>MALLA ELECTROSOLDADA 15X15X5,5</v>
          </cell>
        </row>
        <row r="718">
          <cell r="B718" t="str">
            <v xml:space="preserve">TUBERIA PVC 3/4"DESAGUE </v>
          </cell>
        </row>
        <row r="719">
          <cell r="B719" t="str">
            <v>STEEL PANEL</v>
          </cell>
        </row>
        <row r="720">
          <cell r="B720" t="str">
            <v>CANALON DE AGUAS LLUVIAS con aacesorios</v>
          </cell>
        </row>
        <row r="721">
          <cell r="B721" t="str">
            <v>CLAVOS DE ZINC</v>
          </cell>
        </row>
        <row r="722">
          <cell r="B722" t="str">
            <v>GANCHOS J 125 MM.</v>
          </cell>
        </row>
        <row r="723">
          <cell r="B723" t="str">
            <v>CODO PVC  Ø 6" x 45°</v>
          </cell>
        </row>
        <row r="724">
          <cell r="B724" t="str">
            <v>CLAVOS  DE 5", 3", 2"</v>
          </cell>
        </row>
        <row r="725">
          <cell r="B725" t="str">
            <v>TUBERIA PVC Ø 6" x 3m</v>
          </cell>
        </row>
        <row r="726">
          <cell r="B726" t="str">
            <v>CODO PVC  Ø 6" x 90°</v>
          </cell>
        </row>
        <row r="727">
          <cell r="B727" t="str">
            <v>POLIPEGA</v>
          </cell>
        </row>
        <row r="728">
          <cell r="B728" t="str">
            <v>TUBERIA PVC Ø 8" x 6m</v>
          </cell>
        </row>
        <row r="729">
          <cell r="B729" t="str">
            <v>ALCANTARILLA 2,44 M DIAM. E=3.5 mm</v>
          </cell>
        </row>
        <row r="730">
          <cell r="B730" t="str">
            <v>TAPAS PARA CELLAR 2,4 Dim. con grating</v>
          </cell>
        </row>
        <row r="731">
          <cell r="B731" t="str">
            <v>PERNOS DE ANCLAJE TIPO HILTI 5/8" X 6"</v>
          </cell>
        </row>
        <row r="732">
          <cell r="B732" t="str">
            <v>PINTURA AL OLEO GRIS CEMENTO</v>
          </cell>
        </row>
        <row r="733">
          <cell r="B733" t="str">
            <v>PAÑOS ABSORVENTES</v>
          </cell>
        </row>
        <row r="734">
          <cell r="B734" t="str">
            <v>TIRAS DE MADERA</v>
          </cell>
        </row>
        <row r="735">
          <cell r="B735" t="str">
            <v>HORMIGON DE 210KG/CM2</v>
          </cell>
        </row>
        <row r="736">
          <cell r="B736" t="str">
            <v>GRILLETE P/ Cable 3/4"</v>
          </cell>
        </row>
        <row r="737">
          <cell r="B737" t="str">
            <v>MADERA (TRONCOS)</v>
          </cell>
        </row>
        <row r="738">
          <cell r="B738" t="str">
            <v>PINTURA</v>
          </cell>
        </row>
        <row r="739">
          <cell r="B739" t="str">
            <v>SOMBRILLA</v>
          </cell>
        </row>
        <row r="740">
          <cell r="B740" t="str">
            <v>GRILLETE P/ Cable 7/8"</v>
          </cell>
        </row>
        <row r="741">
          <cell r="B741" t="str">
            <v>ARCILLA EXPANSIVA</v>
          </cell>
        </row>
        <row r="742">
          <cell r="B742" t="str">
            <v>OXIGENO CARGA 6KG</v>
          </cell>
        </row>
        <row r="743">
          <cell r="B743" t="str">
            <v>ACETILENO CARGA 6KG</v>
          </cell>
        </row>
        <row r="744">
          <cell r="B744" t="str">
            <v>ARENA</v>
          </cell>
        </row>
        <row r="745">
          <cell r="B745" t="str">
            <v>BLACK BEAUTY</v>
          </cell>
        </row>
        <row r="746">
          <cell r="B746" t="str">
            <v>HIERRO ANGULO " L "  1 1/4" x  3/16"</v>
          </cell>
        </row>
        <row r="747">
          <cell r="B747" t="str">
            <v>GALVANIZADO EN FRIO</v>
          </cell>
        </row>
        <row r="748">
          <cell r="B748" t="str">
            <v>GRATING GALVANIZADO DE 1 1/4" x 1/8"</v>
          </cell>
        </row>
        <row r="749">
          <cell r="B749" t="str">
            <v>MALLA GALVANIZADA 50/10 P/CERRAMIENTO X 2,50 m</v>
          </cell>
        </row>
        <row r="750">
          <cell r="B750" t="str">
            <v>PINTURA DE ALUMINIO</v>
          </cell>
        </row>
        <row r="751">
          <cell r="B751" t="str">
            <v>TUBO  DE 1 1/2" GALVANIZADO X 6 m</v>
          </cell>
        </row>
        <row r="752">
          <cell r="B752" t="str">
            <v>POSTE GALVANIZADO 2" x 6m</v>
          </cell>
        </row>
        <row r="753">
          <cell r="B753" t="str">
            <v>POSTE GALVANIZADO 3" x 6m P/PUERTAS</v>
          </cell>
        </row>
        <row r="754">
          <cell r="B754" t="str">
            <v>PERNOS DE ANCLAJE</v>
          </cell>
        </row>
        <row r="755">
          <cell r="B755" t="str">
            <v>PLANCHA 1,22 x 2,44 m x 1/2" espesor</v>
          </cell>
        </row>
        <row r="756">
          <cell r="B756" t="str">
            <v>PINTURA ANTICORROSIVA CROMATO DE ZINC</v>
          </cell>
        </row>
        <row r="757">
          <cell r="B757" t="str">
            <v>VÁLVULA COMPUERTA R.W. 4"</v>
          </cell>
        </row>
        <row r="758">
          <cell r="B758" t="str">
            <v>MALLA ARMEX R-188 (6.25X2.40)</v>
          </cell>
        </row>
        <row r="759">
          <cell r="B759" t="str">
            <v>MOJON DE CONCRETO</v>
          </cell>
        </row>
        <row r="760">
          <cell r="B760" t="str">
            <v>PIG SCRAPER</v>
          </cell>
        </row>
        <row r="761">
          <cell r="B761" t="str">
            <v>PLANCHA DE ACERO GALVANIZADO 19 mm</v>
          </cell>
        </row>
        <row r="765">
          <cell r="B765" t="str">
            <v>Estacas</v>
          </cell>
        </row>
        <row r="766">
          <cell r="B766" t="str">
            <v>Cinta de seguridad</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s>
    <sheetDataSet>
      <sheetData sheetId="0">
        <row r="7">
          <cell r="B7" t="str">
            <v xml:space="preserve">Albañil  </v>
          </cell>
        </row>
        <row r="8">
          <cell r="B8" t="str">
            <v>Administrador</v>
          </cell>
        </row>
        <row r="9">
          <cell r="B9" t="str">
            <v>Alineador de Equipo</v>
          </cell>
        </row>
        <row r="10">
          <cell r="B10" t="str">
            <v>Alineador de Tuberia</v>
          </cell>
        </row>
        <row r="11">
          <cell r="B11" t="str">
            <v>Anotador de Volquetas</v>
          </cell>
        </row>
        <row r="12">
          <cell r="B12" t="str">
            <v>Aislador de tubería</v>
          </cell>
        </row>
        <row r="13">
          <cell r="B13" t="str">
            <v>Armador</v>
          </cell>
        </row>
        <row r="14">
          <cell r="B14" t="str">
            <v>Arenador</v>
          </cell>
        </row>
        <row r="15">
          <cell r="B15" t="str">
            <v>Asistente de QA/QC</v>
          </cell>
        </row>
        <row r="16">
          <cell r="B16" t="str">
            <v>Ayudante Albañil</v>
          </cell>
        </row>
        <row r="17">
          <cell r="B17" t="str">
            <v>Ayudante de Bodega</v>
          </cell>
        </row>
        <row r="18">
          <cell r="B18" t="str">
            <v>Ayudante Carpintero</v>
          </cell>
        </row>
        <row r="19">
          <cell r="B19" t="str">
            <v>Ayudante de Cocina</v>
          </cell>
        </row>
        <row r="20">
          <cell r="B20" t="str">
            <v>Ayudante de Doblado</v>
          </cell>
        </row>
        <row r="21">
          <cell r="B21" t="str">
            <v>Ayudante Eléctrico</v>
          </cell>
        </row>
        <row r="22">
          <cell r="B22" t="str">
            <v>Ayudante de Fierrero</v>
          </cell>
        </row>
        <row r="23">
          <cell r="B23" t="str">
            <v>Ayudante Instrumentación</v>
          </cell>
        </row>
        <row r="24">
          <cell r="B24" t="str">
            <v xml:space="preserve">Ayudante de Mecánica  </v>
          </cell>
        </row>
        <row r="25">
          <cell r="B25" t="str">
            <v>Ayudante de Plomero</v>
          </cell>
        </row>
        <row r="26">
          <cell r="B26" t="str">
            <v>Ayudante de Soldadura</v>
          </cell>
        </row>
        <row r="27">
          <cell r="B27" t="str">
            <v>Ayudante Supervisor de Soldadura</v>
          </cell>
        </row>
        <row r="28">
          <cell r="B28" t="str">
            <v>Ayudante de Operador</v>
          </cell>
        </row>
        <row r="29">
          <cell r="B29" t="str">
            <v>Ayudante de Trayler</v>
          </cell>
        </row>
        <row r="30">
          <cell r="B30" t="str">
            <v>Ayudante Trituradora</v>
          </cell>
        </row>
        <row r="31">
          <cell r="B31" t="str">
            <v>Ayudante Tubero</v>
          </cell>
        </row>
        <row r="32">
          <cell r="B32" t="str">
            <v xml:space="preserve">Bodeguero  </v>
          </cell>
        </row>
        <row r="33">
          <cell r="B33" t="str">
            <v>Cadenero</v>
          </cell>
        </row>
        <row r="34">
          <cell r="B34" t="str">
            <v>Camarero</v>
          </cell>
        </row>
        <row r="35">
          <cell r="B35" t="str">
            <v>Carpintero</v>
          </cell>
        </row>
        <row r="36">
          <cell r="B36" t="str">
            <v xml:space="preserve">Capataz Civil </v>
          </cell>
        </row>
        <row r="37">
          <cell r="B37" t="str">
            <v>Capataz Mecanico</v>
          </cell>
        </row>
        <row r="38">
          <cell r="B38" t="str">
            <v>Cepillador</v>
          </cell>
        </row>
        <row r="39">
          <cell r="B39" t="str">
            <v>Chofer</v>
          </cell>
        </row>
        <row r="40">
          <cell r="B40" t="str">
            <v>Chofer de Camión Grúa</v>
          </cell>
        </row>
        <row r="41">
          <cell r="B41" t="str">
            <v>Chofer de Trayler</v>
          </cell>
        </row>
        <row r="42">
          <cell r="B42" t="str">
            <v>Cocinero</v>
          </cell>
        </row>
        <row r="43">
          <cell r="B43" t="str">
            <v>Control deMateriales</v>
          </cell>
        </row>
        <row r="44">
          <cell r="B44" t="str">
            <v>Digitador</v>
          </cell>
        </row>
        <row r="45">
          <cell r="B45" t="str">
            <v>Dibujante AutoCad</v>
          </cell>
        </row>
        <row r="46">
          <cell r="B46" t="str">
            <v>Doblador</v>
          </cell>
        </row>
        <row r="47">
          <cell r="B47" t="str">
            <v>Electricista</v>
          </cell>
        </row>
        <row r="48">
          <cell r="B48" t="str">
            <v>Electricista Especializado</v>
          </cell>
        </row>
        <row r="49">
          <cell r="B49" t="str">
            <v>Electromecánico</v>
          </cell>
        </row>
        <row r="50">
          <cell r="B50" t="str">
            <v>Encofrador</v>
          </cell>
        </row>
        <row r="51">
          <cell r="B51" t="str">
            <v>Engrapador</v>
          </cell>
        </row>
        <row r="52">
          <cell r="B52" t="str">
            <v>Entaipador</v>
          </cell>
        </row>
        <row r="53">
          <cell r="B53" t="str">
            <v>Esmerilador</v>
          </cell>
        </row>
        <row r="54">
          <cell r="B54" t="str">
            <v>Fierrero</v>
          </cell>
        </row>
        <row r="55">
          <cell r="B55" t="str">
            <v>Gasfitero</v>
          </cell>
        </row>
        <row r="56">
          <cell r="B56" t="str">
            <v>Gerente de Proyecto</v>
          </cell>
        </row>
        <row r="57">
          <cell r="B57" t="str">
            <v>Guardian</v>
          </cell>
        </row>
        <row r="58">
          <cell r="B58" t="str">
            <v>Instrumentista</v>
          </cell>
        </row>
        <row r="59">
          <cell r="B59" t="str">
            <v>Laboratorista</v>
          </cell>
        </row>
        <row r="60">
          <cell r="B60" t="str">
            <v>Lavandero</v>
          </cell>
        </row>
        <row r="61">
          <cell r="B61" t="str">
            <v>Lubricador</v>
          </cell>
        </row>
        <row r="62">
          <cell r="B62" t="str">
            <v>Mantenimiento</v>
          </cell>
        </row>
        <row r="63">
          <cell r="B63" t="str">
            <v>Marinero</v>
          </cell>
        </row>
        <row r="64">
          <cell r="B64" t="str">
            <v xml:space="preserve">Mecánico </v>
          </cell>
        </row>
        <row r="65">
          <cell r="B65" t="str">
            <v>Mecánico Equipo Pesado</v>
          </cell>
        </row>
        <row r="66">
          <cell r="B66" t="str">
            <v>Médico</v>
          </cell>
        </row>
        <row r="67">
          <cell r="B67" t="str">
            <v>Montador I</v>
          </cell>
        </row>
        <row r="68">
          <cell r="B68" t="str">
            <v>Montador II</v>
          </cell>
        </row>
        <row r="69">
          <cell r="B69" t="str">
            <v>Motorista</v>
          </cell>
        </row>
        <row r="70">
          <cell r="B70" t="str">
            <v>Niplero</v>
          </cell>
        </row>
        <row r="71">
          <cell r="B71" t="str">
            <v>Obrero</v>
          </cell>
        </row>
        <row r="72">
          <cell r="B72" t="str">
            <v>Oficinista</v>
          </cell>
        </row>
        <row r="73">
          <cell r="B73" t="str">
            <v>Operador Equipo Pesado</v>
          </cell>
        </row>
        <row r="74">
          <cell r="B74" t="str">
            <v>Operador Planta Hormigon</v>
          </cell>
        </row>
        <row r="75">
          <cell r="B75" t="str">
            <v>Operador Side Boom</v>
          </cell>
        </row>
        <row r="76">
          <cell r="B76" t="str">
            <v>Operador de Medio Ambiente</v>
          </cell>
        </row>
        <row r="77">
          <cell r="B77" t="str">
            <v>Operador de Oleoducto</v>
          </cell>
        </row>
        <row r="78">
          <cell r="B78" t="str">
            <v>Operador de Grúa</v>
          </cell>
        </row>
        <row r="79">
          <cell r="B79" t="str">
            <v>Operador de Taladro</v>
          </cell>
        </row>
        <row r="80">
          <cell r="B80" t="str">
            <v>Pastelero</v>
          </cell>
        </row>
        <row r="81">
          <cell r="B81" t="str">
            <v>Pintor industrial</v>
          </cell>
        </row>
        <row r="82">
          <cell r="B82" t="str">
            <v>Plomero</v>
          </cell>
        </row>
        <row r="83">
          <cell r="B83" t="str">
            <v>Posillero</v>
          </cell>
        </row>
        <row r="84">
          <cell r="B84" t="str">
            <v>Puntero</v>
          </cell>
        </row>
        <row r="85">
          <cell r="B85" t="str">
            <v>Radioperador</v>
          </cell>
        </row>
        <row r="86">
          <cell r="B86" t="str">
            <v>Salonero</v>
          </cell>
        </row>
        <row r="87">
          <cell r="B87" t="str">
            <v>Soldador Argón</v>
          </cell>
        </row>
        <row r="88">
          <cell r="B88" t="str">
            <v>Soldador API</v>
          </cell>
        </row>
        <row r="89">
          <cell r="B89" t="str">
            <v>Soldador Estructuras</v>
          </cell>
        </row>
        <row r="90">
          <cell r="B90" t="str">
            <v>Soldador de 2DA.</v>
          </cell>
        </row>
        <row r="91">
          <cell r="B91" t="str">
            <v>Superintendente Obra</v>
          </cell>
        </row>
        <row r="92">
          <cell r="B92" t="str">
            <v>Supervisor de Campamento</v>
          </cell>
        </row>
        <row r="93">
          <cell r="B93" t="str">
            <v>Supervisor de Relaciones Comunitarias</v>
          </cell>
        </row>
        <row r="94">
          <cell r="B94" t="str">
            <v>Supervisor de Construcciones</v>
          </cell>
        </row>
        <row r="95">
          <cell r="B95" t="str">
            <v>Supervisor de QA/QC</v>
          </cell>
        </row>
        <row r="96">
          <cell r="B96" t="str">
            <v>Supervisor Contrl de Proyectos</v>
          </cell>
        </row>
        <row r="97">
          <cell r="B97" t="str">
            <v>Supervisor de Lastrado</v>
          </cell>
        </row>
        <row r="98">
          <cell r="B98" t="str">
            <v>Supervisor de Desbroce</v>
          </cell>
        </row>
        <row r="99">
          <cell r="B99" t="str">
            <v>Supervisor de Instrumentación</v>
          </cell>
        </row>
        <row r="100">
          <cell r="B100" t="str">
            <v>Supervisor Mantenimiento Vial</v>
          </cell>
        </row>
        <row r="101">
          <cell r="B101" t="str">
            <v>Supervisor de Materiales</v>
          </cell>
        </row>
        <row r="102">
          <cell r="B102" t="str">
            <v>Supervisor Minado</v>
          </cell>
        </row>
        <row r="103">
          <cell r="B103" t="str">
            <v>Supervisor Medio Ambiente</v>
          </cell>
        </row>
        <row r="104">
          <cell r="B104" t="str">
            <v>Supervisor de Mecánica</v>
          </cell>
        </row>
        <row r="105">
          <cell r="B105" t="str">
            <v>Supervisor de Pintura</v>
          </cell>
        </row>
        <row r="106">
          <cell r="B106" t="str">
            <v>Supervisor de Puentes</v>
          </cell>
        </row>
        <row r="107">
          <cell r="B107" t="str">
            <v>Supervisor Eléctrico</v>
          </cell>
        </row>
        <row r="108">
          <cell r="B108" t="str">
            <v>Superintendente de Oleoducto</v>
          </cell>
        </row>
        <row r="109">
          <cell r="B109" t="str">
            <v>Supervisor Seguridad Indust.</v>
          </cell>
        </row>
        <row r="110">
          <cell r="B110" t="str">
            <v>Supervisor de Soldadura</v>
          </cell>
        </row>
        <row r="111">
          <cell r="B111" t="str">
            <v>Supervisor de Montaje</v>
          </cell>
        </row>
        <row r="112">
          <cell r="B112" t="str">
            <v>Supervisor de Tubería</v>
          </cell>
        </row>
        <row r="113">
          <cell r="B113" t="str">
            <v>Supervisor de Sistemas</v>
          </cell>
        </row>
        <row r="114">
          <cell r="B114" t="str">
            <v>Tecnólogo en Comunicaciones</v>
          </cell>
        </row>
        <row r="115">
          <cell r="B115" t="str">
            <v>Tecnólogo en Informática</v>
          </cell>
        </row>
        <row r="116">
          <cell r="B116" t="str">
            <v>Tecnólogo Eléctrico</v>
          </cell>
        </row>
        <row r="117">
          <cell r="B117" t="str">
            <v>Tecnólogo Instrumentista</v>
          </cell>
        </row>
        <row r="118">
          <cell r="B118" t="str">
            <v>Trazador</v>
          </cell>
        </row>
        <row r="119">
          <cell r="B119" t="str">
            <v>Tubero Instrumentista</v>
          </cell>
        </row>
        <row r="120">
          <cell r="B120" t="str">
            <v>Topografo</v>
          </cell>
        </row>
        <row r="121">
          <cell r="B121" t="str">
            <v>Tubero / Montaje</v>
          </cell>
        </row>
        <row r="122">
          <cell r="B122" t="str">
            <v>Personal subcontratos (alim/ Hosp/Dot)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álcdiesel"/>
      <sheetName val="pesotqdiesel"/>
      <sheetName val="datashdiesel"/>
      <sheetName val="rescostdiesel"/>
      <sheetName val="ofertqdiesel"/>
      <sheetName val="rendimientos"/>
      <sheetName val="estsuelos"/>
      <sheetName val="Topografía"/>
      <sheetName val="confprecio"/>
      <sheetName val="preciohh"/>
      <sheetName val="tablahh"/>
      <sheetName val="tablaunita"/>
      <sheetName val="tablavenhh"/>
      <sheetName val="tablaventa"/>
      <sheetName val="lista-mat"/>
      <sheetName val="listembarque"/>
      <sheetName val="ROL TIPO"/>
      <sheetName val="Datos"/>
      <sheetName val="dotación"/>
      <sheetName val="garantías"/>
      <sheetName val="Tabla de Amortización"/>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4">
          <cell r="C4">
            <v>0.42</v>
          </cell>
        </row>
      </sheetData>
      <sheetData sheetId="2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2"/>
      <sheetName val="Hoja3"/>
    </sheetNames>
    <sheetDataSet>
      <sheetData sheetId="0" refreshError="1"/>
      <sheetData sheetId="1"/>
      <sheetData sheetId="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Dotacion"/>
      <sheetName val="Tabla Salarial"/>
      <sheetName val="Tabla Equipos"/>
      <sheetName val="Tabla MATERIALES"/>
      <sheetName val="Presupuesto Operativo"/>
      <sheetName val="Presupuesto RECUPERACION"/>
      <sheetName val="Presupuesto APOYO"/>
      <sheetName val="Presupuesto PRUEBAS HIDR."/>
      <sheetName val="RESUMEN GENERAL"/>
      <sheetName val="RESUMEN RECUPERACION"/>
    </sheetNames>
    <sheetDataSet>
      <sheetData sheetId="0" refreshError="1"/>
      <sheetData sheetId="1" refreshError="1">
        <row r="3">
          <cell r="D3" t="str">
            <v>Cargo</v>
          </cell>
          <cell r="E3" t="str">
            <v>DIAS TRABAJO</v>
          </cell>
          <cell r="F3" t="str">
            <v>HE.25</v>
          </cell>
          <cell r="G3" t="str">
            <v>HE.50%</v>
          </cell>
          <cell r="H3" t="str">
            <v>HE100%</v>
          </cell>
          <cell r="I3" t="str">
            <v>Bono</v>
          </cell>
          <cell r="J3" t="str">
            <v>Sueldo Básico</v>
          </cell>
          <cell r="K3" t="str">
            <v>Bono Geografico</v>
          </cell>
          <cell r="L3" t="str">
            <v>Horas Extras 50%</v>
          </cell>
          <cell r="M3" t="str">
            <v>Horas Extras 100%</v>
          </cell>
          <cell r="N3" t="str">
            <v>Otros Ingresos</v>
          </cell>
          <cell r="O3" t="str">
            <v>TOTAL INGRESOS</v>
          </cell>
          <cell r="P3" t="str">
            <v>IESS PERSONAL</v>
          </cell>
          <cell r="Q3" t="str">
            <v>IMPUESTO RENTA</v>
          </cell>
          <cell r="R3" t="str">
            <v>TOTAL DESCUENTOS</v>
          </cell>
          <cell r="S3" t="str">
            <v>NETO A RECIBIR</v>
          </cell>
          <cell r="T3" t="str">
            <v>DECIMO TERCER SUELDO</v>
          </cell>
          <cell r="U3" t="str">
            <v>DECIMO CUARTO SUELDO</v>
          </cell>
          <cell r="V3" t="str">
            <v>VACACIONES</v>
          </cell>
          <cell r="W3" t="str">
            <v>FONDOS DE RESERVA</v>
          </cell>
          <cell r="X3" t="str">
            <v>IESS PETRONAL</v>
          </cell>
          <cell r="Y3" t="str">
            <v>TOTAL PROVISIONES</v>
          </cell>
          <cell r="Z3" t="str">
            <v>ALIMENTACION</v>
          </cell>
          <cell r="AA3" t="str">
            <v>LAVANDERIA</v>
          </cell>
          <cell r="AB3" t="str">
            <v>ALOJAMIENTO</v>
          </cell>
          <cell r="AC3" t="str">
            <v>DOTACION PERSONAL</v>
          </cell>
          <cell r="AD3" t="str">
            <v>PASAJES</v>
          </cell>
          <cell r="AE3" t="str">
            <v>TOTAL GASTOS ADMINISTR.</v>
          </cell>
          <cell r="AF3" t="str">
            <v>COSTO TOTAL</v>
          </cell>
          <cell r="AG3" t="str">
            <v>COSTO DIA TOTAL</v>
          </cell>
          <cell r="AH3" t="str">
            <v>COSTO DIA NOMINA</v>
          </cell>
          <cell r="AI3" t="str">
            <v>COSTO DIA BENEFICIOS</v>
          </cell>
          <cell r="AJ3" t="str">
            <v>COSTO DIA GASTOS</v>
          </cell>
          <cell r="AK3" t="str">
            <v>X</v>
          </cell>
        </row>
        <row r="4">
          <cell r="D4" t="str">
            <v>ADMINISTRADOR A</v>
          </cell>
          <cell r="E4">
            <v>22</v>
          </cell>
          <cell r="I4">
            <v>0.2</v>
          </cell>
          <cell r="J4">
            <v>938.52</v>
          </cell>
          <cell r="K4">
            <v>187.70400000000001</v>
          </cell>
          <cell r="L4">
            <v>0</v>
          </cell>
          <cell r="M4">
            <v>0</v>
          </cell>
          <cell r="O4">
            <v>1126.2239999999999</v>
          </cell>
          <cell r="P4">
            <v>105.30194399999999</v>
          </cell>
          <cell r="R4">
            <v>105.30194399999999</v>
          </cell>
          <cell r="S4">
            <v>1020.9220559999999</v>
          </cell>
          <cell r="T4">
            <v>93.85199999999999</v>
          </cell>
          <cell r="U4">
            <v>18.170000000000002</v>
          </cell>
          <cell r="V4">
            <v>46.925999999999995</v>
          </cell>
          <cell r="W4">
            <v>93.814459199999988</v>
          </cell>
          <cell r="X4">
            <v>136.83621599999998</v>
          </cell>
          <cell r="Y4">
            <v>389.59867519999995</v>
          </cell>
          <cell r="Z4">
            <v>0</v>
          </cell>
          <cell r="AA4">
            <v>33</v>
          </cell>
          <cell r="AB4">
            <v>0</v>
          </cell>
          <cell r="AC4">
            <v>15.18</v>
          </cell>
          <cell r="AD4">
            <v>207</v>
          </cell>
          <cell r="AE4">
            <v>255.18</v>
          </cell>
          <cell r="AF4">
            <v>1771.0026751999999</v>
          </cell>
          <cell r="AG4">
            <v>80.5001216</v>
          </cell>
          <cell r="AH4">
            <v>51.192</v>
          </cell>
          <cell r="AI4">
            <v>17.709030690909088</v>
          </cell>
          <cell r="AJ4">
            <v>11.59909090909091</v>
          </cell>
        </row>
        <row r="5">
          <cell r="D5" t="str">
            <v>ADMINISTRADOR B</v>
          </cell>
          <cell r="E5">
            <v>22</v>
          </cell>
          <cell r="I5">
            <v>0.2</v>
          </cell>
          <cell r="K5">
            <v>0</v>
          </cell>
          <cell r="L5">
            <v>0</v>
          </cell>
          <cell r="M5">
            <v>0</v>
          </cell>
          <cell r="O5">
            <v>0</v>
          </cell>
          <cell r="P5">
            <v>0</v>
          </cell>
          <cell r="R5">
            <v>0</v>
          </cell>
          <cell r="S5">
            <v>0</v>
          </cell>
          <cell r="T5">
            <v>0</v>
          </cell>
          <cell r="U5">
            <v>18.170000000000002</v>
          </cell>
          <cell r="V5">
            <v>0</v>
          </cell>
          <cell r="W5">
            <v>0</v>
          </cell>
          <cell r="X5">
            <v>0</v>
          </cell>
          <cell r="Y5">
            <v>18.170000000000002</v>
          </cell>
          <cell r="Z5">
            <v>0</v>
          </cell>
          <cell r="AA5">
            <v>33</v>
          </cell>
          <cell r="AB5">
            <v>0</v>
          </cell>
          <cell r="AC5">
            <v>15.18</v>
          </cell>
          <cell r="AD5">
            <v>207</v>
          </cell>
          <cell r="AE5">
            <v>255.18</v>
          </cell>
          <cell r="AF5">
            <v>273.35000000000002</v>
          </cell>
          <cell r="AG5">
            <v>12.425000000000001</v>
          </cell>
          <cell r="AH5">
            <v>0</v>
          </cell>
          <cell r="AI5">
            <v>0.82590909090909104</v>
          </cell>
          <cell r="AJ5">
            <v>11.59909090909091</v>
          </cell>
        </row>
        <row r="6">
          <cell r="D6" t="str">
            <v>ADMINISTRADOR C</v>
          </cell>
          <cell r="E6">
            <v>22</v>
          </cell>
          <cell r="I6">
            <v>0.2</v>
          </cell>
          <cell r="J6">
            <v>787.97</v>
          </cell>
          <cell r="K6">
            <v>157.59400000000002</v>
          </cell>
          <cell r="L6">
            <v>0</v>
          </cell>
          <cell r="M6">
            <v>0</v>
          </cell>
          <cell r="O6">
            <v>945.56400000000008</v>
          </cell>
          <cell r="P6">
            <v>88.410234000000003</v>
          </cell>
          <cell r="R6">
            <v>88.410234000000003</v>
          </cell>
          <cell r="S6">
            <v>857.15376600000013</v>
          </cell>
          <cell r="T6">
            <v>78.797000000000011</v>
          </cell>
          <cell r="U6">
            <v>18.170000000000002</v>
          </cell>
          <cell r="V6">
            <v>39.398500000000006</v>
          </cell>
          <cell r="W6">
            <v>78.765481200000011</v>
          </cell>
          <cell r="X6">
            <v>114.886026</v>
          </cell>
          <cell r="Y6">
            <v>330.01700720000002</v>
          </cell>
          <cell r="Z6">
            <v>0</v>
          </cell>
          <cell r="AA6">
            <v>33</v>
          </cell>
          <cell r="AB6">
            <v>0</v>
          </cell>
          <cell r="AC6">
            <v>15.18</v>
          </cell>
          <cell r="AD6">
            <v>207</v>
          </cell>
          <cell r="AE6">
            <v>255.18</v>
          </cell>
          <cell r="AF6">
            <v>1530.7610072000002</v>
          </cell>
          <cell r="AG6">
            <v>69.580045781818185</v>
          </cell>
          <cell r="AH6">
            <v>42.980181818181819</v>
          </cell>
          <cell r="AI6">
            <v>15.000773054545455</v>
          </cell>
          <cell r="AJ6">
            <v>11.59909090909091</v>
          </cell>
        </row>
        <row r="7">
          <cell r="D7" t="str">
            <v>ALBAÑIL</v>
          </cell>
          <cell r="E7">
            <v>22</v>
          </cell>
          <cell r="G7">
            <v>66</v>
          </cell>
          <cell r="I7">
            <v>0.2</v>
          </cell>
          <cell r="J7">
            <v>357.95</v>
          </cell>
          <cell r="K7">
            <v>71.59</v>
          </cell>
          <cell r="L7">
            <v>177.18525</v>
          </cell>
          <cell r="M7">
            <v>0</v>
          </cell>
          <cell r="O7">
            <v>606.72524999999996</v>
          </cell>
          <cell r="P7">
            <v>56.728810874999994</v>
          </cell>
          <cell r="R7">
            <v>56.728810874999994</v>
          </cell>
          <cell r="S7">
            <v>549.99643912499994</v>
          </cell>
          <cell r="T7">
            <v>50.560437499999999</v>
          </cell>
          <cell r="U7">
            <v>18.170000000000002</v>
          </cell>
          <cell r="V7">
            <v>25.28021875</v>
          </cell>
          <cell r="W7">
            <v>50.540213324999996</v>
          </cell>
          <cell r="X7">
            <v>73.717117875</v>
          </cell>
          <cell r="Y7">
            <v>218.26798744999996</v>
          </cell>
          <cell r="Z7">
            <v>0</v>
          </cell>
          <cell r="AA7">
            <v>33</v>
          </cell>
          <cell r="AB7">
            <v>0</v>
          </cell>
          <cell r="AC7">
            <v>15.18</v>
          </cell>
          <cell r="AD7">
            <v>36</v>
          </cell>
          <cell r="AE7">
            <v>84.18</v>
          </cell>
          <cell r="AF7">
            <v>909.17323744999999</v>
          </cell>
          <cell r="AG7">
            <v>41.326056247727266</v>
          </cell>
          <cell r="AH7">
            <v>27.578420454545451</v>
          </cell>
          <cell r="AI7">
            <v>9.9212721568181799</v>
          </cell>
          <cell r="AJ7">
            <v>3.8263636363636366</v>
          </cell>
        </row>
        <row r="8">
          <cell r="D8" t="str">
            <v>ALINEADOR</v>
          </cell>
          <cell r="E8">
            <v>22</v>
          </cell>
          <cell r="G8">
            <v>66</v>
          </cell>
          <cell r="I8">
            <v>0.2</v>
          </cell>
          <cell r="J8">
            <v>1114.21</v>
          </cell>
          <cell r="K8">
            <v>222.84200000000001</v>
          </cell>
          <cell r="L8">
            <v>551.53395000000012</v>
          </cell>
          <cell r="M8">
            <v>0</v>
          </cell>
          <cell r="O8">
            <v>1888.5859500000001</v>
          </cell>
          <cell r="P8">
            <v>176.582786325</v>
          </cell>
          <cell r="R8">
            <v>176.582786325</v>
          </cell>
          <cell r="S8">
            <v>1712.0031636750002</v>
          </cell>
          <cell r="T8">
            <v>157.38216250000002</v>
          </cell>
          <cell r="U8">
            <v>18.170000000000002</v>
          </cell>
          <cell r="V8">
            <v>78.691081250000011</v>
          </cell>
          <cell r="W8">
            <v>157.31920963500002</v>
          </cell>
          <cell r="X8">
            <v>229.46319292500002</v>
          </cell>
          <cell r="Y8">
            <v>641.02564631000007</v>
          </cell>
          <cell r="Z8">
            <v>0</v>
          </cell>
          <cell r="AA8">
            <v>33</v>
          </cell>
          <cell r="AB8">
            <v>0</v>
          </cell>
          <cell r="AC8">
            <v>15.18</v>
          </cell>
          <cell r="AD8">
            <v>36</v>
          </cell>
          <cell r="AE8">
            <v>84.18</v>
          </cell>
          <cell r="AF8">
            <v>2613.7915963099999</v>
          </cell>
          <cell r="AG8">
            <v>118.80870892318183</v>
          </cell>
          <cell r="AH8">
            <v>85.844815909090912</v>
          </cell>
          <cell r="AI8">
            <v>29.137529377727276</v>
          </cell>
          <cell r="AJ8">
            <v>3.8263636363636366</v>
          </cell>
        </row>
        <row r="9">
          <cell r="D9" t="str">
            <v>ANOTADOR DE TIEMPO</v>
          </cell>
          <cell r="E9">
            <v>22</v>
          </cell>
          <cell r="G9">
            <v>66</v>
          </cell>
          <cell r="I9">
            <v>0.2</v>
          </cell>
          <cell r="J9">
            <v>292.86</v>
          </cell>
          <cell r="K9">
            <v>58.572000000000003</v>
          </cell>
          <cell r="L9">
            <v>144.96570000000003</v>
          </cell>
          <cell r="M9">
            <v>0</v>
          </cell>
          <cell r="O9">
            <v>496.39770000000004</v>
          </cell>
          <cell r="P9">
            <v>46.413184950000002</v>
          </cell>
          <cell r="R9">
            <v>46.413184950000002</v>
          </cell>
          <cell r="S9">
            <v>449.98451505000003</v>
          </cell>
          <cell r="T9">
            <v>41.366475000000001</v>
          </cell>
          <cell r="U9">
            <v>18.170000000000002</v>
          </cell>
          <cell r="V9">
            <v>20.683237500000001</v>
          </cell>
          <cell r="W9">
            <v>41.349928410000004</v>
          </cell>
          <cell r="X9">
            <v>60.312320550000003</v>
          </cell>
          <cell r="Y9">
            <v>181.88196146000001</v>
          </cell>
          <cell r="Z9">
            <v>0</v>
          </cell>
          <cell r="AA9">
            <v>33</v>
          </cell>
          <cell r="AB9">
            <v>0</v>
          </cell>
          <cell r="AC9">
            <v>15.18</v>
          </cell>
          <cell r="AD9">
            <v>36</v>
          </cell>
          <cell r="AE9">
            <v>84.18</v>
          </cell>
          <cell r="AF9">
            <v>762.45966146000001</v>
          </cell>
          <cell r="AG9">
            <v>34.657257339090911</v>
          </cell>
          <cell r="AH9">
            <v>22.563531818181819</v>
          </cell>
          <cell r="AI9">
            <v>8.2673618845454548</v>
          </cell>
          <cell r="AJ9">
            <v>3.8263636363636366</v>
          </cell>
        </row>
        <row r="10">
          <cell r="D10" t="str">
            <v>ASISTENTE ADMINISTRATIVO</v>
          </cell>
          <cell r="E10">
            <v>22</v>
          </cell>
          <cell r="G10">
            <v>66</v>
          </cell>
          <cell r="I10">
            <v>0.2</v>
          </cell>
          <cell r="J10">
            <v>227.81</v>
          </cell>
          <cell r="K10">
            <v>45.562000000000005</v>
          </cell>
          <cell r="L10">
            <v>112.76595000000002</v>
          </cell>
          <cell r="M10">
            <v>0</v>
          </cell>
          <cell r="O10">
            <v>386.13795000000005</v>
          </cell>
          <cell r="P10">
            <v>36.103898325000003</v>
          </cell>
          <cell r="R10">
            <v>36.103898325000003</v>
          </cell>
          <cell r="S10">
            <v>350.03405167500006</v>
          </cell>
          <cell r="T10">
            <v>32.178162500000006</v>
          </cell>
          <cell r="U10">
            <v>18.170000000000002</v>
          </cell>
          <cell r="V10">
            <v>16.089081250000003</v>
          </cell>
          <cell r="W10">
            <v>32.165291235000005</v>
          </cell>
          <cell r="X10">
            <v>46.915760925000008</v>
          </cell>
          <cell r="Y10">
            <v>145.51829591000001</v>
          </cell>
          <cell r="Z10">
            <v>0</v>
          </cell>
          <cell r="AA10">
            <v>33</v>
          </cell>
          <cell r="AB10">
            <v>0</v>
          </cell>
          <cell r="AC10">
            <v>15.18</v>
          </cell>
          <cell r="AD10">
            <v>36</v>
          </cell>
          <cell r="AE10">
            <v>84.18</v>
          </cell>
          <cell r="AF10">
            <v>615.83624591000012</v>
          </cell>
          <cell r="AG10">
            <v>27.992556632272731</v>
          </cell>
          <cell r="AH10">
            <v>17.551725000000001</v>
          </cell>
          <cell r="AI10">
            <v>6.6144679959090915</v>
          </cell>
          <cell r="AJ10">
            <v>3.8263636363636366</v>
          </cell>
        </row>
        <row r="11">
          <cell r="D11" t="str">
            <v>AYUDANTE DE ALINEADOR</v>
          </cell>
          <cell r="E11">
            <v>22</v>
          </cell>
          <cell r="G11">
            <v>66</v>
          </cell>
          <cell r="I11">
            <v>0.2</v>
          </cell>
          <cell r="J11">
            <v>342.92</v>
          </cell>
          <cell r="K11">
            <v>68.584000000000003</v>
          </cell>
          <cell r="L11">
            <v>169.74540000000002</v>
          </cell>
          <cell r="M11">
            <v>0</v>
          </cell>
          <cell r="O11">
            <v>581.24940000000004</v>
          </cell>
          <cell r="P11">
            <v>54.346818900000002</v>
          </cell>
          <cell r="R11">
            <v>54.346818900000002</v>
          </cell>
          <cell r="S11">
            <v>526.90258110000002</v>
          </cell>
          <cell r="T11">
            <v>48.437450000000005</v>
          </cell>
          <cell r="U11">
            <v>18.170000000000002</v>
          </cell>
          <cell r="V11">
            <v>24.218725000000003</v>
          </cell>
          <cell r="W11">
            <v>48.418075020000003</v>
          </cell>
          <cell r="X11">
            <v>70.621802099999996</v>
          </cell>
          <cell r="Y11">
            <v>209.86605212000001</v>
          </cell>
          <cell r="Z11">
            <v>0</v>
          </cell>
          <cell r="AA11">
            <v>33</v>
          </cell>
          <cell r="AB11">
            <v>0</v>
          </cell>
          <cell r="AC11">
            <v>15.18</v>
          </cell>
          <cell r="AD11">
            <v>36</v>
          </cell>
          <cell r="AE11">
            <v>84.18</v>
          </cell>
          <cell r="AF11">
            <v>875.29545212000016</v>
          </cell>
          <cell r="AG11">
            <v>39.786156914545458</v>
          </cell>
          <cell r="AH11">
            <v>26.420427272727274</v>
          </cell>
          <cell r="AI11">
            <v>9.5393660054545464</v>
          </cell>
          <cell r="AJ11">
            <v>3.8263636363636366</v>
          </cell>
        </row>
        <row r="12">
          <cell r="D12" t="str">
            <v>AYUDANTE DE BODEGA</v>
          </cell>
          <cell r="E12">
            <v>22</v>
          </cell>
          <cell r="G12">
            <v>132</v>
          </cell>
          <cell r="I12">
            <v>0.2</v>
          </cell>
          <cell r="J12">
            <v>225</v>
          </cell>
          <cell r="K12">
            <v>45</v>
          </cell>
          <cell r="L12">
            <v>222.75</v>
          </cell>
          <cell r="M12">
            <v>0</v>
          </cell>
          <cell r="O12">
            <v>492.75</v>
          </cell>
          <cell r="P12">
            <v>46.072125</v>
          </cell>
          <cell r="R12">
            <v>46.072125</v>
          </cell>
          <cell r="S12">
            <v>446.67787499999997</v>
          </cell>
          <cell r="T12">
            <v>41.0625</v>
          </cell>
          <cell r="U12">
            <v>18.170000000000002</v>
          </cell>
          <cell r="V12">
            <v>20.53125</v>
          </cell>
          <cell r="W12">
            <v>41.046075000000002</v>
          </cell>
          <cell r="X12">
            <v>59.869124999999997</v>
          </cell>
          <cell r="Y12">
            <v>180.67894999999999</v>
          </cell>
          <cell r="Z12">
            <v>0</v>
          </cell>
          <cell r="AA12">
            <v>33</v>
          </cell>
          <cell r="AB12">
            <v>0</v>
          </cell>
          <cell r="AC12">
            <v>15.18</v>
          </cell>
          <cell r="AD12">
            <v>36</v>
          </cell>
          <cell r="AE12">
            <v>84.18</v>
          </cell>
          <cell r="AF12">
            <v>757.60895000000005</v>
          </cell>
          <cell r="AG12">
            <v>34.436770454545453</v>
          </cell>
          <cell r="AH12">
            <v>22.397727272727273</v>
          </cell>
          <cell r="AI12">
            <v>8.2126795454545451</v>
          </cell>
          <cell r="AJ12">
            <v>3.8263636363636366</v>
          </cell>
        </row>
        <row r="13">
          <cell r="D13" t="str">
            <v>AYUDANTE DE DOBLADOR</v>
          </cell>
          <cell r="E13">
            <v>22</v>
          </cell>
          <cell r="G13">
            <v>66</v>
          </cell>
          <cell r="I13">
            <v>0.2</v>
          </cell>
          <cell r="J13">
            <v>342.92</v>
          </cell>
          <cell r="K13">
            <v>68.584000000000003</v>
          </cell>
          <cell r="L13">
            <v>169.74540000000002</v>
          </cell>
          <cell r="M13">
            <v>0</v>
          </cell>
          <cell r="O13">
            <v>581.24940000000004</v>
          </cell>
          <cell r="P13">
            <v>54.346818900000002</v>
          </cell>
          <cell r="R13">
            <v>54.346818900000002</v>
          </cell>
          <cell r="S13">
            <v>526.90258110000002</v>
          </cell>
          <cell r="T13">
            <v>48.437450000000005</v>
          </cell>
          <cell r="U13">
            <v>18.170000000000002</v>
          </cell>
          <cell r="V13">
            <v>24.218725000000003</v>
          </cell>
          <cell r="W13">
            <v>48.418075020000003</v>
          </cell>
          <cell r="X13">
            <v>70.621802099999996</v>
          </cell>
          <cell r="Y13">
            <v>209.86605212000001</v>
          </cell>
          <cell r="Z13">
            <v>0</v>
          </cell>
          <cell r="AA13">
            <v>33</v>
          </cell>
          <cell r="AB13">
            <v>0</v>
          </cell>
          <cell r="AC13">
            <v>15.18</v>
          </cell>
          <cell r="AD13">
            <v>36</v>
          </cell>
          <cell r="AE13">
            <v>84.18</v>
          </cell>
          <cell r="AF13">
            <v>875.29545212000016</v>
          </cell>
          <cell r="AG13">
            <v>39.786156914545458</v>
          </cell>
          <cell r="AH13">
            <v>26.420427272727274</v>
          </cell>
          <cell r="AI13">
            <v>9.5393660054545464</v>
          </cell>
          <cell r="AJ13">
            <v>3.8263636363636366</v>
          </cell>
        </row>
        <row r="14">
          <cell r="D14" t="str">
            <v>AYUDANTE DE MECANICA</v>
          </cell>
          <cell r="E14">
            <v>22</v>
          </cell>
          <cell r="G14">
            <v>66</v>
          </cell>
          <cell r="I14">
            <v>0.2</v>
          </cell>
          <cell r="J14">
            <v>357.95</v>
          </cell>
          <cell r="K14">
            <v>71.59</v>
          </cell>
          <cell r="L14">
            <v>177.18525</v>
          </cell>
          <cell r="M14">
            <v>0</v>
          </cell>
          <cell r="O14">
            <v>606.72524999999996</v>
          </cell>
          <cell r="P14">
            <v>56.728810874999994</v>
          </cell>
          <cell r="R14">
            <v>56.728810874999994</v>
          </cell>
          <cell r="S14">
            <v>549.99643912499994</v>
          </cell>
          <cell r="T14">
            <v>50.560437499999999</v>
          </cell>
          <cell r="U14">
            <v>18.170000000000002</v>
          </cell>
          <cell r="V14">
            <v>25.28021875</v>
          </cell>
          <cell r="W14">
            <v>50.540213324999996</v>
          </cell>
          <cell r="X14">
            <v>73.717117875</v>
          </cell>
          <cell r="Y14">
            <v>218.26798744999996</v>
          </cell>
          <cell r="Z14">
            <v>0</v>
          </cell>
          <cell r="AA14">
            <v>33</v>
          </cell>
          <cell r="AB14">
            <v>0</v>
          </cell>
          <cell r="AC14">
            <v>15.18</v>
          </cell>
          <cell r="AD14">
            <v>36</v>
          </cell>
          <cell r="AE14">
            <v>84.18</v>
          </cell>
          <cell r="AF14">
            <v>909.17323744999999</v>
          </cell>
          <cell r="AG14">
            <v>41.326056247727266</v>
          </cell>
          <cell r="AH14">
            <v>27.578420454545451</v>
          </cell>
          <cell r="AI14">
            <v>9.9212721568181799</v>
          </cell>
          <cell r="AJ14">
            <v>3.8263636363636366</v>
          </cell>
        </row>
        <row r="15">
          <cell r="D15" t="str">
            <v>AYUDANTE DE SOLDADOR</v>
          </cell>
          <cell r="E15">
            <v>22</v>
          </cell>
          <cell r="G15">
            <v>66</v>
          </cell>
          <cell r="I15">
            <v>0.2</v>
          </cell>
          <cell r="J15">
            <v>357.95</v>
          </cell>
          <cell r="K15">
            <v>71.59</v>
          </cell>
          <cell r="L15">
            <v>177.18525</v>
          </cell>
          <cell r="M15">
            <v>0</v>
          </cell>
          <cell r="O15">
            <v>606.72524999999996</v>
          </cell>
          <cell r="P15">
            <v>56.728810874999994</v>
          </cell>
          <cell r="R15">
            <v>56.728810874999994</v>
          </cell>
          <cell r="S15">
            <v>549.99643912499994</v>
          </cell>
          <cell r="T15">
            <v>50.560437499999999</v>
          </cell>
          <cell r="U15">
            <v>18.170000000000002</v>
          </cell>
          <cell r="V15">
            <v>25.28021875</v>
          </cell>
          <cell r="W15">
            <v>50.540213324999996</v>
          </cell>
          <cell r="X15">
            <v>73.717117875</v>
          </cell>
          <cell r="Y15">
            <v>218.26798744999996</v>
          </cell>
          <cell r="Z15">
            <v>0</v>
          </cell>
          <cell r="AA15">
            <v>33</v>
          </cell>
          <cell r="AB15">
            <v>0</v>
          </cell>
          <cell r="AC15">
            <v>15.18</v>
          </cell>
          <cell r="AD15">
            <v>36</v>
          </cell>
          <cell r="AE15">
            <v>84.18</v>
          </cell>
          <cell r="AF15">
            <v>909.17323744999999</v>
          </cell>
          <cell r="AG15">
            <v>41.326056247727266</v>
          </cell>
          <cell r="AH15">
            <v>27.578420454545451</v>
          </cell>
          <cell r="AI15">
            <v>9.9212721568181799</v>
          </cell>
          <cell r="AJ15">
            <v>3.8263636363636366</v>
          </cell>
        </row>
        <row r="16">
          <cell r="D16" t="str">
            <v>BODEGUERO</v>
          </cell>
          <cell r="E16">
            <v>22</v>
          </cell>
          <cell r="G16">
            <v>66</v>
          </cell>
          <cell r="I16">
            <v>0.2</v>
          </cell>
          <cell r="J16">
            <v>455.58</v>
          </cell>
          <cell r="K16">
            <v>91.116</v>
          </cell>
          <cell r="L16">
            <v>225.5121</v>
          </cell>
          <cell r="M16">
            <v>0</v>
          </cell>
          <cell r="O16">
            <v>772.20810000000006</v>
          </cell>
          <cell r="P16">
            <v>72.201457349999998</v>
          </cell>
          <cell r="R16">
            <v>72.201457349999998</v>
          </cell>
          <cell r="S16">
            <v>700.00664265</v>
          </cell>
          <cell r="T16">
            <v>64.35067500000001</v>
          </cell>
          <cell r="U16">
            <v>18.170000000000002</v>
          </cell>
          <cell r="V16">
            <v>32.175337500000005</v>
          </cell>
          <cell r="W16">
            <v>64.32493473000001</v>
          </cell>
          <cell r="X16">
            <v>93.823284150000006</v>
          </cell>
          <cell r="Y16">
            <v>272.84423138000005</v>
          </cell>
          <cell r="Z16">
            <v>0</v>
          </cell>
          <cell r="AA16">
            <v>33</v>
          </cell>
          <cell r="AB16">
            <v>0</v>
          </cell>
          <cell r="AC16">
            <v>15.18</v>
          </cell>
          <cell r="AD16">
            <v>36</v>
          </cell>
          <cell r="AE16">
            <v>84.18</v>
          </cell>
          <cell r="AF16">
            <v>1129.2323313800002</v>
          </cell>
          <cell r="AG16">
            <v>51.32874233545455</v>
          </cell>
          <cell r="AH16">
            <v>35.100368181818183</v>
          </cell>
          <cell r="AI16">
            <v>12.40201051727273</v>
          </cell>
          <cell r="AJ16">
            <v>3.8263636363636366</v>
          </cell>
        </row>
        <row r="17">
          <cell r="D17" t="str">
            <v>CAMARERO</v>
          </cell>
          <cell r="E17">
            <v>22</v>
          </cell>
          <cell r="G17">
            <v>66</v>
          </cell>
          <cell r="I17">
            <v>0.2</v>
          </cell>
          <cell r="J17">
            <v>218.01</v>
          </cell>
          <cell r="K17">
            <v>43.602000000000004</v>
          </cell>
          <cell r="L17">
            <v>107.91495</v>
          </cell>
          <cell r="M17">
            <v>0</v>
          </cell>
          <cell r="O17">
            <v>369.52694999999994</v>
          </cell>
          <cell r="P17">
            <v>34.550769824999996</v>
          </cell>
          <cell r="R17">
            <v>34.550769824999996</v>
          </cell>
          <cell r="S17">
            <v>334.97618017499997</v>
          </cell>
          <cell r="T17">
            <v>30.793912499999994</v>
          </cell>
          <cell r="U17">
            <v>18.170000000000002</v>
          </cell>
          <cell r="V17">
            <v>15.396956249999997</v>
          </cell>
          <cell r="W17">
            <v>30.781594934999994</v>
          </cell>
          <cell r="X17">
            <v>44.897524424999993</v>
          </cell>
          <cell r="Y17">
            <v>140.03998811</v>
          </cell>
          <cell r="Z17">
            <v>0</v>
          </cell>
          <cell r="AA17">
            <v>33</v>
          </cell>
          <cell r="AB17">
            <v>0</v>
          </cell>
          <cell r="AC17">
            <v>15.18</v>
          </cell>
          <cell r="AD17">
            <v>36</v>
          </cell>
          <cell r="AE17">
            <v>84.18</v>
          </cell>
          <cell r="AF17">
            <v>593.74693810999997</v>
          </cell>
          <cell r="AG17">
            <v>26.988497186818179</v>
          </cell>
          <cell r="AH17">
            <v>16.796679545454541</v>
          </cell>
          <cell r="AI17">
            <v>6.3654540050000001</v>
          </cell>
          <cell r="AJ17">
            <v>3.8263636363636366</v>
          </cell>
        </row>
        <row r="18">
          <cell r="D18" t="str">
            <v>CAPATAZ DE OBRA CIVIL</v>
          </cell>
          <cell r="E18">
            <v>22</v>
          </cell>
          <cell r="G18">
            <v>66</v>
          </cell>
          <cell r="I18">
            <v>0.2</v>
          </cell>
          <cell r="J18">
            <v>455.58</v>
          </cell>
          <cell r="K18">
            <v>91.116</v>
          </cell>
          <cell r="L18">
            <v>225.5121</v>
          </cell>
          <cell r="M18">
            <v>0</v>
          </cell>
          <cell r="O18">
            <v>772.20810000000006</v>
          </cell>
          <cell r="P18">
            <v>72.201457349999998</v>
          </cell>
          <cell r="R18">
            <v>72.201457349999998</v>
          </cell>
          <cell r="S18">
            <v>700.00664265</v>
          </cell>
          <cell r="T18">
            <v>64.35067500000001</v>
          </cell>
          <cell r="U18">
            <v>18.170000000000002</v>
          </cell>
          <cell r="V18">
            <v>32.175337500000005</v>
          </cell>
          <cell r="W18">
            <v>64.32493473000001</v>
          </cell>
          <cell r="X18">
            <v>93.823284150000006</v>
          </cell>
          <cell r="Y18">
            <v>272.84423138000005</v>
          </cell>
          <cell r="Z18">
            <v>0</v>
          </cell>
          <cell r="AA18">
            <v>33</v>
          </cell>
          <cell r="AB18">
            <v>0</v>
          </cell>
          <cell r="AC18">
            <v>15.18</v>
          </cell>
          <cell r="AD18">
            <v>36</v>
          </cell>
          <cell r="AE18">
            <v>84.18</v>
          </cell>
          <cell r="AF18">
            <v>1129.2323313800002</v>
          </cell>
          <cell r="AG18">
            <v>51.32874233545455</v>
          </cell>
          <cell r="AH18">
            <v>35.100368181818183</v>
          </cell>
          <cell r="AI18">
            <v>12.40201051727273</v>
          </cell>
          <cell r="AJ18">
            <v>3.8263636363636366</v>
          </cell>
        </row>
        <row r="19">
          <cell r="D19" t="str">
            <v>CONTROL DE PROYECTOS</v>
          </cell>
          <cell r="E19">
            <v>22</v>
          </cell>
          <cell r="I19">
            <v>0.2</v>
          </cell>
          <cell r="J19">
            <v>1199.28</v>
          </cell>
          <cell r="K19">
            <v>239.85599999999999</v>
          </cell>
          <cell r="L19">
            <v>0</v>
          </cell>
          <cell r="M19">
            <v>0</v>
          </cell>
          <cell r="O19">
            <v>1439.136</v>
          </cell>
          <cell r="P19">
            <v>134.55921599999999</v>
          </cell>
          <cell r="R19">
            <v>134.55921599999999</v>
          </cell>
          <cell r="S19">
            <v>1304.5767839999999</v>
          </cell>
          <cell r="T19">
            <v>119.928</v>
          </cell>
          <cell r="U19">
            <v>18.170000000000002</v>
          </cell>
          <cell r="V19">
            <v>59.963999999999999</v>
          </cell>
          <cell r="W19">
            <v>119.88002879999999</v>
          </cell>
          <cell r="X19">
            <v>174.85502399999999</v>
          </cell>
          <cell r="Y19">
            <v>492.79705279999996</v>
          </cell>
          <cell r="Z19">
            <v>0</v>
          </cell>
          <cell r="AA19">
            <v>33</v>
          </cell>
          <cell r="AB19">
            <v>0</v>
          </cell>
          <cell r="AC19">
            <v>15.18</v>
          </cell>
          <cell r="AD19">
            <v>207</v>
          </cell>
          <cell r="AE19">
            <v>255.18</v>
          </cell>
          <cell r="AF19">
            <v>2187.1130527999999</v>
          </cell>
          <cell r="AG19">
            <v>99.414229672727259</v>
          </cell>
          <cell r="AH19">
            <v>65.415272727272722</v>
          </cell>
          <cell r="AI19">
            <v>22.399866036363633</v>
          </cell>
          <cell r="AJ19">
            <v>11.59909090909091</v>
          </cell>
        </row>
        <row r="20">
          <cell r="D20" t="str">
            <v>CONTROLADOR / GUARDIA</v>
          </cell>
          <cell r="E20">
            <v>22</v>
          </cell>
          <cell r="G20">
            <v>66</v>
          </cell>
          <cell r="I20">
            <v>0.2</v>
          </cell>
          <cell r="J20">
            <v>267.92</v>
          </cell>
          <cell r="K20">
            <v>53.584000000000003</v>
          </cell>
          <cell r="L20">
            <v>132.62040000000002</v>
          </cell>
          <cell r="M20">
            <v>0</v>
          </cell>
          <cell r="O20">
            <v>454.12440000000004</v>
          </cell>
          <cell r="P20">
            <v>42.460631400000004</v>
          </cell>
          <cell r="R20">
            <v>42.460631400000004</v>
          </cell>
          <cell r="S20">
            <v>411.66376860000003</v>
          </cell>
          <cell r="T20">
            <v>37.843700000000005</v>
          </cell>
          <cell r="U20">
            <v>18.170000000000002</v>
          </cell>
          <cell r="V20">
            <v>18.921850000000003</v>
          </cell>
          <cell r="W20">
            <v>37.828562520000006</v>
          </cell>
          <cell r="X20">
            <v>55.176114600000005</v>
          </cell>
          <cell r="Y20">
            <v>167.94022712000003</v>
          </cell>
          <cell r="Z20">
            <v>0</v>
          </cell>
          <cell r="AA20">
            <v>33</v>
          </cell>
          <cell r="AB20">
            <v>0</v>
          </cell>
          <cell r="AC20">
            <v>15.18</v>
          </cell>
          <cell r="AD20">
            <v>36</v>
          </cell>
          <cell r="AE20">
            <v>84.18</v>
          </cell>
          <cell r="AF20">
            <v>706.24462712000013</v>
          </cell>
          <cell r="AG20">
            <v>32.102028505454548</v>
          </cell>
          <cell r="AH20">
            <v>20.642018181818184</v>
          </cell>
          <cell r="AI20">
            <v>7.6336466872727291</v>
          </cell>
          <cell r="AJ20">
            <v>3.8263636363636366</v>
          </cell>
        </row>
        <row r="21">
          <cell r="D21" t="str">
            <v>COORDINADOR QA/QC</v>
          </cell>
          <cell r="E21">
            <v>22</v>
          </cell>
          <cell r="K21">
            <v>0</v>
          </cell>
          <cell r="L21">
            <v>0</v>
          </cell>
          <cell r="M21">
            <v>0</v>
          </cell>
          <cell r="O21">
            <v>0</v>
          </cell>
          <cell r="P21">
            <v>0</v>
          </cell>
          <cell r="R21">
            <v>0</v>
          </cell>
          <cell r="S21">
            <v>0</v>
          </cell>
          <cell r="T21">
            <v>0</v>
          </cell>
          <cell r="U21">
            <v>18.170000000000002</v>
          </cell>
          <cell r="V21">
            <v>0</v>
          </cell>
          <cell r="W21">
            <v>0</v>
          </cell>
          <cell r="X21">
            <v>0</v>
          </cell>
          <cell r="Y21">
            <v>18.170000000000002</v>
          </cell>
          <cell r="Z21">
            <v>0</v>
          </cell>
          <cell r="AA21">
            <v>33</v>
          </cell>
          <cell r="AB21">
            <v>0</v>
          </cell>
          <cell r="AC21">
            <v>15.18</v>
          </cell>
          <cell r="AD21">
            <v>207</v>
          </cell>
          <cell r="AE21">
            <v>255.18</v>
          </cell>
          <cell r="AF21">
            <v>273.35000000000002</v>
          </cell>
          <cell r="AG21">
            <v>12.425000000000001</v>
          </cell>
          <cell r="AH21">
            <v>0</v>
          </cell>
          <cell r="AI21">
            <v>0.82590909090909104</v>
          </cell>
          <cell r="AJ21">
            <v>11.59909090909091</v>
          </cell>
        </row>
        <row r="22">
          <cell r="D22" t="str">
            <v>DOBLADOR</v>
          </cell>
          <cell r="E22">
            <v>22</v>
          </cell>
          <cell r="G22">
            <v>66</v>
          </cell>
          <cell r="I22">
            <v>0.2</v>
          </cell>
          <cell r="J22">
            <v>1190.78</v>
          </cell>
          <cell r="K22">
            <v>238.15600000000001</v>
          </cell>
          <cell r="L22">
            <v>589.43610000000001</v>
          </cell>
          <cell r="M22">
            <v>0</v>
          </cell>
          <cell r="O22">
            <v>2018.3721</v>
          </cell>
          <cell r="P22">
            <v>188.71779135</v>
          </cell>
          <cell r="R22">
            <v>188.71779135</v>
          </cell>
          <cell r="S22">
            <v>1829.6543086500001</v>
          </cell>
          <cell r="T22">
            <v>168.197675</v>
          </cell>
          <cell r="U22">
            <v>18.170000000000002</v>
          </cell>
          <cell r="V22">
            <v>84.098837500000002</v>
          </cell>
          <cell r="W22">
            <v>168.13039592999999</v>
          </cell>
          <cell r="X22">
            <v>245.23221014999999</v>
          </cell>
          <cell r="Y22">
            <v>683.82911858</v>
          </cell>
          <cell r="Z22">
            <v>0</v>
          </cell>
          <cell r="AA22">
            <v>33</v>
          </cell>
          <cell r="AB22">
            <v>0</v>
          </cell>
          <cell r="AC22">
            <v>15.18</v>
          </cell>
          <cell r="AD22">
            <v>36</v>
          </cell>
          <cell r="AE22">
            <v>84.18</v>
          </cell>
          <cell r="AF22">
            <v>2786.3812185799998</v>
          </cell>
          <cell r="AG22">
            <v>126.65369175363637</v>
          </cell>
          <cell r="AH22">
            <v>91.744186363636359</v>
          </cell>
          <cell r="AI22">
            <v>31.083141753636365</v>
          </cell>
          <cell r="AJ22">
            <v>3.8263636363636366</v>
          </cell>
        </row>
        <row r="23">
          <cell r="D23" t="str">
            <v>ELECTROMECANICO</v>
          </cell>
          <cell r="E23">
            <v>22</v>
          </cell>
          <cell r="G23">
            <v>66</v>
          </cell>
          <cell r="I23">
            <v>0.2</v>
          </cell>
          <cell r="J23">
            <v>523.6</v>
          </cell>
          <cell r="K23">
            <v>104.72000000000001</v>
          </cell>
          <cell r="L23">
            <v>259.18200000000002</v>
          </cell>
          <cell r="M23">
            <v>0</v>
          </cell>
          <cell r="O23">
            <v>887.50200000000007</v>
          </cell>
          <cell r="P23">
            <v>82.981437</v>
          </cell>
          <cell r="R23">
            <v>82.981437</v>
          </cell>
          <cell r="S23">
            <v>804.52056300000004</v>
          </cell>
          <cell r="T23">
            <v>73.958500000000001</v>
          </cell>
          <cell r="U23">
            <v>18.170000000000002</v>
          </cell>
          <cell r="V23">
            <v>36.97925</v>
          </cell>
          <cell r="W23">
            <v>73.928916600000008</v>
          </cell>
          <cell r="X23">
            <v>107.83149300000001</v>
          </cell>
          <cell r="Y23">
            <v>310.86815960000001</v>
          </cell>
          <cell r="Z23">
            <v>0</v>
          </cell>
          <cell r="AA23">
            <v>33</v>
          </cell>
          <cell r="AB23">
            <v>0</v>
          </cell>
          <cell r="AC23">
            <v>15.18</v>
          </cell>
          <cell r="AD23">
            <v>36</v>
          </cell>
          <cell r="AE23">
            <v>84.18</v>
          </cell>
          <cell r="AF23">
            <v>1282.5501596000001</v>
          </cell>
          <cell r="AG23">
            <v>58.297734527272731</v>
          </cell>
          <cell r="AH23">
            <v>40.341000000000001</v>
          </cell>
          <cell r="AI23">
            <v>14.130370890909091</v>
          </cell>
          <cell r="AJ23">
            <v>3.8263636363636366</v>
          </cell>
        </row>
        <row r="24">
          <cell r="D24" t="str">
            <v>ESMERILADOR</v>
          </cell>
          <cell r="E24">
            <v>22</v>
          </cell>
          <cell r="G24">
            <v>66</v>
          </cell>
          <cell r="I24">
            <v>0.2</v>
          </cell>
          <cell r="J24">
            <v>357.95</v>
          </cell>
          <cell r="K24">
            <v>71.59</v>
          </cell>
          <cell r="L24">
            <v>177.18525</v>
          </cell>
          <cell r="M24">
            <v>0</v>
          </cell>
          <cell r="O24">
            <v>606.72524999999996</v>
          </cell>
          <cell r="P24">
            <v>56.728810874999994</v>
          </cell>
          <cell r="R24">
            <v>56.728810874999994</v>
          </cell>
          <cell r="S24">
            <v>549.99643912499994</v>
          </cell>
          <cell r="T24">
            <v>50.560437499999999</v>
          </cell>
          <cell r="U24">
            <v>18.170000000000002</v>
          </cell>
          <cell r="V24">
            <v>25.28021875</v>
          </cell>
          <cell r="W24">
            <v>50.540213324999996</v>
          </cell>
          <cell r="X24">
            <v>73.717117875</v>
          </cell>
          <cell r="Y24">
            <v>218.26798744999996</v>
          </cell>
          <cell r="Z24">
            <v>0</v>
          </cell>
          <cell r="AA24">
            <v>33</v>
          </cell>
          <cell r="AB24">
            <v>0</v>
          </cell>
          <cell r="AC24">
            <v>15.18</v>
          </cell>
          <cell r="AD24">
            <v>36</v>
          </cell>
          <cell r="AE24">
            <v>84.18</v>
          </cell>
          <cell r="AF24">
            <v>909.17323744999999</v>
          </cell>
          <cell r="AG24">
            <v>41.326056247727266</v>
          </cell>
          <cell r="AH24">
            <v>27.578420454545451</v>
          </cell>
          <cell r="AI24">
            <v>9.9212721568181799</v>
          </cell>
          <cell r="AJ24">
            <v>3.8263636363636366</v>
          </cell>
        </row>
        <row r="25">
          <cell r="D25" t="str">
            <v>GERENTE DE PROYECTO</v>
          </cell>
          <cell r="E25">
            <v>22</v>
          </cell>
          <cell r="G25">
            <v>0</v>
          </cell>
          <cell r="I25">
            <v>0.2</v>
          </cell>
          <cell r="J25">
            <v>3124.13</v>
          </cell>
          <cell r="K25">
            <v>624.82600000000002</v>
          </cell>
          <cell r="L25">
            <v>0</v>
          </cell>
          <cell r="M25">
            <v>0</v>
          </cell>
          <cell r="O25">
            <v>3748.9560000000001</v>
          </cell>
          <cell r="P25">
            <v>350.52738600000004</v>
          </cell>
          <cell r="R25">
            <v>350.52738600000004</v>
          </cell>
          <cell r="S25">
            <v>3398.4286139999999</v>
          </cell>
          <cell r="T25">
            <v>312.41300000000001</v>
          </cell>
          <cell r="U25">
            <v>18.170000000000002</v>
          </cell>
          <cell r="V25">
            <v>156.20650000000001</v>
          </cell>
          <cell r="W25">
            <v>312.28803479999999</v>
          </cell>
          <cell r="X25">
            <v>455.498154</v>
          </cell>
          <cell r="Y25">
            <v>1254.5756888000001</v>
          </cell>
          <cell r="Z25">
            <v>0</v>
          </cell>
          <cell r="AA25">
            <v>33</v>
          </cell>
          <cell r="AB25">
            <v>0</v>
          </cell>
          <cell r="AC25">
            <v>15.18</v>
          </cell>
          <cell r="AD25">
            <v>298.77</v>
          </cell>
          <cell r="AE25">
            <v>346.95</v>
          </cell>
          <cell r="AF25">
            <v>5350.4816887999996</v>
          </cell>
          <cell r="AG25">
            <v>243.20371312727275</v>
          </cell>
          <cell r="AH25">
            <v>170.40709090909093</v>
          </cell>
          <cell r="AI25">
            <v>57.026167672727276</v>
          </cell>
          <cell r="AJ25">
            <v>15.770454545454545</v>
          </cell>
        </row>
        <row r="26">
          <cell r="D26" t="str">
            <v>JEFE DE MANTENIMIENTO</v>
          </cell>
          <cell r="E26">
            <v>22</v>
          </cell>
          <cell r="I26">
            <v>0.2</v>
          </cell>
          <cell r="J26">
            <v>1040.67</v>
          </cell>
          <cell r="K26">
            <v>208.13400000000001</v>
          </cell>
          <cell r="L26">
            <v>0</v>
          </cell>
          <cell r="M26">
            <v>0</v>
          </cell>
          <cell r="O26">
            <v>1248.8040000000001</v>
          </cell>
          <cell r="P26">
            <v>116.76317400000001</v>
          </cell>
          <cell r="R26">
            <v>116.76317400000001</v>
          </cell>
          <cell r="S26">
            <v>1132.0408260000002</v>
          </cell>
          <cell r="T26">
            <v>104.06700000000001</v>
          </cell>
          <cell r="U26">
            <v>18.170000000000002</v>
          </cell>
          <cell r="V26">
            <v>52.033500000000004</v>
          </cell>
          <cell r="W26">
            <v>104.0253732</v>
          </cell>
          <cell r="X26">
            <v>151.72968600000002</v>
          </cell>
          <cell r="Y26">
            <v>430.02555920000003</v>
          </cell>
          <cell r="Z26">
            <v>0</v>
          </cell>
          <cell r="AA26">
            <v>33</v>
          </cell>
          <cell r="AB26">
            <v>0</v>
          </cell>
          <cell r="AC26">
            <v>15.18</v>
          </cell>
          <cell r="AD26">
            <v>138</v>
          </cell>
          <cell r="AE26">
            <v>186.18</v>
          </cell>
          <cell r="AF26">
            <v>1865.0095592000002</v>
          </cell>
          <cell r="AG26">
            <v>84.773161781818203</v>
          </cell>
          <cell r="AH26">
            <v>56.763818181818188</v>
          </cell>
          <cell r="AI26">
            <v>19.54661632727273</v>
          </cell>
          <cell r="AJ26">
            <v>8.4627272727272729</v>
          </cell>
        </row>
        <row r="27">
          <cell r="D27" t="str">
            <v>MECANICO</v>
          </cell>
          <cell r="E27">
            <v>22</v>
          </cell>
          <cell r="G27">
            <v>66</v>
          </cell>
          <cell r="I27">
            <v>0.2</v>
          </cell>
          <cell r="J27">
            <v>640.13</v>
          </cell>
          <cell r="K27">
            <v>128.02600000000001</v>
          </cell>
          <cell r="L27">
            <v>316.86435</v>
          </cell>
          <cell r="M27">
            <v>0</v>
          </cell>
          <cell r="O27">
            <v>1085.02035</v>
          </cell>
          <cell r="P27">
            <v>101.449402725</v>
          </cell>
          <cell r="R27">
            <v>101.449402725</v>
          </cell>
          <cell r="S27">
            <v>983.57094727499998</v>
          </cell>
          <cell r="T27">
            <v>90.418362500000001</v>
          </cell>
          <cell r="U27">
            <v>18.170000000000002</v>
          </cell>
          <cell r="V27">
            <v>45.20918125</v>
          </cell>
          <cell r="W27">
            <v>90.382195155000005</v>
          </cell>
          <cell r="X27">
            <v>131.82997252499999</v>
          </cell>
          <cell r="Y27">
            <v>376.00971142999998</v>
          </cell>
          <cell r="Z27">
            <v>0</v>
          </cell>
          <cell r="AA27">
            <v>33</v>
          </cell>
          <cell r="AB27">
            <v>0</v>
          </cell>
          <cell r="AC27">
            <v>15.18</v>
          </cell>
          <cell r="AD27">
            <v>24</v>
          </cell>
          <cell r="AE27">
            <v>72.180000000000007</v>
          </cell>
          <cell r="AF27">
            <v>1533.21006143</v>
          </cell>
          <cell r="AG27">
            <v>69.691366428636357</v>
          </cell>
          <cell r="AH27">
            <v>49.319106818181815</v>
          </cell>
          <cell r="AI27">
            <v>17.091350519545454</v>
          </cell>
          <cell r="AJ27">
            <v>3.2809090909090912</v>
          </cell>
        </row>
        <row r="28">
          <cell r="D28" t="str">
            <v>MONITOR RELACIONES COMUNITARIAS</v>
          </cell>
          <cell r="E28">
            <v>22</v>
          </cell>
          <cell r="I28">
            <v>0.2</v>
          </cell>
          <cell r="J28">
            <v>1465</v>
          </cell>
          <cell r="K28">
            <v>293</v>
          </cell>
          <cell r="L28">
            <v>0</v>
          </cell>
          <cell r="M28">
            <v>0</v>
          </cell>
          <cell r="O28">
            <v>1758</v>
          </cell>
          <cell r="P28">
            <v>164.37299999999999</v>
          </cell>
          <cell r="R28">
            <v>164.37299999999999</v>
          </cell>
          <cell r="S28">
            <v>1593.627</v>
          </cell>
          <cell r="T28">
            <v>146.5</v>
          </cell>
          <cell r="U28">
            <v>18.170000000000002</v>
          </cell>
          <cell r="V28">
            <v>73.25</v>
          </cell>
          <cell r="W28">
            <v>146.44139999999999</v>
          </cell>
          <cell r="X28">
            <v>213.59700000000001</v>
          </cell>
          <cell r="Y28">
            <v>597.95839999999998</v>
          </cell>
          <cell r="Z28">
            <v>0</v>
          </cell>
          <cell r="AA28">
            <v>33</v>
          </cell>
          <cell r="AB28">
            <v>0</v>
          </cell>
          <cell r="AC28">
            <v>15.18</v>
          </cell>
          <cell r="AD28">
            <v>207</v>
          </cell>
          <cell r="AE28">
            <v>255.18</v>
          </cell>
          <cell r="AF28">
            <v>2611.1383999999998</v>
          </cell>
          <cell r="AG28">
            <v>118.68810909090908</v>
          </cell>
          <cell r="AH28">
            <v>79.909090909090907</v>
          </cell>
          <cell r="AI28">
            <v>27.179927272727273</v>
          </cell>
          <cell r="AJ28">
            <v>11.59909090909091</v>
          </cell>
        </row>
        <row r="29">
          <cell r="D29" t="str">
            <v>MOTOSIERRISTA</v>
          </cell>
          <cell r="E29">
            <v>22</v>
          </cell>
          <cell r="G29">
            <v>66</v>
          </cell>
          <cell r="I29">
            <v>0.2</v>
          </cell>
          <cell r="J29">
            <v>455.8</v>
          </cell>
          <cell r="K29">
            <v>91.160000000000011</v>
          </cell>
          <cell r="L29">
            <v>225.62100000000004</v>
          </cell>
          <cell r="M29">
            <v>0</v>
          </cell>
          <cell r="O29">
            <v>772.58100000000013</v>
          </cell>
          <cell r="P29">
            <v>72.236323500000012</v>
          </cell>
          <cell r="R29">
            <v>72.236323500000012</v>
          </cell>
          <cell r="S29">
            <v>700.34467650000011</v>
          </cell>
          <cell r="T29">
            <v>64.381750000000011</v>
          </cell>
          <cell r="U29">
            <v>18.170000000000002</v>
          </cell>
          <cell r="V29">
            <v>32.190875000000005</v>
          </cell>
          <cell r="W29">
            <v>64.355997300000013</v>
          </cell>
          <cell r="X29">
            <v>93.868591500000008</v>
          </cell>
          <cell r="Y29">
            <v>272.96721380000008</v>
          </cell>
          <cell r="Z29">
            <v>0</v>
          </cell>
          <cell r="AA29">
            <v>33</v>
          </cell>
          <cell r="AB29">
            <v>0</v>
          </cell>
          <cell r="AC29">
            <v>15.18</v>
          </cell>
          <cell r="AD29">
            <v>36</v>
          </cell>
          <cell r="AE29">
            <v>84.18</v>
          </cell>
          <cell r="AF29">
            <v>1129.7282138000003</v>
          </cell>
          <cell r="AG29">
            <v>51.351282445454551</v>
          </cell>
          <cell r="AH29">
            <v>35.117318181818185</v>
          </cell>
          <cell r="AI29">
            <v>12.40760062727273</v>
          </cell>
          <cell r="AJ29">
            <v>3.8263636363636366</v>
          </cell>
        </row>
        <row r="30">
          <cell r="D30" t="str">
            <v>OBRERO</v>
          </cell>
          <cell r="E30">
            <v>22</v>
          </cell>
          <cell r="G30">
            <v>66</v>
          </cell>
          <cell r="I30">
            <v>0.2</v>
          </cell>
          <cell r="J30">
            <v>293</v>
          </cell>
          <cell r="K30">
            <v>58.6</v>
          </cell>
          <cell r="L30">
            <v>145.03500000000003</v>
          </cell>
          <cell r="M30">
            <v>0</v>
          </cell>
          <cell r="O30">
            <v>496.63500000000005</v>
          </cell>
          <cell r="P30">
            <v>46.435372500000007</v>
          </cell>
          <cell r="R30">
            <v>46.435372500000007</v>
          </cell>
          <cell r="S30">
            <v>450.19962750000002</v>
          </cell>
          <cell r="T30">
            <v>41.386250000000004</v>
          </cell>
          <cell r="U30">
            <v>18.170000000000002</v>
          </cell>
          <cell r="V30">
            <v>20.693125000000002</v>
          </cell>
          <cell r="W30">
            <v>41.369695500000006</v>
          </cell>
          <cell r="X30">
            <v>60.341152500000007</v>
          </cell>
          <cell r="Y30">
            <v>181.96022300000004</v>
          </cell>
          <cell r="Z30">
            <v>0</v>
          </cell>
          <cell r="AA30">
            <v>33</v>
          </cell>
          <cell r="AB30">
            <v>0</v>
          </cell>
          <cell r="AC30">
            <v>15.18</v>
          </cell>
          <cell r="AD30">
            <v>0</v>
          </cell>
          <cell r="AE30">
            <v>48.18</v>
          </cell>
          <cell r="AF30">
            <v>726.77522299999998</v>
          </cell>
          <cell r="AG30">
            <v>33.035237409090911</v>
          </cell>
          <cell r="AH30">
            <v>22.574318181818185</v>
          </cell>
          <cell r="AI30">
            <v>8.2709192272727297</v>
          </cell>
          <cell r="AJ30">
            <v>2.19</v>
          </cell>
        </row>
        <row r="31">
          <cell r="D31" t="str">
            <v>OPERADOR DE EQUIPO PESADO</v>
          </cell>
          <cell r="E31">
            <v>22</v>
          </cell>
          <cell r="G31">
            <v>66</v>
          </cell>
          <cell r="I31">
            <v>0.2</v>
          </cell>
          <cell r="J31">
            <v>548.69000000000005</v>
          </cell>
          <cell r="K31">
            <v>109.73800000000001</v>
          </cell>
          <cell r="L31">
            <v>271.60155000000003</v>
          </cell>
          <cell r="M31">
            <v>0</v>
          </cell>
          <cell r="O31">
            <v>930.0295500000002</v>
          </cell>
          <cell r="P31">
            <v>86.957762925000011</v>
          </cell>
          <cell r="R31">
            <v>86.957762925000011</v>
          </cell>
          <cell r="S31">
            <v>843.0717870750002</v>
          </cell>
          <cell r="T31">
            <v>77.502462500000021</v>
          </cell>
          <cell r="U31">
            <v>18.170000000000002</v>
          </cell>
          <cell r="V31">
            <v>38.751231250000011</v>
          </cell>
          <cell r="W31">
            <v>77.471461515000016</v>
          </cell>
          <cell r="X31">
            <v>112.99859032500002</v>
          </cell>
          <cell r="Y31">
            <v>324.89374559000009</v>
          </cell>
          <cell r="Z31">
            <v>0</v>
          </cell>
          <cell r="AA31">
            <v>33</v>
          </cell>
          <cell r="AB31">
            <v>0</v>
          </cell>
          <cell r="AC31">
            <v>15.18</v>
          </cell>
          <cell r="AD31">
            <v>36</v>
          </cell>
          <cell r="AE31">
            <v>84.18</v>
          </cell>
          <cell r="AF31">
            <v>1339.1032955900002</v>
          </cell>
          <cell r="AG31">
            <v>60.868331617727293</v>
          </cell>
          <cell r="AH31">
            <v>42.274070454545466</v>
          </cell>
          <cell r="AI31">
            <v>14.767897526818187</v>
          </cell>
          <cell r="AJ31">
            <v>3.8263636363636366</v>
          </cell>
        </row>
        <row r="32">
          <cell r="D32" t="str">
            <v>OPERADOR EXCAVADORA (TERCEROS)</v>
          </cell>
          <cell r="E32">
            <v>22</v>
          </cell>
          <cell r="J32">
            <v>0</v>
          </cell>
          <cell r="K32">
            <v>0</v>
          </cell>
          <cell r="L32">
            <v>0</v>
          </cell>
          <cell r="M32">
            <v>0</v>
          </cell>
          <cell r="O32">
            <v>0</v>
          </cell>
          <cell r="P32">
            <v>0</v>
          </cell>
          <cell r="R32">
            <v>0</v>
          </cell>
          <cell r="S32">
            <v>0</v>
          </cell>
          <cell r="T32">
            <v>0</v>
          </cell>
          <cell r="U32">
            <v>0</v>
          </cell>
          <cell r="V32">
            <v>0</v>
          </cell>
          <cell r="W32">
            <v>0</v>
          </cell>
          <cell r="X32">
            <v>0</v>
          </cell>
          <cell r="Y32">
            <v>0</v>
          </cell>
          <cell r="Z32">
            <v>0</v>
          </cell>
          <cell r="AA32">
            <v>33</v>
          </cell>
          <cell r="AB32">
            <v>0</v>
          </cell>
          <cell r="AC32">
            <v>15.18</v>
          </cell>
          <cell r="AD32">
            <v>0</v>
          </cell>
          <cell r="AE32">
            <v>48.18</v>
          </cell>
          <cell r="AF32">
            <v>48.18</v>
          </cell>
          <cell r="AG32">
            <v>2.19</v>
          </cell>
          <cell r="AH32">
            <v>0</v>
          </cell>
          <cell r="AI32">
            <v>0</v>
          </cell>
          <cell r="AJ32">
            <v>2.19</v>
          </cell>
        </row>
        <row r="33">
          <cell r="D33" t="str">
            <v>OPERADOR PIPECARRIER (TERCEROS)</v>
          </cell>
          <cell r="E33">
            <v>22</v>
          </cell>
          <cell r="K33">
            <v>0</v>
          </cell>
          <cell r="L33">
            <v>0</v>
          </cell>
          <cell r="M33">
            <v>0</v>
          </cell>
          <cell r="O33">
            <v>0</v>
          </cell>
          <cell r="P33">
            <v>0</v>
          </cell>
          <cell r="R33">
            <v>0</v>
          </cell>
          <cell r="S33">
            <v>0</v>
          </cell>
          <cell r="T33">
            <v>0</v>
          </cell>
          <cell r="U33">
            <v>0</v>
          </cell>
          <cell r="V33">
            <v>0</v>
          </cell>
          <cell r="W33">
            <v>0</v>
          </cell>
          <cell r="X33">
            <v>0</v>
          </cell>
          <cell r="Y33">
            <v>0</v>
          </cell>
          <cell r="Z33">
            <v>0</v>
          </cell>
          <cell r="AA33">
            <v>33</v>
          </cell>
          <cell r="AB33">
            <v>0</v>
          </cell>
          <cell r="AC33">
            <v>15.18</v>
          </cell>
          <cell r="AD33">
            <v>0</v>
          </cell>
          <cell r="AE33">
            <v>48.18</v>
          </cell>
          <cell r="AF33">
            <v>48.18</v>
          </cell>
          <cell r="AG33">
            <v>2.19</v>
          </cell>
          <cell r="AH33">
            <v>0</v>
          </cell>
          <cell r="AI33">
            <v>0</v>
          </cell>
          <cell r="AJ33">
            <v>2.19</v>
          </cell>
        </row>
        <row r="34">
          <cell r="D34" t="str">
            <v>OPERADOR TRACTOR (TERCEROS)</v>
          </cell>
          <cell r="E34">
            <v>22</v>
          </cell>
          <cell r="K34">
            <v>0</v>
          </cell>
          <cell r="L34">
            <v>0</v>
          </cell>
          <cell r="M34">
            <v>0</v>
          </cell>
          <cell r="O34">
            <v>0</v>
          </cell>
          <cell r="P34">
            <v>0</v>
          </cell>
          <cell r="R34">
            <v>0</v>
          </cell>
          <cell r="S34">
            <v>0</v>
          </cell>
          <cell r="T34">
            <v>0</v>
          </cell>
          <cell r="U34">
            <v>0</v>
          </cell>
          <cell r="V34">
            <v>0</v>
          </cell>
          <cell r="W34">
            <v>0</v>
          </cell>
          <cell r="X34">
            <v>0</v>
          </cell>
          <cell r="Y34">
            <v>0</v>
          </cell>
          <cell r="Z34">
            <v>0</v>
          </cell>
          <cell r="AA34">
            <v>33</v>
          </cell>
          <cell r="AB34">
            <v>0</v>
          </cell>
          <cell r="AC34">
            <v>15.18</v>
          </cell>
          <cell r="AD34">
            <v>0</v>
          </cell>
          <cell r="AE34">
            <v>48.18</v>
          </cell>
          <cell r="AF34">
            <v>48.18</v>
          </cell>
          <cell r="AG34">
            <v>2.19</v>
          </cell>
          <cell r="AH34">
            <v>0</v>
          </cell>
          <cell r="AI34">
            <v>0</v>
          </cell>
          <cell r="AJ34">
            <v>2.19</v>
          </cell>
        </row>
        <row r="35">
          <cell r="D35" t="str">
            <v>PARAMEDICO</v>
          </cell>
          <cell r="E35">
            <v>22</v>
          </cell>
          <cell r="I35">
            <v>0.2</v>
          </cell>
          <cell r="J35">
            <v>693.52</v>
          </cell>
          <cell r="K35">
            <v>138.70400000000001</v>
          </cell>
          <cell r="L35">
            <v>0</v>
          </cell>
          <cell r="M35">
            <v>0</v>
          </cell>
          <cell r="O35">
            <v>832.22399999999993</v>
          </cell>
          <cell r="P35">
            <v>77.812943999999987</v>
          </cell>
          <cell r="R35">
            <v>77.812943999999987</v>
          </cell>
          <cell r="S35">
            <v>754.41105599999992</v>
          </cell>
          <cell r="T35">
            <v>69.35199999999999</v>
          </cell>
          <cell r="U35">
            <v>18.170000000000002</v>
          </cell>
          <cell r="V35">
            <v>34.675999999999995</v>
          </cell>
          <cell r="W35">
            <v>69.3242592</v>
          </cell>
          <cell r="X35">
            <v>101.11521599999999</v>
          </cell>
          <cell r="Y35">
            <v>292.63747519999998</v>
          </cell>
          <cell r="Z35">
            <v>0</v>
          </cell>
          <cell r="AA35">
            <v>33</v>
          </cell>
          <cell r="AB35">
            <v>0</v>
          </cell>
          <cell r="AC35">
            <v>15.18</v>
          </cell>
          <cell r="AD35">
            <v>207</v>
          </cell>
          <cell r="AE35">
            <v>255.18</v>
          </cell>
          <cell r="AF35">
            <v>1380.0414751999999</v>
          </cell>
          <cell r="AG35">
            <v>62.729157963636361</v>
          </cell>
          <cell r="AH35">
            <v>37.828363636363633</v>
          </cell>
          <cell r="AI35">
            <v>13.301703418181818</v>
          </cell>
          <cell r="AJ35">
            <v>11.59909090909091</v>
          </cell>
        </row>
        <row r="36">
          <cell r="D36" t="str">
            <v>REVESTIDOR / ENTAIPADOR / CANUCERO</v>
          </cell>
          <cell r="E36">
            <v>22</v>
          </cell>
          <cell r="G36">
            <v>66</v>
          </cell>
          <cell r="I36">
            <v>0.2</v>
          </cell>
          <cell r="K36">
            <v>0</v>
          </cell>
          <cell r="L36">
            <v>0</v>
          </cell>
          <cell r="M36">
            <v>0</v>
          </cell>
          <cell r="O36">
            <v>0</v>
          </cell>
          <cell r="P36">
            <v>0</v>
          </cell>
          <cell r="R36">
            <v>0</v>
          </cell>
          <cell r="S36">
            <v>0</v>
          </cell>
          <cell r="T36">
            <v>0</v>
          </cell>
          <cell r="U36">
            <v>18.170000000000002</v>
          </cell>
          <cell r="V36">
            <v>0</v>
          </cell>
          <cell r="W36">
            <v>0</v>
          </cell>
          <cell r="X36">
            <v>0</v>
          </cell>
          <cell r="Y36">
            <v>18.170000000000002</v>
          </cell>
          <cell r="Z36">
            <v>0</v>
          </cell>
          <cell r="AA36">
            <v>33</v>
          </cell>
          <cell r="AB36">
            <v>0</v>
          </cell>
          <cell r="AC36">
            <v>15.18</v>
          </cell>
          <cell r="AD36">
            <v>36</v>
          </cell>
          <cell r="AE36">
            <v>84.18</v>
          </cell>
          <cell r="AF36">
            <v>102.35000000000001</v>
          </cell>
          <cell r="AG36">
            <v>4.6522727272727273</v>
          </cell>
          <cell r="AH36">
            <v>0</v>
          </cell>
          <cell r="AI36">
            <v>0.82590909090909104</v>
          </cell>
          <cell r="AJ36">
            <v>3.8263636363636366</v>
          </cell>
        </row>
        <row r="37">
          <cell r="D37" t="str">
            <v>SAMBLASTEADOR</v>
          </cell>
          <cell r="E37">
            <v>22</v>
          </cell>
          <cell r="K37">
            <v>0</v>
          </cell>
          <cell r="L37">
            <v>0</v>
          </cell>
          <cell r="M37">
            <v>0</v>
          </cell>
          <cell r="O37">
            <v>0</v>
          </cell>
          <cell r="P37">
            <v>0</v>
          </cell>
          <cell r="R37">
            <v>0</v>
          </cell>
          <cell r="S37">
            <v>0</v>
          </cell>
          <cell r="T37">
            <v>0</v>
          </cell>
          <cell r="U37">
            <v>0</v>
          </cell>
          <cell r="V37">
            <v>0</v>
          </cell>
          <cell r="W37">
            <v>0</v>
          </cell>
          <cell r="X37">
            <v>0</v>
          </cell>
          <cell r="Y37">
            <v>0</v>
          </cell>
          <cell r="Z37">
            <v>0</v>
          </cell>
          <cell r="AA37">
            <v>33</v>
          </cell>
          <cell r="AB37">
            <v>0</v>
          </cell>
          <cell r="AC37">
            <v>15.18</v>
          </cell>
          <cell r="AD37">
            <v>0</v>
          </cell>
          <cell r="AE37">
            <v>48.18</v>
          </cell>
          <cell r="AF37">
            <v>48.18</v>
          </cell>
          <cell r="AG37">
            <v>2.19</v>
          </cell>
          <cell r="AH37">
            <v>0</v>
          </cell>
          <cell r="AI37">
            <v>0</v>
          </cell>
          <cell r="AJ37">
            <v>2.19</v>
          </cell>
        </row>
        <row r="38">
          <cell r="D38" t="str">
            <v>SOLDADOR API</v>
          </cell>
          <cell r="E38">
            <v>22</v>
          </cell>
          <cell r="G38">
            <v>66</v>
          </cell>
          <cell r="I38">
            <v>0.2</v>
          </cell>
          <cell r="J38">
            <v>1091.45</v>
          </cell>
          <cell r="K38">
            <v>218.29000000000002</v>
          </cell>
          <cell r="L38">
            <v>540.26774999999998</v>
          </cell>
          <cell r="M38">
            <v>0</v>
          </cell>
          <cell r="O38">
            <v>1850.00775</v>
          </cell>
          <cell r="P38">
            <v>172.975724625</v>
          </cell>
          <cell r="R38">
            <v>172.975724625</v>
          </cell>
          <cell r="S38">
            <v>1677.0320253750001</v>
          </cell>
          <cell r="T38">
            <v>154.16731250000001</v>
          </cell>
          <cell r="U38">
            <v>18.170000000000002</v>
          </cell>
          <cell r="V38">
            <v>77.083656250000004</v>
          </cell>
          <cell r="W38">
            <v>154.10564557500001</v>
          </cell>
          <cell r="X38">
            <v>224.775941625</v>
          </cell>
          <cell r="Y38">
            <v>628.30255594999994</v>
          </cell>
          <cell r="Z38">
            <v>0</v>
          </cell>
          <cell r="AA38">
            <v>33</v>
          </cell>
          <cell r="AB38">
            <v>0</v>
          </cell>
          <cell r="AC38">
            <v>15.18</v>
          </cell>
          <cell r="AD38">
            <v>36</v>
          </cell>
          <cell r="AE38">
            <v>84.18</v>
          </cell>
          <cell r="AF38">
            <v>2562.4903059499998</v>
          </cell>
          <cell r="AG38">
            <v>116.47683208863636</v>
          </cell>
          <cell r="AH38">
            <v>84.091261363636363</v>
          </cell>
          <cell r="AI38">
            <v>28.559207088636359</v>
          </cell>
          <cell r="AJ38">
            <v>3.8263636363636366</v>
          </cell>
        </row>
        <row r="39">
          <cell r="D39" t="str">
            <v>SOLDADOR DE SEGUNDA</v>
          </cell>
          <cell r="E39">
            <v>22</v>
          </cell>
          <cell r="G39">
            <v>66</v>
          </cell>
          <cell r="I39">
            <v>0.2</v>
          </cell>
          <cell r="J39">
            <v>349.33</v>
          </cell>
          <cell r="K39">
            <v>69.866</v>
          </cell>
          <cell r="L39">
            <v>172.91834999999998</v>
          </cell>
          <cell r="M39">
            <v>0</v>
          </cell>
          <cell r="O39">
            <v>592.11434999999994</v>
          </cell>
          <cell r="P39">
            <v>55.362691724999998</v>
          </cell>
          <cell r="R39">
            <v>55.362691724999998</v>
          </cell>
          <cell r="S39">
            <v>536.75165827499995</v>
          </cell>
          <cell r="T39">
            <v>49.342862499999995</v>
          </cell>
          <cell r="U39">
            <v>18.170000000000002</v>
          </cell>
          <cell r="V39">
            <v>24.671431249999998</v>
          </cell>
          <cell r="W39">
            <v>49.323125354999995</v>
          </cell>
          <cell r="X39">
            <v>71.941893524999998</v>
          </cell>
          <cell r="Y39">
            <v>213.44931263000001</v>
          </cell>
          <cell r="Z39">
            <v>0</v>
          </cell>
          <cell r="AA39">
            <v>33</v>
          </cell>
          <cell r="AB39">
            <v>0</v>
          </cell>
          <cell r="AC39">
            <v>15.18</v>
          </cell>
          <cell r="AD39">
            <v>36</v>
          </cell>
          <cell r="AE39">
            <v>84.18</v>
          </cell>
          <cell r="AF39">
            <v>889.74366263000002</v>
          </cell>
          <cell r="AG39">
            <v>40.44289375590909</v>
          </cell>
          <cell r="AH39">
            <v>26.914288636363633</v>
          </cell>
          <cell r="AI39">
            <v>9.7022414831818189</v>
          </cell>
          <cell r="AJ39">
            <v>3.8263636363636366</v>
          </cell>
        </row>
        <row r="40">
          <cell r="D40" t="str">
            <v>SUPERINTENDENTE</v>
          </cell>
          <cell r="E40">
            <v>22</v>
          </cell>
          <cell r="I40">
            <v>0.2</v>
          </cell>
          <cell r="J40">
            <v>2894.29</v>
          </cell>
          <cell r="K40">
            <v>578.85800000000006</v>
          </cell>
          <cell r="L40">
            <v>0</v>
          </cell>
          <cell r="M40">
            <v>0</v>
          </cell>
          <cell r="O40">
            <v>3473.1480000000001</v>
          </cell>
          <cell r="P40">
            <v>324.73933800000003</v>
          </cell>
          <cell r="R40">
            <v>324.73933800000003</v>
          </cell>
          <cell r="S40">
            <v>3148.4086620000003</v>
          </cell>
          <cell r="T40">
            <v>289.42900000000003</v>
          </cell>
          <cell r="U40">
            <v>18.170000000000002</v>
          </cell>
          <cell r="V40">
            <v>144.71450000000002</v>
          </cell>
          <cell r="W40">
            <v>289.31322840000001</v>
          </cell>
          <cell r="X40">
            <v>421.987482</v>
          </cell>
          <cell r="Y40">
            <v>1163.6142104</v>
          </cell>
          <cell r="Z40">
            <v>0</v>
          </cell>
          <cell r="AA40">
            <v>33</v>
          </cell>
          <cell r="AB40">
            <v>0</v>
          </cell>
          <cell r="AC40">
            <v>15.18</v>
          </cell>
          <cell r="AD40">
            <v>298.77</v>
          </cell>
          <cell r="AE40">
            <v>346.95</v>
          </cell>
          <cell r="AF40">
            <v>4983.7122104</v>
          </cell>
          <cell r="AG40">
            <v>226.53237320000002</v>
          </cell>
          <cell r="AH40">
            <v>157.87036363636363</v>
          </cell>
          <cell r="AI40">
            <v>52.891555018181819</v>
          </cell>
          <cell r="AJ40">
            <v>15.770454545454545</v>
          </cell>
        </row>
        <row r="41">
          <cell r="D41" t="str">
            <v>SUPERINTENDENTE DE LINEA A</v>
          </cell>
          <cell r="E41">
            <v>22</v>
          </cell>
          <cell r="K41">
            <v>0</v>
          </cell>
          <cell r="L41">
            <v>0</v>
          </cell>
          <cell r="M41">
            <v>0</v>
          </cell>
          <cell r="O41">
            <v>0</v>
          </cell>
          <cell r="P41">
            <v>0</v>
          </cell>
          <cell r="R41">
            <v>0</v>
          </cell>
          <cell r="S41">
            <v>0</v>
          </cell>
          <cell r="T41">
            <v>0</v>
          </cell>
          <cell r="U41">
            <v>18.170000000000002</v>
          </cell>
          <cell r="V41">
            <v>0</v>
          </cell>
          <cell r="W41">
            <v>0</v>
          </cell>
          <cell r="X41">
            <v>0</v>
          </cell>
          <cell r="Y41">
            <v>18.170000000000002</v>
          </cell>
          <cell r="Z41">
            <v>0</v>
          </cell>
          <cell r="AA41">
            <v>33</v>
          </cell>
          <cell r="AB41">
            <v>0</v>
          </cell>
          <cell r="AC41">
            <v>15.18</v>
          </cell>
          <cell r="AD41">
            <v>207</v>
          </cell>
          <cell r="AE41">
            <v>255.18</v>
          </cell>
          <cell r="AF41">
            <v>273.35000000000002</v>
          </cell>
          <cell r="AG41">
            <v>12.425000000000001</v>
          </cell>
          <cell r="AH41">
            <v>0</v>
          </cell>
          <cell r="AI41">
            <v>0.82590909090909104</v>
          </cell>
          <cell r="AJ41">
            <v>11.59909090909091</v>
          </cell>
        </row>
        <row r="42">
          <cell r="D42" t="str">
            <v>SUPERINTENDENTE DE LINEA B</v>
          </cell>
          <cell r="E42">
            <v>22</v>
          </cell>
          <cell r="K42">
            <v>0</v>
          </cell>
          <cell r="L42">
            <v>0</v>
          </cell>
          <cell r="M42">
            <v>0</v>
          </cell>
          <cell r="O42">
            <v>0</v>
          </cell>
          <cell r="P42">
            <v>0</v>
          </cell>
          <cell r="R42">
            <v>0</v>
          </cell>
          <cell r="S42">
            <v>0</v>
          </cell>
          <cell r="T42">
            <v>0</v>
          </cell>
          <cell r="U42">
            <v>18.170000000000002</v>
          </cell>
          <cell r="V42">
            <v>0</v>
          </cell>
          <cell r="W42">
            <v>0</v>
          </cell>
          <cell r="X42">
            <v>0</v>
          </cell>
          <cell r="Y42">
            <v>18.170000000000002</v>
          </cell>
          <cell r="Z42">
            <v>0</v>
          </cell>
          <cell r="AA42">
            <v>33</v>
          </cell>
          <cell r="AB42">
            <v>0</v>
          </cell>
          <cell r="AC42">
            <v>15.18</v>
          </cell>
          <cell r="AD42">
            <v>207</v>
          </cell>
          <cell r="AE42">
            <v>255.18</v>
          </cell>
          <cell r="AF42">
            <v>273.35000000000002</v>
          </cell>
          <cell r="AG42">
            <v>12.425000000000001</v>
          </cell>
          <cell r="AH42">
            <v>0</v>
          </cell>
          <cell r="AI42">
            <v>0.82590909090909104</v>
          </cell>
          <cell r="AJ42">
            <v>11.59909090909091</v>
          </cell>
        </row>
        <row r="43">
          <cell r="D43" t="str">
            <v>SUPERVISOR DE DESFILE</v>
          </cell>
          <cell r="E43">
            <v>22</v>
          </cell>
          <cell r="G43">
            <v>66</v>
          </cell>
          <cell r="I43">
            <v>0.2</v>
          </cell>
          <cell r="J43">
            <v>523.6</v>
          </cell>
          <cell r="K43">
            <v>104.72000000000001</v>
          </cell>
          <cell r="L43">
            <v>259.18200000000002</v>
          </cell>
          <cell r="M43">
            <v>0</v>
          </cell>
          <cell r="O43">
            <v>887.50200000000007</v>
          </cell>
          <cell r="P43">
            <v>82.981437</v>
          </cell>
          <cell r="R43">
            <v>82.981437</v>
          </cell>
          <cell r="S43">
            <v>804.52056300000004</v>
          </cell>
          <cell r="T43">
            <v>73.958500000000001</v>
          </cell>
          <cell r="U43">
            <v>0</v>
          </cell>
          <cell r="V43">
            <v>36.97925</v>
          </cell>
          <cell r="W43">
            <v>73.928916600000008</v>
          </cell>
          <cell r="X43">
            <v>107.83149300000001</v>
          </cell>
          <cell r="Y43">
            <v>292.6981596</v>
          </cell>
          <cell r="Z43">
            <v>0</v>
          </cell>
          <cell r="AA43">
            <v>33</v>
          </cell>
          <cell r="AB43">
            <v>0</v>
          </cell>
          <cell r="AC43">
            <v>15.18</v>
          </cell>
          <cell r="AD43">
            <v>0</v>
          </cell>
          <cell r="AE43">
            <v>48.18</v>
          </cell>
          <cell r="AF43">
            <v>1228.3801596000001</v>
          </cell>
          <cell r="AG43">
            <v>55.835461799999997</v>
          </cell>
          <cell r="AH43">
            <v>40.341000000000001</v>
          </cell>
          <cell r="AI43">
            <v>13.3044618</v>
          </cell>
          <cell r="AJ43">
            <v>2.19</v>
          </cell>
        </row>
        <row r="44">
          <cell r="D44" t="str">
            <v>SUPERVISOR DE REVESTIMIENTO</v>
          </cell>
          <cell r="E44">
            <v>22</v>
          </cell>
          <cell r="G44">
            <v>66</v>
          </cell>
          <cell r="I44">
            <v>0.2</v>
          </cell>
          <cell r="J44">
            <v>523.6</v>
          </cell>
          <cell r="K44">
            <v>104.72000000000001</v>
          </cell>
          <cell r="L44">
            <v>259.18200000000002</v>
          </cell>
          <cell r="M44">
            <v>0</v>
          </cell>
          <cell r="O44">
            <v>887.50200000000007</v>
          </cell>
          <cell r="P44">
            <v>82.981437</v>
          </cell>
          <cell r="R44">
            <v>82.981437</v>
          </cell>
          <cell r="S44">
            <v>804.52056300000004</v>
          </cell>
          <cell r="T44">
            <v>73.958500000000001</v>
          </cell>
          <cell r="U44">
            <v>0</v>
          </cell>
          <cell r="V44">
            <v>36.97925</v>
          </cell>
          <cell r="W44">
            <v>73.928916600000008</v>
          </cell>
          <cell r="X44">
            <v>107.83149300000001</v>
          </cell>
          <cell r="Y44">
            <v>292.6981596</v>
          </cell>
          <cell r="Z44">
            <v>0</v>
          </cell>
          <cell r="AA44">
            <v>33</v>
          </cell>
          <cell r="AB44">
            <v>0</v>
          </cell>
          <cell r="AC44">
            <v>15.18</v>
          </cell>
          <cell r="AD44">
            <v>0</v>
          </cell>
          <cell r="AE44">
            <v>48.18</v>
          </cell>
          <cell r="AF44">
            <v>1228.3801596000001</v>
          </cell>
          <cell r="AG44">
            <v>55.835461799999997</v>
          </cell>
          <cell r="AH44">
            <v>40.341000000000001</v>
          </cell>
          <cell r="AI44">
            <v>13.3044618</v>
          </cell>
          <cell r="AJ44">
            <v>2.19</v>
          </cell>
        </row>
        <row r="45">
          <cell r="D45" t="str">
            <v>SUPERVISOR DE SUELDA (ESPECIALES)</v>
          </cell>
          <cell r="E45">
            <v>22</v>
          </cell>
          <cell r="I45">
            <v>0.2</v>
          </cell>
          <cell r="J45">
            <v>2006.43</v>
          </cell>
          <cell r="K45">
            <v>401.28600000000006</v>
          </cell>
          <cell r="L45">
            <v>0</v>
          </cell>
          <cell r="M45">
            <v>0</v>
          </cell>
          <cell r="O45">
            <v>2407.7160000000003</v>
          </cell>
          <cell r="P45">
            <v>225.12144600000002</v>
          </cell>
          <cell r="R45">
            <v>225.12144600000002</v>
          </cell>
          <cell r="S45">
            <v>2182.5945540000002</v>
          </cell>
          <cell r="T45">
            <v>200.64300000000003</v>
          </cell>
          <cell r="U45">
            <v>18.170000000000002</v>
          </cell>
          <cell r="V45">
            <v>100.32150000000001</v>
          </cell>
          <cell r="W45">
            <v>200.56274280000002</v>
          </cell>
          <cell r="X45">
            <v>292.53749400000004</v>
          </cell>
          <cell r="Y45">
            <v>812.23473680000018</v>
          </cell>
          <cell r="Z45">
            <v>0</v>
          </cell>
          <cell r="AA45">
            <v>33</v>
          </cell>
          <cell r="AB45">
            <v>0</v>
          </cell>
          <cell r="AC45">
            <v>15.18</v>
          </cell>
          <cell r="AD45">
            <v>207</v>
          </cell>
          <cell r="AE45">
            <v>255.18</v>
          </cell>
          <cell r="AF45">
            <v>3475.1307368000002</v>
          </cell>
          <cell r="AG45">
            <v>157.96048803636364</v>
          </cell>
          <cell r="AH45">
            <v>109.44163636363638</v>
          </cell>
          <cell r="AI45">
            <v>36.919760763636368</v>
          </cell>
          <cell r="AJ45">
            <v>11.59909090909091</v>
          </cell>
        </row>
        <row r="46">
          <cell r="D46" t="str">
            <v>SUPERVISOR CIVIL</v>
          </cell>
          <cell r="E46">
            <v>22</v>
          </cell>
          <cell r="I46">
            <v>0.2</v>
          </cell>
          <cell r="J46">
            <v>1303.43</v>
          </cell>
          <cell r="K46">
            <v>260.68600000000004</v>
          </cell>
          <cell r="L46">
            <v>0</v>
          </cell>
          <cell r="M46">
            <v>0</v>
          </cell>
          <cell r="O46">
            <v>1564.116</v>
          </cell>
          <cell r="P46">
            <v>146.244846</v>
          </cell>
          <cell r="R46">
            <v>146.244846</v>
          </cell>
          <cell r="S46">
            <v>1417.8711539999999</v>
          </cell>
          <cell r="T46">
            <v>130.34299999999999</v>
          </cell>
          <cell r="U46">
            <v>18.170000000000002</v>
          </cell>
          <cell r="V46">
            <v>65.171499999999995</v>
          </cell>
          <cell r="W46">
            <v>130.29086279999999</v>
          </cell>
          <cell r="X46">
            <v>190.04009399999998</v>
          </cell>
          <cell r="Y46">
            <v>534.01545679999992</v>
          </cell>
          <cell r="Z46">
            <v>0</v>
          </cell>
          <cell r="AA46">
            <v>33</v>
          </cell>
          <cell r="AB46">
            <v>0</v>
          </cell>
          <cell r="AC46">
            <v>15.18</v>
          </cell>
          <cell r="AD46">
            <v>207</v>
          </cell>
          <cell r="AE46">
            <v>255.18</v>
          </cell>
          <cell r="AF46">
            <v>2353.3114567999996</v>
          </cell>
          <cell r="AG46">
            <v>106.96870258181818</v>
          </cell>
          <cell r="AH46">
            <v>71.096181818181819</v>
          </cell>
          <cell r="AI46">
            <v>24.273429854545451</v>
          </cell>
          <cell r="AJ46">
            <v>11.59909090909091</v>
          </cell>
        </row>
        <row r="47">
          <cell r="D47" t="str">
            <v>SUPERVISOR MOV. TIERRAS</v>
          </cell>
          <cell r="E47">
            <v>22</v>
          </cell>
          <cell r="I47">
            <v>0.2</v>
          </cell>
          <cell r="J47">
            <v>1627.9</v>
          </cell>
          <cell r="K47">
            <v>325.58000000000004</v>
          </cell>
          <cell r="L47">
            <v>0</v>
          </cell>
          <cell r="M47">
            <v>0</v>
          </cell>
          <cell r="O47">
            <v>1953.48</v>
          </cell>
          <cell r="P47">
            <v>182.65038000000001</v>
          </cell>
          <cell r="R47">
            <v>182.65038000000001</v>
          </cell>
          <cell r="S47">
            <v>1770.82962</v>
          </cell>
          <cell r="T47">
            <v>162.79</v>
          </cell>
          <cell r="U47">
            <v>18.170000000000002</v>
          </cell>
          <cell r="V47">
            <v>81.394999999999996</v>
          </cell>
          <cell r="W47">
            <v>162.724884</v>
          </cell>
          <cell r="X47">
            <v>237.34781999999998</v>
          </cell>
          <cell r="Y47">
            <v>662.42770399999995</v>
          </cell>
          <cell r="Z47">
            <v>0</v>
          </cell>
          <cell r="AA47">
            <v>33</v>
          </cell>
          <cell r="AB47">
            <v>0</v>
          </cell>
          <cell r="AC47">
            <v>15.18</v>
          </cell>
          <cell r="AD47">
            <v>36</v>
          </cell>
          <cell r="AE47">
            <v>84.18</v>
          </cell>
          <cell r="AF47">
            <v>2700.087704</v>
          </cell>
          <cell r="AG47">
            <v>122.73125927272727</v>
          </cell>
          <cell r="AH47">
            <v>88.794545454545457</v>
          </cell>
          <cell r="AI47">
            <v>30.11035018181818</v>
          </cell>
          <cell r="AJ47">
            <v>3.8263636363636366</v>
          </cell>
        </row>
        <row r="48">
          <cell r="D48" t="str">
            <v>SUPERVISOR PRUEBAS HIDROSTATICAS</v>
          </cell>
          <cell r="E48">
            <v>22</v>
          </cell>
          <cell r="I48">
            <v>0.2</v>
          </cell>
          <cell r="J48">
            <v>1465.67</v>
          </cell>
          <cell r="K48">
            <v>293.13400000000001</v>
          </cell>
          <cell r="L48">
            <v>0</v>
          </cell>
          <cell r="M48">
            <v>0</v>
          </cell>
          <cell r="O48">
            <v>1758.8040000000001</v>
          </cell>
          <cell r="P48">
            <v>164.44817399999999</v>
          </cell>
          <cell r="R48">
            <v>164.44817399999999</v>
          </cell>
          <cell r="S48">
            <v>1594.355826</v>
          </cell>
          <cell r="T48">
            <v>146.56700000000001</v>
          </cell>
          <cell r="U48">
            <v>18.170000000000002</v>
          </cell>
          <cell r="V48">
            <v>73.283500000000004</v>
          </cell>
          <cell r="W48">
            <v>146.50837319999999</v>
          </cell>
          <cell r="X48">
            <v>213.69468600000002</v>
          </cell>
          <cell r="Y48">
            <v>598.22355920000007</v>
          </cell>
          <cell r="Z48">
            <v>0</v>
          </cell>
          <cell r="AA48">
            <v>33</v>
          </cell>
          <cell r="AB48">
            <v>0</v>
          </cell>
          <cell r="AC48">
            <v>15.18</v>
          </cell>
          <cell r="AD48">
            <v>36</v>
          </cell>
          <cell r="AE48">
            <v>84.18</v>
          </cell>
          <cell r="AF48">
            <v>2441.2075592000001</v>
          </cell>
          <cell r="AG48">
            <v>110.96397996363638</v>
          </cell>
          <cell r="AH48">
            <v>79.945636363636368</v>
          </cell>
          <cell r="AI48">
            <v>27.191979963636367</v>
          </cell>
          <cell r="AJ48">
            <v>3.8263636363636366</v>
          </cell>
        </row>
        <row r="49">
          <cell r="D49" t="str">
            <v>SUPERVISOR QA/QC</v>
          </cell>
          <cell r="E49">
            <v>22</v>
          </cell>
          <cell r="I49">
            <v>0.2</v>
          </cell>
          <cell r="J49">
            <v>1145.03</v>
          </cell>
          <cell r="K49">
            <v>229.006</v>
          </cell>
          <cell r="L49">
            <v>0</v>
          </cell>
          <cell r="M49">
            <v>0</v>
          </cell>
          <cell r="O49">
            <v>1374.0360000000001</v>
          </cell>
          <cell r="P49">
            <v>128.47236599999999</v>
          </cell>
          <cell r="R49">
            <v>128.47236599999999</v>
          </cell>
          <cell r="S49">
            <v>1245.5636340000001</v>
          </cell>
          <cell r="T49">
            <v>114.503</v>
          </cell>
          <cell r="U49">
            <v>18.170000000000002</v>
          </cell>
          <cell r="V49">
            <v>57.2515</v>
          </cell>
          <cell r="W49">
            <v>114.4571988</v>
          </cell>
          <cell r="X49">
            <v>166.94537400000002</v>
          </cell>
          <cell r="Y49">
            <v>471.3270728</v>
          </cell>
          <cell r="Z49">
            <v>0</v>
          </cell>
          <cell r="AA49">
            <v>33</v>
          </cell>
          <cell r="AB49">
            <v>0</v>
          </cell>
          <cell r="AC49">
            <v>15.18</v>
          </cell>
          <cell r="AD49">
            <v>207</v>
          </cell>
          <cell r="AE49">
            <v>255.18</v>
          </cell>
          <cell r="AF49">
            <v>2100.5430728000001</v>
          </cell>
          <cell r="AG49">
            <v>95.479230581818172</v>
          </cell>
          <cell r="AH49">
            <v>62.456181818181818</v>
          </cell>
          <cell r="AI49">
            <v>21.423957854545453</v>
          </cell>
          <cell r="AJ49">
            <v>11.59909090909091</v>
          </cell>
        </row>
        <row r="50">
          <cell r="D50" t="str">
            <v>SUPERVISOR RECUPERACION</v>
          </cell>
          <cell r="E50">
            <v>22</v>
          </cell>
          <cell r="I50">
            <v>0.2</v>
          </cell>
          <cell r="K50">
            <v>0</v>
          </cell>
          <cell r="L50">
            <v>0</v>
          </cell>
          <cell r="M50">
            <v>0</v>
          </cell>
          <cell r="O50">
            <v>0</v>
          </cell>
          <cell r="P50">
            <v>0</v>
          </cell>
          <cell r="R50">
            <v>0</v>
          </cell>
          <cell r="S50">
            <v>0</v>
          </cell>
          <cell r="T50">
            <v>0</v>
          </cell>
          <cell r="U50">
            <v>18.170000000000002</v>
          </cell>
          <cell r="V50">
            <v>0</v>
          </cell>
          <cell r="W50">
            <v>0</v>
          </cell>
          <cell r="X50">
            <v>0</v>
          </cell>
          <cell r="Y50">
            <v>18.170000000000002</v>
          </cell>
          <cell r="Z50">
            <v>0</v>
          </cell>
          <cell r="AA50">
            <v>33</v>
          </cell>
          <cell r="AB50">
            <v>0</v>
          </cell>
          <cell r="AC50">
            <v>15.18</v>
          </cell>
          <cell r="AD50">
            <v>207</v>
          </cell>
          <cell r="AE50">
            <v>255.18</v>
          </cell>
          <cell r="AF50">
            <v>273.35000000000002</v>
          </cell>
          <cell r="AG50">
            <v>12.425000000000001</v>
          </cell>
          <cell r="AH50">
            <v>0</v>
          </cell>
          <cell r="AI50">
            <v>0.82590909090909104</v>
          </cell>
          <cell r="AJ50">
            <v>11.59909090909091</v>
          </cell>
        </row>
        <row r="51">
          <cell r="D51" t="str">
            <v>SUPERVISOR SEGURIDAD INDUSTRIAL</v>
          </cell>
          <cell r="E51">
            <v>22</v>
          </cell>
          <cell r="I51">
            <v>0.2</v>
          </cell>
          <cell r="J51">
            <v>1500</v>
          </cell>
          <cell r="K51">
            <v>300</v>
          </cell>
          <cell r="L51">
            <v>0</v>
          </cell>
          <cell r="M51">
            <v>0</v>
          </cell>
          <cell r="O51">
            <v>1800</v>
          </cell>
          <cell r="P51">
            <v>168.3</v>
          </cell>
          <cell r="R51">
            <v>168.3</v>
          </cell>
          <cell r="S51">
            <v>1631.7</v>
          </cell>
          <cell r="T51">
            <v>150</v>
          </cell>
          <cell r="U51">
            <v>18.170000000000002</v>
          </cell>
          <cell r="V51">
            <v>75</v>
          </cell>
          <cell r="W51">
            <v>149.94</v>
          </cell>
          <cell r="X51">
            <v>218.7</v>
          </cell>
          <cell r="Y51">
            <v>611.80999999999995</v>
          </cell>
          <cell r="Z51">
            <v>0</v>
          </cell>
          <cell r="AA51">
            <v>33</v>
          </cell>
          <cell r="AB51">
            <v>0</v>
          </cell>
          <cell r="AC51">
            <v>15.18</v>
          </cell>
          <cell r="AD51">
            <v>207</v>
          </cell>
          <cell r="AE51">
            <v>255.18</v>
          </cell>
          <cell r="AF51">
            <v>2666.99</v>
          </cell>
          <cell r="AG51">
            <v>121.22681818181817</v>
          </cell>
          <cell r="AH51">
            <v>81.818181818181813</v>
          </cell>
          <cell r="AI51">
            <v>27.809545454545454</v>
          </cell>
          <cell r="AJ51">
            <v>11.59909090909091</v>
          </cell>
        </row>
        <row r="52">
          <cell r="D52" t="str">
            <v>TUBERO</v>
          </cell>
          <cell r="E52">
            <v>22</v>
          </cell>
          <cell r="G52">
            <v>66</v>
          </cell>
          <cell r="I52">
            <v>0.2</v>
          </cell>
          <cell r="K52">
            <v>0</v>
          </cell>
          <cell r="L52">
            <v>0</v>
          </cell>
          <cell r="M52">
            <v>0</v>
          </cell>
          <cell r="O52">
            <v>0</v>
          </cell>
          <cell r="P52">
            <v>0</v>
          </cell>
          <cell r="R52">
            <v>0</v>
          </cell>
          <cell r="S52">
            <v>0</v>
          </cell>
          <cell r="T52">
            <v>0</v>
          </cell>
          <cell r="U52">
            <v>18.170000000000002</v>
          </cell>
          <cell r="V52">
            <v>0</v>
          </cell>
          <cell r="W52">
            <v>0</v>
          </cell>
          <cell r="X52">
            <v>0</v>
          </cell>
          <cell r="Y52">
            <v>18.170000000000002</v>
          </cell>
          <cell r="Z52">
            <v>0</v>
          </cell>
          <cell r="AA52">
            <v>33</v>
          </cell>
          <cell r="AB52">
            <v>0</v>
          </cell>
          <cell r="AC52">
            <v>15.18</v>
          </cell>
          <cell r="AD52">
            <v>36</v>
          </cell>
          <cell r="AE52">
            <v>84.18</v>
          </cell>
          <cell r="AF52">
            <v>102.35000000000001</v>
          </cell>
          <cell r="AG52">
            <v>4.6522727272727273</v>
          </cell>
          <cell r="AH52">
            <v>0</v>
          </cell>
          <cell r="AI52">
            <v>0.82590909090909104</v>
          </cell>
          <cell r="AJ52">
            <v>3.8263636363636366</v>
          </cell>
        </row>
        <row r="53">
          <cell r="E53">
            <v>22</v>
          </cell>
          <cell r="K53">
            <v>0</v>
          </cell>
          <cell r="L53">
            <v>0</v>
          </cell>
          <cell r="M53">
            <v>0</v>
          </cell>
          <cell r="O53">
            <v>0</v>
          </cell>
          <cell r="P53">
            <v>0</v>
          </cell>
          <cell r="R53">
            <v>0</v>
          </cell>
          <cell r="S53">
            <v>0</v>
          </cell>
          <cell r="T53">
            <v>0</v>
          </cell>
          <cell r="U53">
            <v>0</v>
          </cell>
          <cell r="V53">
            <v>0</v>
          </cell>
          <cell r="W53">
            <v>0</v>
          </cell>
          <cell r="X53">
            <v>0</v>
          </cell>
          <cell r="Y53">
            <v>0</v>
          </cell>
          <cell r="Z53">
            <v>0</v>
          </cell>
          <cell r="AA53">
            <v>33</v>
          </cell>
          <cell r="AB53">
            <v>0</v>
          </cell>
          <cell r="AC53">
            <v>15.18</v>
          </cell>
          <cell r="AD53">
            <v>0</v>
          </cell>
          <cell r="AE53">
            <v>48.18</v>
          </cell>
          <cell r="AF53">
            <v>48.18</v>
          </cell>
          <cell r="AG53">
            <v>2.19</v>
          </cell>
          <cell r="AH53">
            <v>0</v>
          </cell>
          <cell r="AI53">
            <v>0</v>
          </cell>
          <cell r="AJ53">
            <v>2.19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udget"/>
      <sheetName val="DATOS BASICOS"/>
      <sheetName val="PROGRAMACION"/>
      <sheetName val="Gráfico1"/>
      <sheetName val="JUN"/>
      <sheetName val="PERSONAL"/>
      <sheetName val="DATOS_BASICOS"/>
      <sheetName val="DATOS_BASICOS2"/>
      <sheetName val="DATOS_BASICOS1"/>
      <sheetName val="DATOS_BASICOS3"/>
      <sheetName val="DATOS_BASICOS4"/>
      <sheetName val="DATOS_BASICOS5"/>
      <sheetName val="DATOS_BASICOS6"/>
      <sheetName val="DATOS_BASICOS7"/>
      <sheetName val="DATOS_BASICOS10"/>
      <sheetName val="DATOS_BASICOS8"/>
      <sheetName val="DATOS_BASICOS9"/>
      <sheetName val="DATOS_BASICOS11"/>
      <sheetName val="DATOS_BASICOS13"/>
      <sheetName val="DATOS_BASICOS12"/>
      <sheetName val="DATOS_BASICOS14"/>
      <sheetName val="DATOS_BASICOS15"/>
      <sheetName val="DATOS_BASICOS16"/>
      <sheetName val="DATOS_BASICOS17"/>
      <sheetName val="Hoja2"/>
      <sheetName val="PRITQ13"/>
      <sheetName val="DATOS_BASICOS18"/>
      <sheetName val="DATOS_BASICOS19"/>
      <sheetName val="DATOS_BASICOS20"/>
      <sheetName val="DATOS_BASICOS21"/>
      <sheetName val="RDO"/>
      <sheetName val="PROGRESS"/>
      <sheetName val="EMP"/>
      <sheetName val="Hoja1"/>
      <sheetName val="Hoja3"/>
      <sheetName val="Milestones&amp;Weights"/>
      <sheetName val="MOPERU"/>
      <sheetName val="TRANS"/>
      <sheetName val="Real"/>
      <sheetName val="05-RGT-024-01"/>
      <sheetName val="sumatorias"/>
      <sheetName val="RESUMEN"/>
      <sheetName val="programado"/>
      <sheetName val="PLANILLA 5"/>
      <sheetName val="PLANILLA 1"/>
      <sheetName val="3,3,1"/>
      <sheetName val="3,3"/>
      <sheetName val="3,4"/>
      <sheetName val="3,5"/>
      <sheetName val="3,9,1"/>
      <sheetName val="3,9,2"/>
      <sheetName val="3,9,3"/>
      <sheetName val="3,9,4"/>
      <sheetName val="3,95"/>
      <sheetName val="3,14"/>
      <sheetName val="3,22"/>
      <sheetName val="3,27"/>
      <sheetName val="3,27 (2)"/>
      <sheetName val="3,30"/>
      <sheetName val="3,8"/>
      <sheetName val="4,5"/>
      <sheetName val="4,6"/>
      <sheetName val="4,7"/>
      <sheetName val="4,8"/>
      <sheetName val="5,3"/>
      <sheetName val="6,1"/>
      <sheetName val="6,2"/>
      <sheetName val="6,3"/>
      <sheetName val="6,4"/>
      <sheetName val="6,5"/>
      <sheetName val="7,1"/>
      <sheetName val="7,2"/>
      <sheetName val="7,3"/>
      <sheetName val="7,4"/>
      <sheetName val="7,5"/>
      <sheetName val="7,6"/>
      <sheetName val="8,4"/>
      <sheetName val="8,8"/>
      <sheetName val="8,12"/>
      <sheetName val="8,15"/>
      <sheetName val="8,19"/>
      <sheetName val="8,20"/>
      <sheetName val="8,21"/>
      <sheetName val="8,22"/>
      <sheetName val="8,23"/>
      <sheetName val="9,1"/>
      <sheetName val="9,2"/>
      <sheetName val="PLANILLA SIMPLE"/>
      <sheetName val="PLANILLA CONSOLIDADA"/>
      <sheetName val="INGENIERIA"/>
      <sheetName val="INGENIERIA (2)"/>
      <sheetName val="INGENIERIA (3)"/>
      <sheetName val="PROCURA MECÁNICA"/>
      <sheetName val="PROCURA ELÉCTRICA"/>
      <sheetName val="PROCURA INSTRUMENTACIÓN"/>
      <sheetName val="DESGLOSE"/>
      <sheetName val="3.1"/>
      <sheetName val="3.1 (2)"/>
      <sheetName val="3.2"/>
      <sheetName val="3.10"/>
      <sheetName val="3.11"/>
      <sheetName val="3.15"/>
      <sheetName val="3.20"/>
      <sheetName val="3.25"/>
      <sheetName val="3.30"/>
      <sheetName val="3.31"/>
      <sheetName val="3.32"/>
      <sheetName val="3.33"/>
      <sheetName val="3.37"/>
      <sheetName val="3.41"/>
      <sheetName val="3.42"/>
      <sheetName val="3.47"/>
      <sheetName val="DATOS_BASICOS22"/>
      <sheetName val="PLANILLA_SIMPLE"/>
      <sheetName val="PLANILLA_CONSOLIDADA"/>
      <sheetName val="INGENIERIA_(2)"/>
      <sheetName val="INGENIERIA_(3)"/>
      <sheetName val="PROCURA_MECÁNICA"/>
      <sheetName val="PROCURA_ELÉCTRICA"/>
      <sheetName val="PROCURA_INSTRUMENTACIÓN"/>
      <sheetName val="3_1"/>
      <sheetName val="3_1_(2)"/>
      <sheetName val="3_2"/>
      <sheetName val="3_10"/>
      <sheetName val="3_11"/>
      <sheetName val="3_15"/>
      <sheetName val="3_20"/>
      <sheetName val="3_25"/>
      <sheetName val="3_30"/>
      <sheetName val="3_31"/>
      <sheetName val="3_32"/>
      <sheetName val="3_33"/>
      <sheetName val="3_37"/>
      <sheetName val="3_41"/>
      <sheetName val="3_42"/>
      <sheetName val="3_47"/>
      <sheetName val="JUNIO"/>
      <sheetName val="JULIO"/>
      <sheetName val="AGOSTO"/>
      <sheetName val="ENTREGA-RECEPCION HERRAMIENTAS "/>
      <sheetName val="OFERTA"/>
    </sheetNames>
    <sheetDataSet>
      <sheetData sheetId="0"/>
      <sheetData sheetId="1"/>
      <sheetData sheetId="2"/>
      <sheetData sheetId="3"/>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sheetData sheetId="140"/>
      <sheetData sheetId="14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FRENTES"/>
      <sheetName val="FASES"/>
      <sheetName val="CENTRO DE COSTOS"/>
      <sheetName val="GASTOS"/>
      <sheetName val="MATERIALES"/>
      <sheetName val="PROVEEDOR"/>
      <sheetName val="ORDEN"/>
      <sheetName val="REGISTRO"/>
      <sheetName val="AFE"/>
      <sheetName val="Impresion ORDEN"/>
      <sheetName val="AFE y Control de Compras"/>
      <sheetName val="PROGRAMADO"/>
    </sheetNames>
    <sheetDataSet>
      <sheetData sheetId="0" refreshError="1"/>
      <sheetData sheetId="1" refreshError="1"/>
      <sheetData sheetId="2" refreshError="1"/>
      <sheetData sheetId="3" refreshError="1"/>
      <sheetData sheetId="4" refreshError="1"/>
      <sheetData sheetId="5" refreshError="1"/>
      <sheetData sheetId="6">
        <row r="4">
          <cell r="B4" t="str">
            <v>Codigo Proveedor</v>
          </cell>
          <cell r="C4" t="str">
            <v>Nombre Proveedor</v>
          </cell>
          <cell r="D4" t="str">
            <v>Nombre Comercial "Referencia"</v>
          </cell>
          <cell r="E4" t="str">
            <v>Tipo
Doc</v>
          </cell>
          <cell r="F4" t="str">
            <v>No. Documento</v>
          </cell>
          <cell r="G4" t="str">
            <v>Ciudad</v>
          </cell>
          <cell r="H4" t="str">
            <v>Dirección</v>
          </cell>
          <cell r="I4" t="str">
            <v>Teléfonos</v>
          </cell>
          <cell r="J4" t="str">
            <v>Fax</v>
          </cell>
          <cell r="K4" t="str">
            <v>Codigo - Proveedor</v>
          </cell>
          <cell r="L4" t="str">
            <v>*</v>
          </cell>
        </row>
        <row r="5">
          <cell r="B5">
            <v>1</v>
          </cell>
          <cell r="C5" t="str">
            <v>AEROGAL</v>
          </cell>
          <cell r="D5" t="str">
            <v>PASAJES AEREOS</v>
          </cell>
          <cell r="E5" t="str">
            <v>RUC</v>
          </cell>
          <cell r="F5">
            <v>1790727203001</v>
          </cell>
          <cell r="G5" t="str">
            <v>QUITO</v>
          </cell>
          <cell r="H5" t="str">
            <v>AV.AMAZONAS 7797 Y JUAN HOLGUIN</v>
          </cell>
          <cell r="I5">
            <v>22920495</v>
          </cell>
          <cell r="J5">
            <v>22430487</v>
          </cell>
          <cell r="K5" t="str">
            <v>PROV 001 - AEROGAL</v>
          </cell>
        </row>
        <row r="6">
          <cell r="B6">
            <v>2</v>
          </cell>
          <cell r="C6" t="str">
            <v>PROVEEDORES INDUSTRIALES</v>
          </cell>
          <cell r="D6" t="str">
            <v>MATERIALES PARA LA INDUSTRIA PETROLERA</v>
          </cell>
          <cell r="E6" t="str">
            <v>RUC</v>
          </cell>
          <cell r="F6">
            <v>912249588001</v>
          </cell>
          <cell r="G6" t="str">
            <v>QUITO</v>
          </cell>
          <cell r="H6" t="str">
            <v>CALLE PULULAHUA 253 Y COTOPAXI</v>
          </cell>
          <cell r="I6">
            <v>22332559</v>
          </cell>
          <cell r="K6" t="str">
            <v>PROV 002 - PROVEEDORES INDUSTRIALES</v>
          </cell>
        </row>
        <row r="7">
          <cell r="B7">
            <v>3</v>
          </cell>
          <cell r="C7" t="str">
            <v>MAXI LIFT</v>
          </cell>
          <cell r="D7" t="str">
            <v>MATERIALES PARA LA IZAJES Y CARGA</v>
          </cell>
          <cell r="E7" t="str">
            <v>RUC</v>
          </cell>
          <cell r="F7">
            <v>1711091072001</v>
          </cell>
          <cell r="G7" t="str">
            <v>QUITO</v>
          </cell>
          <cell r="H7" t="str">
            <v>AV.6 DE DICIEMBRE Y LOS CEDROS</v>
          </cell>
          <cell r="I7">
            <v>23500439</v>
          </cell>
          <cell r="J7">
            <v>22475566</v>
          </cell>
          <cell r="K7" t="str">
            <v>PROV 003 - MAXI LIFT</v>
          </cell>
        </row>
        <row r="8">
          <cell r="B8">
            <v>4</v>
          </cell>
          <cell r="C8" t="str">
            <v>Q-MUEBLES</v>
          </cell>
          <cell r="D8" t="str">
            <v>MUEBLES DE OFICINAS</v>
          </cell>
          <cell r="E8" t="str">
            <v>RUC</v>
          </cell>
          <cell r="F8">
            <v>1102136486001</v>
          </cell>
          <cell r="G8" t="str">
            <v>QUITO</v>
          </cell>
          <cell r="H8" t="str">
            <v>AV.AMERICA N27-133 Y LORENZO ALDANA</v>
          </cell>
          <cell r="I8">
            <v>22526729</v>
          </cell>
          <cell r="K8" t="str">
            <v>PROV 004 - Q-MUEBLES</v>
          </cell>
        </row>
        <row r="9">
          <cell r="B9">
            <v>5</v>
          </cell>
          <cell r="C9" t="str">
            <v>VILLAREAL BURGOS WILSON EDUARDO</v>
          </cell>
          <cell r="D9" t="str">
            <v>TRABAJOS DE IMPRENTA</v>
          </cell>
          <cell r="E9" t="str">
            <v>RUC</v>
          </cell>
          <cell r="F9">
            <v>1701943514001</v>
          </cell>
          <cell r="G9" t="str">
            <v>QUITO</v>
          </cell>
          <cell r="H9" t="str">
            <v>AV.10 DE AGOSTO N29-06 Y ELOY ALFARO</v>
          </cell>
          <cell r="I9">
            <v>22547916</v>
          </cell>
          <cell r="J9">
            <v>22902182</v>
          </cell>
          <cell r="K9" t="str">
            <v>PROV 005 - VILLAREAL BURGOS WILSON EDUARDO</v>
          </cell>
        </row>
        <row r="10">
          <cell r="B10">
            <v>6</v>
          </cell>
          <cell r="C10" t="str">
            <v>CONECEL</v>
          </cell>
          <cell r="D10" t="str">
            <v>EQUIPOS TELEFONICOS</v>
          </cell>
          <cell r="E10" t="str">
            <v>RUC</v>
          </cell>
          <cell r="F10">
            <v>1791251237001</v>
          </cell>
          <cell r="G10" t="str">
            <v>QUITO</v>
          </cell>
          <cell r="H10" t="str">
            <v>AV,AMAZONAS 6017 Y RIO COCA</v>
          </cell>
          <cell r="I10">
            <v>33971000</v>
          </cell>
          <cell r="K10" t="str">
            <v>PROV 006 - CONECEL</v>
          </cell>
        </row>
        <row r="11">
          <cell r="B11">
            <v>7</v>
          </cell>
          <cell r="C11" t="str">
            <v>KREPI S.A.    UNIFER</v>
          </cell>
          <cell r="D11" t="str">
            <v>MATERIALES DE CONSTRUCCION</v>
          </cell>
          <cell r="E11" t="str">
            <v>RUC</v>
          </cell>
          <cell r="F11">
            <v>990798648001</v>
          </cell>
          <cell r="G11" t="str">
            <v>QUITO</v>
          </cell>
          <cell r="H11" t="str">
            <v>VIA.AMAGUAÑA  AV.GENERAL RUMIÑAHUI</v>
          </cell>
          <cell r="I11">
            <v>22332739</v>
          </cell>
          <cell r="J11">
            <v>22028233</v>
          </cell>
          <cell r="K11" t="str">
            <v>PROV 007 - KREPI S.A.    UNIFER</v>
          </cell>
        </row>
        <row r="12">
          <cell r="B12">
            <v>8</v>
          </cell>
          <cell r="C12" t="str">
            <v>SANTOS DISTRIBUIDORES</v>
          </cell>
          <cell r="D12" t="str">
            <v>MATERIALES Y UTILES DE OFICINA</v>
          </cell>
          <cell r="E12" t="str">
            <v>RUC</v>
          </cell>
          <cell r="F12">
            <v>1711787174001</v>
          </cell>
          <cell r="G12" t="str">
            <v>QUITO</v>
          </cell>
          <cell r="H12" t="str">
            <v>AV.ELOY ALFARO N29-83 E INGLATERRA</v>
          </cell>
          <cell r="I12">
            <v>22220795</v>
          </cell>
          <cell r="J12">
            <v>22220040</v>
          </cell>
          <cell r="K12" t="str">
            <v>PROV 008 - SANTOS DISTRIBUIDORES</v>
          </cell>
        </row>
        <row r="13">
          <cell r="B13">
            <v>9</v>
          </cell>
          <cell r="C13" t="str">
            <v>CEMEPRO</v>
          </cell>
          <cell r="D13" t="str">
            <v>DISTRIBUIDOR DE PRODUCTOS INDUSTRIALES</v>
          </cell>
          <cell r="E13" t="str">
            <v>RUC</v>
          </cell>
          <cell r="F13">
            <v>1708360803001</v>
          </cell>
          <cell r="G13" t="str">
            <v>QUITO</v>
          </cell>
          <cell r="H13" t="str">
            <v>PULULAHUA 3 Y COTOPAXI</v>
          </cell>
          <cell r="I13">
            <v>22331436</v>
          </cell>
          <cell r="J13">
            <v>22335818</v>
          </cell>
          <cell r="K13" t="str">
            <v>PROV 009 - CEMEPRO</v>
          </cell>
        </row>
        <row r="14">
          <cell r="B14">
            <v>10</v>
          </cell>
          <cell r="C14" t="str">
            <v>ULMAOIL</v>
          </cell>
          <cell r="D14" t="str">
            <v>MATERIALES DE CONSTRUCCION Y SEGURIDAD</v>
          </cell>
          <cell r="E14" t="str">
            <v>RUC</v>
          </cell>
          <cell r="F14">
            <v>1714502885001</v>
          </cell>
          <cell r="G14" t="str">
            <v>QUITO</v>
          </cell>
          <cell r="H14" t="str">
            <v>CALDERON BARRIO CARAPUNGO</v>
          </cell>
          <cell r="I14">
            <v>23808480</v>
          </cell>
          <cell r="J14">
            <v>97954675</v>
          </cell>
          <cell r="K14" t="str">
            <v>PROV 010 - ULMAOIL</v>
          </cell>
        </row>
        <row r="15">
          <cell r="B15">
            <v>11</v>
          </cell>
          <cell r="C15" t="str">
            <v>SERVICIOS TECNICOS INDUSTRIALES S.A.</v>
          </cell>
          <cell r="D15" t="str">
            <v>MATERIALES PARA LA INDUSTRIA PETROLERA</v>
          </cell>
          <cell r="E15" t="str">
            <v>RUC</v>
          </cell>
          <cell r="F15">
            <v>992124628001</v>
          </cell>
          <cell r="G15" t="str">
            <v>GUAYAQUIL</v>
          </cell>
          <cell r="H15" t="str">
            <v>ANDRADE MARIN 328 Y SUCRE GUAYAQUIL</v>
          </cell>
          <cell r="I15">
            <v>42366078</v>
          </cell>
          <cell r="J15">
            <v>42360770</v>
          </cell>
          <cell r="K15" t="str">
            <v>PROV 011 - SERVICIOS TECNICOS INDUSTRIALES S.A.</v>
          </cell>
        </row>
        <row r="16">
          <cell r="B16">
            <v>12</v>
          </cell>
          <cell r="C16" t="str">
            <v>PRINTCENTER</v>
          </cell>
          <cell r="D16" t="str">
            <v>MATERIALES OFICINA,COPASM SCANEOS</v>
          </cell>
          <cell r="E16" t="str">
            <v>RUC</v>
          </cell>
          <cell r="F16">
            <v>1790072266001</v>
          </cell>
          <cell r="G16" t="str">
            <v>GUAYAQUIL</v>
          </cell>
          <cell r="H16" t="str">
            <v>JOSE ALAVEDRA TAMA Y MIGUEL HILARIO</v>
          </cell>
          <cell r="I16">
            <v>46011268</v>
          </cell>
          <cell r="J16">
            <v>42282406</v>
          </cell>
          <cell r="K16" t="str">
            <v>PROV 012 - PRINTCENTER</v>
          </cell>
        </row>
        <row r="17">
          <cell r="B17">
            <v>13</v>
          </cell>
          <cell r="C17" t="str">
            <v>TOAPANTA CHUQUILLA EDGAR</v>
          </cell>
          <cell r="D17" t="str">
            <v>CONSTRUCTORA DE MAQUINARIA INDUSTRIAL</v>
          </cell>
          <cell r="E17" t="str">
            <v>RUC</v>
          </cell>
          <cell r="F17">
            <v>1706239207001</v>
          </cell>
          <cell r="G17" t="str">
            <v>PACAYACU</v>
          </cell>
          <cell r="H17" t="str">
            <v>AV AGUARICO Y AV. QUITO</v>
          </cell>
          <cell r="I17">
            <v>62362020</v>
          </cell>
          <cell r="K17" t="str">
            <v>PROV 013 - TOAPANTA CHUQUILLA EDGAR</v>
          </cell>
        </row>
        <row r="18">
          <cell r="B18">
            <v>14</v>
          </cell>
          <cell r="C18" t="str">
            <v>GAVILANEZ NOVILLO ANGEL EUDORO</v>
          </cell>
          <cell r="D18" t="str">
            <v>ALQUILER DE VIVIENDA OFICINA GUAYAQUIL</v>
          </cell>
          <cell r="E18" t="str">
            <v>RUC</v>
          </cell>
          <cell r="F18" t="str">
            <v>0200263531-001</v>
          </cell>
          <cell r="G18" t="str">
            <v>GUAYAQUIL</v>
          </cell>
          <cell r="H18" t="str">
            <v>JOSE ALAVEDRA TAMA N34 Y JOSÉ FALCONI</v>
          </cell>
          <cell r="I18">
            <v>42396215</v>
          </cell>
          <cell r="K18" t="str">
            <v>PROV 014 - GAVILANEZ NOVILLO ANGEL EUDORO</v>
          </cell>
        </row>
        <row r="19">
          <cell r="B19">
            <v>15</v>
          </cell>
          <cell r="C19" t="str">
            <v>LEMA MORA VERÓNICA GISEL</v>
          </cell>
          <cell r="D19" t="str">
            <v>ALQUILER DE VEHICULO SEDAN</v>
          </cell>
          <cell r="E19" t="str">
            <v>RUC</v>
          </cell>
          <cell r="F19" t="str">
            <v>0920667813 001</v>
          </cell>
          <cell r="G19" t="str">
            <v>GUAYAQUIL</v>
          </cell>
          <cell r="H19" t="str">
            <v>FCO. DE ORELLANA E ISIDRO AYORA</v>
          </cell>
          <cell r="I19">
            <v>42213329</v>
          </cell>
          <cell r="J19">
            <v>93315142</v>
          </cell>
          <cell r="K19" t="str">
            <v>PROV 015 - LEMA MORA VERÓNICA GISEL</v>
          </cell>
        </row>
        <row r="20">
          <cell r="B20">
            <v>16</v>
          </cell>
          <cell r="C20" t="str">
            <v>CAJAMARCA BERMEO ANGEL RIGOBERTO</v>
          </cell>
          <cell r="D20" t="str">
            <v xml:space="preserve">SUMINISTRO DE UNA CAMIONETA </v>
          </cell>
          <cell r="E20" t="str">
            <v>CI</v>
          </cell>
          <cell r="F20" t="str">
            <v>090991813-8</v>
          </cell>
          <cell r="G20" t="str">
            <v>GUAYAQUIL</v>
          </cell>
          <cell r="H20" t="str">
            <v>CALLEN Y LA 34</v>
          </cell>
          <cell r="I20">
            <v>42845757</v>
          </cell>
          <cell r="J20">
            <v>81804532</v>
          </cell>
          <cell r="K20" t="str">
            <v>PROV 016 - CAJAMARCA BERMEO ANGEL RIGOBERTO</v>
          </cell>
        </row>
        <row r="21">
          <cell r="B21">
            <v>17</v>
          </cell>
          <cell r="C21" t="str">
            <v>MEINCESA</v>
          </cell>
          <cell r="D21" t="str">
            <v>CEDEÑO SUBIAGA JONNY CARLOS ALBERTO</v>
          </cell>
          <cell r="E21" t="str">
            <v>RUC</v>
          </cell>
          <cell r="F21" t="str">
            <v>0904881042 001</v>
          </cell>
          <cell r="G21" t="str">
            <v>GUAYAQUIL</v>
          </cell>
          <cell r="H21" t="str">
            <v>KM 11 1/2 VIA DAULE, MODESTO LUQUE MZ30 SOLAR 7</v>
          </cell>
          <cell r="I21">
            <v>42100046</v>
          </cell>
          <cell r="J21">
            <v>91207036</v>
          </cell>
          <cell r="K21" t="str">
            <v>PROV 017 - MEINCESA</v>
          </cell>
        </row>
        <row r="22">
          <cell r="B22">
            <v>18</v>
          </cell>
          <cell r="C22" t="str">
            <v>MARTINEZ MARIANO</v>
          </cell>
          <cell r="D22" t="str">
            <v xml:space="preserve">SUMINISTRO DE UNA CAMIONETA </v>
          </cell>
          <cell r="E22" t="str">
            <v>CI</v>
          </cell>
          <cell r="F22" t="str">
            <v>160016116-8</v>
          </cell>
          <cell r="G22" t="str">
            <v>GUAYAQUIL</v>
          </cell>
          <cell r="H22" t="str">
            <v>CALLEN Y LA 34</v>
          </cell>
          <cell r="I22">
            <v>99613490</v>
          </cell>
          <cell r="K22" t="str">
            <v>PROV 018 - MARTINEZ MARIANO</v>
          </cell>
        </row>
        <row r="23">
          <cell r="B23">
            <v>19</v>
          </cell>
          <cell r="C23" t="str">
            <v>ESCUELA SUPERIOR POLITECNICA DEL LITORAL CTT</v>
          </cell>
          <cell r="D23" t="str">
            <v>ESPOL</v>
          </cell>
          <cell r="E23" t="str">
            <v>RUC</v>
          </cell>
          <cell r="F23" t="str">
            <v>09685776160 001</v>
          </cell>
          <cell r="G23" t="str">
            <v>GUAYAQUIL</v>
          </cell>
          <cell r="H23" t="str">
            <v>KM 30,5 VIA PERIMETRAL</v>
          </cell>
          <cell r="I23">
            <v>422269269</v>
          </cell>
          <cell r="K23" t="str">
            <v>PROV 019 - ESCUELA SUPERIOR POLITECNICA DEL LITORAL CTT</v>
          </cell>
        </row>
        <row r="24">
          <cell r="B24">
            <v>20</v>
          </cell>
          <cell r="C24" t="str">
            <v>PRIMERUS S.A.</v>
          </cell>
          <cell r="D24" t="str">
            <v>VENTA AL POR MAYOR Y MENOR DE MAQUINARIA, EQUIPO</v>
          </cell>
          <cell r="E24" t="str">
            <v>RUC</v>
          </cell>
          <cell r="F24" t="str">
            <v>0920667813 001</v>
          </cell>
          <cell r="G24" t="str">
            <v>GUAYAQUIL</v>
          </cell>
          <cell r="H24" t="str">
            <v>CDLA LOS CEIBOS CLL SEGUNDA # 128</v>
          </cell>
          <cell r="I24">
            <v>425103519</v>
          </cell>
          <cell r="J24">
            <v>42345810</v>
          </cell>
          <cell r="K24" t="str">
            <v>PROV 020 - PRIMERUS S.A.</v>
          </cell>
        </row>
        <row r="25">
          <cell r="B25" t="str">
            <v/>
          </cell>
          <cell r="K25" t="str">
            <v/>
          </cell>
        </row>
        <row r="26">
          <cell r="B26" t="str">
            <v/>
          </cell>
          <cell r="K26" t="str">
            <v/>
          </cell>
        </row>
        <row r="27">
          <cell r="B27" t="str">
            <v/>
          </cell>
          <cell r="K27" t="str">
            <v/>
          </cell>
        </row>
        <row r="28">
          <cell r="B28" t="str">
            <v/>
          </cell>
          <cell r="K28" t="str">
            <v/>
          </cell>
        </row>
        <row r="29">
          <cell r="B29" t="str">
            <v/>
          </cell>
          <cell r="K29" t="str">
            <v/>
          </cell>
        </row>
        <row r="30">
          <cell r="B30" t="str">
            <v/>
          </cell>
          <cell r="K30" t="str">
            <v/>
          </cell>
        </row>
        <row r="31">
          <cell r="B31" t="str">
            <v/>
          </cell>
          <cell r="K31" t="str">
            <v/>
          </cell>
        </row>
        <row r="32">
          <cell r="B32" t="str">
            <v/>
          </cell>
          <cell r="K32" t="str">
            <v/>
          </cell>
        </row>
        <row r="33">
          <cell r="B33" t="str">
            <v/>
          </cell>
          <cell r="K33" t="str">
            <v/>
          </cell>
        </row>
        <row r="34">
          <cell r="B34" t="str">
            <v/>
          </cell>
          <cell r="K34" t="str">
            <v/>
          </cell>
        </row>
        <row r="35">
          <cell r="B35" t="str">
            <v/>
          </cell>
          <cell r="K35" t="str">
            <v/>
          </cell>
        </row>
        <row r="36">
          <cell r="B36" t="str">
            <v/>
          </cell>
          <cell r="K36" t="str">
            <v/>
          </cell>
        </row>
        <row r="37">
          <cell r="B37" t="str">
            <v/>
          </cell>
          <cell r="K37" t="str">
            <v/>
          </cell>
        </row>
        <row r="38">
          <cell r="B38" t="str">
            <v/>
          </cell>
          <cell r="K38" t="str">
            <v/>
          </cell>
        </row>
        <row r="39">
          <cell r="B39" t="str">
            <v/>
          </cell>
          <cell r="K39" t="str">
            <v/>
          </cell>
        </row>
        <row r="40">
          <cell r="B40" t="str">
            <v/>
          </cell>
          <cell r="K40" t="str">
            <v/>
          </cell>
        </row>
        <row r="41">
          <cell r="B41" t="str">
            <v/>
          </cell>
          <cell r="K41" t="str">
            <v/>
          </cell>
        </row>
        <row r="42">
          <cell r="B42" t="str">
            <v/>
          </cell>
          <cell r="K42" t="str">
            <v/>
          </cell>
        </row>
        <row r="43">
          <cell r="B43" t="str">
            <v/>
          </cell>
          <cell r="K43" t="str">
            <v/>
          </cell>
        </row>
        <row r="44">
          <cell r="B44" t="str">
            <v/>
          </cell>
          <cell r="K44" t="str">
            <v/>
          </cell>
        </row>
        <row r="45">
          <cell r="B45" t="str">
            <v/>
          </cell>
          <cell r="K45" t="str">
            <v/>
          </cell>
        </row>
        <row r="46">
          <cell r="B46" t="str">
            <v/>
          </cell>
          <cell r="K46" t="str">
            <v/>
          </cell>
        </row>
        <row r="47">
          <cell r="B47" t="str">
            <v/>
          </cell>
          <cell r="K47" t="str">
            <v/>
          </cell>
        </row>
        <row r="48">
          <cell r="B48" t="str">
            <v/>
          </cell>
          <cell r="K48" t="str">
            <v/>
          </cell>
        </row>
        <row r="49">
          <cell r="B49" t="str">
            <v/>
          </cell>
          <cell r="K49" t="str">
            <v/>
          </cell>
        </row>
        <row r="50">
          <cell r="B50" t="str">
            <v/>
          </cell>
          <cell r="K50" t="str">
            <v/>
          </cell>
        </row>
        <row r="51">
          <cell r="B51" t="str">
            <v/>
          </cell>
          <cell r="K51" t="str">
            <v/>
          </cell>
        </row>
        <row r="52">
          <cell r="B52" t="str">
            <v/>
          </cell>
          <cell r="K52" t="str">
            <v/>
          </cell>
        </row>
        <row r="53">
          <cell r="B53" t="str">
            <v/>
          </cell>
          <cell r="K53" t="str">
            <v/>
          </cell>
        </row>
        <row r="54">
          <cell r="B54" t="str">
            <v/>
          </cell>
          <cell r="K54" t="str">
            <v/>
          </cell>
        </row>
        <row r="55">
          <cell r="B55" t="str">
            <v>x</v>
          </cell>
          <cell r="C55" t="str">
            <v>x</v>
          </cell>
          <cell r="D55" t="str">
            <v>x</v>
          </cell>
          <cell r="E55" t="str">
            <v>x</v>
          </cell>
          <cell r="F55" t="str">
            <v>x</v>
          </cell>
          <cell r="H55" t="str">
            <v>x</v>
          </cell>
          <cell r="I55" t="str">
            <v>x</v>
          </cell>
          <cell r="J55" t="str">
            <v>x</v>
          </cell>
          <cell r="L55" t="str">
            <v>x</v>
          </cell>
        </row>
      </sheetData>
      <sheetData sheetId="7">
        <row r="4">
          <cell r="B4" t="str">
            <v>Codigo Orden</v>
          </cell>
          <cell r="C4" t="str">
            <v>Codigo AFE</v>
          </cell>
          <cell r="D4" t="str">
            <v>Tipo
Orden</v>
          </cell>
          <cell r="E4" t="str">
            <v>Fecha
Elaboración</v>
          </cell>
          <cell r="F4" t="str">
            <v>No.
Orden</v>
          </cell>
          <cell r="G4" t="str">
            <v>Codigo
Prov.</v>
          </cell>
          <cell r="H4" t="str">
            <v>Nombre Proveedor</v>
          </cell>
          <cell r="I4" t="str">
            <v>Concepto</v>
          </cell>
          <cell r="J4" t="str">
            <v>Proy</v>
          </cell>
          <cell r="K4" t="str">
            <v>Frente</v>
          </cell>
          <cell r="L4" t="str">
            <v>Fase</v>
          </cell>
          <cell r="M4" t="str">
            <v>Centro
Costos</v>
          </cell>
          <cell r="N4" t="str">
            <v>Elaborado
Por</v>
          </cell>
        </row>
        <row r="5">
          <cell r="B5" t="str">
            <v>ORC - 00001 - 10</v>
          </cell>
          <cell r="D5" t="str">
            <v>COMPRA</v>
          </cell>
          <cell r="E5">
            <v>40343</v>
          </cell>
          <cell r="F5">
            <v>1</v>
          </cell>
          <cell r="G5">
            <v>1</v>
          </cell>
          <cell r="H5" t="str">
            <v>PROV-001 - AEROGAL</v>
          </cell>
          <cell r="J5">
            <v>433</v>
          </cell>
          <cell r="N5" t="str">
            <v>DAVID GARCIA</v>
          </cell>
        </row>
        <row r="6">
          <cell r="B6" t="str">
            <v>ORC - 00002 - 10</v>
          </cell>
          <cell r="D6" t="str">
            <v>COMPRA</v>
          </cell>
          <cell r="E6">
            <v>40343</v>
          </cell>
          <cell r="F6">
            <v>2</v>
          </cell>
          <cell r="G6">
            <v>2</v>
          </cell>
          <cell r="H6" t="str">
            <v>PROV-002 - PROVEEDORES INDUSTRIALES</v>
          </cell>
          <cell r="J6">
            <v>433</v>
          </cell>
          <cell r="N6" t="str">
            <v>DAVID GARCIA</v>
          </cell>
        </row>
        <row r="7">
          <cell r="B7" t="str">
            <v>ORC - 00003 - 10</v>
          </cell>
          <cell r="D7" t="str">
            <v>COMPRA</v>
          </cell>
          <cell r="E7">
            <v>40343</v>
          </cell>
          <cell r="F7">
            <v>3</v>
          </cell>
          <cell r="G7">
            <v>3</v>
          </cell>
          <cell r="H7" t="str">
            <v>PROV-003 - MAXI LIFT</v>
          </cell>
          <cell r="J7">
            <v>433</v>
          </cell>
          <cell r="N7" t="str">
            <v>DAVID GARCIA</v>
          </cell>
        </row>
        <row r="8">
          <cell r="B8" t="str">
            <v>ORC - 00004 - 10</v>
          </cell>
          <cell r="D8" t="str">
            <v>COMPRA</v>
          </cell>
          <cell r="E8">
            <v>40346</v>
          </cell>
          <cell r="F8">
            <v>4</v>
          </cell>
          <cell r="G8">
            <v>4</v>
          </cell>
          <cell r="H8" t="str">
            <v>PROV-004 - Q-MUEBLES</v>
          </cell>
          <cell r="J8">
            <v>433</v>
          </cell>
          <cell r="N8" t="str">
            <v>DAVID GARCIA</v>
          </cell>
        </row>
        <row r="9">
          <cell r="B9" t="str">
            <v>ORC - 00005 - 10</v>
          </cell>
          <cell r="D9" t="str">
            <v>COMPRA</v>
          </cell>
          <cell r="E9">
            <v>40353</v>
          </cell>
          <cell r="F9">
            <v>5</v>
          </cell>
          <cell r="G9">
            <v>5</v>
          </cell>
          <cell r="H9" t="str">
            <v>PROV-005 - VILLAREAL BURGOS WILSON EDUARDO</v>
          </cell>
          <cell r="J9">
            <v>433</v>
          </cell>
          <cell r="N9" t="str">
            <v>DAVID GARCIA</v>
          </cell>
        </row>
        <row r="10">
          <cell r="B10" t="str">
            <v>ORC - 00006 - 10</v>
          </cell>
          <cell r="D10" t="str">
            <v>COMPRA</v>
          </cell>
          <cell r="E10">
            <v>40353</v>
          </cell>
          <cell r="F10">
            <v>6</v>
          </cell>
          <cell r="G10">
            <v>6</v>
          </cell>
          <cell r="H10" t="str">
            <v>PROV-006 - CONECEL</v>
          </cell>
          <cell r="J10">
            <v>433</v>
          </cell>
          <cell r="N10" t="str">
            <v>DAVID GARCIA</v>
          </cell>
        </row>
        <row r="11">
          <cell r="B11" t="str">
            <v>ORC - 00007 - 10</v>
          </cell>
          <cell r="D11" t="str">
            <v>COMPRA</v>
          </cell>
          <cell r="E11">
            <v>40346</v>
          </cell>
          <cell r="F11">
            <v>7</v>
          </cell>
          <cell r="G11">
            <v>2</v>
          </cell>
          <cell r="H11" t="str">
            <v>PROV-002 - PROVEEDORES INDUSTRIALES</v>
          </cell>
          <cell r="J11">
            <v>433</v>
          </cell>
          <cell r="N11" t="str">
            <v>DAVID GARCIA</v>
          </cell>
        </row>
        <row r="12">
          <cell r="B12" t="str">
            <v>ORC - 00009 - 10</v>
          </cell>
          <cell r="D12" t="str">
            <v>COMPRA</v>
          </cell>
          <cell r="E12">
            <v>40354</v>
          </cell>
          <cell r="F12">
            <v>9</v>
          </cell>
          <cell r="G12">
            <v>1</v>
          </cell>
          <cell r="H12" t="str">
            <v>PROV-001 - AEROGAL</v>
          </cell>
          <cell r="J12">
            <v>433</v>
          </cell>
          <cell r="N12" t="str">
            <v>DAVID GARCIA</v>
          </cell>
        </row>
        <row r="13">
          <cell r="B13" t="str">
            <v>ORC - 00010 - 10</v>
          </cell>
          <cell r="C13" t="str">
            <v>AFE - 00002 - 10</v>
          </cell>
          <cell r="D13" t="str">
            <v>COMPRA</v>
          </cell>
          <cell r="E13">
            <v>40351</v>
          </cell>
          <cell r="F13">
            <v>10</v>
          </cell>
          <cell r="G13">
            <v>7</v>
          </cell>
          <cell r="H13" t="str">
            <v>PROV-007 - KREPI S.A.    UNIFER</v>
          </cell>
          <cell r="J13">
            <v>433</v>
          </cell>
          <cell r="N13" t="str">
            <v>DAVID GARCIA</v>
          </cell>
        </row>
        <row r="14">
          <cell r="B14" t="str">
            <v>ORC - 00011 - 10</v>
          </cell>
          <cell r="D14" t="str">
            <v>COMPRA</v>
          </cell>
          <cell r="E14">
            <v>40351</v>
          </cell>
          <cell r="F14">
            <v>11</v>
          </cell>
          <cell r="G14">
            <v>3</v>
          </cell>
          <cell r="H14" t="str">
            <v>PROV-003 - MAXI LIFT</v>
          </cell>
          <cell r="J14">
            <v>433</v>
          </cell>
          <cell r="N14" t="str">
            <v>DAVID GARCIA</v>
          </cell>
        </row>
        <row r="15">
          <cell r="B15" t="str">
            <v>ORC - 00012 - 10</v>
          </cell>
          <cell r="D15" t="str">
            <v>COMPRA</v>
          </cell>
          <cell r="E15">
            <v>40343</v>
          </cell>
          <cell r="F15">
            <v>12</v>
          </cell>
          <cell r="G15">
            <v>3</v>
          </cell>
          <cell r="H15" t="str">
            <v>PROV-003 - MAXI LIFT</v>
          </cell>
          <cell r="J15">
            <v>433</v>
          </cell>
          <cell r="N15" t="str">
            <v>DAVID GARCIA</v>
          </cell>
        </row>
        <row r="16">
          <cell r="B16" t="str">
            <v>ORC - 00013 - 10</v>
          </cell>
          <cell r="C16" t="str">
            <v>AFE - 00003 - 10</v>
          </cell>
          <cell r="D16" t="str">
            <v>COMPRA</v>
          </cell>
          <cell r="E16">
            <v>40358</v>
          </cell>
          <cell r="F16">
            <v>13</v>
          </cell>
          <cell r="G16">
            <v>2</v>
          </cell>
          <cell r="H16" t="str">
            <v>PROV-002 - PROVEEDORES INDUSTRIALES</v>
          </cell>
          <cell r="J16">
            <v>433</v>
          </cell>
          <cell r="N16" t="str">
            <v>DAVID GARCIA</v>
          </cell>
        </row>
        <row r="17">
          <cell r="B17" t="str">
            <v>ORC - 00014 - 10</v>
          </cell>
          <cell r="C17" t="str">
            <v>AFE - 00003 - 10</v>
          </cell>
          <cell r="D17" t="str">
            <v>COMPRA</v>
          </cell>
          <cell r="E17">
            <v>40359</v>
          </cell>
          <cell r="F17">
            <v>14</v>
          </cell>
          <cell r="G17">
            <v>2</v>
          </cell>
          <cell r="H17" t="str">
            <v>PROV-002 - PROVEEDORES INDUSTRIALES</v>
          </cell>
          <cell r="J17">
            <v>433</v>
          </cell>
          <cell r="N17" t="str">
            <v>DAVID GARCIA</v>
          </cell>
        </row>
        <row r="18">
          <cell r="B18" t="str">
            <v>ORC - 00015 - 10</v>
          </cell>
          <cell r="D18" t="str">
            <v>COMPRA</v>
          </cell>
          <cell r="E18">
            <v>40367</v>
          </cell>
          <cell r="F18">
            <v>15</v>
          </cell>
          <cell r="G18">
            <v>1</v>
          </cell>
          <cell r="H18" t="str">
            <v>PROV-001 - AEROGAL</v>
          </cell>
          <cell r="J18">
            <v>433</v>
          </cell>
          <cell r="N18" t="str">
            <v>DAVID GARCIA</v>
          </cell>
        </row>
        <row r="19">
          <cell r="B19" t="str">
            <v>ORC - 00016 - 10</v>
          </cell>
          <cell r="C19" t="str">
            <v>AFE - 00001 - 10</v>
          </cell>
          <cell r="D19" t="str">
            <v>COMPRA</v>
          </cell>
          <cell r="E19">
            <v>40359</v>
          </cell>
          <cell r="F19">
            <v>16</v>
          </cell>
          <cell r="G19">
            <v>8</v>
          </cell>
          <cell r="H19" t="str">
            <v>PROV-008 - SANTOS DISTRIBUIDORES</v>
          </cell>
          <cell r="J19">
            <v>433</v>
          </cell>
          <cell r="N19" t="str">
            <v>DAVID GARCIA</v>
          </cell>
        </row>
        <row r="20">
          <cell r="B20" t="str">
            <v>ORC - 16.2 - 10</v>
          </cell>
          <cell r="C20" t="str">
            <v>AFE - 00001 - 10</v>
          </cell>
          <cell r="D20" t="str">
            <v>COMPRA</v>
          </cell>
          <cell r="E20">
            <v>40359</v>
          </cell>
          <cell r="F20" t="str">
            <v>16.2</v>
          </cell>
          <cell r="G20">
            <v>8</v>
          </cell>
          <cell r="H20" t="str">
            <v>PROV-008 - SANTOS DISTRIBUIDORES</v>
          </cell>
          <cell r="J20">
            <v>433</v>
          </cell>
          <cell r="N20" t="str">
            <v>DAVID GARCIA</v>
          </cell>
        </row>
        <row r="21">
          <cell r="B21" t="str">
            <v>ORC - 00017 - 10</v>
          </cell>
          <cell r="D21" t="str">
            <v>COMPRA</v>
          </cell>
          <cell r="E21">
            <v>40359</v>
          </cell>
          <cell r="F21">
            <v>17</v>
          </cell>
          <cell r="G21">
            <v>9</v>
          </cell>
          <cell r="H21" t="str">
            <v>PROV-009 - CEMEPRO</v>
          </cell>
          <cell r="J21">
            <v>433</v>
          </cell>
          <cell r="N21" t="str">
            <v>DAVID GARCIA</v>
          </cell>
        </row>
        <row r="22">
          <cell r="B22" t="str">
            <v>ORC - 00018 - 10</v>
          </cell>
          <cell r="D22" t="str">
            <v>COMPRA</v>
          </cell>
          <cell r="E22">
            <v>40367</v>
          </cell>
          <cell r="F22">
            <v>18</v>
          </cell>
          <cell r="G22">
            <v>10</v>
          </cell>
          <cell r="H22" t="str">
            <v>PROV-010 - ULMAOIL</v>
          </cell>
          <cell r="J22">
            <v>433</v>
          </cell>
          <cell r="N22" t="str">
            <v>DAVID GARCIA</v>
          </cell>
        </row>
        <row r="23">
          <cell r="B23" t="str">
            <v>ORC - 00019 - 10</v>
          </cell>
          <cell r="D23" t="str">
            <v>COMPRA</v>
          </cell>
          <cell r="E23">
            <v>40368</v>
          </cell>
          <cell r="F23">
            <v>19</v>
          </cell>
          <cell r="G23">
            <v>1</v>
          </cell>
          <cell r="H23" t="str">
            <v>PROV-001 - AEROGAL</v>
          </cell>
          <cell r="J23">
            <v>433</v>
          </cell>
          <cell r="N23" t="str">
            <v>DAVID GARCIA</v>
          </cell>
        </row>
        <row r="24">
          <cell r="B24" t="str">
            <v>ORC - 00020 - 10</v>
          </cell>
          <cell r="D24" t="str">
            <v>COMPRA</v>
          </cell>
          <cell r="E24">
            <v>40342</v>
          </cell>
          <cell r="F24">
            <v>20</v>
          </cell>
          <cell r="G24">
            <v>3</v>
          </cell>
          <cell r="H24" t="str">
            <v>PROV-003 - MAXI LIFT</v>
          </cell>
          <cell r="J24">
            <v>433</v>
          </cell>
          <cell r="N24" t="str">
            <v>DAVID GARCIA</v>
          </cell>
        </row>
        <row r="25">
          <cell r="B25" t="str">
            <v>ORC - 00021 - 10</v>
          </cell>
          <cell r="C25" t="str">
            <v>AFE - 00003 - 10</v>
          </cell>
          <cell r="D25" t="str">
            <v>COMPRA</v>
          </cell>
          <cell r="E25">
            <v>40364</v>
          </cell>
          <cell r="F25">
            <v>21</v>
          </cell>
          <cell r="G25">
            <v>2</v>
          </cell>
          <cell r="H25" t="str">
            <v>PROV-002 - PROVEEDORES INDUSTRIALES</v>
          </cell>
          <cell r="J25">
            <v>433</v>
          </cell>
          <cell r="N25" t="str">
            <v>DAVID GARCIA</v>
          </cell>
        </row>
        <row r="26">
          <cell r="B26" t="str">
            <v>ORC - 00022 - 10</v>
          </cell>
          <cell r="D26" t="str">
            <v>COMPRA</v>
          </cell>
          <cell r="E26">
            <v>40381</v>
          </cell>
          <cell r="F26">
            <v>22</v>
          </cell>
          <cell r="G26">
            <v>1</v>
          </cell>
          <cell r="H26" t="str">
            <v>PROV-001 - AEROGAL</v>
          </cell>
          <cell r="J26">
            <v>433</v>
          </cell>
          <cell r="N26" t="str">
            <v>DAVID GARCIA</v>
          </cell>
        </row>
        <row r="27">
          <cell r="B27" t="str">
            <v>ORC - 00023 - 10</v>
          </cell>
          <cell r="C27" t="str">
            <v>AFE - 00001 - 10</v>
          </cell>
          <cell r="D27" t="str">
            <v>COMPRA</v>
          </cell>
          <cell r="E27">
            <v>40381</v>
          </cell>
          <cell r="F27">
            <v>23</v>
          </cell>
          <cell r="G27">
            <v>8</v>
          </cell>
          <cell r="H27" t="str">
            <v>PROV-008 - SANTOS DISTRIBUIDORES</v>
          </cell>
          <cell r="J27">
            <v>433</v>
          </cell>
          <cell r="N27" t="str">
            <v>DAVID GARCIA</v>
          </cell>
        </row>
        <row r="28">
          <cell r="B28" t="str">
            <v>ORC - 00024 - 10</v>
          </cell>
          <cell r="D28" t="str">
            <v>COMPRA</v>
          </cell>
          <cell r="E28">
            <v>40399</v>
          </cell>
          <cell r="F28">
            <v>24</v>
          </cell>
          <cell r="G28">
            <v>9</v>
          </cell>
          <cell r="H28" t="str">
            <v>PROV-009 - CEMEPRO</v>
          </cell>
          <cell r="J28">
            <v>433</v>
          </cell>
          <cell r="N28" t="str">
            <v>DAVID GARCIA</v>
          </cell>
        </row>
        <row r="29">
          <cell r="B29" t="str">
            <v>ORC - 00026 - 10</v>
          </cell>
          <cell r="D29" t="str">
            <v>COMPRA</v>
          </cell>
          <cell r="E29">
            <v>40409</v>
          </cell>
          <cell r="F29">
            <v>26</v>
          </cell>
          <cell r="G29">
            <v>11</v>
          </cell>
          <cell r="H29" t="str">
            <v>PROV-011 - SERVICIOS TECNICOS INDUSTRIALES S.A.</v>
          </cell>
          <cell r="J29">
            <v>433</v>
          </cell>
          <cell r="N29" t="str">
            <v>DAVID GARCIA</v>
          </cell>
        </row>
        <row r="30">
          <cell r="B30" t="str">
            <v>ORT - 00001 - 10</v>
          </cell>
          <cell r="D30" t="str">
            <v>SERVICIOS</v>
          </cell>
          <cell r="E30">
            <v>40345</v>
          </cell>
          <cell r="F30">
            <v>1</v>
          </cell>
          <cell r="G30">
            <v>13</v>
          </cell>
          <cell r="H30" t="str">
            <v>PROV-013 - TOAPANTA CHUQUILLA EDGAR</v>
          </cell>
          <cell r="J30">
            <v>433</v>
          </cell>
          <cell r="N30" t="str">
            <v>MARCO GUACHAMIN</v>
          </cell>
        </row>
        <row r="31">
          <cell r="B31" t="str">
            <v>ORT - 00002 - 10</v>
          </cell>
          <cell r="D31" t="str">
            <v>SERVICIOS</v>
          </cell>
          <cell r="E31">
            <v>40350</v>
          </cell>
          <cell r="F31">
            <v>2</v>
          </cell>
          <cell r="G31">
            <v>14</v>
          </cell>
          <cell r="H31" t="str">
            <v>PROV-014 - GAVILANEZ NOVILLO ANGEL EUDORO</v>
          </cell>
          <cell r="J31">
            <v>433</v>
          </cell>
          <cell r="N31" t="str">
            <v>MARCO GUACHAMIN</v>
          </cell>
        </row>
        <row r="32">
          <cell r="B32" t="str">
            <v>ORT - 00003 - 10</v>
          </cell>
          <cell r="D32" t="str">
            <v>SERVICIOS</v>
          </cell>
          <cell r="E32">
            <v>40350</v>
          </cell>
          <cell r="F32">
            <v>3</v>
          </cell>
          <cell r="G32">
            <v>6</v>
          </cell>
          <cell r="H32" t="str">
            <v>PROV-006 - CONECEL</v>
          </cell>
          <cell r="J32">
            <v>433</v>
          </cell>
          <cell r="N32" t="str">
            <v>MARCO GUACHAMIN</v>
          </cell>
        </row>
        <row r="33">
          <cell r="B33" t="str">
            <v>ORT - 00004 - 10</v>
          </cell>
          <cell r="D33" t="str">
            <v>SERVICIOS</v>
          </cell>
          <cell r="E33">
            <v>40353</v>
          </cell>
          <cell r="F33">
            <v>4</v>
          </cell>
          <cell r="G33">
            <v>13</v>
          </cell>
          <cell r="H33" t="str">
            <v>PROV-013 - TOAPANTA CHUQUILLA EDGAR</v>
          </cell>
          <cell r="J33">
            <v>433</v>
          </cell>
          <cell r="N33" t="str">
            <v>MARCO GUACHAMIN</v>
          </cell>
        </row>
        <row r="34">
          <cell r="B34" t="str">
            <v>ORT - 00005 - 10</v>
          </cell>
          <cell r="D34" t="str">
            <v>SERVICIOS</v>
          </cell>
          <cell r="E34">
            <v>40358</v>
          </cell>
          <cell r="F34">
            <v>5</v>
          </cell>
          <cell r="G34">
            <v>13</v>
          </cell>
          <cell r="H34" t="str">
            <v>PROV-013 - TOAPANTA CHUQUILLA EDGAR</v>
          </cell>
          <cell r="J34">
            <v>433</v>
          </cell>
          <cell r="N34" t="str">
            <v>MARCO GUACHAMIN</v>
          </cell>
        </row>
        <row r="35">
          <cell r="B35" t="str">
            <v>ORT - 00006 - 10</v>
          </cell>
          <cell r="D35" t="str">
            <v>SERVICIOS</v>
          </cell>
          <cell r="E35">
            <v>40346</v>
          </cell>
          <cell r="F35">
            <v>6</v>
          </cell>
          <cell r="G35">
            <v>13</v>
          </cell>
          <cell r="H35" t="str">
            <v>PROV-013 - TOAPANTA CHUQUILLA EDGAR</v>
          </cell>
          <cell r="J35">
            <v>433</v>
          </cell>
          <cell r="N35" t="str">
            <v>MARCO GUACHAMIN</v>
          </cell>
        </row>
        <row r="36">
          <cell r="B36" t="str">
            <v>ORT - 00007 - 10</v>
          </cell>
          <cell r="D36" t="str">
            <v>SERVICIOS</v>
          </cell>
          <cell r="E36">
            <v>40346</v>
          </cell>
          <cell r="F36">
            <v>7</v>
          </cell>
          <cell r="G36">
            <v>13</v>
          </cell>
          <cell r="H36" t="str">
            <v>PROV-013 - TOAPANTA CHUQUILLA EDGAR</v>
          </cell>
          <cell r="J36">
            <v>433</v>
          </cell>
          <cell r="N36" t="str">
            <v>MARCO GUACHAMIN</v>
          </cell>
        </row>
        <row r="37">
          <cell r="B37" t="str">
            <v>ORT - 00008 - 10</v>
          </cell>
          <cell r="D37" t="str">
            <v>SERVICIOS</v>
          </cell>
          <cell r="E37">
            <v>40360</v>
          </cell>
          <cell r="F37">
            <v>8</v>
          </cell>
          <cell r="G37">
            <v>15</v>
          </cell>
          <cell r="H37" t="str">
            <v>PROV-015 - LEMA MORA VERÓNICA GISEL</v>
          </cell>
          <cell r="J37">
            <v>433</v>
          </cell>
          <cell r="N37" t="str">
            <v>MARCO GUACHAMIN</v>
          </cell>
        </row>
        <row r="38">
          <cell r="B38" t="str">
            <v>ORT - 00009 - 10</v>
          </cell>
          <cell r="D38" t="str">
            <v>SERVICIOS</v>
          </cell>
          <cell r="E38">
            <v>40393</v>
          </cell>
          <cell r="F38">
            <v>9</v>
          </cell>
          <cell r="G38">
            <v>14</v>
          </cell>
          <cell r="H38" t="str">
            <v>PROV-014 - GAVILANEZ NOVILLO ANGEL EUDORO</v>
          </cell>
          <cell r="J38">
            <v>433</v>
          </cell>
          <cell r="N38" t="str">
            <v>MARCO GUACHAMIN</v>
          </cell>
        </row>
        <row r="39">
          <cell r="B39" t="str">
            <v>ORT - 00010 - 10</v>
          </cell>
          <cell r="D39" t="str">
            <v>SERVICIOS</v>
          </cell>
          <cell r="E39">
            <v>40408</v>
          </cell>
          <cell r="F39">
            <v>10</v>
          </cell>
          <cell r="G39">
            <v>16</v>
          </cell>
          <cell r="H39" t="str">
            <v>PROV-016 - CAJAMARCA BERMEO ANGEL RIGOBERTO</v>
          </cell>
          <cell r="J39">
            <v>433</v>
          </cell>
          <cell r="N39" t="str">
            <v>MARCO GUACHAMIN</v>
          </cell>
        </row>
        <row r="40">
          <cell r="B40" t="str">
            <v>ORT - 00011 - 10</v>
          </cell>
          <cell r="D40" t="str">
            <v>SERVICIOS</v>
          </cell>
          <cell r="E40">
            <v>40408</v>
          </cell>
          <cell r="F40">
            <v>11</v>
          </cell>
          <cell r="G40">
            <v>17</v>
          </cell>
          <cell r="H40" t="str">
            <v>PROV-017 - MEINCESA</v>
          </cell>
          <cell r="J40">
            <v>433</v>
          </cell>
          <cell r="N40" t="str">
            <v>MARCO GUACHAMIN</v>
          </cell>
        </row>
        <row r="41">
          <cell r="B41" t="str">
            <v>ORT - 00012 - 10</v>
          </cell>
          <cell r="D41" t="str">
            <v>SERVICIOS</v>
          </cell>
          <cell r="E41">
            <v>40413</v>
          </cell>
          <cell r="F41">
            <v>12</v>
          </cell>
          <cell r="G41">
            <v>18</v>
          </cell>
          <cell r="H41" t="str">
            <v>PROV-018 - MARTINEZ MARIANO</v>
          </cell>
          <cell r="J41">
            <v>433</v>
          </cell>
          <cell r="N41" t="str">
            <v>MARCO GUACHAMIN</v>
          </cell>
        </row>
        <row r="42">
          <cell r="B42" t="str">
            <v>ORT - 00013 - 10</v>
          </cell>
          <cell r="D42" t="str">
            <v>SERVICIOS</v>
          </cell>
          <cell r="E42">
            <v>40413</v>
          </cell>
          <cell r="F42">
            <v>13</v>
          </cell>
          <cell r="G42">
            <v>19</v>
          </cell>
          <cell r="H42" t="str">
            <v>PROV-019 - ESCUELA SUPERIOR POLITECNICA DEL LITORAL CTT</v>
          </cell>
          <cell r="J42">
            <v>433</v>
          </cell>
          <cell r="N42" t="str">
            <v>MARCO GUACHAMIN</v>
          </cell>
        </row>
        <row r="43">
          <cell r="B43" t="str">
            <v>ORT - 00014 - 10</v>
          </cell>
          <cell r="D43" t="str">
            <v>SERVICIOS</v>
          </cell>
          <cell r="E43">
            <v>40415</v>
          </cell>
          <cell r="F43">
            <v>14</v>
          </cell>
          <cell r="G43">
            <v>14</v>
          </cell>
          <cell r="H43" t="str">
            <v>PROV-014 - GAVILANEZ NOVILLO ANGEL EUDORO</v>
          </cell>
          <cell r="J43">
            <v>433</v>
          </cell>
          <cell r="N43" t="str">
            <v>MARCO GUACHAMIN</v>
          </cell>
        </row>
        <row r="44">
          <cell r="B44" t="str">
            <v>ORT - 00015 - 10</v>
          </cell>
          <cell r="D44" t="str">
            <v>SERVICIOS</v>
          </cell>
          <cell r="E44">
            <v>40417</v>
          </cell>
          <cell r="F44">
            <v>15</v>
          </cell>
          <cell r="G44">
            <v>15</v>
          </cell>
          <cell r="H44" t="str">
            <v>PROV-015 - LEMA MORA VERÓNICA GISEL</v>
          </cell>
          <cell r="J44">
            <v>433</v>
          </cell>
          <cell r="N44" t="str">
            <v>MARCO GUACHAMIN</v>
          </cell>
        </row>
        <row r="45">
          <cell r="B45" t="str">
            <v>ORT - 00016 - 10</v>
          </cell>
          <cell r="D45" t="str">
            <v>SERVICIOS</v>
          </cell>
          <cell r="E45">
            <v>40417</v>
          </cell>
          <cell r="F45">
            <v>16</v>
          </cell>
          <cell r="G45">
            <v>20</v>
          </cell>
          <cell r="H45" t="str">
            <v>PROV-020 - PRIMERUS S.A.</v>
          </cell>
          <cell r="J45">
            <v>433</v>
          </cell>
          <cell r="N45" t="str">
            <v>MARCO GUACHAMIN</v>
          </cell>
        </row>
        <row r="46">
          <cell r="B46" t="str">
            <v>ORT - 00017 - 10</v>
          </cell>
          <cell r="D46" t="str">
            <v>SERVICIOS</v>
          </cell>
          <cell r="E46">
            <v>40417</v>
          </cell>
          <cell r="F46">
            <v>17</v>
          </cell>
          <cell r="G46">
            <v>12</v>
          </cell>
          <cell r="H46" t="str">
            <v>PROV-012 - PRINTCENTER</v>
          </cell>
          <cell r="J46">
            <v>433</v>
          </cell>
          <cell r="N46" t="str">
            <v>MARCO GUACHAMIN</v>
          </cell>
        </row>
        <row r="47">
          <cell r="B47" t="str">
            <v>ORT - 00018 - 10</v>
          </cell>
          <cell r="D47" t="str">
            <v>SERVICIOS</v>
          </cell>
          <cell r="E47">
            <v>40424</v>
          </cell>
          <cell r="F47">
            <v>18</v>
          </cell>
          <cell r="G47">
            <v>19</v>
          </cell>
          <cell r="H47" t="str">
            <v>PROV-019 - ESCUELA SUPERIOR POLITECNICA DEL LITORAL CTT</v>
          </cell>
          <cell r="J47">
            <v>433</v>
          </cell>
          <cell r="N47" t="str">
            <v>MARCO GUACHAMIN</v>
          </cell>
        </row>
        <row r="48">
          <cell r="B48" t="str">
            <v/>
          </cell>
          <cell r="H48" t="str">
            <v/>
          </cell>
        </row>
        <row r="49">
          <cell r="B49" t="str">
            <v/>
          </cell>
          <cell r="H49" t="str">
            <v/>
          </cell>
        </row>
        <row r="50">
          <cell r="B50" t="str">
            <v/>
          </cell>
          <cell r="H50" t="str">
            <v/>
          </cell>
        </row>
        <row r="51">
          <cell r="B51" t="str">
            <v/>
          </cell>
          <cell r="H51" t="str">
            <v/>
          </cell>
        </row>
        <row r="52">
          <cell r="B52" t="str">
            <v/>
          </cell>
          <cell r="H52" t="str">
            <v/>
          </cell>
        </row>
        <row r="53">
          <cell r="B53" t="str">
            <v/>
          </cell>
          <cell r="H53" t="str">
            <v/>
          </cell>
        </row>
        <row r="54">
          <cell r="B54" t="str">
            <v/>
          </cell>
          <cell r="H54" t="str">
            <v/>
          </cell>
        </row>
        <row r="55">
          <cell r="B55" t="str">
            <v/>
          </cell>
          <cell r="H55" t="str">
            <v/>
          </cell>
        </row>
        <row r="56">
          <cell r="B56" t="str">
            <v/>
          </cell>
          <cell r="H56" t="str">
            <v/>
          </cell>
        </row>
        <row r="57">
          <cell r="B57" t="str">
            <v/>
          </cell>
          <cell r="H57" t="str">
            <v/>
          </cell>
        </row>
        <row r="58">
          <cell r="B58" t="str">
            <v/>
          </cell>
          <cell r="H58" t="str">
            <v/>
          </cell>
        </row>
        <row r="59">
          <cell r="B59" t="str">
            <v/>
          </cell>
          <cell r="H59" t="str">
            <v/>
          </cell>
        </row>
        <row r="60">
          <cell r="B60" t="str">
            <v/>
          </cell>
          <cell r="H60" t="str">
            <v/>
          </cell>
        </row>
        <row r="61">
          <cell r="B61" t="str">
            <v/>
          </cell>
          <cell r="H61" t="str">
            <v/>
          </cell>
        </row>
        <row r="62">
          <cell r="B62" t="str">
            <v/>
          </cell>
          <cell r="H62" t="str">
            <v/>
          </cell>
        </row>
        <row r="63">
          <cell r="B63" t="str">
            <v/>
          </cell>
          <cell r="H63" t="str">
            <v/>
          </cell>
        </row>
        <row r="64">
          <cell r="B64" t="str">
            <v/>
          </cell>
          <cell r="H64" t="str">
            <v/>
          </cell>
        </row>
        <row r="65">
          <cell r="B65" t="str">
            <v/>
          </cell>
          <cell r="H65" t="str">
            <v/>
          </cell>
        </row>
        <row r="66">
          <cell r="B66" t="str">
            <v/>
          </cell>
          <cell r="H66" t="str">
            <v/>
          </cell>
        </row>
        <row r="67">
          <cell r="B67" t="str">
            <v/>
          </cell>
          <cell r="H67" t="str">
            <v/>
          </cell>
        </row>
        <row r="68">
          <cell r="B68" t="str">
            <v/>
          </cell>
          <cell r="H68" t="str">
            <v/>
          </cell>
        </row>
        <row r="69">
          <cell r="B69" t="str">
            <v/>
          </cell>
          <cell r="H69" t="str">
            <v/>
          </cell>
        </row>
        <row r="70">
          <cell r="B70" t="str">
            <v/>
          </cell>
          <cell r="H70" t="str">
            <v/>
          </cell>
        </row>
        <row r="71">
          <cell r="B71" t="str">
            <v/>
          </cell>
          <cell r="H71" t="str">
            <v/>
          </cell>
        </row>
        <row r="72">
          <cell r="B72" t="str">
            <v/>
          </cell>
          <cell r="H72" t="str">
            <v/>
          </cell>
        </row>
        <row r="73">
          <cell r="B73" t="str">
            <v/>
          </cell>
          <cell r="H73" t="str">
            <v/>
          </cell>
        </row>
        <row r="74">
          <cell r="B74" t="str">
            <v/>
          </cell>
          <cell r="H74" t="str">
            <v/>
          </cell>
        </row>
        <row r="75">
          <cell r="B75" t="str">
            <v/>
          </cell>
          <cell r="H75" t="str">
            <v/>
          </cell>
        </row>
        <row r="76">
          <cell r="B76" t="str">
            <v/>
          </cell>
          <cell r="H76" t="str">
            <v/>
          </cell>
        </row>
        <row r="77">
          <cell r="B77" t="str">
            <v/>
          </cell>
          <cell r="H77" t="str">
            <v/>
          </cell>
        </row>
        <row r="78">
          <cell r="B78" t="str">
            <v/>
          </cell>
          <cell r="H78" t="str">
            <v/>
          </cell>
        </row>
        <row r="79">
          <cell r="B79" t="str">
            <v/>
          </cell>
          <cell r="H79" t="str">
            <v/>
          </cell>
        </row>
        <row r="80">
          <cell r="B80" t="str">
            <v/>
          </cell>
          <cell r="H80" t="str">
            <v/>
          </cell>
        </row>
        <row r="81">
          <cell r="B81" t="str">
            <v/>
          </cell>
          <cell r="H81" t="str">
            <v/>
          </cell>
        </row>
        <row r="82">
          <cell r="B82" t="str">
            <v/>
          </cell>
          <cell r="H82" t="str">
            <v/>
          </cell>
        </row>
        <row r="83">
          <cell r="B83" t="str">
            <v/>
          </cell>
          <cell r="H83" t="str">
            <v/>
          </cell>
        </row>
        <row r="84">
          <cell r="B84" t="str">
            <v/>
          </cell>
          <cell r="H84" t="str">
            <v/>
          </cell>
        </row>
        <row r="85">
          <cell r="B85" t="str">
            <v/>
          </cell>
          <cell r="H85" t="str">
            <v/>
          </cell>
        </row>
        <row r="86">
          <cell r="B86" t="str">
            <v/>
          </cell>
          <cell r="H86" t="str">
            <v/>
          </cell>
        </row>
        <row r="87">
          <cell r="B87" t="str">
            <v/>
          </cell>
          <cell r="H87" t="str">
            <v/>
          </cell>
        </row>
        <row r="88">
          <cell r="B88" t="str">
            <v/>
          </cell>
          <cell r="H88" t="str">
            <v/>
          </cell>
        </row>
        <row r="89">
          <cell r="B89" t="str">
            <v/>
          </cell>
          <cell r="H89" t="str">
            <v/>
          </cell>
        </row>
        <row r="90">
          <cell r="B90" t="str">
            <v/>
          </cell>
          <cell r="H90" t="str">
            <v/>
          </cell>
        </row>
        <row r="91">
          <cell r="B91" t="str">
            <v/>
          </cell>
          <cell r="H91" t="str">
            <v/>
          </cell>
        </row>
        <row r="92">
          <cell r="B92" t="str">
            <v/>
          </cell>
          <cell r="H92" t="str">
            <v/>
          </cell>
        </row>
        <row r="93">
          <cell r="B93" t="str">
            <v/>
          </cell>
          <cell r="H93" t="str">
            <v/>
          </cell>
        </row>
      </sheetData>
      <sheetData sheetId="8" refreshError="1"/>
      <sheetData sheetId="9" refreshError="1"/>
      <sheetData sheetId="10"/>
      <sheetData sheetId="11" refreshError="1"/>
      <sheetData sheetId="1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FRENTES"/>
      <sheetName val="FASES"/>
      <sheetName val="CENTRO DE COSTOS"/>
      <sheetName val="GASTOS"/>
      <sheetName val="MATERIALES"/>
      <sheetName val="PROVEEDOR"/>
      <sheetName val="ORDEN"/>
      <sheetName val="Hoja2"/>
      <sheetName val="REGISTRO"/>
      <sheetName val="AFE"/>
      <sheetName val="Impresion ORDEN"/>
      <sheetName val="Registro AFE"/>
      <sheetName val="Hoja1"/>
      <sheetName val="FORMULARIO FINAL "/>
      <sheetName val="RESUMEN MATERIALES"/>
      <sheetName val="EQUIPOS"/>
      <sheetName val="Tarifas 22-8"/>
      <sheetName val="M-B3.03"/>
    </sheetNames>
    <sheetDataSet>
      <sheetData sheetId="0"/>
      <sheetData sheetId="1"/>
      <sheetData sheetId="2"/>
      <sheetData sheetId="3"/>
      <sheetData sheetId="4"/>
      <sheetData sheetId="5">
        <row r="4">
          <cell r="B4" t="str">
            <v>Codigo
Material</v>
          </cell>
        </row>
      </sheetData>
      <sheetData sheetId="6"/>
      <sheetData sheetId="7">
        <row r="4">
          <cell r="B4" t="str">
            <v>Codigo Orden</v>
          </cell>
        </row>
        <row r="5">
          <cell r="B5" t="str">
            <v>ORC - 00002 - 15</v>
          </cell>
        </row>
        <row r="6">
          <cell r="B6" t="str">
            <v>ORC - 00004 - 15</v>
          </cell>
        </row>
        <row r="7">
          <cell r="B7" t="str">
            <v>ORC - 00005 - 15</v>
          </cell>
        </row>
        <row r="8">
          <cell r="B8" t="str">
            <v>ORC - 00006 - 15</v>
          </cell>
        </row>
        <row r="9">
          <cell r="B9" t="str">
            <v>ORC - 00007 - 15</v>
          </cell>
        </row>
        <row r="10">
          <cell r="B10" t="str">
            <v>ORC - 00008 - 15</v>
          </cell>
        </row>
        <row r="11">
          <cell r="B11" t="str">
            <v>ORC - 00009 - 15</v>
          </cell>
        </row>
        <row r="12">
          <cell r="B12" t="str">
            <v>ORC - 00010 - 15</v>
          </cell>
        </row>
        <row r="13">
          <cell r="B13" t="str">
            <v>ORC - 00011 - 15</v>
          </cell>
        </row>
        <row r="14">
          <cell r="B14" t="str">
            <v>ORC - 00013 - 15</v>
          </cell>
        </row>
        <row r="15">
          <cell r="B15" t="str">
            <v>ORC - 00014 - 15</v>
          </cell>
        </row>
        <row r="16">
          <cell r="B16" t="str">
            <v>ORC - 00015 - 15</v>
          </cell>
        </row>
        <row r="17">
          <cell r="B17" t="str">
            <v>ORC - 00016 - 15</v>
          </cell>
        </row>
        <row r="18">
          <cell r="B18" t="str">
            <v>ORC - 00017 - 15</v>
          </cell>
        </row>
        <row r="19">
          <cell r="B19" t="str">
            <v>ORC - 00018 - 15</v>
          </cell>
        </row>
        <row r="20">
          <cell r="B20" t="str">
            <v>ORC - 00019 - 15</v>
          </cell>
        </row>
        <row r="21">
          <cell r="B21" t="str">
            <v>ORC - 00020 - 15</v>
          </cell>
        </row>
        <row r="22">
          <cell r="B22" t="str">
            <v>ORC - 00021 - 15</v>
          </cell>
        </row>
        <row r="23">
          <cell r="B23" t="str">
            <v>ORC - 00022 - 15</v>
          </cell>
        </row>
        <row r="24">
          <cell r="B24" t="str">
            <v>ORC - 00023 - 15</v>
          </cell>
        </row>
        <row r="25">
          <cell r="B25" t="str">
            <v>ORC - 00024 - 15</v>
          </cell>
        </row>
        <row r="26">
          <cell r="B26" t="str">
            <v>ORC - 00025 - 15</v>
          </cell>
        </row>
        <row r="27">
          <cell r="B27" t="str">
            <v>ORC - 00026 - 15</v>
          </cell>
        </row>
        <row r="28">
          <cell r="B28" t="str">
            <v>ORC - 00027 - 15</v>
          </cell>
        </row>
        <row r="29">
          <cell r="B29" t="str">
            <v>ORC - 00028 - 15</v>
          </cell>
        </row>
        <row r="30">
          <cell r="B30" t="str">
            <v>ORC - 00029 - 15</v>
          </cell>
        </row>
        <row r="31">
          <cell r="B31" t="str">
            <v>ORC - 00030 - 15</v>
          </cell>
        </row>
        <row r="32">
          <cell r="B32" t="str">
            <v>ORC - 00031 - 15</v>
          </cell>
        </row>
        <row r="33">
          <cell r="B33" t="str">
            <v>ORC - 00032 - 00</v>
          </cell>
        </row>
        <row r="34">
          <cell r="B34" t="str">
            <v>ORC - 00033 - 15</v>
          </cell>
        </row>
        <row r="35">
          <cell r="B35" t="str">
            <v>ORC - 00034 - 15</v>
          </cell>
        </row>
        <row r="36">
          <cell r="B36" t="str">
            <v>ORC - 00035 - 15</v>
          </cell>
        </row>
        <row r="37">
          <cell r="B37" t="str">
            <v>ORC - 00036 - 15</v>
          </cell>
        </row>
        <row r="38">
          <cell r="B38" t="str">
            <v>ORC - 00037 - 15</v>
          </cell>
        </row>
        <row r="39">
          <cell r="B39" t="str">
            <v>ORC - 00038 - 15</v>
          </cell>
        </row>
        <row r="40">
          <cell r="B40" t="str">
            <v>ORC - 00039 - 15</v>
          </cell>
        </row>
        <row r="41">
          <cell r="B41" t="str">
            <v>ORC - 00040 - 15</v>
          </cell>
        </row>
        <row r="42">
          <cell r="B42" t="str">
            <v>ORC - 00041 - 15</v>
          </cell>
        </row>
        <row r="43">
          <cell r="B43" t="str">
            <v>ORC - 00042 - 15</v>
          </cell>
        </row>
        <row r="44">
          <cell r="B44" t="str">
            <v>ORC - 00043 - 15</v>
          </cell>
        </row>
        <row r="45">
          <cell r="B45" t="str">
            <v>ORC - 00044 - 15</v>
          </cell>
        </row>
        <row r="46">
          <cell r="B46" t="str">
            <v>ORC - 00045 - 15</v>
          </cell>
        </row>
        <row r="47">
          <cell r="B47" t="str">
            <v>ORT - 00001 - 15</v>
          </cell>
        </row>
        <row r="48">
          <cell r="B48" t="str">
            <v>ORT - 00002 - 15</v>
          </cell>
        </row>
        <row r="49">
          <cell r="B49" t="str">
            <v>ORT - 00003 - 15</v>
          </cell>
        </row>
        <row r="50">
          <cell r="B50" t="str">
            <v>ORT - 00004 - 15</v>
          </cell>
        </row>
        <row r="51">
          <cell r="B51" t="str">
            <v>ORT - 00005 - 15</v>
          </cell>
        </row>
        <row r="52">
          <cell r="B52" t="str">
            <v>ORT - 00006 - 15</v>
          </cell>
        </row>
        <row r="53">
          <cell r="B53" t="str">
            <v>ORC - 00046 - 15</v>
          </cell>
        </row>
        <row r="54">
          <cell r="B54" t="str">
            <v>ORC - 00047 - 15</v>
          </cell>
        </row>
        <row r="55">
          <cell r="B55" t="str">
            <v>ORC - 00048 - 15</v>
          </cell>
        </row>
        <row r="56">
          <cell r="B56" t="str">
            <v>ORC - 00049 - 15</v>
          </cell>
        </row>
        <row r="57">
          <cell r="B57" t="str">
            <v>ORC - 00050 - 15</v>
          </cell>
        </row>
        <row r="58">
          <cell r="B58" t="str">
            <v>ORC - 00051 - 15</v>
          </cell>
        </row>
        <row r="59">
          <cell r="B59" t="str">
            <v>ORC - 00052 - 15</v>
          </cell>
        </row>
        <row r="60">
          <cell r="B60" t="str">
            <v>ORC - 00053 - 15</v>
          </cell>
        </row>
        <row r="61">
          <cell r="B61" t="str">
            <v>ORC - 00054 - 15</v>
          </cell>
        </row>
        <row r="62">
          <cell r="B62" t="str">
            <v>ORC - 00055 - 15</v>
          </cell>
        </row>
        <row r="63">
          <cell r="B63" t="str">
            <v>ORC - 00056 - 15</v>
          </cell>
        </row>
        <row r="64">
          <cell r="B64" t="str">
            <v>ORC - 00057 - 15</v>
          </cell>
        </row>
        <row r="65">
          <cell r="B65" t="str">
            <v>ORC - 00058 - 15</v>
          </cell>
        </row>
        <row r="66">
          <cell r="B66" t="str">
            <v>ORC - 00059 - 15</v>
          </cell>
        </row>
        <row r="67">
          <cell r="B67" t="str">
            <v>ORC - 00060 - 15</v>
          </cell>
        </row>
        <row r="68">
          <cell r="B68" t="str">
            <v>ORC - 00061 - 15</v>
          </cell>
        </row>
        <row r="69">
          <cell r="B69" t="str">
            <v>ORC - 00062 - 15</v>
          </cell>
        </row>
        <row r="70">
          <cell r="B70" t="str">
            <v>ORC - 00063 - 15</v>
          </cell>
        </row>
        <row r="71">
          <cell r="B71" t="str">
            <v>ORC - 00064 - 15</v>
          </cell>
        </row>
        <row r="72">
          <cell r="B72" t="str">
            <v>ORC - 00065 - 15</v>
          </cell>
        </row>
        <row r="73">
          <cell r="B73" t="str">
            <v>ORC - 00066 - 15</v>
          </cell>
        </row>
        <row r="74">
          <cell r="B74" t="str">
            <v>ORC - 00067 - 15</v>
          </cell>
        </row>
        <row r="75">
          <cell r="B75" t="str">
            <v>ORC - 00068 - 15</v>
          </cell>
        </row>
        <row r="76">
          <cell r="B76" t="str">
            <v>ORT - 00007 - 15</v>
          </cell>
        </row>
        <row r="77">
          <cell r="B77" t="str">
            <v>ORT - 00008 - 15</v>
          </cell>
        </row>
        <row r="78">
          <cell r="B78" t="str">
            <v>ORT - 00009 - 15</v>
          </cell>
        </row>
        <row r="79">
          <cell r="B79" t="str">
            <v>ORT - 00010 - 15</v>
          </cell>
        </row>
        <row r="80">
          <cell r="B80" t="str">
            <v>ORT - 00011 - 15</v>
          </cell>
        </row>
        <row r="81">
          <cell r="B81" t="str">
            <v>ORT - 00012 - 15</v>
          </cell>
        </row>
        <row r="82">
          <cell r="B82" t="str">
            <v>ORT - 00013 - 15</v>
          </cell>
        </row>
        <row r="83">
          <cell r="B83" t="str">
            <v>ORT - 00014 - 15</v>
          </cell>
        </row>
        <row r="84">
          <cell r="B84" t="str">
            <v>ORT - 00015 - 15</v>
          </cell>
        </row>
        <row r="85">
          <cell r="B85" t="str">
            <v>ORT - 00016 - 15</v>
          </cell>
        </row>
        <row r="86">
          <cell r="B86" t="str">
            <v>ORC - 00073 - 15</v>
          </cell>
        </row>
        <row r="87">
          <cell r="B87" t="str">
            <v>ORC - 00074 - 15</v>
          </cell>
        </row>
        <row r="88">
          <cell r="B88" t="str">
            <v>ORC - 00069 - 15</v>
          </cell>
        </row>
        <row r="89">
          <cell r="B89" t="str">
            <v>ORC - 00071 - 15</v>
          </cell>
        </row>
        <row r="90">
          <cell r="B90" t="str">
            <v>ORC - 00072 - 15</v>
          </cell>
        </row>
        <row r="91">
          <cell r="B91" t="str">
            <v>ORC - 00075 - 15</v>
          </cell>
        </row>
        <row r="92">
          <cell r="B92" t="str">
            <v>ORC - 00076 - 15</v>
          </cell>
        </row>
        <row r="93">
          <cell r="B93" t="str">
            <v>ORC - 00077 - 15</v>
          </cell>
        </row>
        <row r="94">
          <cell r="B94" t="str">
            <v>ORC - 00078 - 15</v>
          </cell>
        </row>
        <row r="95">
          <cell r="B95" t="str">
            <v>ORC - 00079 - 15</v>
          </cell>
        </row>
        <row r="96">
          <cell r="B96" t="str">
            <v>ORC - 00080 - 15</v>
          </cell>
        </row>
        <row r="97">
          <cell r="B97" t="str">
            <v>ORC - 00081 - 15</v>
          </cell>
        </row>
        <row r="98">
          <cell r="B98" t="str">
            <v>ORC - 00082 - 00</v>
          </cell>
        </row>
        <row r="99">
          <cell r="B99" t="str">
            <v>ORC - 00083 - 15</v>
          </cell>
        </row>
        <row r="100">
          <cell r="B100" t="str">
            <v>ORC - 00084 - 15</v>
          </cell>
        </row>
        <row r="101">
          <cell r="B101" t="str">
            <v>ORC - 00085 - 15</v>
          </cell>
        </row>
        <row r="102">
          <cell r="B102" t="str">
            <v>ORT - 00017 - 15</v>
          </cell>
        </row>
        <row r="103">
          <cell r="B103" t="str">
            <v>ORT - 00018 - 15</v>
          </cell>
        </row>
        <row r="104">
          <cell r="B104" t="str">
            <v>ORT - 00019 - 15</v>
          </cell>
        </row>
        <row r="105">
          <cell r="B105" t="str">
            <v>ORC - 00086 - 15</v>
          </cell>
        </row>
        <row r="106">
          <cell r="B106" t="str">
            <v>ORC - 00087 - 15</v>
          </cell>
        </row>
        <row r="107">
          <cell r="B107" t="str">
            <v>ORC - 00089 - 15</v>
          </cell>
        </row>
        <row r="108">
          <cell r="B108" t="str">
            <v>ORC - 00090 - 15</v>
          </cell>
        </row>
        <row r="109">
          <cell r="B109" t="str">
            <v>ORC - 00088 - 15</v>
          </cell>
        </row>
        <row r="110">
          <cell r="B110" t="str">
            <v>ORC - 00091 - 15</v>
          </cell>
        </row>
        <row r="111">
          <cell r="B111" t="str">
            <v>ORC - 00092 - 15</v>
          </cell>
        </row>
        <row r="112">
          <cell r="B112" t="str">
            <v>ORC - 00093 - 15</v>
          </cell>
        </row>
        <row r="113">
          <cell r="B113" t="str">
            <v>ORC - 00094 - 15</v>
          </cell>
        </row>
        <row r="114">
          <cell r="B114" t="str">
            <v>ORC - 00095 - 15</v>
          </cell>
        </row>
        <row r="115">
          <cell r="B115" t="str">
            <v>ORC - 00096 - 15</v>
          </cell>
        </row>
        <row r="116">
          <cell r="B116" t="str">
            <v>ORC - 00097 - 15</v>
          </cell>
        </row>
        <row r="117">
          <cell r="B117" t="str">
            <v>ORC - 00098 - 15</v>
          </cell>
        </row>
        <row r="118">
          <cell r="B118" t="str">
            <v>ORC - 00099 - 15</v>
          </cell>
        </row>
        <row r="119">
          <cell r="B119" t="str">
            <v>ORC - 00100 - 15</v>
          </cell>
        </row>
        <row r="120">
          <cell r="B120" t="str">
            <v>ORC - 00101 - 15</v>
          </cell>
        </row>
        <row r="121">
          <cell r="B121" t="str">
            <v>ORC - 00102 - 15</v>
          </cell>
        </row>
        <row r="122">
          <cell r="B122" t="str">
            <v>ORC - 00103 - 15</v>
          </cell>
        </row>
        <row r="123">
          <cell r="B123" t="str">
            <v>ORC - 00104 - 15</v>
          </cell>
        </row>
        <row r="124">
          <cell r="B124" t="str">
            <v>ORC - 00105 - 15</v>
          </cell>
        </row>
        <row r="125">
          <cell r="B125" t="str">
            <v>ORC - 00106 - 15</v>
          </cell>
        </row>
        <row r="126">
          <cell r="B126" t="str">
            <v>ORC - 00107 - 15</v>
          </cell>
        </row>
        <row r="127">
          <cell r="B127" t="str">
            <v>ORC - 00108 - 15</v>
          </cell>
        </row>
        <row r="128">
          <cell r="B128" t="str">
            <v>ORC - 00109 - 15</v>
          </cell>
        </row>
        <row r="129">
          <cell r="B129" t="str">
            <v>ORC - 00110 - 15</v>
          </cell>
        </row>
        <row r="130">
          <cell r="B130" t="str">
            <v>ORC - 00111 - 15</v>
          </cell>
        </row>
        <row r="131">
          <cell r="B131" t="str">
            <v>ORC - 00112 - 15</v>
          </cell>
        </row>
        <row r="132">
          <cell r="B132" t="str">
            <v>ORC - 00113 - 15</v>
          </cell>
        </row>
        <row r="133">
          <cell r="B133" t="str">
            <v>ORC - 00114 - 15</v>
          </cell>
        </row>
        <row r="134">
          <cell r="B134" t="str">
            <v>ORC - 00115 - 15</v>
          </cell>
        </row>
        <row r="135">
          <cell r="B135" t="str">
            <v>ORC - 00116 - 15</v>
          </cell>
        </row>
        <row r="136">
          <cell r="B136" t="str">
            <v>ORC - 00117 - 15</v>
          </cell>
        </row>
        <row r="137">
          <cell r="B137" t="str">
            <v>ORC - 00118 - 15</v>
          </cell>
        </row>
        <row r="138">
          <cell r="B138" t="str">
            <v>ORC - 00119 - 15</v>
          </cell>
        </row>
        <row r="139">
          <cell r="B139" t="str">
            <v>ORC - 00120 - 15</v>
          </cell>
        </row>
        <row r="140">
          <cell r="B140" t="str">
            <v>ORC - 00121 - 15</v>
          </cell>
        </row>
        <row r="141">
          <cell r="B141" t="str">
            <v>ORC - 00122 - 15</v>
          </cell>
        </row>
        <row r="142">
          <cell r="B142" t="str">
            <v>ORC - 00123 - 15</v>
          </cell>
        </row>
        <row r="143">
          <cell r="B143" t="str">
            <v>ORC - 00124 - 00</v>
          </cell>
        </row>
        <row r="144">
          <cell r="B144" t="str">
            <v>ORC - 00125 - 15</v>
          </cell>
        </row>
        <row r="145">
          <cell r="B145" t="str">
            <v>ORC - 00126 - 15</v>
          </cell>
        </row>
        <row r="146">
          <cell r="B146" t="str">
            <v>ORC - 00127 - 15</v>
          </cell>
        </row>
        <row r="147">
          <cell r="B147" t="str">
            <v>ORC - 00128 - 15</v>
          </cell>
        </row>
        <row r="148">
          <cell r="B148" t="str">
            <v>ORC - 00129 - 15</v>
          </cell>
        </row>
        <row r="149">
          <cell r="B149" t="str">
            <v>ORC - 00130 - 15</v>
          </cell>
        </row>
        <row r="150">
          <cell r="B150" t="str">
            <v>ORC - 00131 - 15</v>
          </cell>
        </row>
        <row r="151">
          <cell r="B151" t="str">
            <v>ORC - 00132 - 15</v>
          </cell>
        </row>
        <row r="152">
          <cell r="B152" t="str">
            <v>ORC - 00133 - 15</v>
          </cell>
        </row>
        <row r="153">
          <cell r="B153" t="str">
            <v>ORC - 00134 - 15</v>
          </cell>
        </row>
        <row r="154">
          <cell r="B154" t="str">
            <v>ORC - 00135 - 15</v>
          </cell>
        </row>
        <row r="155">
          <cell r="B155" t="str">
            <v>ORC - 00136 - 15</v>
          </cell>
        </row>
        <row r="156">
          <cell r="B156" t="str">
            <v>ORC - 00137 - 15</v>
          </cell>
        </row>
        <row r="157">
          <cell r="B157" t="str">
            <v>ORC - 00138 - 15</v>
          </cell>
        </row>
        <row r="158">
          <cell r="B158" t="str">
            <v>ORC - 00139 - 15</v>
          </cell>
        </row>
        <row r="159">
          <cell r="B159" t="str">
            <v>ORC - 00140 - 15</v>
          </cell>
        </row>
        <row r="160">
          <cell r="B160" t="str">
            <v>ORC - 00141 - 15</v>
          </cell>
        </row>
        <row r="161">
          <cell r="B161" t="str">
            <v>ORC - 00142 - 15</v>
          </cell>
        </row>
        <row r="162">
          <cell r="B162" t="str">
            <v>ORC - 00143 - 15</v>
          </cell>
        </row>
        <row r="163">
          <cell r="B163" t="str">
            <v>ORC - 00144 - 15</v>
          </cell>
        </row>
        <row r="164">
          <cell r="B164" t="str">
            <v>ORC - 00145 - 15</v>
          </cell>
        </row>
        <row r="165">
          <cell r="B165" t="str">
            <v>ORC - 00146 - 15</v>
          </cell>
        </row>
        <row r="166">
          <cell r="B166" t="str">
            <v>ORC - 00147 - 15</v>
          </cell>
        </row>
        <row r="167">
          <cell r="B167" t="str">
            <v>ORC - 00148 - 15</v>
          </cell>
        </row>
        <row r="168">
          <cell r="B168" t="str">
            <v>ORC - 00149 - 15</v>
          </cell>
        </row>
        <row r="169">
          <cell r="B169" t="str">
            <v>ORC - 00150 - 15</v>
          </cell>
        </row>
        <row r="170">
          <cell r="B170" t="str">
            <v>ORT - 00020 - 15</v>
          </cell>
        </row>
        <row r="171">
          <cell r="B171" t="str">
            <v>ORT - 00021 - 15</v>
          </cell>
        </row>
        <row r="172">
          <cell r="B172" t="str">
            <v>ORT - 00022 - 15</v>
          </cell>
        </row>
        <row r="173">
          <cell r="B173" t="str">
            <v>ORT - 00023 - 15</v>
          </cell>
        </row>
        <row r="174">
          <cell r="B174" t="str">
            <v>ORT - 00024 - 15</v>
          </cell>
        </row>
        <row r="175">
          <cell r="B175" t="str">
            <v>ORT - 00025 - 15</v>
          </cell>
        </row>
        <row r="176">
          <cell r="B176" t="str">
            <v>ORT - 00026 - 15</v>
          </cell>
        </row>
        <row r="177">
          <cell r="B177" t="str">
            <v>ORT - 00027 - 15</v>
          </cell>
        </row>
        <row r="178">
          <cell r="B178" t="str">
            <v>ORT - 00028 - 15</v>
          </cell>
        </row>
        <row r="179">
          <cell r="B179" t="str">
            <v>ORT - 00029 - 15</v>
          </cell>
        </row>
        <row r="180">
          <cell r="B180" t="str">
            <v>ORT - 00030 - 15</v>
          </cell>
        </row>
        <row r="181">
          <cell r="B181" t="str">
            <v>ORC - 00151 - 15</v>
          </cell>
        </row>
        <row r="182">
          <cell r="B182" t="str">
            <v>ORC - 00152 - 15</v>
          </cell>
        </row>
        <row r="183">
          <cell r="B183" t="str">
            <v>ORC - 00153 - 15</v>
          </cell>
        </row>
        <row r="184">
          <cell r="B184" t="str">
            <v>ORC - 00154 - 15</v>
          </cell>
        </row>
        <row r="185">
          <cell r="B185" t="str">
            <v>ORC - 00155 - 15</v>
          </cell>
        </row>
        <row r="186">
          <cell r="B186" t="str">
            <v>ORC - 00156 - 15</v>
          </cell>
        </row>
        <row r="187">
          <cell r="B187" t="str">
            <v>ORC - 00157 - 15</v>
          </cell>
        </row>
        <row r="188">
          <cell r="B188" t="str">
            <v>ORC - 00158 - 15</v>
          </cell>
        </row>
        <row r="189">
          <cell r="B189" t="str">
            <v>ORC - 00159 - 15</v>
          </cell>
        </row>
        <row r="190">
          <cell r="B190" t="str">
            <v>ORC - 00160 - 15</v>
          </cell>
        </row>
        <row r="191">
          <cell r="B191" t="str">
            <v>ORC - 00161 - 15</v>
          </cell>
        </row>
        <row r="192">
          <cell r="B192" t="str">
            <v>ORC - 00162 - 15</v>
          </cell>
        </row>
        <row r="193">
          <cell r="B193" t="str">
            <v>ORC - 00163 - 15</v>
          </cell>
        </row>
        <row r="194">
          <cell r="B194" t="str">
            <v>ORC - 00164 - 15</v>
          </cell>
        </row>
        <row r="195">
          <cell r="B195" t="str">
            <v>ORC - 00165 - 15</v>
          </cell>
        </row>
        <row r="196">
          <cell r="B196" t="str">
            <v>ORC - 00166 - 15</v>
          </cell>
        </row>
        <row r="197">
          <cell r="B197" t="str">
            <v>ORC - 00167 - 15</v>
          </cell>
        </row>
        <row r="198">
          <cell r="B198" t="str">
            <v>ORC - 00168 - 15</v>
          </cell>
        </row>
        <row r="199">
          <cell r="B199" t="str">
            <v>ORC - 00169 - 15</v>
          </cell>
        </row>
        <row r="200">
          <cell r="B200" t="str">
            <v>ORC - 00170 - 15</v>
          </cell>
        </row>
        <row r="201">
          <cell r="B201" t="str">
            <v>ORC - 00171 - 15</v>
          </cell>
        </row>
        <row r="202">
          <cell r="B202" t="str">
            <v>ORT - 00031 - 00</v>
          </cell>
        </row>
        <row r="203">
          <cell r="B203" t="str">
            <v>ORT - 00032 - 15</v>
          </cell>
        </row>
        <row r="204">
          <cell r="B204" t="str">
            <v>ORT - 00033 - 15</v>
          </cell>
        </row>
        <row r="205">
          <cell r="B205" t="str">
            <v>ORT - 00034 - 15</v>
          </cell>
        </row>
        <row r="206">
          <cell r="B206" t="str">
            <v>ORT - 00035 - 15</v>
          </cell>
        </row>
        <row r="207">
          <cell r="B207" t="str">
            <v>ORT - 00036 - 15</v>
          </cell>
        </row>
        <row r="208">
          <cell r="B208" t="str">
            <v>ORT - 00037 - 15</v>
          </cell>
        </row>
        <row r="209">
          <cell r="B209" t="str">
            <v>ORT - 00038 - 15</v>
          </cell>
        </row>
        <row r="210">
          <cell r="B210" t="str">
            <v>ORT - 00039 - 15</v>
          </cell>
        </row>
        <row r="211">
          <cell r="B211" t="str">
            <v>ORT - 00040 - 15</v>
          </cell>
        </row>
        <row r="212">
          <cell r="B212" t="str">
            <v>ORT - 00041 - 15</v>
          </cell>
        </row>
        <row r="213">
          <cell r="B213" t="str">
            <v>ORC - 00172 - 15</v>
          </cell>
        </row>
        <row r="214">
          <cell r="B214" t="str">
            <v>ORC - 00173 - 15</v>
          </cell>
        </row>
        <row r="215">
          <cell r="B215" t="str">
            <v>ORC - 00174 - 15</v>
          </cell>
        </row>
        <row r="216">
          <cell r="B216" t="str">
            <v>ORT - 00042 - 15</v>
          </cell>
        </row>
        <row r="217">
          <cell r="B217" t="str">
            <v>ORT - 00043 - 15</v>
          </cell>
        </row>
        <row r="218">
          <cell r="B218" t="str">
            <v>ORT - 00044 - 15</v>
          </cell>
        </row>
        <row r="219">
          <cell r="B219" t="str">
            <v>ORT - 00045 - 15</v>
          </cell>
        </row>
        <row r="220">
          <cell r="B220" t="str">
            <v>ORT - 00046 - 15</v>
          </cell>
        </row>
        <row r="221">
          <cell r="B221" t="str">
            <v>ORT - 00047 - 15</v>
          </cell>
        </row>
        <row r="222">
          <cell r="B222" t="str">
            <v>ORC - 00175 - 15</v>
          </cell>
        </row>
        <row r="223">
          <cell r="B223" t="str">
            <v>ORC - 00176 - 00</v>
          </cell>
        </row>
        <row r="224">
          <cell r="B224" t="str">
            <v>ORC - 00177 - 15</v>
          </cell>
        </row>
        <row r="225">
          <cell r="B225" t="str">
            <v>ORC - 00178 - 15</v>
          </cell>
        </row>
        <row r="226">
          <cell r="B226" t="str">
            <v>ORC - 00179 - 15</v>
          </cell>
        </row>
        <row r="227">
          <cell r="B227" t="str">
            <v>ORC - 00180 - 15</v>
          </cell>
        </row>
        <row r="228">
          <cell r="B228" t="str">
            <v>ORC - 00181 - 15</v>
          </cell>
        </row>
        <row r="229">
          <cell r="B229" t="str">
            <v>ORC - 00182 - 15</v>
          </cell>
        </row>
        <row r="230">
          <cell r="B230" t="str">
            <v>ORC - 00183 - 15</v>
          </cell>
        </row>
        <row r="231">
          <cell r="B231" t="str">
            <v>ORC - 00184 - 15</v>
          </cell>
        </row>
        <row r="232">
          <cell r="B232" t="str">
            <v>ORC - 00185 - 15</v>
          </cell>
        </row>
        <row r="233">
          <cell r="B233" t="str">
            <v>ORC - 00186 - 15</v>
          </cell>
        </row>
        <row r="234">
          <cell r="B234" t="str">
            <v>ORC - 00187 - 15</v>
          </cell>
        </row>
        <row r="235">
          <cell r="B235" t="str">
            <v>ORC - 00188 - 15</v>
          </cell>
        </row>
        <row r="236">
          <cell r="B236" t="str">
            <v>ORC - 00189 - 15</v>
          </cell>
        </row>
        <row r="237">
          <cell r="B237" t="str">
            <v>ORC - 00190 - 15</v>
          </cell>
        </row>
        <row r="238">
          <cell r="B238" t="str">
            <v>ORC - 00191 - 15</v>
          </cell>
        </row>
        <row r="239">
          <cell r="B239" t="str">
            <v>ORC - 00192 - 15</v>
          </cell>
        </row>
        <row r="240">
          <cell r="B240" t="str">
            <v>ORC - 00193 - 15</v>
          </cell>
        </row>
        <row r="241">
          <cell r="B241" t="str">
            <v>ORC - 00194 - 15</v>
          </cell>
        </row>
        <row r="242">
          <cell r="B242" t="str">
            <v>ORC - 00195 - 15</v>
          </cell>
        </row>
        <row r="243">
          <cell r="B243" t="str">
            <v>ORC - 00196 - 15</v>
          </cell>
        </row>
        <row r="244">
          <cell r="B244" t="str">
            <v>ORC - 00197 - 15</v>
          </cell>
        </row>
        <row r="245">
          <cell r="B245" t="str">
            <v>ORC - 00198 - 15</v>
          </cell>
        </row>
        <row r="246">
          <cell r="B246" t="str">
            <v>ORC - 00199 - 15</v>
          </cell>
        </row>
        <row r="247">
          <cell r="B247" t="str">
            <v>ORC - 00200 - 15</v>
          </cell>
        </row>
        <row r="248">
          <cell r="B248" t="str">
            <v>ORC - 00201 - 15</v>
          </cell>
        </row>
        <row r="249">
          <cell r="B249" t="str">
            <v>ORC - 00202 - 15</v>
          </cell>
        </row>
        <row r="250">
          <cell r="B250" t="str">
            <v>ORC - 00203 - 15</v>
          </cell>
        </row>
        <row r="251">
          <cell r="B251" t="str">
            <v>ORC - 00204 - 15</v>
          </cell>
        </row>
        <row r="252">
          <cell r="B252" t="str">
            <v>ORC - 00205 - 15</v>
          </cell>
        </row>
        <row r="253">
          <cell r="B253" t="str">
            <v>ORC - 00206 - 15</v>
          </cell>
        </row>
        <row r="254">
          <cell r="B254" t="str">
            <v>ORC - 00207 - 15</v>
          </cell>
        </row>
        <row r="255">
          <cell r="B255" t="str">
            <v>ORC - 00208 - 15</v>
          </cell>
        </row>
        <row r="256">
          <cell r="B256" t="str">
            <v>ORC - 00209 - 15</v>
          </cell>
        </row>
        <row r="257">
          <cell r="B257" t="str">
            <v>ORC - 00210 - 15</v>
          </cell>
        </row>
        <row r="258">
          <cell r="B258" t="str">
            <v>ORC - 00211 - 15</v>
          </cell>
        </row>
        <row r="259">
          <cell r="B259" t="str">
            <v>ORC - 00212 - 15</v>
          </cell>
        </row>
        <row r="260">
          <cell r="B260" t="str">
            <v>ORC - 00213 - 15</v>
          </cell>
        </row>
        <row r="261">
          <cell r="B261" t="str">
            <v>ORC - 00214 - 15</v>
          </cell>
        </row>
        <row r="262">
          <cell r="B262" t="str">
            <v>ORC - 00215 - 15</v>
          </cell>
        </row>
        <row r="263">
          <cell r="B263" t="str">
            <v>ORC - 00216 - 15</v>
          </cell>
        </row>
        <row r="264">
          <cell r="B264" t="str">
            <v>ORC - 00217 - 15</v>
          </cell>
        </row>
        <row r="265">
          <cell r="B265" t="str">
            <v>ORC - 00218 - 15</v>
          </cell>
        </row>
        <row r="266">
          <cell r="B266" t="str">
            <v>ORC - 00219 - 15</v>
          </cell>
        </row>
        <row r="267">
          <cell r="B267" t="str">
            <v>ORC - 00220 - 15</v>
          </cell>
        </row>
        <row r="268">
          <cell r="B268" t="str">
            <v>ORC - 00221 - 15</v>
          </cell>
        </row>
        <row r="269">
          <cell r="B269" t="str">
            <v>ORC - 00222 - 15</v>
          </cell>
        </row>
        <row r="270">
          <cell r="B270" t="str">
            <v>ORC - 00223 - 15</v>
          </cell>
        </row>
        <row r="271">
          <cell r="B271" t="str">
            <v>ORC - 00224 - 15</v>
          </cell>
        </row>
        <row r="272">
          <cell r="B272" t="str">
            <v>ORC - 00225 - 15</v>
          </cell>
        </row>
        <row r="273">
          <cell r="B273" t="str">
            <v>ORC - 00226 - 15</v>
          </cell>
        </row>
        <row r="274">
          <cell r="B274" t="str">
            <v>ORC - 00227 - 15</v>
          </cell>
        </row>
        <row r="275">
          <cell r="B275" t="str">
            <v>ORC - 00228 - 15</v>
          </cell>
        </row>
        <row r="276">
          <cell r="B276" t="str">
            <v>ORC - 00229 - 15</v>
          </cell>
        </row>
        <row r="277">
          <cell r="B277" t="str">
            <v>ORC - 00230 - 15</v>
          </cell>
        </row>
        <row r="278">
          <cell r="B278" t="str">
            <v>ORC - 00231 - 15</v>
          </cell>
        </row>
        <row r="279">
          <cell r="B279" t="str">
            <v>ORC - 00232 - 15</v>
          </cell>
        </row>
        <row r="280">
          <cell r="B280" t="str">
            <v>ORC - 00233 - 15</v>
          </cell>
        </row>
        <row r="281">
          <cell r="B281" t="str">
            <v>ORC - 00234 - 15</v>
          </cell>
        </row>
        <row r="282">
          <cell r="B282" t="str">
            <v>ORC - 00235 - 15</v>
          </cell>
        </row>
        <row r="283">
          <cell r="B283" t="str">
            <v>ORC - 00236 - 15</v>
          </cell>
        </row>
        <row r="284">
          <cell r="B284" t="str">
            <v>ORC - 00237 - 15</v>
          </cell>
        </row>
        <row r="285">
          <cell r="B285" t="str">
            <v>ORC - 00238 - 15</v>
          </cell>
        </row>
        <row r="286">
          <cell r="B286" t="str">
            <v>ORC - 00239 - 15</v>
          </cell>
        </row>
        <row r="287">
          <cell r="B287" t="str">
            <v>ORC - 00240 - 15</v>
          </cell>
        </row>
        <row r="288">
          <cell r="B288" t="str">
            <v>ORC - 00241 - 15</v>
          </cell>
        </row>
        <row r="289">
          <cell r="B289" t="str">
            <v>ORC - 00242 - 15</v>
          </cell>
        </row>
        <row r="290">
          <cell r="B290" t="str">
            <v>ORC - 00243 - 15</v>
          </cell>
        </row>
        <row r="291">
          <cell r="B291" t="str">
            <v>ORC - 00244 - 15</v>
          </cell>
        </row>
        <row r="292">
          <cell r="B292" t="str">
            <v>ORC - 00245 - 15</v>
          </cell>
        </row>
        <row r="293">
          <cell r="B293" t="str">
            <v>ORC - 00246 - 15</v>
          </cell>
        </row>
        <row r="294">
          <cell r="B294" t="str">
            <v>ORC - 00247 - 15</v>
          </cell>
        </row>
        <row r="295">
          <cell r="B295" t="str">
            <v>ORC - 00248 - 15</v>
          </cell>
        </row>
        <row r="296">
          <cell r="B296" t="str">
            <v>ORC - 00249 - 15</v>
          </cell>
        </row>
        <row r="297">
          <cell r="B297" t="str">
            <v>ORC - 00250 - 15</v>
          </cell>
        </row>
        <row r="298">
          <cell r="B298" t="str">
            <v>ORC - 00251 - 15</v>
          </cell>
        </row>
        <row r="299">
          <cell r="B299" t="str">
            <v>ORC - 00252 - 15</v>
          </cell>
        </row>
        <row r="300">
          <cell r="B300" t="str">
            <v>ORC - 00253 - 15</v>
          </cell>
        </row>
        <row r="301">
          <cell r="B301" t="str">
            <v>ORT - 00048 - 15</v>
          </cell>
        </row>
        <row r="302">
          <cell r="B302" t="str">
            <v>ORT - 00049 - 15</v>
          </cell>
        </row>
        <row r="303">
          <cell r="B303" t="str">
            <v>ORT - 00050 - 15</v>
          </cell>
        </row>
        <row r="304">
          <cell r="B304" t="str">
            <v>ORT - 00051 - 15</v>
          </cell>
        </row>
        <row r="305">
          <cell r="B305" t="str">
            <v>ORT - 00052 - 15</v>
          </cell>
        </row>
        <row r="306">
          <cell r="B306" t="str">
            <v>ORT - 00053 - 15</v>
          </cell>
        </row>
        <row r="307">
          <cell r="B307" t="str">
            <v>ORT - 00054 - 15</v>
          </cell>
        </row>
        <row r="308">
          <cell r="B308" t="str">
            <v>ORT - 00055 - 15</v>
          </cell>
        </row>
        <row r="309">
          <cell r="B309" t="str">
            <v>ORT - 00056 - 15</v>
          </cell>
        </row>
        <row r="310">
          <cell r="B310" t="str">
            <v>ORT - 00057 - 15</v>
          </cell>
        </row>
        <row r="311">
          <cell r="B311" t="str">
            <v>ORT - 00058 - 15</v>
          </cell>
        </row>
        <row r="312">
          <cell r="B312" t="str">
            <v>ORT - 00059 - 15</v>
          </cell>
        </row>
        <row r="313">
          <cell r="B313" t="str">
            <v>ORT - 00060 - 15</v>
          </cell>
        </row>
        <row r="314">
          <cell r="B314" t="str">
            <v>ORT - 00061 - 15</v>
          </cell>
        </row>
        <row r="315">
          <cell r="B315" t="str">
            <v>ORT - 00062 - 15</v>
          </cell>
        </row>
        <row r="316">
          <cell r="B316" t="str">
            <v>ORC - 00254 - 15</v>
          </cell>
        </row>
        <row r="317">
          <cell r="B317" t="str">
            <v>ORC - 00255 - 15</v>
          </cell>
        </row>
        <row r="318">
          <cell r="B318" t="str">
            <v>ORC - 00256 - 15</v>
          </cell>
        </row>
        <row r="319">
          <cell r="B319" t="str">
            <v>ORT - 00063 - 15</v>
          </cell>
        </row>
        <row r="320">
          <cell r="B320" t="str">
            <v>ORT - 00064 - 15</v>
          </cell>
        </row>
        <row r="321">
          <cell r="B321" t="str">
            <v>ORT - 00065 - 15</v>
          </cell>
        </row>
        <row r="322">
          <cell r="B322" t="str">
            <v>ORT - 00066 - 15</v>
          </cell>
        </row>
        <row r="323">
          <cell r="B323" t="str">
            <v>ORT - 00067 - 15</v>
          </cell>
        </row>
        <row r="324">
          <cell r="B324" t="str">
            <v>ORT - 00068 - 15</v>
          </cell>
        </row>
        <row r="325">
          <cell r="B325" t="str">
            <v>ORC - 00257 - 15</v>
          </cell>
        </row>
        <row r="326">
          <cell r="B326" t="str">
            <v>ORC - 00258 - 15</v>
          </cell>
        </row>
        <row r="327">
          <cell r="B327" t="str">
            <v>ORC - 00259 - 15</v>
          </cell>
        </row>
        <row r="328">
          <cell r="B328" t="str">
            <v>ORC - 00260 - 15</v>
          </cell>
        </row>
        <row r="329">
          <cell r="B329" t="str">
            <v>ORT - 00069 - 15</v>
          </cell>
        </row>
        <row r="330">
          <cell r="B330" t="str">
            <v>ORT - 00070 - 15</v>
          </cell>
        </row>
        <row r="331">
          <cell r="B331" t="str">
            <v>ORT - 00071 - 15</v>
          </cell>
        </row>
        <row r="332">
          <cell r="B332" t="str">
            <v>ORC - 00261 - 15</v>
          </cell>
        </row>
        <row r="333">
          <cell r="B333" t="str">
            <v>ORC - 00262 - 15</v>
          </cell>
        </row>
        <row r="334">
          <cell r="B334" t="str">
            <v>ORC - 00263 - 15</v>
          </cell>
        </row>
        <row r="335">
          <cell r="B335" t="str">
            <v>ORT - 00072 - 15</v>
          </cell>
        </row>
        <row r="336">
          <cell r="B336" t="str">
            <v>ORC - 00264 - 15</v>
          </cell>
        </row>
        <row r="337">
          <cell r="B337" t="str">
            <v>ORT - 00073 - 15</v>
          </cell>
        </row>
        <row r="338">
          <cell r="B338" t="str">
            <v>ORT - 00074 - 15</v>
          </cell>
        </row>
        <row r="339">
          <cell r="B339" t="str">
            <v>ORC - 00265 - 15</v>
          </cell>
        </row>
        <row r="340">
          <cell r="B340" t="str">
            <v>ORC - 00266 - 15</v>
          </cell>
        </row>
        <row r="341">
          <cell r="B341" t="str">
            <v>ORT - 00075 - 15</v>
          </cell>
        </row>
        <row r="342">
          <cell r="B342" t="str">
            <v>ORC - 00267 - 15</v>
          </cell>
        </row>
        <row r="343">
          <cell r="B343" t="str">
            <v>ORC - 00268 - 15</v>
          </cell>
        </row>
        <row r="344">
          <cell r="B344" t="str">
            <v>ORC - 00269 - 15</v>
          </cell>
        </row>
        <row r="345">
          <cell r="B345" t="str">
            <v>ORC - 00270 - 15</v>
          </cell>
        </row>
        <row r="346">
          <cell r="B346" t="str">
            <v>ORC - 00271 - 15</v>
          </cell>
        </row>
        <row r="347">
          <cell r="B347" t="str">
            <v>ORC - 00272 - 15</v>
          </cell>
        </row>
        <row r="348">
          <cell r="B348" t="str">
            <v>ORC - 00273 - 15</v>
          </cell>
        </row>
        <row r="349">
          <cell r="B349" t="str">
            <v>ORC - 00274 - 15</v>
          </cell>
        </row>
        <row r="350">
          <cell r="B350" t="str">
            <v>ORC - 00275 - 15</v>
          </cell>
        </row>
        <row r="351">
          <cell r="B351" t="str">
            <v>ORC - 00276 - 15</v>
          </cell>
        </row>
        <row r="352">
          <cell r="B352" t="str">
            <v>ORC - 00277 - 15</v>
          </cell>
        </row>
        <row r="353">
          <cell r="B353" t="str">
            <v>ORT - 00278 - 15</v>
          </cell>
        </row>
        <row r="354">
          <cell r="B354" t="str">
            <v>ORC - 00279 - 15</v>
          </cell>
        </row>
        <row r="355">
          <cell r="B355" t="str">
            <v>ORC - 00280 - 15</v>
          </cell>
        </row>
        <row r="356">
          <cell r="B356" t="str">
            <v>ORT - 00076 - 15</v>
          </cell>
        </row>
        <row r="357">
          <cell r="B357" t="str">
            <v>ORC - 00281 - 15</v>
          </cell>
        </row>
        <row r="358">
          <cell r="B358" t="str">
            <v>ORC - 00282 - 15</v>
          </cell>
        </row>
        <row r="359">
          <cell r="B359" t="str">
            <v>ORC - 00283 - 15</v>
          </cell>
        </row>
        <row r="360">
          <cell r="B360" t="str">
            <v>ORC - 00284 - 15</v>
          </cell>
        </row>
        <row r="361">
          <cell r="B361" t="str">
            <v>ORC - 00285 - 15</v>
          </cell>
        </row>
        <row r="362">
          <cell r="B362" t="str">
            <v>ORC - 00286 - 15</v>
          </cell>
        </row>
        <row r="363">
          <cell r="B363" t="str">
            <v>ORC - 00287 - 15</v>
          </cell>
        </row>
        <row r="364">
          <cell r="B364" t="str">
            <v>ORC - 00288 - 15</v>
          </cell>
        </row>
        <row r="365">
          <cell r="B365" t="str">
            <v>ORC - 00289 - 15</v>
          </cell>
        </row>
        <row r="366">
          <cell r="B366" t="str">
            <v>ORC - 00290 - 15</v>
          </cell>
        </row>
        <row r="367">
          <cell r="B367" t="str">
            <v>ORC - 00291 - 15</v>
          </cell>
        </row>
        <row r="368">
          <cell r="B368" t="str">
            <v>ORT - 00077 - 15</v>
          </cell>
        </row>
        <row r="369">
          <cell r="B369" t="str">
            <v>ORT - 00078 - 15</v>
          </cell>
        </row>
        <row r="370">
          <cell r="B370" t="str">
            <v>ORT - 00079 - 15</v>
          </cell>
        </row>
        <row r="371">
          <cell r="B371" t="str">
            <v>ORT - 00080 - 15</v>
          </cell>
        </row>
        <row r="372">
          <cell r="B372" t="str">
            <v>ORC - 00292 - 15</v>
          </cell>
        </row>
        <row r="373">
          <cell r="B373" t="str">
            <v>ORC - 00293 - 15</v>
          </cell>
        </row>
        <row r="374">
          <cell r="B374" t="str">
            <v>ORC - 00294 - 15</v>
          </cell>
        </row>
        <row r="375">
          <cell r="B375" t="str">
            <v>ORC - 00295 - 15</v>
          </cell>
        </row>
        <row r="376">
          <cell r="B376" t="str">
            <v>ORC - 00296 - 15</v>
          </cell>
        </row>
        <row r="377">
          <cell r="B377" t="str">
            <v>ORC - 00297 - 15</v>
          </cell>
        </row>
        <row r="378">
          <cell r="B378" t="str">
            <v>ORC - 00298 - 15</v>
          </cell>
        </row>
        <row r="379">
          <cell r="B379" t="str">
            <v>ORC - 00299 - 15</v>
          </cell>
        </row>
        <row r="380">
          <cell r="B380" t="str">
            <v>ORC - 00300 - 15</v>
          </cell>
        </row>
        <row r="381">
          <cell r="B381" t="str">
            <v>ORC - 00301 - 15</v>
          </cell>
        </row>
        <row r="382">
          <cell r="B382" t="str">
            <v>ORT - 00302 - 15</v>
          </cell>
        </row>
        <row r="383">
          <cell r="B383" t="str">
            <v>ORC - 00303 - 15</v>
          </cell>
        </row>
        <row r="384">
          <cell r="B384" t="str">
            <v>ORC - 00304 - 15</v>
          </cell>
        </row>
        <row r="385">
          <cell r="B385" t="str">
            <v>ORC - 00305 - 15</v>
          </cell>
        </row>
        <row r="386">
          <cell r="B386" t="str">
            <v>ORC - 00306 - 15</v>
          </cell>
        </row>
        <row r="387">
          <cell r="B387" t="str">
            <v>ORC - 00307 - 15</v>
          </cell>
        </row>
        <row r="388">
          <cell r="B388" t="str">
            <v>ORC - 00308 - 15</v>
          </cell>
        </row>
        <row r="389">
          <cell r="B389" t="str">
            <v>ORC - 00309 - 15</v>
          </cell>
        </row>
        <row r="390">
          <cell r="B390" t="str">
            <v>ORC - 00310 - 15</v>
          </cell>
        </row>
        <row r="391">
          <cell r="B391" t="str">
            <v>ORC - 00311 - 15</v>
          </cell>
        </row>
        <row r="392">
          <cell r="B392" t="str">
            <v>ORC - 00312 - 15</v>
          </cell>
        </row>
        <row r="393">
          <cell r="B393" t="str">
            <v>ORC - 00313 - 15</v>
          </cell>
        </row>
        <row r="394">
          <cell r="B394" t="str">
            <v>ORT - 00081 - 15</v>
          </cell>
        </row>
        <row r="395">
          <cell r="B395" t="str">
            <v>ORC - 00314 - 15</v>
          </cell>
        </row>
        <row r="396">
          <cell r="B396" t="str">
            <v>ORC - 00315 - 15</v>
          </cell>
        </row>
        <row r="397">
          <cell r="B397" t="str">
            <v>ORC - 00316 - 15</v>
          </cell>
        </row>
        <row r="398">
          <cell r="B398" t="str">
            <v>ORT - 00082 - 15</v>
          </cell>
        </row>
        <row r="399">
          <cell r="B399" t="str">
            <v>ORT - 00083 - 15</v>
          </cell>
        </row>
        <row r="400">
          <cell r="B400" t="str">
            <v>ORT - 00084 - 15</v>
          </cell>
        </row>
        <row r="401">
          <cell r="B401" t="str">
            <v>ORT - 00085 - 15</v>
          </cell>
        </row>
        <row r="402">
          <cell r="B402" t="str">
            <v>ORT - 00086 - 15</v>
          </cell>
        </row>
        <row r="403">
          <cell r="B403" t="str">
            <v>ORT - 00087 - 15</v>
          </cell>
        </row>
        <row r="404">
          <cell r="B404" t="str">
            <v>ORT - 00088 - 15</v>
          </cell>
        </row>
        <row r="405">
          <cell r="B405" t="str">
            <v>ORT - 00089 - 15</v>
          </cell>
        </row>
        <row r="406">
          <cell r="B406" t="str">
            <v>ORT - 00090 - 15</v>
          </cell>
        </row>
        <row r="407">
          <cell r="B407" t="str">
            <v>ORT - 00091 - 15</v>
          </cell>
        </row>
        <row r="408">
          <cell r="B408" t="str">
            <v>ORT - 00092 - 15</v>
          </cell>
        </row>
        <row r="409">
          <cell r="B409" t="str">
            <v>ORC - 00317 - 15</v>
          </cell>
        </row>
        <row r="410">
          <cell r="B410" t="str">
            <v>ORC - 00318 - 15</v>
          </cell>
        </row>
        <row r="411">
          <cell r="B411" t="str">
            <v>ORC - 00319 - 15</v>
          </cell>
        </row>
        <row r="412">
          <cell r="B412" t="str">
            <v>ORC - 00320 - 15</v>
          </cell>
        </row>
        <row r="413">
          <cell r="B413" t="str">
            <v>ORC - 00321 - 15</v>
          </cell>
        </row>
        <row r="414">
          <cell r="B414" t="str">
            <v>ORC - 00322 - 15</v>
          </cell>
        </row>
        <row r="415">
          <cell r="B415" t="str">
            <v>ORC - 00323 - 15</v>
          </cell>
        </row>
        <row r="416">
          <cell r="B416" t="str">
            <v>ORC - 00324 - 15</v>
          </cell>
        </row>
        <row r="417">
          <cell r="B417" t="str">
            <v>ORC - 00325 - 15</v>
          </cell>
        </row>
        <row r="418">
          <cell r="B418" t="str">
            <v>ORT - 00093 - 15</v>
          </cell>
        </row>
        <row r="419">
          <cell r="B419" t="str">
            <v>ORT - 00094 - 15</v>
          </cell>
        </row>
        <row r="420">
          <cell r="B420" t="str">
            <v>ORT - 00095 - 15</v>
          </cell>
        </row>
        <row r="421">
          <cell r="B421" t="str">
            <v>ORT - 00096 - 15</v>
          </cell>
        </row>
        <row r="422">
          <cell r="B422" t="str">
            <v>ORC - 00326 - 15</v>
          </cell>
        </row>
        <row r="423">
          <cell r="B423" t="str">
            <v>ORC - 00327 - 15</v>
          </cell>
        </row>
        <row r="424">
          <cell r="B424" t="str">
            <v>ORC - 00328 - 15</v>
          </cell>
        </row>
        <row r="425">
          <cell r="B425" t="str">
            <v>ORC - 00329 - 15</v>
          </cell>
        </row>
        <row r="426">
          <cell r="B426" t="str">
            <v>ORC - 00330 - 15</v>
          </cell>
        </row>
        <row r="427">
          <cell r="B427" t="str">
            <v>ORC - 00331 - 15</v>
          </cell>
        </row>
        <row r="428">
          <cell r="B428" t="str">
            <v>ORC - 00332 - 15</v>
          </cell>
        </row>
        <row r="429">
          <cell r="B429" t="str">
            <v>ORC - 00333 - 15</v>
          </cell>
        </row>
        <row r="430">
          <cell r="B430" t="str">
            <v>ORC - 00334 - 15</v>
          </cell>
        </row>
        <row r="431">
          <cell r="B431" t="str">
            <v>ORT - 00097 - 15</v>
          </cell>
        </row>
        <row r="432">
          <cell r="B432" t="str">
            <v>ORC - 00335 - 15</v>
          </cell>
        </row>
        <row r="433">
          <cell r="B433" t="str">
            <v>ORC - 00336 - 15</v>
          </cell>
        </row>
        <row r="434">
          <cell r="B434" t="str">
            <v>ORT - 00098 - 15</v>
          </cell>
        </row>
        <row r="435">
          <cell r="B435" t="str">
            <v>ORT - 00099 - 15</v>
          </cell>
        </row>
        <row r="436">
          <cell r="B436" t="str">
            <v>ORT - 00100 - 15</v>
          </cell>
        </row>
        <row r="437">
          <cell r="B437" t="str">
            <v>ORC - 00337 - 15</v>
          </cell>
        </row>
        <row r="438">
          <cell r="B438" t="str">
            <v>ORC - 00338 - 15</v>
          </cell>
        </row>
        <row r="439">
          <cell r="B439" t="str">
            <v>ORC - 00339 - 15</v>
          </cell>
        </row>
        <row r="440">
          <cell r="B440" t="str">
            <v>ORC - 00340 - 15</v>
          </cell>
        </row>
        <row r="441">
          <cell r="B441" t="str">
            <v>ORC - 00341 - 15</v>
          </cell>
        </row>
        <row r="442">
          <cell r="B442" t="str">
            <v>ORC - 00342 - 15</v>
          </cell>
        </row>
        <row r="443">
          <cell r="B443" t="str">
            <v>ORC - 00343 - 15</v>
          </cell>
        </row>
        <row r="444">
          <cell r="B444" t="str">
            <v>ORC - 00344 - 15</v>
          </cell>
        </row>
        <row r="445">
          <cell r="B445" t="str">
            <v>ORC - 00345 - 15</v>
          </cell>
        </row>
        <row r="446">
          <cell r="B446" t="str">
            <v>ORC - 00346 - 15</v>
          </cell>
        </row>
        <row r="447">
          <cell r="B447" t="str">
            <v>ORC - 00347 - 15</v>
          </cell>
        </row>
        <row r="448">
          <cell r="B448" t="str">
            <v>ORC - 00348 - 15</v>
          </cell>
        </row>
        <row r="449">
          <cell r="B449" t="str">
            <v>ORC - 00349 - 15</v>
          </cell>
        </row>
        <row r="450">
          <cell r="B450" t="str">
            <v>ORT - 00101 - 15</v>
          </cell>
        </row>
        <row r="451">
          <cell r="B451" t="str">
            <v>ORC - 00350 - 15</v>
          </cell>
        </row>
        <row r="452">
          <cell r="B452" t="str">
            <v>ORC - 00351 - 15</v>
          </cell>
        </row>
        <row r="453">
          <cell r="B453" t="str">
            <v>ORC - 00352 - 15</v>
          </cell>
        </row>
        <row r="454">
          <cell r="B454" t="str">
            <v>ORC - 00353 - 15</v>
          </cell>
        </row>
        <row r="455">
          <cell r="B455" t="str">
            <v>ORC - 00354 - 15</v>
          </cell>
        </row>
        <row r="456">
          <cell r="B456" t="str">
            <v>ORC - 00355 - 15</v>
          </cell>
        </row>
        <row r="457">
          <cell r="B457" t="str">
            <v>ORC - 00356 - 15</v>
          </cell>
        </row>
        <row r="458">
          <cell r="B458" t="str">
            <v>ORC - 00357 - 15</v>
          </cell>
        </row>
        <row r="459">
          <cell r="B459" t="str">
            <v>ORT - 00102 - 15</v>
          </cell>
        </row>
        <row r="460">
          <cell r="B460" t="str">
            <v>ORT - 00103 - 15</v>
          </cell>
        </row>
        <row r="461">
          <cell r="B461" t="str">
            <v>ORC - 00358 - 15</v>
          </cell>
        </row>
        <row r="462">
          <cell r="B462" t="str">
            <v>ORC - 00359 - 15</v>
          </cell>
        </row>
        <row r="463">
          <cell r="B463" t="str">
            <v>ORC - 00360 - 15</v>
          </cell>
        </row>
        <row r="464">
          <cell r="B464" t="str">
            <v>ORC - 00361 - 15</v>
          </cell>
        </row>
        <row r="465">
          <cell r="B465" t="str">
            <v>ORC - 00362 - 15</v>
          </cell>
        </row>
        <row r="466">
          <cell r="B466" t="str">
            <v>ORC - 00363 - 15</v>
          </cell>
        </row>
        <row r="467">
          <cell r="B467" t="str">
            <v>ORC - 00364 - 15</v>
          </cell>
        </row>
        <row r="468">
          <cell r="B468" t="str">
            <v>ORC - 00365 - 15</v>
          </cell>
        </row>
        <row r="469">
          <cell r="B469" t="str">
            <v>ORC - 00366 - 15</v>
          </cell>
        </row>
        <row r="470">
          <cell r="B470" t="str">
            <v>ORC - 00367 - 15</v>
          </cell>
        </row>
        <row r="471">
          <cell r="B471" t="str">
            <v>ORC - 00368 - 15</v>
          </cell>
        </row>
        <row r="472">
          <cell r="B472" t="str">
            <v>ORC - 00369 - 15</v>
          </cell>
        </row>
        <row r="473">
          <cell r="B473" t="str">
            <v>ORC - 00370 - 15</v>
          </cell>
        </row>
        <row r="474">
          <cell r="B474" t="str">
            <v>ORC - 00371 - 15</v>
          </cell>
        </row>
        <row r="475">
          <cell r="B475" t="str">
            <v>ORC - 00372 - 15</v>
          </cell>
        </row>
        <row r="476">
          <cell r="B476" t="str">
            <v>ORC - 00373 - 15</v>
          </cell>
        </row>
        <row r="477">
          <cell r="B477" t="str">
            <v>ORC - 00374 - 15</v>
          </cell>
        </row>
        <row r="478">
          <cell r="B478" t="str">
            <v>ORC - 00375 - 15</v>
          </cell>
        </row>
        <row r="479">
          <cell r="B479" t="str">
            <v>ORT - 00104 - 15</v>
          </cell>
        </row>
        <row r="480">
          <cell r="B480" t="str">
            <v>ORC - 00376 - 15</v>
          </cell>
        </row>
        <row r="481">
          <cell r="B481" t="str">
            <v>ORC - 00377 - 15</v>
          </cell>
        </row>
        <row r="482">
          <cell r="B482" t="str">
            <v>ORC - 00378 - 15</v>
          </cell>
        </row>
        <row r="483">
          <cell r="B483" t="str">
            <v>ORC - 00379 - 15</v>
          </cell>
        </row>
        <row r="484">
          <cell r="B484" t="str">
            <v>ORC - 00380 - 15</v>
          </cell>
        </row>
        <row r="485">
          <cell r="B485" t="str">
            <v>ORC - 00381 - 15</v>
          </cell>
        </row>
        <row r="486">
          <cell r="B486" t="str">
            <v>ORC - 00382 - 15</v>
          </cell>
        </row>
        <row r="487">
          <cell r="B487" t="str">
            <v>ORC - 00383 - 15</v>
          </cell>
        </row>
        <row r="488">
          <cell r="B488" t="str">
            <v>ORC - 00384 - 15</v>
          </cell>
        </row>
        <row r="489">
          <cell r="B489" t="str">
            <v>ORC - 00385 - 15</v>
          </cell>
        </row>
        <row r="490">
          <cell r="B490" t="str">
            <v>ORC - 00386 - 15</v>
          </cell>
        </row>
        <row r="491">
          <cell r="B491" t="str">
            <v>ORC - 00387 - 15</v>
          </cell>
        </row>
        <row r="492">
          <cell r="B492" t="str">
            <v>ORT - 00105 - 15</v>
          </cell>
        </row>
        <row r="493">
          <cell r="B493" t="str">
            <v>ORT - 00106 - 15</v>
          </cell>
        </row>
        <row r="494">
          <cell r="B494" t="str">
            <v>ORC - 00388 - 15</v>
          </cell>
        </row>
        <row r="495">
          <cell r="B495" t="str">
            <v>ORC - 00389 - 15</v>
          </cell>
        </row>
        <row r="496">
          <cell r="B496" t="str">
            <v>ORC - 00390 - 15</v>
          </cell>
        </row>
        <row r="497">
          <cell r="B497" t="str">
            <v>ORC - 00391 - 15</v>
          </cell>
        </row>
        <row r="498">
          <cell r="B498" t="str">
            <v>ORC - 00392 - 15</v>
          </cell>
        </row>
        <row r="499">
          <cell r="B499" t="str">
            <v>ORT - 00107 - 15</v>
          </cell>
        </row>
        <row r="500">
          <cell r="B500" t="str">
            <v>ORC - 00393 - 15</v>
          </cell>
        </row>
        <row r="501">
          <cell r="B501" t="str">
            <v>ORC - 00394 - 15</v>
          </cell>
        </row>
        <row r="502">
          <cell r="B502" t="str">
            <v>ORC - 00395 - 15</v>
          </cell>
        </row>
        <row r="503">
          <cell r="B503" t="str">
            <v>ORC - 00396 - 15</v>
          </cell>
        </row>
        <row r="504">
          <cell r="B504" t="str">
            <v>ORC - 00397 - 15</v>
          </cell>
        </row>
        <row r="505">
          <cell r="B505" t="str">
            <v>ORC - 00398 - 15</v>
          </cell>
        </row>
        <row r="506">
          <cell r="B506" t="str">
            <v>ORC - 00399 - 15</v>
          </cell>
        </row>
        <row r="507">
          <cell r="B507" t="str">
            <v>ORC - 00400 - 15</v>
          </cell>
        </row>
        <row r="508">
          <cell r="B508" t="str">
            <v>ORC - 00401 - 15</v>
          </cell>
        </row>
        <row r="509">
          <cell r="B509" t="str">
            <v>ORC - 00402 - 15</v>
          </cell>
        </row>
        <row r="510">
          <cell r="B510" t="str">
            <v>ORC - 00403 - 15</v>
          </cell>
        </row>
        <row r="511">
          <cell r="B511" t="str">
            <v>ORC - 00404 - 15</v>
          </cell>
        </row>
        <row r="512">
          <cell r="B512" t="str">
            <v>ORC - 00405 - 15</v>
          </cell>
        </row>
        <row r="513">
          <cell r="B513" t="str">
            <v>ORC - 00406 - 15</v>
          </cell>
        </row>
        <row r="514">
          <cell r="B514" t="str">
            <v>ORC - 00407 - 15</v>
          </cell>
        </row>
        <row r="515">
          <cell r="B515" t="str">
            <v>ORC - 00408 - 15</v>
          </cell>
        </row>
        <row r="516">
          <cell r="B516" t="str">
            <v>ORC - 00409 - 15</v>
          </cell>
        </row>
        <row r="517">
          <cell r="B517" t="str">
            <v>ORT - 00108 - 15</v>
          </cell>
        </row>
        <row r="518">
          <cell r="B518" t="str">
            <v>ORT - 00109 - 15</v>
          </cell>
        </row>
        <row r="519">
          <cell r="B519" t="str">
            <v>ORT - 00110 - 15</v>
          </cell>
        </row>
        <row r="520">
          <cell r="B520" t="str">
            <v>ORT - 00111 - 15</v>
          </cell>
        </row>
        <row r="521">
          <cell r="B521" t="str">
            <v>ORC - 00410 - 15</v>
          </cell>
        </row>
        <row r="522">
          <cell r="B522" t="str">
            <v>ORC - 00411 - 15</v>
          </cell>
        </row>
        <row r="523">
          <cell r="B523" t="str">
            <v>ORT - 00112 - 15</v>
          </cell>
        </row>
        <row r="524">
          <cell r="B524" t="str">
            <v>ORT - 00113 - 15</v>
          </cell>
        </row>
        <row r="525">
          <cell r="B525" t="str">
            <v>ORT - 00114 - 15</v>
          </cell>
        </row>
        <row r="526">
          <cell r="B526" t="str">
            <v>ORT - 00115 - 15</v>
          </cell>
        </row>
        <row r="527">
          <cell r="B527" t="str">
            <v>ORT - 00116 - 15</v>
          </cell>
        </row>
        <row r="528">
          <cell r="B528" t="str">
            <v>ORC - 00412 - 15</v>
          </cell>
        </row>
        <row r="529">
          <cell r="B529" t="str">
            <v>ORC - 00413 - 15</v>
          </cell>
        </row>
        <row r="530">
          <cell r="B530" t="str">
            <v>ORC - 00414 - 15</v>
          </cell>
        </row>
        <row r="531">
          <cell r="B531" t="str">
            <v>ORC - 00415 - 15</v>
          </cell>
        </row>
        <row r="532">
          <cell r="B532" t="str">
            <v>ORC - 00416 - 15</v>
          </cell>
        </row>
        <row r="533">
          <cell r="B533" t="str">
            <v>ORC - 00417 - 15</v>
          </cell>
        </row>
        <row r="534">
          <cell r="B534" t="str">
            <v>ORC - 00418 - 15</v>
          </cell>
        </row>
        <row r="535">
          <cell r="B535" t="str">
            <v>ORC - 00419 - 15</v>
          </cell>
        </row>
        <row r="536">
          <cell r="B536" t="str">
            <v>ORC - 00420 - 15</v>
          </cell>
        </row>
        <row r="537">
          <cell r="B537" t="str">
            <v>ORT - 00117 - 15</v>
          </cell>
        </row>
        <row r="538">
          <cell r="B538" t="str">
            <v>ORT - 00118 - 15</v>
          </cell>
        </row>
        <row r="539">
          <cell r="B539" t="str">
            <v>ORT - 00119 - 15</v>
          </cell>
        </row>
        <row r="540">
          <cell r="B540" t="str">
            <v>ORT - 00120 - 15</v>
          </cell>
        </row>
        <row r="541">
          <cell r="B541" t="str">
            <v>ORT - 00121 - 15</v>
          </cell>
        </row>
        <row r="542">
          <cell r="B542" t="str">
            <v>ORC - 00421 - 15</v>
          </cell>
        </row>
        <row r="543">
          <cell r="B543" t="str">
            <v>ORC - 00422 - 15</v>
          </cell>
        </row>
        <row r="544">
          <cell r="B544" t="str">
            <v>ORC - 00423 - 15</v>
          </cell>
        </row>
        <row r="545">
          <cell r="B545" t="str">
            <v>ORC - 00424 - 15</v>
          </cell>
        </row>
        <row r="546">
          <cell r="B546" t="str">
            <v>ORC - 00425 - 15</v>
          </cell>
        </row>
        <row r="547">
          <cell r="B547" t="str">
            <v>ORC - 00426 - 15</v>
          </cell>
        </row>
        <row r="548">
          <cell r="B548" t="str">
            <v>ORT - 00122 - 15</v>
          </cell>
        </row>
        <row r="549">
          <cell r="B549" t="str">
            <v>ORT - 00123 - 15</v>
          </cell>
        </row>
        <row r="550">
          <cell r="B550" t="str">
            <v>ORC - 00427 - 15</v>
          </cell>
        </row>
        <row r="551">
          <cell r="B551" t="str">
            <v>ORC - 00428 - 15</v>
          </cell>
        </row>
        <row r="552">
          <cell r="B552" t="str">
            <v>ORC - 00429 - 15</v>
          </cell>
        </row>
        <row r="553">
          <cell r="B553" t="str">
            <v>ORC - 00430 - 15</v>
          </cell>
        </row>
        <row r="554">
          <cell r="B554" t="str">
            <v>ORC - 00431 - 15</v>
          </cell>
        </row>
        <row r="555">
          <cell r="B555" t="str">
            <v>ORC - 00432 - 15</v>
          </cell>
        </row>
        <row r="556">
          <cell r="B556" t="str">
            <v>ORC - 00433 - 15</v>
          </cell>
        </row>
        <row r="557">
          <cell r="B557" t="str">
            <v>ORC - 00434 - 15</v>
          </cell>
        </row>
        <row r="558">
          <cell r="B558" t="str">
            <v>ORC - 00435 - 15</v>
          </cell>
        </row>
        <row r="559">
          <cell r="B559" t="str">
            <v>ORC - 00436 - 15</v>
          </cell>
        </row>
        <row r="560">
          <cell r="B560" t="str">
            <v>ORC - 00437 - 15</v>
          </cell>
        </row>
        <row r="561">
          <cell r="B561" t="str">
            <v>ORC - 00438 - 15</v>
          </cell>
        </row>
        <row r="562">
          <cell r="B562" t="str">
            <v>ORC - 00439 - 15</v>
          </cell>
        </row>
        <row r="563">
          <cell r="B563" t="str">
            <v>ORC - 00440 - 15</v>
          </cell>
        </row>
        <row r="564">
          <cell r="B564" t="str">
            <v>ORC - 00441 - 15</v>
          </cell>
        </row>
        <row r="565">
          <cell r="B565" t="str">
            <v>ORC - 00442 - 15</v>
          </cell>
        </row>
        <row r="566">
          <cell r="B566" t="str">
            <v>ORC - 00443 - 15</v>
          </cell>
        </row>
        <row r="567">
          <cell r="B567" t="str">
            <v>ORC - 00444 - 15</v>
          </cell>
        </row>
        <row r="568">
          <cell r="B568" t="str">
            <v>ORC - 00445 - 15</v>
          </cell>
        </row>
        <row r="569">
          <cell r="B569" t="str">
            <v>ORC - 00446 - 15</v>
          </cell>
        </row>
        <row r="570">
          <cell r="B570" t="str">
            <v>ORC - 00447 - 15</v>
          </cell>
        </row>
        <row r="571">
          <cell r="B571" t="str">
            <v>ORC - 00448 - 15</v>
          </cell>
        </row>
        <row r="572">
          <cell r="B572" t="str">
            <v>ORT - 00124 - 15</v>
          </cell>
        </row>
        <row r="573">
          <cell r="B573" t="str">
            <v>ORT - 00125 - 15</v>
          </cell>
        </row>
        <row r="574">
          <cell r="B574" t="str">
            <v>ORC - 00449 - 15</v>
          </cell>
        </row>
        <row r="575">
          <cell r="B575" t="str">
            <v>ORC - 00450 - 15</v>
          </cell>
        </row>
        <row r="576">
          <cell r="B576" t="str">
            <v>ORT - 00126 - 15</v>
          </cell>
        </row>
        <row r="577">
          <cell r="B577" t="str">
            <v>ORT - 00127 - 15</v>
          </cell>
        </row>
        <row r="578">
          <cell r="B578" t="str">
            <v>ORT - 00128 - 15</v>
          </cell>
        </row>
        <row r="579">
          <cell r="B579" t="str">
            <v>ORT - 00129 - 15</v>
          </cell>
        </row>
        <row r="580">
          <cell r="B580" t="str">
            <v>ORT - 00130 - 15</v>
          </cell>
        </row>
        <row r="581">
          <cell r="B581" t="str">
            <v>ORC - 00451 - 15</v>
          </cell>
        </row>
        <row r="582">
          <cell r="B582" t="str">
            <v>ORC - 00452 - 15</v>
          </cell>
        </row>
        <row r="583">
          <cell r="B583" t="str">
            <v>ORC - 00453 - 15</v>
          </cell>
        </row>
        <row r="584">
          <cell r="B584" t="str">
            <v>ORC - 00454 - 15</v>
          </cell>
        </row>
        <row r="585">
          <cell r="B585" t="str">
            <v>ORC - 00455 - 15</v>
          </cell>
        </row>
        <row r="586">
          <cell r="B586" t="str">
            <v>ORC - 00456 - 15</v>
          </cell>
        </row>
        <row r="587">
          <cell r="B587" t="str">
            <v>ORC - 00457 - 15</v>
          </cell>
        </row>
        <row r="588">
          <cell r="B588" t="str">
            <v>ORC - 00458 - 15</v>
          </cell>
        </row>
        <row r="589">
          <cell r="B589" t="str">
            <v>ORT - 00131 - 15</v>
          </cell>
        </row>
        <row r="590">
          <cell r="B590" t="str">
            <v>ORT - 00132 - 15</v>
          </cell>
        </row>
        <row r="591">
          <cell r="B591" t="str">
            <v>ORT - 00133 - 15</v>
          </cell>
        </row>
        <row r="592">
          <cell r="B592" t="str">
            <v>ORC - 00459 - 15</v>
          </cell>
        </row>
        <row r="593">
          <cell r="B593" t="str">
            <v>ORC - 00460 - 15</v>
          </cell>
        </row>
        <row r="594">
          <cell r="B594" t="str">
            <v>ORC - 00461 - 15</v>
          </cell>
        </row>
        <row r="595">
          <cell r="B595" t="str">
            <v>ORC - 00462 - 15</v>
          </cell>
        </row>
        <row r="596">
          <cell r="B596" t="str">
            <v>ORC - 00463 - 15</v>
          </cell>
        </row>
        <row r="597">
          <cell r="B597" t="str">
            <v>ORT - 00134 - 15</v>
          </cell>
        </row>
        <row r="598">
          <cell r="B598" t="str">
            <v>ORT - 00135 - 15</v>
          </cell>
        </row>
        <row r="599">
          <cell r="B599" t="str">
            <v>ORT - 00136 - 15</v>
          </cell>
        </row>
        <row r="600">
          <cell r="B600" t="str">
            <v>ORC - 00465 - 15</v>
          </cell>
        </row>
        <row r="601">
          <cell r="B601" t="str">
            <v>ORT - 00137 - 15</v>
          </cell>
        </row>
        <row r="602">
          <cell r="B602" t="str">
            <v>ORT - 00138 - 15</v>
          </cell>
        </row>
        <row r="603">
          <cell r="B603" t="str">
            <v>ORT - 00139 - 15</v>
          </cell>
        </row>
        <row r="604">
          <cell r="B604" t="str">
            <v>ORT - 00140 - 15</v>
          </cell>
        </row>
        <row r="605">
          <cell r="B605" t="str">
            <v>ORT - 00141 - 15</v>
          </cell>
        </row>
        <row r="606">
          <cell r="B606" t="str">
            <v>ORT - 00142 - 15</v>
          </cell>
        </row>
        <row r="607">
          <cell r="B607" t="str">
            <v>ORC - 00466 - 15</v>
          </cell>
        </row>
        <row r="608">
          <cell r="B608" t="str">
            <v>ORC - 00467 - 15</v>
          </cell>
        </row>
        <row r="609">
          <cell r="B609" t="str">
            <v>ORC - 00468 - 15</v>
          </cell>
        </row>
        <row r="610">
          <cell r="B610" t="str">
            <v>ORT - 00143 - 15</v>
          </cell>
        </row>
        <row r="611">
          <cell r="B611" t="str">
            <v>ORC - 00469 - 15</v>
          </cell>
        </row>
        <row r="612">
          <cell r="B612" t="str">
            <v>ORC - 00470 - 15</v>
          </cell>
        </row>
        <row r="613">
          <cell r="B613" t="str">
            <v>ORC - 00471 - 15</v>
          </cell>
        </row>
        <row r="614">
          <cell r="B614" t="str">
            <v>ORC - 00472 - 15</v>
          </cell>
        </row>
        <row r="615">
          <cell r="B615" t="str">
            <v>ORT - 00144 - 15</v>
          </cell>
        </row>
        <row r="616">
          <cell r="B616" t="str">
            <v>ORC - 00473 - 15</v>
          </cell>
        </row>
        <row r="617">
          <cell r="B617" t="str">
            <v>ORC - 00474 - 15</v>
          </cell>
        </row>
        <row r="618">
          <cell r="B618" t="str">
            <v>ORC - 00475 - 15</v>
          </cell>
        </row>
        <row r="619">
          <cell r="B619" t="str">
            <v>ORC - 00476 - 00</v>
          </cell>
        </row>
        <row r="620">
          <cell r="B620" t="str">
            <v>ORC - 00477 - 15</v>
          </cell>
        </row>
        <row r="621">
          <cell r="B621" t="str">
            <v>ORC - 00478 - 15</v>
          </cell>
        </row>
        <row r="622">
          <cell r="B622" t="str">
            <v>ORT - 00145 - 15</v>
          </cell>
        </row>
        <row r="623">
          <cell r="B623" t="str">
            <v>ORT - 00146 - 15</v>
          </cell>
        </row>
        <row r="624">
          <cell r="B624" t="str">
            <v>ORC - 00479 - 15</v>
          </cell>
        </row>
        <row r="625">
          <cell r="B625" t="str">
            <v>ORC - 00480 - 15</v>
          </cell>
        </row>
        <row r="626">
          <cell r="B626" t="str">
            <v>ORT - 00147 - 15</v>
          </cell>
        </row>
        <row r="627">
          <cell r="B627" t="str">
            <v>ORT - 00148 - 15</v>
          </cell>
        </row>
        <row r="628">
          <cell r="B628" t="str">
            <v>ORC - 00481 - 15</v>
          </cell>
        </row>
        <row r="629">
          <cell r="B629" t="str">
            <v>ORC - 00482 - 15</v>
          </cell>
        </row>
        <row r="630">
          <cell r="B630" t="str">
            <v>ORC - 00483 - 15</v>
          </cell>
        </row>
        <row r="631">
          <cell r="B631" t="str">
            <v>ORC - 00484 - 15</v>
          </cell>
        </row>
        <row r="632">
          <cell r="B632" t="str">
            <v>ORT - 00149 - 15</v>
          </cell>
        </row>
        <row r="633">
          <cell r="B633" t="str">
            <v>ORC - 00485 - 15</v>
          </cell>
        </row>
        <row r="634">
          <cell r="B634" t="str">
            <v>ORC - 00486 - 15</v>
          </cell>
        </row>
        <row r="635">
          <cell r="B635" t="str">
            <v>ORC - 00487 - 15</v>
          </cell>
        </row>
        <row r="636">
          <cell r="B636" t="str">
            <v>ORC - 00488 - 15</v>
          </cell>
        </row>
        <row r="637">
          <cell r="B637" t="str">
            <v>ORC - 00489 - 15</v>
          </cell>
        </row>
        <row r="638">
          <cell r="B638" t="str">
            <v>ORC - 00490 - 15</v>
          </cell>
        </row>
        <row r="639">
          <cell r="B639" t="str">
            <v>ORC - 00491 - 15</v>
          </cell>
        </row>
        <row r="640">
          <cell r="B640" t="str">
            <v>ORC - 00492 - 15</v>
          </cell>
        </row>
        <row r="641">
          <cell r="B641" t="str">
            <v>ORC - 00493 - 15</v>
          </cell>
        </row>
        <row r="642">
          <cell r="B642" t="str">
            <v>ORT - 00150 - 15</v>
          </cell>
        </row>
        <row r="643">
          <cell r="B643" t="str">
            <v>ORC - 00494 - 15</v>
          </cell>
        </row>
        <row r="644">
          <cell r="B644" t="str">
            <v>ORT - 00151 - 15</v>
          </cell>
        </row>
        <row r="645">
          <cell r="B645" t="str">
            <v>ORC - 00495 - 15</v>
          </cell>
        </row>
        <row r="646">
          <cell r="B646" t="str">
            <v>ORC - 00496 - 15</v>
          </cell>
        </row>
        <row r="647">
          <cell r="B647" t="str">
            <v>ORC - 00497 - 15</v>
          </cell>
        </row>
        <row r="648">
          <cell r="B648" t="str">
            <v>ORC - 00498 - 15</v>
          </cell>
        </row>
        <row r="649">
          <cell r="B649" t="str">
            <v>ORT - 00152 - 15</v>
          </cell>
        </row>
        <row r="650">
          <cell r="B650" t="str">
            <v>ORC - 00499 - 16</v>
          </cell>
        </row>
        <row r="651">
          <cell r="B651" t="str">
            <v>ORT - 00153 - 16</v>
          </cell>
        </row>
        <row r="652">
          <cell r="B652" t="str">
            <v>ORT - 00154 - 16</v>
          </cell>
        </row>
        <row r="653">
          <cell r="B653" t="str">
            <v>ORT - 00155 - 16</v>
          </cell>
        </row>
        <row r="654">
          <cell r="B654" t="str">
            <v>ORC - 00500 - 16</v>
          </cell>
        </row>
        <row r="655">
          <cell r="B655" t="str">
            <v>ORT - 00156 - 16</v>
          </cell>
        </row>
        <row r="656">
          <cell r="B656" t="str">
            <v>ORC - 00501 - 16</v>
          </cell>
        </row>
        <row r="657">
          <cell r="B657" t="str">
            <v>ORT - 00157 - 16</v>
          </cell>
        </row>
        <row r="658">
          <cell r="B658" t="str">
            <v>ORC - 00502 - 16</v>
          </cell>
        </row>
        <row r="659">
          <cell r="B659" t="str">
            <v>ORT - 00158 - 16</v>
          </cell>
        </row>
        <row r="660">
          <cell r="B660" t="str">
            <v>ORC - 00159 - 16</v>
          </cell>
        </row>
        <row r="661">
          <cell r="B661" t="str">
            <v>ORC - 00503 - 16</v>
          </cell>
        </row>
        <row r="662">
          <cell r="B662" t="str">
            <v>ORT - 00160 - 16</v>
          </cell>
        </row>
        <row r="663">
          <cell r="B663" t="str">
            <v>ORT - 00161 - 16</v>
          </cell>
        </row>
        <row r="664">
          <cell r="B664" t="str">
            <v>ORT - 00162 - 16</v>
          </cell>
        </row>
        <row r="665">
          <cell r="B665" t="str">
            <v>ORT - 00163 - 16</v>
          </cell>
        </row>
        <row r="666">
          <cell r="B666" t="str">
            <v>ORC - 00504 - 16</v>
          </cell>
        </row>
        <row r="667">
          <cell r="B667" t="str">
            <v>ORT - 00164 - 16</v>
          </cell>
        </row>
        <row r="668">
          <cell r="B668" t="str">
            <v>ORC - 00505 - 16</v>
          </cell>
        </row>
        <row r="669">
          <cell r="B669" t="str">
            <v>ORC - 00506 - 16</v>
          </cell>
        </row>
        <row r="670">
          <cell r="B670" t="str">
            <v>ORT - 00165 - 16</v>
          </cell>
        </row>
        <row r="671">
          <cell r="B671" t="str">
            <v>ORC - 00507 - 16</v>
          </cell>
        </row>
        <row r="672">
          <cell r="B672" t="str">
            <v>ORC - 00508 - 16</v>
          </cell>
        </row>
        <row r="673">
          <cell r="B673" t="str">
            <v>ORT - 00166 - 16</v>
          </cell>
        </row>
        <row r="674">
          <cell r="B674" t="str">
            <v>ORT - 00167 - 16</v>
          </cell>
        </row>
        <row r="675">
          <cell r="B675" t="str">
            <v>ORC - 00509 - 16</v>
          </cell>
        </row>
        <row r="676">
          <cell r="B676" t="str">
            <v>ORC - 00168 - 16</v>
          </cell>
        </row>
        <row r="677">
          <cell r="B677" t="str">
            <v>ORC - 00510 - 16</v>
          </cell>
        </row>
        <row r="678">
          <cell r="B678" t="str">
            <v>ORT - 00169 - 16</v>
          </cell>
        </row>
        <row r="679">
          <cell r="B679" t="str">
            <v>ORT - 00170 - 16</v>
          </cell>
        </row>
        <row r="680">
          <cell r="B680" t="str">
            <v>ORC - 00511 - 16</v>
          </cell>
        </row>
        <row r="681">
          <cell r="B681" t="str">
            <v>ORT - 00171 - 16</v>
          </cell>
        </row>
        <row r="682">
          <cell r="B682" t="str">
            <v>ORC - 00512 - 16</v>
          </cell>
        </row>
        <row r="683">
          <cell r="B683" t="str">
            <v>ORT - 00172 - 16</v>
          </cell>
        </row>
        <row r="684">
          <cell r="B684" t="str">
            <v>ORT - 00173 - 16</v>
          </cell>
        </row>
        <row r="685">
          <cell r="B685" t="str">
            <v>ORT - 00174 - 16</v>
          </cell>
        </row>
        <row r="686">
          <cell r="B686" t="str">
            <v>ORT - 00175 - 16</v>
          </cell>
        </row>
        <row r="687">
          <cell r="B687" t="str">
            <v>ORT - 00176 - 16</v>
          </cell>
        </row>
        <row r="688">
          <cell r="B688" t="str">
            <v>ORC - 00513 - 16</v>
          </cell>
        </row>
        <row r="689">
          <cell r="B689" t="str">
            <v>ORT - 00177 - 16</v>
          </cell>
        </row>
        <row r="690">
          <cell r="B690" t="str">
            <v>ORT - 00178 - 16</v>
          </cell>
        </row>
        <row r="691">
          <cell r="B691" t="str">
            <v>ORT - 00179 - 16</v>
          </cell>
        </row>
        <row r="692">
          <cell r="B692" t="str">
            <v>ORC - 00514 - 16</v>
          </cell>
        </row>
        <row r="693">
          <cell r="B693" t="str">
            <v>ORT - 00180 - 16</v>
          </cell>
        </row>
        <row r="694">
          <cell r="B694" t="str">
            <v>ORC - 00181 - 16</v>
          </cell>
        </row>
        <row r="695">
          <cell r="B695" t="str">
            <v>ORT - 00182 - 16</v>
          </cell>
        </row>
        <row r="696">
          <cell r="B696" t="str">
            <v>ORT - 00183 - 16</v>
          </cell>
        </row>
        <row r="697">
          <cell r="B697" t="str">
            <v>ORC - 00001 - 16</v>
          </cell>
        </row>
        <row r="698">
          <cell r="B698" t="str">
            <v/>
          </cell>
        </row>
        <row r="699">
          <cell r="B699" t="str">
            <v/>
          </cell>
        </row>
        <row r="700">
          <cell r="B700" t="str">
            <v/>
          </cell>
        </row>
        <row r="701">
          <cell r="B701" t="str">
            <v/>
          </cell>
        </row>
        <row r="702">
          <cell r="B702" t="str">
            <v/>
          </cell>
        </row>
        <row r="703">
          <cell r="B703" t="str">
            <v/>
          </cell>
        </row>
        <row r="704">
          <cell r="B704" t="str">
            <v/>
          </cell>
        </row>
        <row r="705">
          <cell r="B705" t="str">
            <v/>
          </cell>
        </row>
        <row r="706">
          <cell r="B706" t="str">
            <v/>
          </cell>
        </row>
        <row r="707">
          <cell r="B707" t="str">
            <v/>
          </cell>
        </row>
        <row r="708">
          <cell r="B708" t="str">
            <v/>
          </cell>
        </row>
        <row r="709">
          <cell r="B709" t="str">
            <v/>
          </cell>
        </row>
        <row r="710">
          <cell r="B710" t="str">
            <v/>
          </cell>
        </row>
        <row r="711">
          <cell r="B711" t="str">
            <v/>
          </cell>
        </row>
        <row r="712">
          <cell r="B712" t="str">
            <v/>
          </cell>
        </row>
        <row r="713">
          <cell r="B713" t="str">
            <v/>
          </cell>
        </row>
        <row r="714">
          <cell r="B714" t="str">
            <v/>
          </cell>
        </row>
        <row r="715">
          <cell r="B715" t="str">
            <v/>
          </cell>
        </row>
        <row r="716">
          <cell r="B716" t="str">
            <v/>
          </cell>
        </row>
        <row r="717">
          <cell r="B717" t="str">
            <v/>
          </cell>
        </row>
        <row r="718">
          <cell r="B718" t="str">
            <v/>
          </cell>
        </row>
        <row r="719">
          <cell r="B719" t="str">
            <v/>
          </cell>
        </row>
        <row r="720">
          <cell r="B720" t="str">
            <v/>
          </cell>
        </row>
        <row r="721">
          <cell r="B721" t="str">
            <v/>
          </cell>
        </row>
        <row r="722">
          <cell r="B722" t="str">
            <v/>
          </cell>
        </row>
        <row r="723">
          <cell r="B723" t="str">
            <v/>
          </cell>
        </row>
        <row r="724">
          <cell r="B724" t="str">
            <v/>
          </cell>
        </row>
        <row r="725">
          <cell r="B725" t="str">
            <v/>
          </cell>
        </row>
        <row r="726">
          <cell r="B726" t="str">
            <v/>
          </cell>
        </row>
        <row r="727">
          <cell r="B727" t="str">
            <v/>
          </cell>
        </row>
        <row r="728">
          <cell r="B728" t="str">
            <v/>
          </cell>
        </row>
        <row r="729">
          <cell r="B729" t="str">
            <v/>
          </cell>
        </row>
        <row r="730">
          <cell r="B730" t="str">
            <v/>
          </cell>
        </row>
        <row r="731">
          <cell r="B731" t="str">
            <v/>
          </cell>
        </row>
        <row r="732">
          <cell r="B732" t="str">
            <v/>
          </cell>
        </row>
        <row r="733">
          <cell r="B733" t="str">
            <v/>
          </cell>
        </row>
        <row r="734">
          <cell r="B734" t="str">
            <v/>
          </cell>
        </row>
        <row r="735">
          <cell r="B735" t="str">
            <v/>
          </cell>
        </row>
        <row r="736">
          <cell r="B736" t="str">
            <v/>
          </cell>
        </row>
        <row r="737">
          <cell r="B737" t="str">
            <v/>
          </cell>
        </row>
        <row r="738">
          <cell r="B738" t="str">
            <v/>
          </cell>
        </row>
        <row r="739">
          <cell r="B739" t="str">
            <v/>
          </cell>
        </row>
        <row r="740">
          <cell r="B740" t="str">
            <v/>
          </cell>
        </row>
        <row r="741">
          <cell r="B741" t="str">
            <v/>
          </cell>
        </row>
        <row r="742">
          <cell r="B742" t="str">
            <v/>
          </cell>
        </row>
        <row r="743">
          <cell r="B743" t="str">
            <v/>
          </cell>
        </row>
        <row r="744">
          <cell r="B744" t="str">
            <v/>
          </cell>
        </row>
        <row r="745">
          <cell r="B745" t="str">
            <v/>
          </cell>
        </row>
        <row r="746">
          <cell r="B746" t="str">
            <v/>
          </cell>
        </row>
        <row r="747">
          <cell r="B747" t="str">
            <v/>
          </cell>
        </row>
        <row r="748">
          <cell r="B748" t="str">
            <v/>
          </cell>
        </row>
        <row r="749">
          <cell r="B749" t="str">
            <v/>
          </cell>
        </row>
        <row r="750">
          <cell r="B750" t="str">
            <v/>
          </cell>
        </row>
        <row r="751">
          <cell r="B751" t="str">
            <v/>
          </cell>
        </row>
        <row r="752">
          <cell r="B752" t="str">
            <v/>
          </cell>
        </row>
        <row r="753">
          <cell r="B753" t="str">
            <v/>
          </cell>
        </row>
        <row r="754">
          <cell r="B754" t="str">
            <v/>
          </cell>
        </row>
        <row r="755">
          <cell r="B755" t="str">
            <v/>
          </cell>
        </row>
        <row r="756">
          <cell r="B756" t="str">
            <v/>
          </cell>
        </row>
        <row r="757">
          <cell r="B757" t="str">
            <v/>
          </cell>
        </row>
        <row r="758">
          <cell r="B758" t="str">
            <v/>
          </cell>
        </row>
        <row r="759">
          <cell r="B759" t="str">
            <v/>
          </cell>
        </row>
        <row r="760">
          <cell r="B760" t="str">
            <v/>
          </cell>
        </row>
        <row r="761">
          <cell r="B761" t="str">
            <v/>
          </cell>
        </row>
        <row r="762">
          <cell r="B762" t="str">
            <v/>
          </cell>
        </row>
        <row r="763">
          <cell r="B763" t="str">
            <v/>
          </cell>
        </row>
        <row r="764">
          <cell r="B764" t="str">
            <v/>
          </cell>
        </row>
        <row r="765">
          <cell r="B765" t="str">
            <v/>
          </cell>
        </row>
        <row r="766">
          <cell r="B766" t="str">
            <v/>
          </cell>
        </row>
        <row r="767">
          <cell r="B767" t="str">
            <v/>
          </cell>
        </row>
        <row r="768">
          <cell r="B768" t="str">
            <v/>
          </cell>
        </row>
        <row r="769">
          <cell r="B769" t="str">
            <v/>
          </cell>
        </row>
        <row r="770">
          <cell r="B770" t="str">
            <v/>
          </cell>
        </row>
        <row r="771">
          <cell r="B771" t="str">
            <v/>
          </cell>
        </row>
        <row r="772">
          <cell r="B772" t="str">
            <v/>
          </cell>
        </row>
        <row r="773">
          <cell r="B773" t="str">
            <v/>
          </cell>
        </row>
        <row r="774">
          <cell r="B774" t="str">
            <v/>
          </cell>
        </row>
        <row r="775">
          <cell r="B775" t="str">
            <v/>
          </cell>
        </row>
        <row r="776">
          <cell r="B776" t="str">
            <v/>
          </cell>
        </row>
        <row r="777">
          <cell r="B777" t="str">
            <v/>
          </cell>
        </row>
        <row r="778">
          <cell r="B778" t="str">
            <v/>
          </cell>
        </row>
        <row r="779">
          <cell r="B779" t="str">
            <v/>
          </cell>
        </row>
        <row r="780">
          <cell r="B780" t="str">
            <v/>
          </cell>
        </row>
        <row r="781">
          <cell r="B781" t="str">
            <v/>
          </cell>
        </row>
        <row r="782">
          <cell r="B782" t="str">
            <v/>
          </cell>
        </row>
        <row r="783">
          <cell r="B783" t="str">
            <v/>
          </cell>
        </row>
        <row r="784">
          <cell r="B784" t="str">
            <v/>
          </cell>
        </row>
        <row r="785">
          <cell r="B785" t="str">
            <v/>
          </cell>
        </row>
        <row r="786">
          <cell r="B786" t="str">
            <v/>
          </cell>
        </row>
        <row r="787">
          <cell r="B787" t="str">
            <v/>
          </cell>
        </row>
        <row r="788">
          <cell r="B788" t="str">
            <v/>
          </cell>
        </row>
        <row r="789">
          <cell r="B789" t="str">
            <v/>
          </cell>
        </row>
        <row r="790">
          <cell r="B790" t="str">
            <v/>
          </cell>
        </row>
        <row r="791">
          <cell r="B791" t="str">
            <v/>
          </cell>
        </row>
        <row r="792">
          <cell r="B792" t="str">
            <v/>
          </cell>
        </row>
        <row r="793">
          <cell r="B793" t="str">
            <v/>
          </cell>
        </row>
        <row r="794">
          <cell r="B794" t="str">
            <v/>
          </cell>
        </row>
        <row r="795">
          <cell r="B795" t="str">
            <v/>
          </cell>
        </row>
        <row r="796">
          <cell r="B796" t="str">
            <v/>
          </cell>
        </row>
        <row r="797">
          <cell r="B797" t="str">
            <v/>
          </cell>
        </row>
        <row r="798">
          <cell r="B798" t="str">
            <v/>
          </cell>
        </row>
        <row r="799">
          <cell r="B799" t="str">
            <v/>
          </cell>
        </row>
        <row r="800">
          <cell r="B800" t="str">
            <v/>
          </cell>
        </row>
        <row r="801">
          <cell r="B801" t="str">
            <v/>
          </cell>
        </row>
        <row r="802">
          <cell r="B802" t="str">
            <v/>
          </cell>
        </row>
        <row r="803">
          <cell r="B803" t="str">
            <v/>
          </cell>
        </row>
        <row r="804">
          <cell r="B804" t="str">
            <v/>
          </cell>
        </row>
        <row r="805">
          <cell r="B805" t="str">
            <v/>
          </cell>
        </row>
        <row r="806">
          <cell r="B806" t="str">
            <v/>
          </cell>
        </row>
        <row r="807">
          <cell r="B807" t="str">
            <v/>
          </cell>
        </row>
        <row r="808">
          <cell r="B808" t="str">
            <v/>
          </cell>
        </row>
        <row r="809">
          <cell r="B809" t="str">
            <v/>
          </cell>
        </row>
        <row r="810">
          <cell r="B810" t="str">
            <v/>
          </cell>
        </row>
        <row r="811">
          <cell r="B811" t="str">
            <v/>
          </cell>
        </row>
        <row r="812">
          <cell r="B812" t="str">
            <v/>
          </cell>
        </row>
        <row r="813">
          <cell r="B813" t="str">
            <v/>
          </cell>
        </row>
        <row r="814">
          <cell r="B814" t="str">
            <v/>
          </cell>
        </row>
        <row r="815">
          <cell r="B815" t="str">
            <v/>
          </cell>
        </row>
        <row r="816">
          <cell r="B816" t="str">
            <v/>
          </cell>
        </row>
        <row r="817">
          <cell r="B817" t="str">
            <v/>
          </cell>
        </row>
        <row r="818">
          <cell r="B818" t="str">
            <v/>
          </cell>
        </row>
        <row r="819">
          <cell r="B819" t="str">
            <v/>
          </cell>
        </row>
        <row r="820">
          <cell r="B820" t="str">
            <v/>
          </cell>
        </row>
        <row r="821">
          <cell r="B821" t="str">
            <v/>
          </cell>
        </row>
        <row r="822">
          <cell r="B822" t="str">
            <v/>
          </cell>
        </row>
        <row r="823">
          <cell r="B823" t="str">
            <v/>
          </cell>
        </row>
        <row r="824">
          <cell r="B824" t="str">
            <v/>
          </cell>
        </row>
        <row r="825">
          <cell r="B825" t="str">
            <v/>
          </cell>
        </row>
        <row r="826">
          <cell r="B826" t="str">
            <v/>
          </cell>
        </row>
        <row r="827">
          <cell r="B827" t="str">
            <v/>
          </cell>
        </row>
        <row r="828">
          <cell r="B828" t="str">
            <v/>
          </cell>
        </row>
        <row r="829">
          <cell r="B829" t="str">
            <v/>
          </cell>
        </row>
        <row r="830">
          <cell r="B830" t="str">
            <v/>
          </cell>
        </row>
        <row r="831">
          <cell r="B831" t="str">
            <v/>
          </cell>
        </row>
        <row r="832">
          <cell r="B832" t="str">
            <v/>
          </cell>
        </row>
        <row r="833">
          <cell r="B833" t="str">
            <v/>
          </cell>
        </row>
        <row r="834">
          <cell r="B834" t="str">
            <v/>
          </cell>
        </row>
        <row r="835">
          <cell r="B835" t="str">
            <v/>
          </cell>
        </row>
        <row r="836">
          <cell r="B836" t="str">
            <v/>
          </cell>
        </row>
        <row r="837">
          <cell r="B837" t="str">
            <v/>
          </cell>
        </row>
        <row r="838">
          <cell r="B838" t="str">
            <v/>
          </cell>
        </row>
        <row r="839">
          <cell r="B839" t="str">
            <v/>
          </cell>
        </row>
        <row r="840">
          <cell r="B840" t="str">
            <v/>
          </cell>
        </row>
        <row r="841">
          <cell r="B841" t="str">
            <v/>
          </cell>
        </row>
        <row r="842">
          <cell r="B842" t="str">
            <v/>
          </cell>
        </row>
        <row r="843">
          <cell r="B843" t="str">
            <v/>
          </cell>
        </row>
        <row r="844">
          <cell r="B844" t="str">
            <v/>
          </cell>
        </row>
        <row r="845">
          <cell r="B845" t="str">
            <v/>
          </cell>
        </row>
        <row r="846">
          <cell r="B846" t="str">
            <v/>
          </cell>
        </row>
        <row r="847">
          <cell r="B847" t="str">
            <v/>
          </cell>
        </row>
        <row r="848">
          <cell r="B848" t="str">
            <v/>
          </cell>
        </row>
        <row r="849">
          <cell r="B849" t="str">
            <v/>
          </cell>
        </row>
        <row r="850">
          <cell r="B850" t="str">
            <v/>
          </cell>
        </row>
        <row r="851">
          <cell r="B851" t="str">
            <v/>
          </cell>
        </row>
        <row r="852">
          <cell r="B852" t="str">
            <v/>
          </cell>
        </row>
        <row r="853">
          <cell r="B853" t="str">
            <v/>
          </cell>
        </row>
        <row r="854">
          <cell r="B854" t="str">
            <v/>
          </cell>
        </row>
        <row r="855">
          <cell r="B855" t="str">
            <v/>
          </cell>
        </row>
        <row r="856">
          <cell r="B856" t="str">
            <v/>
          </cell>
        </row>
        <row r="857">
          <cell r="B857" t="str">
            <v/>
          </cell>
        </row>
        <row r="858">
          <cell r="B858" t="str">
            <v/>
          </cell>
        </row>
        <row r="859">
          <cell r="B859" t="str">
            <v/>
          </cell>
        </row>
        <row r="860">
          <cell r="B860" t="str">
            <v/>
          </cell>
        </row>
        <row r="861">
          <cell r="B861" t="str">
            <v/>
          </cell>
        </row>
        <row r="862">
          <cell r="B862" t="str">
            <v/>
          </cell>
        </row>
        <row r="863">
          <cell r="B863" t="str">
            <v/>
          </cell>
        </row>
        <row r="864">
          <cell r="B864" t="str">
            <v/>
          </cell>
        </row>
        <row r="865">
          <cell r="B865" t="str">
            <v/>
          </cell>
        </row>
        <row r="866">
          <cell r="B866" t="str">
            <v/>
          </cell>
        </row>
        <row r="867">
          <cell r="B867" t="str">
            <v/>
          </cell>
        </row>
        <row r="868">
          <cell r="B868" t="str">
            <v/>
          </cell>
        </row>
        <row r="869">
          <cell r="B869" t="str">
            <v/>
          </cell>
        </row>
        <row r="870">
          <cell r="B870" t="str">
            <v/>
          </cell>
        </row>
        <row r="871">
          <cell r="B871" t="str">
            <v/>
          </cell>
        </row>
        <row r="872">
          <cell r="B872" t="str">
            <v/>
          </cell>
        </row>
        <row r="873">
          <cell r="B873" t="str">
            <v/>
          </cell>
        </row>
        <row r="874">
          <cell r="B874" t="str">
            <v/>
          </cell>
        </row>
        <row r="875">
          <cell r="B875" t="str">
            <v/>
          </cell>
        </row>
        <row r="876">
          <cell r="B876" t="str">
            <v/>
          </cell>
        </row>
        <row r="877">
          <cell r="B877" t="str">
            <v/>
          </cell>
        </row>
        <row r="878">
          <cell r="B878" t="str">
            <v/>
          </cell>
        </row>
        <row r="879">
          <cell r="B879" t="str">
            <v/>
          </cell>
        </row>
        <row r="880">
          <cell r="B880" t="str">
            <v/>
          </cell>
        </row>
        <row r="881">
          <cell r="B881" t="str">
            <v/>
          </cell>
        </row>
        <row r="882">
          <cell r="B882" t="str">
            <v/>
          </cell>
        </row>
        <row r="883">
          <cell r="B883" t="str">
            <v/>
          </cell>
        </row>
        <row r="884">
          <cell r="B884" t="str">
            <v/>
          </cell>
        </row>
        <row r="885">
          <cell r="B885" t="str">
            <v/>
          </cell>
        </row>
        <row r="886">
          <cell r="B886" t="str">
            <v/>
          </cell>
        </row>
        <row r="887">
          <cell r="B887" t="str">
            <v/>
          </cell>
        </row>
        <row r="888">
          <cell r="B888" t="str">
            <v/>
          </cell>
        </row>
        <row r="889">
          <cell r="B889" t="str">
            <v/>
          </cell>
        </row>
        <row r="890">
          <cell r="B890" t="str">
            <v/>
          </cell>
        </row>
        <row r="891">
          <cell r="B891" t="str">
            <v/>
          </cell>
        </row>
        <row r="892">
          <cell r="B892" t="str">
            <v/>
          </cell>
        </row>
        <row r="893">
          <cell r="B893" t="str">
            <v/>
          </cell>
        </row>
        <row r="894">
          <cell r="B894" t="str">
            <v/>
          </cell>
        </row>
        <row r="895">
          <cell r="B895" t="str">
            <v/>
          </cell>
        </row>
        <row r="896">
          <cell r="B896" t="str">
            <v/>
          </cell>
        </row>
        <row r="897">
          <cell r="B897" t="str">
            <v/>
          </cell>
        </row>
        <row r="898">
          <cell r="B898" t="str">
            <v/>
          </cell>
        </row>
        <row r="899">
          <cell r="B899" t="str">
            <v/>
          </cell>
        </row>
        <row r="900">
          <cell r="B900" t="str">
            <v/>
          </cell>
        </row>
        <row r="901">
          <cell r="B901" t="str">
            <v/>
          </cell>
        </row>
        <row r="902">
          <cell r="B902" t="str">
            <v/>
          </cell>
        </row>
        <row r="903">
          <cell r="B903" t="str">
            <v/>
          </cell>
        </row>
        <row r="904">
          <cell r="B904" t="str">
            <v/>
          </cell>
        </row>
        <row r="905">
          <cell r="B905" t="str">
            <v/>
          </cell>
        </row>
        <row r="906">
          <cell r="B906" t="str">
            <v/>
          </cell>
        </row>
        <row r="907">
          <cell r="B907" t="str">
            <v/>
          </cell>
        </row>
        <row r="908">
          <cell r="B908" t="str">
            <v/>
          </cell>
        </row>
        <row r="909">
          <cell r="B909" t="str">
            <v/>
          </cell>
        </row>
        <row r="910">
          <cell r="B910" t="str">
            <v/>
          </cell>
        </row>
        <row r="911">
          <cell r="B911" t="str">
            <v/>
          </cell>
        </row>
        <row r="912">
          <cell r="B912" t="str">
            <v/>
          </cell>
        </row>
        <row r="913">
          <cell r="B913" t="str">
            <v/>
          </cell>
        </row>
        <row r="914">
          <cell r="B914" t="str">
            <v/>
          </cell>
        </row>
        <row r="915">
          <cell r="B915" t="str">
            <v/>
          </cell>
        </row>
        <row r="916">
          <cell r="B916" t="str">
            <v/>
          </cell>
        </row>
        <row r="917">
          <cell r="B917" t="str">
            <v/>
          </cell>
        </row>
        <row r="918">
          <cell r="B918" t="str">
            <v/>
          </cell>
        </row>
        <row r="919">
          <cell r="B919" t="str">
            <v/>
          </cell>
        </row>
        <row r="920">
          <cell r="B920" t="str">
            <v/>
          </cell>
        </row>
        <row r="921">
          <cell r="B921" t="str">
            <v/>
          </cell>
        </row>
        <row r="922">
          <cell r="B922" t="str">
            <v/>
          </cell>
        </row>
        <row r="923">
          <cell r="B923" t="str">
            <v/>
          </cell>
        </row>
        <row r="924">
          <cell r="B924" t="str">
            <v/>
          </cell>
        </row>
        <row r="925">
          <cell r="B925" t="str">
            <v/>
          </cell>
        </row>
        <row r="926">
          <cell r="B926" t="str">
            <v/>
          </cell>
        </row>
        <row r="927">
          <cell r="B927" t="str">
            <v/>
          </cell>
        </row>
        <row r="928">
          <cell r="B928" t="str">
            <v/>
          </cell>
        </row>
        <row r="929">
          <cell r="B929" t="str">
            <v/>
          </cell>
        </row>
        <row r="930">
          <cell r="B930" t="str">
            <v/>
          </cell>
        </row>
        <row r="931">
          <cell r="B931" t="str">
            <v/>
          </cell>
        </row>
        <row r="932">
          <cell r="B932" t="str">
            <v/>
          </cell>
        </row>
        <row r="933">
          <cell r="B933" t="str">
            <v/>
          </cell>
        </row>
        <row r="934">
          <cell r="B934" t="str">
            <v/>
          </cell>
        </row>
        <row r="935">
          <cell r="B935" t="str">
            <v/>
          </cell>
        </row>
        <row r="936">
          <cell r="B936" t="str">
            <v/>
          </cell>
        </row>
        <row r="937">
          <cell r="B937" t="str">
            <v/>
          </cell>
        </row>
        <row r="938">
          <cell r="B938" t="str">
            <v/>
          </cell>
        </row>
        <row r="939">
          <cell r="B939" t="str">
            <v/>
          </cell>
        </row>
        <row r="940">
          <cell r="B940" t="str">
            <v/>
          </cell>
        </row>
        <row r="941">
          <cell r="B941" t="str">
            <v/>
          </cell>
        </row>
        <row r="942">
          <cell r="B942" t="str">
            <v/>
          </cell>
        </row>
        <row r="943">
          <cell r="B943" t="str">
            <v/>
          </cell>
        </row>
        <row r="944">
          <cell r="B944" t="str">
            <v/>
          </cell>
        </row>
        <row r="945">
          <cell r="B945" t="str">
            <v/>
          </cell>
        </row>
        <row r="946">
          <cell r="B946" t="str">
            <v/>
          </cell>
        </row>
        <row r="947">
          <cell r="B947" t="str">
            <v/>
          </cell>
        </row>
        <row r="948">
          <cell r="B948" t="str">
            <v/>
          </cell>
        </row>
        <row r="949">
          <cell r="B949" t="str">
            <v/>
          </cell>
        </row>
        <row r="950">
          <cell r="B950" t="str">
            <v/>
          </cell>
        </row>
        <row r="951">
          <cell r="B951" t="str">
            <v/>
          </cell>
        </row>
        <row r="952">
          <cell r="B952" t="str">
            <v/>
          </cell>
        </row>
        <row r="953">
          <cell r="B953" t="str">
            <v/>
          </cell>
        </row>
        <row r="954">
          <cell r="B954" t="str">
            <v/>
          </cell>
        </row>
        <row r="955">
          <cell r="B955" t="str">
            <v/>
          </cell>
        </row>
        <row r="956">
          <cell r="B956" t="str">
            <v/>
          </cell>
        </row>
        <row r="957">
          <cell r="B957" t="str">
            <v/>
          </cell>
        </row>
        <row r="958">
          <cell r="B958" t="str">
            <v/>
          </cell>
        </row>
        <row r="959">
          <cell r="B959" t="str">
            <v/>
          </cell>
        </row>
        <row r="960">
          <cell r="B960" t="str">
            <v/>
          </cell>
        </row>
        <row r="961">
          <cell r="B961" t="str">
            <v/>
          </cell>
        </row>
        <row r="962">
          <cell r="B962" t="str">
            <v/>
          </cell>
        </row>
        <row r="963">
          <cell r="B963" t="str">
            <v/>
          </cell>
        </row>
        <row r="964">
          <cell r="B964" t="str">
            <v/>
          </cell>
        </row>
        <row r="965">
          <cell r="B965" t="str">
            <v/>
          </cell>
        </row>
        <row r="966">
          <cell r="B966" t="str">
            <v/>
          </cell>
        </row>
        <row r="967">
          <cell r="B967" t="str">
            <v/>
          </cell>
        </row>
        <row r="968">
          <cell r="B968" t="str">
            <v/>
          </cell>
        </row>
        <row r="969">
          <cell r="B969" t="str">
            <v/>
          </cell>
        </row>
        <row r="970">
          <cell r="B970" t="str">
            <v/>
          </cell>
        </row>
        <row r="971">
          <cell r="B971" t="str">
            <v/>
          </cell>
        </row>
        <row r="972">
          <cell r="B972" t="str">
            <v/>
          </cell>
        </row>
        <row r="973">
          <cell r="B973" t="str">
            <v/>
          </cell>
        </row>
        <row r="974">
          <cell r="B974" t="str">
            <v/>
          </cell>
        </row>
        <row r="975">
          <cell r="B975" t="str">
            <v/>
          </cell>
        </row>
        <row r="976">
          <cell r="B976" t="str">
            <v/>
          </cell>
        </row>
        <row r="977">
          <cell r="B977" t="str">
            <v/>
          </cell>
        </row>
        <row r="978">
          <cell r="B978" t="str">
            <v/>
          </cell>
        </row>
        <row r="979">
          <cell r="B979" t="str">
            <v/>
          </cell>
        </row>
        <row r="980">
          <cell r="B980" t="str">
            <v/>
          </cell>
        </row>
        <row r="981">
          <cell r="B981" t="str">
            <v/>
          </cell>
        </row>
        <row r="982">
          <cell r="B982" t="str">
            <v/>
          </cell>
        </row>
        <row r="983">
          <cell r="B983" t="str">
            <v/>
          </cell>
        </row>
        <row r="984">
          <cell r="B984" t="str">
            <v/>
          </cell>
        </row>
        <row r="985">
          <cell r="B985" t="str">
            <v/>
          </cell>
        </row>
        <row r="986">
          <cell r="B986" t="str">
            <v/>
          </cell>
        </row>
        <row r="987">
          <cell r="B987" t="str">
            <v/>
          </cell>
        </row>
        <row r="988">
          <cell r="B988" t="str">
            <v/>
          </cell>
        </row>
        <row r="989">
          <cell r="B989" t="str">
            <v/>
          </cell>
        </row>
        <row r="990">
          <cell r="B990" t="str">
            <v/>
          </cell>
        </row>
        <row r="991">
          <cell r="B991" t="str">
            <v/>
          </cell>
        </row>
        <row r="992">
          <cell r="B992" t="str">
            <v/>
          </cell>
        </row>
        <row r="993">
          <cell r="B993" t="str">
            <v/>
          </cell>
        </row>
        <row r="994">
          <cell r="B994" t="str">
            <v/>
          </cell>
        </row>
        <row r="995">
          <cell r="B995" t="str">
            <v/>
          </cell>
        </row>
        <row r="996">
          <cell r="B996" t="str">
            <v/>
          </cell>
        </row>
        <row r="997">
          <cell r="B997" t="str">
            <v/>
          </cell>
        </row>
        <row r="998">
          <cell r="B998" t="str">
            <v/>
          </cell>
        </row>
        <row r="999">
          <cell r="B999" t="str">
            <v/>
          </cell>
        </row>
        <row r="1000">
          <cell r="B1000" t="str">
            <v/>
          </cell>
        </row>
        <row r="1001">
          <cell r="B1001" t="str">
            <v/>
          </cell>
        </row>
        <row r="1002">
          <cell r="B1002" t="str">
            <v/>
          </cell>
        </row>
        <row r="1003">
          <cell r="B1003" t="str">
            <v/>
          </cell>
        </row>
        <row r="1004">
          <cell r="B1004" t="str">
            <v/>
          </cell>
        </row>
        <row r="1005">
          <cell r="B1005" t="str">
            <v/>
          </cell>
        </row>
        <row r="1006">
          <cell r="B1006" t="str">
            <v/>
          </cell>
        </row>
        <row r="1007">
          <cell r="B1007" t="str">
            <v/>
          </cell>
        </row>
        <row r="1008">
          <cell r="B1008" t="str">
            <v/>
          </cell>
        </row>
        <row r="1009">
          <cell r="B1009" t="str">
            <v/>
          </cell>
        </row>
        <row r="1010">
          <cell r="B1010" t="str">
            <v/>
          </cell>
        </row>
        <row r="1011">
          <cell r="B1011" t="str">
            <v/>
          </cell>
        </row>
        <row r="1012">
          <cell r="B1012" t="str">
            <v/>
          </cell>
        </row>
        <row r="1013">
          <cell r="B1013" t="str">
            <v/>
          </cell>
        </row>
        <row r="1014">
          <cell r="B1014" t="str">
            <v/>
          </cell>
        </row>
        <row r="1015">
          <cell r="B1015" t="str">
            <v/>
          </cell>
        </row>
        <row r="1016">
          <cell r="B1016" t="str">
            <v/>
          </cell>
        </row>
        <row r="1017">
          <cell r="B1017" t="str">
            <v/>
          </cell>
        </row>
        <row r="1018">
          <cell r="B1018" t="str">
            <v/>
          </cell>
        </row>
        <row r="1019">
          <cell r="B1019" t="str">
            <v/>
          </cell>
        </row>
        <row r="1020">
          <cell r="B1020" t="str">
            <v/>
          </cell>
        </row>
        <row r="1021">
          <cell r="B1021" t="str">
            <v/>
          </cell>
        </row>
        <row r="1022">
          <cell r="B1022" t="str">
            <v/>
          </cell>
        </row>
        <row r="1023">
          <cell r="B1023" t="str">
            <v/>
          </cell>
        </row>
        <row r="1024">
          <cell r="B1024" t="str">
            <v/>
          </cell>
        </row>
        <row r="1025">
          <cell r="B1025" t="str">
            <v/>
          </cell>
        </row>
        <row r="1026">
          <cell r="B1026" t="str">
            <v/>
          </cell>
        </row>
        <row r="1027">
          <cell r="B1027" t="str">
            <v/>
          </cell>
        </row>
        <row r="1028">
          <cell r="B1028" t="str">
            <v/>
          </cell>
        </row>
        <row r="1029">
          <cell r="B1029" t="str">
            <v/>
          </cell>
        </row>
        <row r="1030">
          <cell r="B1030" t="str">
            <v/>
          </cell>
        </row>
        <row r="1031">
          <cell r="B1031" t="str">
            <v/>
          </cell>
        </row>
        <row r="1032">
          <cell r="B1032" t="str">
            <v/>
          </cell>
        </row>
        <row r="1033">
          <cell r="B1033" t="str">
            <v/>
          </cell>
        </row>
        <row r="1034">
          <cell r="B1034" t="str">
            <v/>
          </cell>
        </row>
        <row r="1035">
          <cell r="B1035" t="str">
            <v/>
          </cell>
        </row>
        <row r="1036">
          <cell r="B1036" t="str">
            <v/>
          </cell>
        </row>
        <row r="1037">
          <cell r="B1037" t="str">
            <v/>
          </cell>
        </row>
        <row r="1038">
          <cell r="B1038" t="str">
            <v/>
          </cell>
        </row>
        <row r="1039">
          <cell r="B1039" t="str">
            <v/>
          </cell>
        </row>
        <row r="1040">
          <cell r="B1040" t="str">
            <v/>
          </cell>
        </row>
        <row r="1041">
          <cell r="B1041" t="str">
            <v/>
          </cell>
        </row>
        <row r="1042">
          <cell r="B1042" t="str">
            <v/>
          </cell>
        </row>
        <row r="1043">
          <cell r="B1043" t="str">
            <v/>
          </cell>
        </row>
        <row r="1044">
          <cell r="B1044" t="str">
            <v/>
          </cell>
        </row>
        <row r="1045">
          <cell r="B1045" t="str">
            <v/>
          </cell>
        </row>
        <row r="1046">
          <cell r="B1046" t="str">
            <v/>
          </cell>
        </row>
        <row r="1047">
          <cell r="B1047" t="str">
            <v/>
          </cell>
        </row>
        <row r="1048">
          <cell r="B1048" t="str">
            <v/>
          </cell>
        </row>
        <row r="1049">
          <cell r="B1049" t="str">
            <v/>
          </cell>
        </row>
        <row r="1050">
          <cell r="B1050" t="str">
            <v/>
          </cell>
        </row>
        <row r="1051">
          <cell r="B1051" t="str">
            <v/>
          </cell>
        </row>
        <row r="1052">
          <cell r="B1052" t="str">
            <v/>
          </cell>
        </row>
        <row r="1053">
          <cell r="B1053" t="str">
            <v/>
          </cell>
        </row>
        <row r="1054">
          <cell r="B1054" t="str">
            <v/>
          </cell>
        </row>
        <row r="1055">
          <cell r="B1055" t="str">
            <v/>
          </cell>
        </row>
        <row r="1056">
          <cell r="B1056" t="str">
            <v/>
          </cell>
        </row>
        <row r="1057">
          <cell r="B1057" t="str">
            <v/>
          </cell>
        </row>
        <row r="1058">
          <cell r="B1058" t="str">
            <v/>
          </cell>
        </row>
        <row r="1059">
          <cell r="B1059" t="str">
            <v/>
          </cell>
        </row>
        <row r="1060">
          <cell r="B1060" t="str">
            <v/>
          </cell>
        </row>
        <row r="1061">
          <cell r="B1061" t="str">
            <v/>
          </cell>
        </row>
        <row r="1062">
          <cell r="B1062" t="str">
            <v/>
          </cell>
        </row>
        <row r="1063">
          <cell r="B1063" t="str">
            <v/>
          </cell>
        </row>
        <row r="1064">
          <cell r="B1064" t="str">
            <v/>
          </cell>
        </row>
        <row r="1065">
          <cell r="B1065" t="str">
            <v/>
          </cell>
        </row>
        <row r="1066">
          <cell r="B1066" t="str">
            <v/>
          </cell>
        </row>
        <row r="1067">
          <cell r="B1067" t="str">
            <v/>
          </cell>
        </row>
        <row r="1068">
          <cell r="B1068" t="str">
            <v/>
          </cell>
        </row>
        <row r="1069">
          <cell r="B1069" t="str">
            <v/>
          </cell>
        </row>
        <row r="1070">
          <cell r="B1070" t="str">
            <v/>
          </cell>
        </row>
        <row r="1071">
          <cell r="B1071" t="str">
            <v/>
          </cell>
        </row>
        <row r="1072">
          <cell r="B1072" t="str">
            <v/>
          </cell>
        </row>
        <row r="1073">
          <cell r="B1073" t="str">
            <v/>
          </cell>
        </row>
        <row r="1074">
          <cell r="B1074" t="str">
            <v/>
          </cell>
        </row>
        <row r="1075">
          <cell r="B1075" t="str">
            <v/>
          </cell>
        </row>
        <row r="1076">
          <cell r="B1076" t="str">
            <v/>
          </cell>
        </row>
        <row r="1077">
          <cell r="B1077" t="str">
            <v/>
          </cell>
        </row>
        <row r="1078">
          <cell r="B1078" t="str">
            <v/>
          </cell>
        </row>
        <row r="1079">
          <cell r="B1079" t="str">
            <v/>
          </cell>
        </row>
        <row r="1080">
          <cell r="B1080" t="str">
            <v/>
          </cell>
        </row>
        <row r="1081">
          <cell r="B1081" t="str">
            <v/>
          </cell>
        </row>
        <row r="1082">
          <cell r="B1082" t="str">
            <v/>
          </cell>
        </row>
        <row r="1083">
          <cell r="B1083" t="str">
            <v/>
          </cell>
        </row>
        <row r="1084">
          <cell r="B1084" t="str">
            <v/>
          </cell>
        </row>
        <row r="1085">
          <cell r="B1085" t="str">
            <v/>
          </cell>
        </row>
        <row r="1086">
          <cell r="B1086" t="str">
            <v/>
          </cell>
        </row>
        <row r="1087">
          <cell r="B1087" t="str">
            <v/>
          </cell>
        </row>
        <row r="1088">
          <cell r="B1088" t="str">
            <v/>
          </cell>
        </row>
        <row r="1089">
          <cell r="B1089" t="str">
            <v/>
          </cell>
        </row>
        <row r="1090">
          <cell r="B1090" t="str">
            <v/>
          </cell>
        </row>
        <row r="1091">
          <cell r="B1091" t="str">
            <v/>
          </cell>
        </row>
        <row r="1092">
          <cell r="B1092" t="str">
            <v/>
          </cell>
        </row>
        <row r="1093">
          <cell r="B1093" t="str">
            <v/>
          </cell>
        </row>
        <row r="1094">
          <cell r="B1094" t="str">
            <v/>
          </cell>
        </row>
        <row r="1095">
          <cell r="B1095" t="str">
            <v/>
          </cell>
        </row>
        <row r="1096">
          <cell r="B1096" t="str">
            <v/>
          </cell>
        </row>
        <row r="1097">
          <cell r="B1097" t="str">
            <v/>
          </cell>
        </row>
        <row r="1098">
          <cell r="B1098" t="str">
            <v/>
          </cell>
        </row>
        <row r="1099">
          <cell r="B1099" t="str">
            <v/>
          </cell>
        </row>
        <row r="1100">
          <cell r="B1100" t="str">
            <v/>
          </cell>
        </row>
        <row r="1101">
          <cell r="B1101" t="str">
            <v/>
          </cell>
        </row>
        <row r="1102">
          <cell r="B1102" t="str">
            <v/>
          </cell>
        </row>
        <row r="1103">
          <cell r="B1103" t="str">
            <v/>
          </cell>
        </row>
        <row r="1104">
          <cell r="B1104" t="str">
            <v/>
          </cell>
        </row>
        <row r="1105">
          <cell r="B1105" t="str">
            <v/>
          </cell>
        </row>
        <row r="1106">
          <cell r="B1106" t="str">
            <v/>
          </cell>
        </row>
        <row r="1107">
          <cell r="B1107" t="str">
            <v/>
          </cell>
        </row>
        <row r="1108">
          <cell r="B1108" t="str">
            <v/>
          </cell>
        </row>
        <row r="1109">
          <cell r="B1109" t="str">
            <v/>
          </cell>
        </row>
        <row r="1110">
          <cell r="B1110" t="str">
            <v/>
          </cell>
        </row>
        <row r="1111">
          <cell r="B1111" t="str">
            <v/>
          </cell>
        </row>
        <row r="1112">
          <cell r="B1112" t="str">
            <v/>
          </cell>
        </row>
        <row r="1113">
          <cell r="B1113" t="str">
            <v/>
          </cell>
        </row>
        <row r="1114">
          <cell r="B1114" t="str">
            <v/>
          </cell>
        </row>
        <row r="1115">
          <cell r="B1115" t="str">
            <v/>
          </cell>
        </row>
        <row r="1116">
          <cell r="B1116" t="str">
            <v/>
          </cell>
        </row>
        <row r="1117">
          <cell r="B1117" t="str">
            <v/>
          </cell>
        </row>
        <row r="1118">
          <cell r="B1118" t="str">
            <v/>
          </cell>
        </row>
        <row r="1119">
          <cell r="B1119" t="str">
            <v/>
          </cell>
        </row>
        <row r="1120">
          <cell r="B1120" t="str">
            <v/>
          </cell>
        </row>
        <row r="1121">
          <cell r="B1121" t="str">
            <v/>
          </cell>
        </row>
        <row r="1122">
          <cell r="B1122" t="str">
            <v/>
          </cell>
        </row>
        <row r="1123">
          <cell r="B1123" t="str">
            <v/>
          </cell>
        </row>
        <row r="1124">
          <cell r="B1124" t="str">
            <v/>
          </cell>
        </row>
        <row r="1125">
          <cell r="B1125" t="str">
            <v/>
          </cell>
        </row>
        <row r="1126">
          <cell r="B1126" t="str">
            <v/>
          </cell>
        </row>
        <row r="1127">
          <cell r="B1127" t="str">
            <v/>
          </cell>
        </row>
        <row r="1128">
          <cell r="B1128" t="str">
            <v/>
          </cell>
        </row>
        <row r="1129">
          <cell r="B1129" t="str">
            <v/>
          </cell>
        </row>
        <row r="1130">
          <cell r="B1130" t="str">
            <v/>
          </cell>
        </row>
        <row r="1131">
          <cell r="B1131" t="str">
            <v/>
          </cell>
        </row>
        <row r="1132">
          <cell r="B1132" t="str">
            <v/>
          </cell>
        </row>
        <row r="1133">
          <cell r="B1133" t="str">
            <v/>
          </cell>
        </row>
        <row r="1134">
          <cell r="B1134" t="str">
            <v/>
          </cell>
        </row>
        <row r="1135">
          <cell r="B1135" t="str">
            <v/>
          </cell>
        </row>
        <row r="1136">
          <cell r="B1136" t="str">
            <v/>
          </cell>
        </row>
        <row r="1137">
          <cell r="B1137" t="str">
            <v/>
          </cell>
        </row>
        <row r="1138">
          <cell r="B1138" t="str">
            <v/>
          </cell>
        </row>
        <row r="1139">
          <cell r="B1139" t="str">
            <v/>
          </cell>
        </row>
        <row r="1140">
          <cell r="B1140" t="str">
            <v/>
          </cell>
        </row>
        <row r="1141">
          <cell r="B1141" t="str">
            <v/>
          </cell>
        </row>
        <row r="1142">
          <cell r="B1142" t="str">
            <v/>
          </cell>
        </row>
        <row r="1143">
          <cell r="B1143" t="str">
            <v/>
          </cell>
        </row>
        <row r="1144">
          <cell r="B1144" t="str">
            <v/>
          </cell>
        </row>
        <row r="1145">
          <cell r="B1145" t="str">
            <v/>
          </cell>
        </row>
        <row r="1146">
          <cell r="B1146" t="str">
            <v/>
          </cell>
        </row>
        <row r="1147">
          <cell r="B1147" t="str">
            <v/>
          </cell>
        </row>
        <row r="1148">
          <cell r="B1148" t="str">
            <v/>
          </cell>
        </row>
        <row r="1149">
          <cell r="B1149" t="str">
            <v/>
          </cell>
        </row>
        <row r="1150">
          <cell r="B1150" t="str">
            <v/>
          </cell>
        </row>
        <row r="1151">
          <cell r="B1151" t="str">
            <v/>
          </cell>
        </row>
        <row r="1152">
          <cell r="B1152" t="str">
            <v/>
          </cell>
        </row>
        <row r="1153">
          <cell r="B1153" t="str">
            <v/>
          </cell>
        </row>
        <row r="1154">
          <cell r="B1154" t="str">
            <v/>
          </cell>
        </row>
        <row r="1155">
          <cell r="B1155" t="str">
            <v/>
          </cell>
        </row>
        <row r="1156">
          <cell r="B1156" t="str">
            <v/>
          </cell>
        </row>
        <row r="1157">
          <cell r="B1157" t="str">
            <v/>
          </cell>
        </row>
        <row r="1158">
          <cell r="B1158" t="str">
            <v/>
          </cell>
        </row>
        <row r="1159">
          <cell r="B1159" t="str">
            <v/>
          </cell>
        </row>
        <row r="1160">
          <cell r="B1160" t="str">
            <v/>
          </cell>
        </row>
        <row r="1161">
          <cell r="B1161" t="str">
            <v/>
          </cell>
        </row>
        <row r="1162">
          <cell r="B1162" t="str">
            <v/>
          </cell>
        </row>
        <row r="1163">
          <cell r="B1163" t="str">
            <v/>
          </cell>
        </row>
        <row r="1164">
          <cell r="B1164" t="str">
            <v/>
          </cell>
        </row>
        <row r="1165">
          <cell r="B1165" t="str">
            <v/>
          </cell>
        </row>
        <row r="1166">
          <cell r="B1166" t="str">
            <v/>
          </cell>
        </row>
        <row r="1167">
          <cell r="B1167" t="str">
            <v/>
          </cell>
        </row>
        <row r="1168">
          <cell r="B1168" t="str">
            <v/>
          </cell>
        </row>
        <row r="1169">
          <cell r="B1169" t="str">
            <v/>
          </cell>
        </row>
        <row r="1170">
          <cell r="B1170" t="str">
            <v/>
          </cell>
        </row>
        <row r="1171">
          <cell r="B1171" t="str">
            <v/>
          </cell>
        </row>
        <row r="1172">
          <cell r="B1172" t="str">
            <v/>
          </cell>
        </row>
        <row r="1173">
          <cell r="B1173" t="str">
            <v/>
          </cell>
        </row>
        <row r="1174">
          <cell r="B1174" t="str">
            <v/>
          </cell>
        </row>
        <row r="1175">
          <cell r="B1175" t="str">
            <v/>
          </cell>
        </row>
        <row r="1176">
          <cell r="B1176" t="str">
            <v/>
          </cell>
        </row>
        <row r="1177">
          <cell r="B1177" t="str">
            <v/>
          </cell>
        </row>
        <row r="1178">
          <cell r="B1178" t="str">
            <v/>
          </cell>
        </row>
        <row r="1179">
          <cell r="B1179" t="str">
            <v/>
          </cell>
        </row>
        <row r="1180">
          <cell r="B1180" t="str">
            <v/>
          </cell>
        </row>
        <row r="1181">
          <cell r="B1181" t="str">
            <v/>
          </cell>
        </row>
        <row r="1182">
          <cell r="B1182" t="str">
            <v/>
          </cell>
        </row>
        <row r="1183">
          <cell r="B1183" t="str">
            <v/>
          </cell>
        </row>
        <row r="1184">
          <cell r="B1184" t="str">
            <v/>
          </cell>
        </row>
        <row r="1185">
          <cell r="B1185" t="str">
            <v/>
          </cell>
        </row>
        <row r="1186">
          <cell r="B1186" t="str">
            <v/>
          </cell>
        </row>
        <row r="1187">
          <cell r="B1187" t="str">
            <v/>
          </cell>
        </row>
        <row r="1188">
          <cell r="B1188" t="str">
            <v/>
          </cell>
        </row>
        <row r="1189">
          <cell r="B1189" t="str">
            <v/>
          </cell>
        </row>
        <row r="1190">
          <cell r="B1190" t="str">
            <v/>
          </cell>
        </row>
        <row r="1191">
          <cell r="B1191" t="str">
            <v/>
          </cell>
        </row>
        <row r="1192">
          <cell r="B1192" t="str">
            <v/>
          </cell>
        </row>
        <row r="1193">
          <cell r="B1193" t="str">
            <v/>
          </cell>
        </row>
        <row r="1194">
          <cell r="B1194" t="str">
            <v/>
          </cell>
        </row>
        <row r="1195">
          <cell r="B1195" t="str">
            <v/>
          </cell>
        </row>
        <row r="1196">
          <cell r="B1196" t="str">
            <v/>
          </cell>
        </row>
        <row r="1197">
          <cell r="B1197" t="str">
            <v/>
          </cell>
        </row>
        <row r="1198">
          <cell r="B1198" t="str">
            <v/>
          </cell>
        </row>
        <row r="1199">
          <cell r="B1199" t="str">
            <v/>
          </cell>
        </row>
        <row r="1200">
          <cell r="B1200" t="str">
            <v/>
          </cell>
        </row>
        <row r="1201">
          <cell r="B1201" t="str">
            <v/>
          </cell>
        </row>
        <row r="1202">
          <cell r="B1202" t="str">
            <v/>
          </cell>
        </row>
        <row r="1203">
          <cell r="B1203" t="str">
            <v/>
          </cell>
        </row>
        <row r="1204">
          <cell r="B1204" t="str">
            <v/>
          </cell>
        </row>
        <row r="1205">
          <cell r="B1205" t="str">
            <v/>
          </cell>
        </row>
        <row r="1206">
          <cell r="B1206" t="str">
            <v/>
          </cell>
        </row>
        <row r="1207">
          <cell r="B1207" t="str">
            <v/>
          </cell>
        </row>
        <row r="1208">
          <cell r="B1208" t="str">
            <v/>
          </cell>
        </row>
        <row r="1209">
          <cell r="B1209" t="str">
            <v/>
          </cell>
        </row>
        <row r="1210">
          <cell r="B1210" t="str">
            <v/>
          </cell>
        </row>
        <row r="1211">
          <cell r="B1211" t="str">
            <v/>
          </cell>
        </row>
        <row r="1212">
          <cell r="B1212" t="str">
            <v/>
          </cell>
        </row>
        <row r="1213">
          <cell r="B1213" t="str">
            <v/>
          </cell>
        </row>
        <row r="1214">
          <cell r="B1214" t="str">
            <v/>
          </cell>
        </row>
        <row r="1215">
          <cell r="B1215" t="str">
            <v/>
          </cell>
        </row>
        <row r="1216">
          <cell r="B1216" t="str">
            <v/>
          </cell>
        </row>
        <row r="1217">
          <cell r="B1217" t="str">
            <v/>
          </cell>
        </row>
        <row r="1218">
          <cell r="B1218" t="str">
            <v/>
          </cell>
        </row>
        <row r="1219">
          <cell r="B1219" t="str">
            <v/>
          </cell>
        </row>
        <row r="1220">
          <cell r="B1220" t="str">
            <v/>
          </cell>
        </row>
        <row r="1221">
          <cell r="B1221" t="str">
            <v/>
          </cell>
        </row>
        <row r="1222">
          <cell r="B1222" t="str">
            <v/>
          </cell>
        </row>
        <row r="1223">
          <cell r="B1223" t="str">
            <v/>
          </cell>
        </row>
        <row r="1224">
          <cell r="B1224" t="str">
            <v/>
          </cell>
        </row>
        <row r="1225">
          <cell r="B1225" t="str">
            <v/>
          </cell>
        </row>
        <row r="1226">
          <cell r="B1226" t="str">
            <v/>
          </cell>
        </row>
        <row r="1227">
          <cell r="B1227" t="str">
            <v/>
          </cell>
        </row>
        <row r="1228">
          <cell r="B1228" t="str">
            <v/>
          </cell>
        </row>
        <row r="1229">
          <cell r="B1229" t="str">
            <v/>
          </cell>
        </row>
        <row r="1230">
          <cell r="B1230" t="str">
            <v/>
          </cell>
        </row>
        <row r="1231">
          <cell r="B1231" t="str">
            <v/>
          </cell>
        </row>
        <row r="1232">
          <cell r="B1232" t="str">
            <v/>
          </cell>
        </row>
        <row r="1233">
          <cell r="B1233" t="str">
            <v/>
          </cell>
        </row>
        <row r="1234">
          <cell r="B1234" t="str">
            <v/>
          </cell>
        </row>
        <row r="1235">
          <cell r="B1235" t="str">
            <v/>
          </cell>
        </row>
        <row r="1236">
          <cell r="B1236" t="str">
            <v/>
          </cell>
        </row>
        <row r="1237">
          <cell r="B1237" t="str">
            <v/>
          </cell>
        </row>
        <row r="1238">
          <cell r="B1238" t="str">
            <v/>
          </cell>
        </row>
        <row r="1239">
          <cell r="B1239" t="str">
            <v/>
          </cell>
        </row>
        <row r="1240">
          <cell r="B1240" t="str">
            <v/>
          </cell>
        </row>
        <row r="1241">
          <cell r="B1241" t="str">
            <v/>
          </cell>
        </row>
        <row r="1242">
          <cell r="B1242" t="str">
            <v/>
          </cell>
        </row>
        <row r="1243">
          <cell r="B1243" t="str">
            <v/>
          </cell>
        </row>
        <row r="1244">
          <cell r="B1244" t="str">
            <v/>
          </cell>
        </row>
        <row r="1245">
          <cell r="B1245" t="str">
            <v/>
          </cell>
        </row>
        <row r="1246">
          <cell r="B1246" t="str">
            <v/>
          </cell>
        </row>
        <row r="1247">
          <cell r="B1247" t="str">
            <v/>
          </cell>
        </row>
        <row r="1248">
          <cell r="B1248" t="str">
            <v/>
          </cell>
        </row>
        <row r="1249">
          <cell r="B1249" t="str">
            <v/>
          </cell>
        </row>
        <row r="1250">
          <cell r="B1250" t="str">
            <v/>
          </cell>
        </row>
        <row r="1251">
          <cell r="B1251" t="str">
            <v/>
          </cell>
        </row>
        <row r="1252">
          <cell r="B1252" t="str">
            <v/>
          </cell>
        </row>
        <row r="1253">
          <cell r="B1253" t="str">
            <v/>
          </cell>
        </row>
        <row r="1254">
          <cell r="B1254" t="str">
            <v/>
          </cell>
        </row>
        <row r="1255">
          <cell r="B1255" t="str">
            <v/>
          </cell>
        </row>
        <row r="1256">
          <cell r="B1256" t="str">
            <v/>
          </cell>
        </row>
        <row r="1257">
          <cell r="B1257" t="str">
            <v/>
          </cell>
        </row>
        <row r="1258">
          <cell r="B1258" t="str">
            <v/>
          </cell>
        </row>
        <row r="1259">
          <cell r="B1259" t="str">
            <v/>
          </cell>
        </row>
        <row r="1260">
          <cell r="B1260" t="str">
            <v/>
          </cell>
        </row>
        <row r="1261">
          <cell r="B1261" t="str">
            <v/>
          </cell>
        </row>
        <row r="1262">
          <cell r="B1262" t="str">
            <v/>
          </cell>
        </row>
        <row r="1263">
          <cell r="B1263" t="str">
            <v/>
          </cell>
        </row>
        <row r="1264">
          <cell r="B1264" t="str">
            <v/>
          </cell>
        </row>
        <row r="1265">
          <cell r="B1265" t="str">
            <v/>
          </cell>
        </row>
        <row r="1266">
          <cell r="B1266" t="str">
            <v/>
          </cell>
        </row>
        <row r="1267">
          <cell r="B1267" t="str">
            <v/>
          </cell>
        </row>
        <row r="1268">
          <cell r="B1268" t="str">
            <v/>
          </cell>
        </row>
        <row r="1269">
          <cell r="B1269" t="str">
            <v/>
          </cell>
        </row>
        <row r="1270">
          <cell r="B1270" t="str">
            <v/>
          </cell>
        </row>
        <row r="1271">
          <cell r="B1271" t="str">
            <v/>
          </cell>
        </row>
        <row r="1272">
          <cell r="B1272" t="str">
            <v/>
          </cell>
        </row>
        <row r="1273">
          <cell r="B1273" t="str">
            <v/>
          </cell>
        </row>
        <row r="1274">
          <cell r="B1274" t="str">
            <v/>
          </cell>
        </row>
        <row r="1275">
          <cell r="B1275" t="str">
            <v/>
          </cell>
        </row>
        <row r="1276">
          <cell r="B1276" t="str">
            <v/>
          </cell>
        </row>
        <row r="1277">
          <cell r="B1277" t="str">
            <v/>
          </cell>
        </row>
        <row r="1278">
          <cell r="B1278" t="str">
            <v/>
          </cell>
        </row>
        <row r="1279">
          <cell r="B1279" t="str">
            <v/>
          </cell>
        </row>
        <row r="1280">
          <cell r="B1280" t="str">
            <v/>
          </cell>
        </row>
        <row r="1281">
          <cell r="B1281" t="str">
            <v/>
          </cell>
        </row>
        <row r="1282">
          <cell r="B1282" t="str">
            <v/>
          </cell>
        </row>
        <row r="1283">
          <cell r="B1283" t="str">
            <v/>
          </cell>
        </row>
        <row r="1284">
          <cell r="B1284" t="str">
            <v/>
          </cell>
        </row>
        <row r="1285">
          <cell r="B1285" t="str">
            <v/>
          </cell>
        </row>
        <row r="1286">
          <cell r="B1286" t="str">
            <v/>
          </cell>
        </row>
        <row r="1287">
          <cell r="B1287" t="str">
            <v/>
          </cell>
        </row>
        <row r="1288">
          <cell r="B1288" t="str">
            <v/>
          </cell>
        </row>
        <row r="1289">
          <cell r="B1289" t="str">
            <v/>
          </cell>
        </row>
        <row r="1290">
          <cell r="B1290" t="str">
            <v/>
          </cell>
        </row>
        <row r="1291">
          <cell r="B1291" t="str">
            <v/>
          </cell>
        </row>
        <row r="1292">
          <cell r="B1292" t="str">
            <v/>
          </cell>
        </row>
        <row r="1293">
          <cell r="B1293" t="str">
            <v/>
          </cell>
        </row>
        <row r="1294">
          <cell r="B1294" t="str">
            <v/>
          </cell>
        </row>
        <row r="1295">
          <cell r="B1295" t="str">
            <v/>
          </cell>
        </row>
        <row r="1296">
          <cell r="B1296" t="str">
            <v/>
          </cell>
        </row>
        <row r="1297">
          <cell r="B1297" t="str">
            <v/>
          </cell>
        </row>
        <row r="1298">
          <cell r="B1298" t="str">
            <v/>
          </cell>
        </row>
        <row r="1299">
          <cell r="B1299" t="str">
            <v/>
          </cell>
        </row>
        <row r="1300">
          <cell r="B1300" t="str">
            <v/>
          </cell>
        </row>
        <row r="1301">
          <cell r="B1301" t="str">
            <v/>
          </cell>
        </row>
        <row r="1302">
          <cell r="B1302" t="str">
            <v/>
          </cell>
        </row>
        <row r="1303">
          <cell r="B1303" t="str">
            <v/>
          </cell>
        </row>
        <row r="1304">
          <cell r="B1304" t="str">
            <v/>
          </cell>
        </row>
        <row r="1305">
          <cell r="B1305" t="str">
            <v/>
          </cell>
        </row>
        <row r="1306">
          <cell r="B1306" t="str">
            <v/>
          </cell>
        </row>
        <row r="1307">
          <cell r="B1307" t="str">
            <v/>
          </cell>
        </row>
        <row r="1308">
          <cell r="B1308" t="str">
            <v/>
          </cell>
        </row>
        <row r="1309">
          <cell r="B1309" t="str">
            <v/>
          </cell>
        </row>
        <row r="1310">
          <cell r="B1310" t="str">
            <v/>
          </cell>
        </row>
        <row r="1311">
          <cell r="B1311" t="str">
            <v/>
          </cell>
        </row>
        <row r="1312">
          <cell r="B1312" t="str">
            <v/>
          </cell>
        </row>
        <row r="1313">
          <cell r="B1313" t="str">
            <v/>
          </cell>
        </row>
        <row r="1314">
          <cell r="B1314" t="str">
            <v/>
          </cell>
        </row>
        <row r="1315">
          <cell r="B1315" t="str">
            <v/>
          </cell>
        </row>
        <row r="1316">
          <cell r="B1316" t="str">
            <v/>
          </cell>
        </row>
        <row r="1317">
          <cell r="B1317" t="str">
            <v/>
          </cell>
        </row>
        <row r="1318">
          <cell r="B1318" t="str">
            <v/>
          </cell>
        </row>
        <row r="1319">
          <cell r="B1319" t="str">
            <v/>
          </cell>
        </row>
        <row r="1320">
          <cell r="B1320" t="str">
            <v/>
          </cell>
        </row>
        <row r="1321">
          <cell r="B1321" t="str">
            <v/>
          </cell>
        </row>
        <row r="1322">
          <cell r="B1322" t="str">
            <v/>
          </cell>
        </row>
        <row r="1323">
          <cell r="B1323" t="str">
            <v/>
          </cell>
        </row>
        <row r="1324">
          <cell r="B1324" t="str">
            <v/>
          </cell>
        </row>
        <row r="1325">
          <cell r="B1325" t="str">
            <v/>
          </cell>
        </row>
        <row r="1326">
          <cell r="B1326" t="str">
            <v/>
          </cell>
        </row>
        <row r="1327">
          <cell r="B1327" t="str">
            <v/>
          </cell>
        </row>
        <row r="1328">
          <cell r="B1328" t="str">
            <v/>
          </cell>
        </row>
        <row r="1329">
          <cell r="B1329" t="str">
            <v/>
          </cell>
        </row>
        <row r="1330">
          <cell r="B1330" t="str">
            <v/>
          </cell>
        </row>
        <row r="1331">
          <cell r="B1331" t="str">
            <v/>
          </cell>
        </row>
        <row r="1332">
          <cell r="B1332" t="str">
            <v/>
          </cell>
        </row>
        <row r="1333">
          <cell r="B1333" t="str">
            <v/>
          </cell>
        </row>
        <row r="1334">
          <cell r="B1334" t="str">
            <v/>
          </cell>
        </row>
        <row r="1335">
          <cell r="B1335" t="str">
            <v/>
          </cell>
        </row>
        <row r="1336">
          <cell r="B1336" t="str">
            <v/>
          </cell>
        </row>
        <row r="1337">
          <cell r="B1337" t="str">
            <v/>
          </cell>
        </row>
        <row r="1338">
          <cell r="B1338" t="str">
            <v/>
          </cell>
        </row>
        <row r="1339">
          <cell r="B1339" t="str">
            <v/>
          </cell>
        </row>
        <row r="1340">
          <cell r="B1340" t="str">
            <v/>
          </cell>
        </row>
        <row r="1341">
          <cell r="B1341" t="str">
            <v/>
          </cell>
        </row>
        <row r="1342">
          <cell r="B1342" t="str">
            <v/>
          </cell>
        </row>
        <row r="1343">
          <cell r="B1343" t="str">
            <v/>
          </cell>
        </row>
        <row r="1344">
          <cell r="B1344" t="str">
            <v/>
          </cell>
        </row>
        <row r="1345">
          <cell r="B1345" t="str">
            <v/>
          </cell>
        </row>
        <row r="1346">
          <cell r="B1346" t="str">
            <v/>
          </cell>
        </row>
        <row r="1347">
          <cell r="B1347" t="str">
            <v/>
          </cell>
        </row>
        <row r="1348">
          <cell r="B1348" t="str">
            <v/>
          </cell>
        </row>
        <row r="1349">
          <cell r="B1349" t="str">
            <v/>
          </cell>
        </row>
        <row r="1350">
          <cell r="B1350" t="str">
            <v/>
          </cell>
        </row>
        <row r="1351">
          <cell r="B1351" t="str">
            <v/>
          </cell>
        </row>
        <row r="1352">
          <cell r="B1352" t="str">
            <v/>
          </cell>
        </row>
        <row r="1353">
          <cell r="B1353" t="str">
            <v/>
          </cell>
        </row>
        <row r="1354">
          <cell r="B1354" t="str">
            <v/>
          </cell>
        </row>
        <row r="1355">
          <cell r="B1355" t="str">
            <v/>
          </cell>
        </row>
        <row r="1356">
          <cell r="B1356" t="str">
            <v/>
          </cell>
        </row>
        <row r="1357">
          <cell r="B1357" t="str">
            <v/>
          </cell>
        </row>
        <row r="1358">
          <cell r="B1358" t="str">
            <v/>
          </cell>
        </row>
        <row r="1359">
          <cell r="B1359" t="str">
            <v/>
          </cell>
        </row>
        <row r="1360">
          <cell r="B1360" t="str">
            <v/>
          </cell>
        </row>
        <row r="1361">
          <cell r="B1361" t="str">
            <v/>
          </cell>
        </row>
        <row r="1362">
          <cell r="B1362" t="str">
            <v/>
          </cell>
        </row>
        <row r="1363">
          <cell r="B1363" t="str">
            <v/>
          </cell>
        </row>
        <row r="1364">
          <cell r="B1364" t="str">
            <v/>
          </cell>
        </row>
        <row r="1365">
          <cell r="B1365" t="str">
            <v/>
          </cell>
        </row>
        <row r="1366">
          <cell r="B1366" t="str">
            <v/>
          </cell>
        </row>
        <row r="1367">
          <cell r="B1367" t="str">
            <v/>
          </cell>
        </row>
        <row r="1368">
          <cell r="B1368" t="str">
            <v/>
          </cell>
        </row>
        <row r="1369">
          <cell r="B1369" t="str">
            <v/>
          </cell>
        </row>
        <row r="1370">
          <cell r="B1370" t="str">
            <v/>
          </cell>
        </row>
        <row r="1371">
          <cell r="B1371" t="str">
            <v/>
          </cell>
        </row>
        <row r="1372">
          <cell r="B1372" t="str">
            <v/>
          </cell>
        </row>
        <row r="1373">
          <cell r="B1373" t="str">
            <v/>
          </cell>
        </row>
        <row r="1374">
          <cell r="B1374" t="str">
            <v/>
          </cell>
        </row>
        <row r="1375">
          <cell r="B1375" t="str">
            <v/>
          </cell>
        </row>
        <row r="1376">
          <cell r="B1376" t="str">
            <v/>
          </cell>
        </row>
        <row r="1377">
          <cell r="B1377" t="str">
            <v/>
          </cell>
        </row>
        <row r="1378">
          <cell r="B1378" t="str">
            <v/>
          </cell>
        </row>
        <row r="1379">
          <cell r="B1379" t="str">
            <v/>
          </cell>
        </row>
        <row r="1380">
          <cell r="B1380" t="str">
            <v/>
          </cell>
        </row>
        <row r="1381">
          <cell r="B1381" t="str">
            <v/>
          </cell>
        </row>
        <row r="1382">
          <cell r="B1382" t="str">
            <v/>
          </cell>
        </row>
        <row r="1383">
          <cell r="B1383" t="str">
            <v/>
          </cell>
        </row>
        <row r="1384">
          <cell r="B1384" t="str">
            <v/>
          </cell>
        </row>
        <row r="1385">
          <cell r="B1385" t="str">
            <v/>
          </cell>
        </row>
        <row r="1386">
          <cell r="B1386" t="str">
            <v/>
          </cell>
        </row>
        <row r="1387">
          <cell r="B1387" t="str">
            <v/>
          </cell>
        </row>
        <row r="1388">
          <cell r="B1388" t="str">
            <v/>
          </cell>
        </row>
        <row r="1389">
          <cell r="B1389" t="str">
            <v/>
          </cell>
        </row>
        <row r="1390">
          <cell r="B1390" t="str">
            <v/>
          </cell>
        </row>
        <row r="1391">
          <cell r="B1391" t="str">
            <v/>
          </cell>
        </row>
        <row r="1392">
          <cell r="B1392" t="str">
            <v/>
          </cell>
        </row>
        <row r="1393">
          <cell r="B1393" t="str">
            <v/>
          </cell>
        </row>
        <row r="1394">
          <cell r="B1394" t="str">
            <v/>
          </cell>
        </row>
        <row r="1395">
          <cell r="B1395" t="str">
            <v/>
          </cell>
        </row>
        <row r="1396">
          <cell r="B1396" t="str">
            <v/>
          </cell>
        </row>
        <row r="1397">
          <cell r="B1397" t="str">
            <v/>
          </cell>
        </row>
        <row r="1398">
          <cell r="B1398" t="str">
            <v/>
          </cell>
        </row>
        <row r="1399">
          <cell r="B1399" t="str">
            <v/>
          </cell>
        </row>
        <row r="1400">
          <cell r="B1400" t="str">
            <v/>
          </cell>
        </row>
        <row r="1401">
          <cell r="B1401" t="str">
            <v/>
          </cell>
        </row>
        <row r="1402">
          <cell r="B1402" t="str">
            <v/>
          </cell>
        </row>
        <row r="1403">
          <cell r="B1403" t="str">
            <v/>
          </cell>
        </row>
        <row r="1404">
          <cell r="B1404" t="str">
            <v/>
          </cell>
        </row>
        <row r="1405">
          <cell r="B1405" t="str">
            <v/>
          </cell>
        </row>
        <row r="1406">
          <cell r="B1406" t="str">
            <v/>
          </cell>
        </row>
        <row r="1407">
          <cell r="B1407" t="str">
            <v/>
          </cell>
        </row>
        <row r="1408">
          <cell r="B1408" t="str">
            <v/>
          </cell>
        </row>
        <row r="1409">
          <cell r="B1409" t="str">
            <v/>
          </cell>
        </row>
        <row r="1410">
          <cell r="B1410" t="str">
            <v/>
          </cell>
        </row>
        <row r="1411">
          <cell r="B1411" t="str">
            <v/>
          </cell>
        </row>
        <row r="1412">
          <cell r="B1412" t="str">
            <v/>
          </cell>
        </row>
        <row r="1413">
          <cell r="B1413" t="str">
            <v/>
          </cell>
        </row>
        <row r="1414">
          <cell r="B1414" t="str">
            <v/>
          </cell>
        </row>
        <row r="1415">
          <cell r="B1415" t="str">
            <v/>
          </cell>
        </row>
        <row r="1416">
          <cell r="B1416" t="str">
            <v/>
          </cell>
        </row>
        <row r="1417">
          <cell r="B1417" t="str">
            <v/>
          </cell>
        </row>
        <row r="1418">
          <cell r="B1418" t="str">
            <v/>
          </cell>
        </row>
        <row r="1419">
          <cell r="B1419" t="str">
            <v/>
          </cell>
        </row>
        <row r="1420">
          <cell r="B1420" t="str">
            <v/>
          </cell>
        </row>
        <row r="1421">
          <cell r="B1421" t="str">
            <v/>
          </cell>
        </row>
        <row r="1422">
          <cell r="B1422" t="str">
            <v/>
          </cell>
        </row>
        <row r="1423">
          <cell r="B1423" t="str">
            <v/>
          </cell>
        </row>
        <row r="1424">
          <cell r="B1424" t="str">
            <v/>
          </cell>
        </row>
        <row r="1425">
          <cell r="B1425" t="str">
            <v/>
          </cell>
        </row>
        <row r="1426">
          <cell r="B1426" t="str">
            <v/>
          </cell>
        </row>
        <row r="1427">
          <cell r="B1427" t="str">
            <v/>
          </cell>
        </row>
        <row r="1428">
          <cell r="B1428" t="str">
            <v/>
          </cell>
        </row>
        <row r="1429">
          <cell r="B1429" t="str">
            <v/>
          </cell>
        </row>
        <row r="1430">
          <cell r="B1430" t="str">
            <v/>
          </cell>
        </row>
        <row r="1431">
          <cell r="B1431" t="str">
            <v/>
          </cell>
        </row>
        <row r="1432">
          <cell r="B1432" t="str">
            <v/>
          </cell>
        </row>
        <row r="1433">
          <cell r="B1433" t="str">
            <v/>
          </cell>
        </row>
        <row r="1434">
          <cell r="B1434" t="str">
            <v/>
          </cell>
        </row>
        <row r="1435">
          <cell r="B1435" t="str">
            <v/>
          </cell>
        </row>
        <row r="1436">
          <cell r="B1436" t="str">
            <v/>
          </cell>
        </row>
        <row r="1437">
          <cell r="B1437" t="str">
            <v/>
          </cell>
        </row>
        <row r="1438">
          <cell r="B1438" t="str">
            <v/>
          </cell>
        </row>
        <row r="1439">
          <cell r="B1439" t="str">
            <v/>
          </cell>
        </row>
        <row r="1440">
          <cell r="B1440" t="str">
            <v/>
          </cell>
        </row>
        <row r="1441">
          <cell r="B1441" t="str">
            <v/>
          </cell>
        </row>
        <row r="1442">
          <cell r="B1442" t="str">
            <v/>
          </cell>
        </row>
        <row r="1443">
          <cell r="B1443" t="str">
            <v/>
          </cell>
        </row>
        <row r="1444">
          <cell r="B1444" t="str">
            <v/>
          </cell>
        </row>
        <row r="1445">
          <cell r="B1445" t="str">
            <v/>
          </cell>
        </row>
        <row r="1446">
          <cell r="B1446" t="str">
            <v/>
          </cell>
        </row>
        <row r="1447">
          <cell r="B1447" t="str">
            <v/>
          </cell>
        </row>
        <row r="1448">
          <cell r="B1448" t="str">
            <v/>
          </cell>
        </row>
        <row r="1449">
          <cell r="B1449" t="str">
            <v/>
          </cell>
        </row>
        <row r="1450">
          <cell r="B1450" t="str">
            <v/>
          </cell>
        </row>
        <row r="1451">
          <cell r="B1451" t="str">
            <v/>
          </cell>
        </row>
        <row r="1452">
          <cell r="B1452" t="str">
            <v/>
          </cell>
        </row>
        <row r="1453">
          <cell r="B1453" t="str">
            <v/>
          </cell>
        </row>
        <row r="1454">
          <cell r="B1454" t="str">
            <v/>
          </cell>
        </row>
        <row r="1455">
          <cell r="B1455" t="str">
            <v/>
          </cell>
        </row>
        <row r="1456">
          <cell r="B1456" t="str">
            <v/>
          </cell>
        </row>
        <row r="1457">
          <cell r="B1457" t="str">
            <v/>
          </cell>
        </row>
        <row r="1458">
          <cell r="B1458" t="str">
            <v/>
          </cell>
        </row>
        <row r="1459">
          <cell r="B1459" t="str">
            <v/>
          </cell>
        </row>
        <row r="1460">
          <cell r="B1460" t="str">
            <v/>
          </cell>
        </row>
        <row r="1461">
          <cell r="B1461" t="str">
            <v/>
          </cell>
        </row>
        <row r="1462">
          <cell r="B1462" t="str">
            <v/>
          </cell>
        </row>
        <row r="1463">
          <cell r="B1463" t="str">
            <v/>
          </cell>
        </row>
        <row r="1464">
          <cell r="B1464" t="str">
            <v/>
          </cell>
        </row>
        <row r="1465">
          <cell r="B1465" t="str">
            <v/>
          </cell>
        </row>
        <row r="1466">
          <cell r="B1466" t="str">
            <v/>
          </cell>
        </row>
        <row r="1467">
          <cell r="B1467" t="str">
            <v/>
          </cell>
        </row>
        <row r="1468">
          <cell r="B1468" t="str">
            <v/>
          </cell>
        </row>
        <row r="1469">
          <cell r="B1469" t="str">
            <v/>
          </cell>
        </row>
        <row r="1470">
          <cell r="B1470" t="str">
            <v/>
          </cell>
        </row>
        <row r="1471">
          <cell r="B1471" t="str">
            <v/>
          </cell>
        </row>
        <row r="1472">
          <cell r="B1472" t="str">
            <v/>
          </cell>
        </row>
        <row r="1473">
          <cell r="B1473" t="str">
            <v/>
          </cell>
        </row>
        <row r="1474">
          <cell r="B1474" t="str">
            <v/>
          </cell>
        </row>
        <row r="1475">
          <cell r="B1475" t="str">
            <v/>
          </cell>
        </row>
        <row r="1476">
          <cell r="B1476" t="str">
            <v/>
          </cell>
        </row>
        <row r="1477">
          <cell r="B1477" t="str">
            <v/>
          </cell>
        </row>
        <row r="1478">
          <cell r="B1478" t="str">
            <v/>
          </cell>
        </row>
        <row r="1479">
          <cell r="B1479" t="str">
            <v/>
          </cell>
        </row>
        <row r="1480">
          <cell r="B1480" t="str">
            <v/>
          </cell>
        </row>
        <row r="1481">
          <cell r="B1481" t="str">
            <v/>
          </cell>
        </row>
        <row r="1482">
          <cell r="B1482" t="str">
            <v/>
          </cell>
        </row>
        <row r="1483">
          <cell r="B1483" t="str">
            <v/>
          </cell>
        </row>
        <row r="1484">
          <cell r="B1484" t="str">
            <v/>
          </cell>
        </row>
        <row r="1485">
          <cell r="B1485" t="str">
            <v/>
          </cell>
        </row>
        <row r="1486">
          <cell r="B1486" t="str">
            <v/>
          </cell>
        </row>
        <row r="1487">
          <cell r="B1487" t="str">
            <v/>
          </cell>
        </row>
        <row r="1488">
          <cell r="B1488" t="str">
            <v/>
          </cell>
        </row>
        <row r="1489">
          <cell r="B1489" t="str">
            <v/>
          </cell>
        </row>
        <row r="1490">
          <cell r="B1490" t="str">
            <v/>
          </cell>
        </row>
        <row r="1491">
          <cell r="B1491" t="str">
            <v/>
          </cell>
        </row>
        <row r="1492">
          <cell r="B1492" t="str">
            <v/>
          </cell>
        </row>
        <row r="1493">
          <cell r="B1493" t="str">
            <v/>
          </cell>
        </row>
        <row r="1494">
          <cell r="B1494" t="str">
            <v/>
          </cell>
        </row>
        <row r="1495">
          <cell r="B1495" t="str">
            <v/>
          </cell>
        </row>
        <row r="1496">
          <cell r="B1496" t="str">
            <v/>
          </cell>
        </row>
        <row r="1497">
          <cell r="B1497" t="str">
            <v/>
          </cell>
        </row>
        <row r="1498">
          <cell r="B1498" t="str">
            <v/>
          </cell>
        </row>
        <row r="1499">
          <cell r="B1499" t="str">
            <v/>
          </cell>
        </row>
        <row r="1500">
          <cell r="B1500" t="str">
            <v/>
          </cell>
        </row>
        <row r="1501">
          <cell r="B1501" t="str">
            <v/>
          </cell>
        </row>
        <row r="1502">
          <cell r="B1502" t="str">
            <v/>
          </cell>
        </row>
        <row r="1503">
          <cell r="B1503" t="str">
            <v/>
          </cell>
        </row>
        <row r="1504">
          <cell r="B1504" t="str">
            <v/>
          </cell>
        </row>
        <row r="1505">
          <cell r="B1505" t="str">
            <v/>
          </cell>
        </row>
        <row r="1506">
          <cell r="B1506" t="str">
            <v/>
          </cell>
        </row>
        <row r="1507">
          <cell r="B1507" t="str">
            <v/>
          </cell>
        </row>
        <row r="1508">
          <cell r="B1508" t="str">
            <v/>
          </cell>
        </row>
        <row r="1509">
          <cell r="B1509" t="str">
            <v/>
          </cell>
        </row>
        <row r="1510">
          <cell r="B1510" t="str">
            <v/>
          </cell>
        </row>
        <row r="1511">
          <cell r="B1511" t="str">
            <v/>
          </cell>
        </row>
        <row r="1512">
          <cell r="B1512" t="str">
            <v/>
          </cell>
        </row>
        <row r="1513">
          <cell r="B1513" t="str">
            <v/>
          </cell>
        </row>
        <row r="1514">
          <cell r="B1514" t="str">
            <v/>
          </cell>
        </row>
        <row r="1515">
          <cell r="B1515" t="str">
            <v/>
          </cell>
        </row>
        <row r="1516">
          <cell r="B1516" t="str">
            <v/>
          </cell>
        </row>
        <row r="1517">
          <cell r="B1517" t="str">
            <v/>
          </cell>
        </row>
        <row r="1518">
          <cell r="B1518" t="str">
            <v/>
          </cell>
        </row>
        <row r="1519">
          <cell r="B1519" t="str">
            <v/>
          </cell>
        </row>
        <row r="1520">
          <cell r="B1520" t="str">
            <v/>
          </cell>
        </row>
        <row r="1521">
          <cell r="B1521" t="str">
            <v/>
          </cell>
        </row>
        <row r="1522">
          <cell r="B1522" t="str">
            <v/>
          </cell>
        </row>
        <row r="1523">
          <cell r="B1523" t="str">
            <v/>
          </cell>
        </row>
        <row r="1524">
          <cell r="B1524" t="str">
            <v/>
          </cell>
        </row>
        <row r="1525">
          <cell r="B1525" t="str">
            <v/>
          </cell>
        </row>
        <row r="1526">
          <cell r="B1526" t="str">
            <v/>
          </cell>
        </row>
        <row r="1527">
          <cell r="B1527" t="str">
            <v/>
          </cell>
        </row>
        <row r="1528">
          <cell r="B1528" t="str">
            <v/>
          </cell>
        </row>
        <row r="1529">
          <cell r="B1529" t="str">
            <v/>
          </cell>
        </row>
        <row r="1530">
          <cell r="B1530" t="str">
            <v/>
          </cell>
        </row>
        <row r="1531">
          <cell r="B1531" t="str">
            <v/>
          </cell>
        </row>
        <row r="1532">
          <cell r="B1532" t="str">
            <v/>
          </cell>
        </row>
        <row r="1533">
          <cell r="B1533" t="str">
            <v/>
          </cell>
        </row>
        <row r="1534">
          <cell r="B1534" t="str">
            <v/>
          </cell>
        </row>
        <row r="1535">
          <cell r="B1535" t="str">
            <v/>
          </cell>
        </row>
        <row r="1536">
          <cell r="B1536" t="str">
            <v/>
          </cell>
        </row>
        <row r="1537">
          <cell r="B1537" t="str">
            <v/>
          </cell>
        </row>
        <row r="1538">
          <cell r="B1538" t="str">
            <v/>
          </cell>
        </row>
        <row r="1539">
          <cell r="B1539" t="str">
            <v/>
          </cell>
        </row>
        <row r="1540">
          <cell r="B1540" t="str">
            <v/>
          </cell>
        </row>
        <row r="1541">
          <cell r="B1541" t="str">
            <v/>
          </cell>
        </row>
        <row r="1542">
          <cell r="B1542" t="str">
            <v/>
          </cell>
        </row>
        <row r="1543">
          <cell r="B1543" t="str">
            <v/>
          </cell>
        </row>
        <row r="1544">
          <cell r="B1544" t="str">
            <v/>
          </cell>
        </row>
        <row r="1545">
          <cell r="B1545" t="str">
            <v/>
          </cell>
        </row>
        <row r="1546">
          <cell r="B1546" t="str">
            <v/>
          </cell>
        </row>
        <row r="1547">
          <cell r="B1547" t="str">
            <v/>
          </cell>
        </row>
        <row r="1548">
          <cell r="B1548" t="str">
            <v/>
          </cell>
        </row>
        <row r="1549">
          <cell r="B1549" t="str">
            <v/>
          </cell>
        </row>
        <row r="1550">
          <cell r="B1550" t="str">
            <v/>
          </cell>
        </row>
        <row r="1551">
          <cell r="B1551" t="str">
            <v/>
          </cell>
        </row>
        <row r="1552">
          <cell r="B1552" t="str">
            <v/>
          </cell>
        </row>
        <row r="1553">
          <cell r="B1553" t="str">
            <v/>
          </cell>
        </row>
        <row r="1554">
          <cell r="B1554" t="str">
            <v/>
          </cell>
        </row>
        <row r="1555">
          <cell r="B1555" t="str">
            <v/>
          </cell>
        </row>
        <row r="1556">
          <cell r="B1556" t="str">
            <v/>
          </cell>
        </row>
        <row r="1557">
          <cell r="B1557" t="str">
            <v/>
          </cell>
        </row>
        <row r="1558">
          <cell r="B1558" t="str">
            <v/>
          </cell>
        </row>
        <row r="1559">
          <cell r="B1559" t="str">
            <v/>
          </cell>
        </row>
        <row r="1560">
          <cell r="B1560" t="str">
            <v/>
          </cell>
        </row>
        <row r="1561">
          <cell r="B1561" t="str">
            <v/>
          </cell>
        </row>
        <row r="1562">
          <cell r="B1562" t="str">
            <v/>
          </cell>
        </row>
        <row r="1563">
          <cell r="B1563" t="str">
            <v/>
          </cell>
        </row>
        <row r="1564">
          <cell r="B1564" t="str">
            <v/>
          </cell>
        </row>
        <row r="1565">
          <cell r="B1565" t="str">
            <v/>
          </cell>
        </row>
        <row r="1566">
          <cell r="B1566" t="str">
            <v/>
          </cell>
        </row>
        <row r="1567">
          <cell r="B1567" t="str">
            <v/>
          </cell>
        </row>
        <row r="1568">
          <cell r="B1568" t="str">
            <v/>
          </cell>
        </row>
        <row r="1569">
          <cell r="B1569" t="str">
            <v/>
          </cell>
        </row>
        <row r="1570">
          <cell r="B1570" t="str">
            <v/>
          </cell>
        </row>
        <row r="1571">
          <cell r="B1571" t="str">
            <v/>
          </cell>
        </row>
        <row r="1572">
          <cell r="B1572" t="str">
            <v/>
          </cell>
        </row>
        <row r="1573">
          <cell r="B1573" t="str">
            <v/>
          </cell>
        </row>
        <row r="1574">
          <cell r="B1574" t="str">
            <v/>
          </cell>
        </row>
        <row r="1575">
          <cell r="B1575" t="str">
            <v/>
          </cell>
        </row>
        <row r="1576">
          <cell r="B1576" t="str">
            <v/>
          </cell>
        </row>
        <row r="1577">
          <cell r="B1577" t="str">
            <v/>
          </cell>
        </row>
        <row r="1578">
          <cell r="B1578" t="str">
            <v/>
          </cell>
        </row>
        <row r="1579">
          <cell r="B1579" t="str">
            <v/>
          </cell>
        </row>
        <row r="1580">
          <cell r="B1580" t="str">
            <v/>
          </cell>
        </row>
        <row r="1581">
          <cell r="B1581" t="str">
            <v/>
          </cell>
        </row>
        <row r="1582">
          <cell r="B1582" t="str">
            <v/>
          </cell>
        </row>
        <row r="1583">
          <cell r="B1583" t="str">
            <v/>
          </cell>
        </row>
        <row r="1584">
          <cell r="B1584" t="str">
            <v/>
          </cell>
        </row>
        <row r="1585">
          <cell r="B1585" t="str">
            <v/>
          </cell>
        </row>
        <row r="1586">
          <cell r="B1586" t="str">
            <v/>
          </cell>
        </row>
        <row r="1587">
          <cell r="B1587" t="str">
            <v/>
          </cell>
        </row>
        <row r="1588">
          <cell r="B1588" t="str">
            <v/>
          </cell>
        </row>
        <row r="1589">
          <cell r="B1589" t="str">
            <v/>
          </cell>
        </row>
        <row r="1590">
          <cell r="B1590" t="str">
            <v/>
          </cell>
        </row>
        <row r="1591">
          <cell r="B1591" t="str">
            <v/>
          </cell>
        </row>
        <row r="1592">
          <cell r="B1592" t="str">
            <v/>
          </cell>
        </row>
        <row r="1593">
          <cell r="B1593" t="str">
            <v/>
          </cell>
        </row>
        <row r="1594">
          <cell r="B1594" t="str">
            <v/>
          </cell>
        </row>
        <row r="1595">
          <cell r="B1595" t="str">
            <v/>
          </cell>
        </row>
        <row r="1596">
          <cell r="B1596" t="str">
            <v/>
          </cell>
        </row>
        <row r="1597">
          <cell r="B1597" t="str">
            <v/>
          </cell>
        </row>
        <row r="1598">
          <cell r="B1598" t="str">
            <v/>
          </cell>
        </row>
        <row r="1599">
          <cell r="B1599" t="str">
            <v/>
          </cell>
        </row>
        <row r="1600">
          <cell r="B1600" t="str">
            <v/>
          </cell>
        </row>
        <row r="1601">
          <cell r="B1601" t="str">
            <v/>
          </cell>
        </row>
        <row r="1602">
          <cell r="B1602" t="str">
            <v/>
          </cell>
        </row>
        <row r="1603">
          <cell r="B1603" t="str">
            <v/>
          </cell>
        </row>
        <row r="1604">
          <cell r="B1604" t="str">
            <v/>
          </cell>
        </row>
        <row r="1605">
          <cell r="B1605" t="str">
            <v/>
          </cell>
        </row>
        <row r="1606">
          <cell r="B1606" t="str">
            <v/>
          </cell>
        </row>
        <row r="1607">
          <cell r="B1607" t="str">
            <v/>
          </cell>
        </row>
        <row r="1608">
          <cell r="B1608" t="str">
            <v/>
          </cell>
        </row>
        <row r="1609">
          <cell r="B1609" t="str">
            <v/>
          </cell>
        </row>
        <row r="1610">
          <cell r="B1610" t="str">
            <v/>
          </cell>
        </row>
        <row r="1611">
          <cell r="B1611" t="str">
            <v/>
          </cell>
        </row>
        <row r="1612">
          <cell r="B1612" t="str">
            <v/>
          </cell>
        </row>
        <row r="1613">
          <cell r="B1613" t="str">
            <v/>
          </cell>
        </row>
        <row r="1614">
          <cell r="B1614" t="str">
            <v/>
          </cell>
        </row>
        <row r="1615">
          <cell r="B1615" t="str">
            <v/>
          </cell>
        </row>
        <row r="1616">
          <cell r="B1616" t="str">
            <v/>
          </cell>
        </row>
        <row r="1617">
          <cell r="B1617" t="str">
            <v/>
          </cell>
        </row>
        <row r="1618">
          <cell r="B1618" t="str">
            <v/>
          </cell>
        </row>
        <row r="1619">
          <cell r="B1619" t="str">
            <v/>
          </cell>
        </row>
        <row r="1620">
          <cell r="B1620" t="str">
            <v/>
          </cell>
        </row>
        <row r="1621">
          <cell r="B1621" t="str">
            <v/>
          </cell>
        </row>
        <row r="1622">
          <cell r="B1622" t="str">
            <v/>
          </cell>
        </row>
        <row r="1623">
          <cell r="B1623" t="str">
            <v/>
          </cell>
        </row>
        <row r="1624">
          <cell r="B1624" t="str">
            <v/>
          </cell>
        </row>
        <row r="1625">
          <cell r="B1625" t="str">
            <v/>
          </cell>
        </row>
        <row r="1626">
          <cell r="B1626" t="str">
            <v/>
          </cell>
        </row>
        <row r="1627">
          <cell r="B1627" t="str">
            <v/>
          </cell>
        </row>
        <row r="1628">
          <cell r="B1628" t="str">
            <v/>
          </cell>
        </row>
        <row r="1629">
          <cell r="B1629" t="str">
            <v/>
          </cell>
        </row>
        <row r="1630">
          <cell r="B1630" t="str">
            <v/>
          </cell>
        </row>
        <row r="1631">
          <cell r="B1631" t="str">
            <v/>
          </cell>
        </row>
        <row r="1632">
          <cell r="B1632" t="str">
            <v/>
          </cell>
        </row>
        <row r="1633">
          <cell r="B1633" t="str">
            <v/>
          </cell>
        </row>
        <row r="1634">
          <cell r="B1634" t="str">
            <v/>
          </cell>
        </row>
        <row r="1635">
          <cell r="B1635" t="str">
            <v/>
          </cell>
        </row>
        <row r="1636">
          <cell r="B1636" t="str">
            <v/>
          </cell>
        </row>
        <row r="1637">
          <cell r="B1637" t="str">
            <v/>
          </cell>
        </row>
        <row r="1638">
          <cell r="B1638" t="str">
            <v/>
          </cell>
        </row>
        <row r="1639">
          <cell r="B1639" t="str">
            <v/>
          </cell>
        </row>
        <row r="1640">
          <cell r="B1640" t="str">
            <v/>
          </cell>
        </row>
        <row r="1641">
          <cell r="B1641" t="str">
            <v/>
          </cell>
        </row>
        <row r="1642">
          <cell r="B1642" t="str">
            <v/>
          </cell>
        </row>
        <row r="1643">
          <cell r="B1643" t="str">
            <v/>
          </cell>
        </row>
        <row r="1644">
          <cell r="B1644" t="str">
            <v/>
          </cell>
        </row>
        <row r="1645">
          <cell r="B1645" t="str">
            <v/>
          </cell>
        </row>
        <row r="1646">
          <cell r="B1646" t="str">
            <v/>
          </cell>
        </row>
        <row r="1647">
          <cell r="B1647" t="str">
            <v/>
          </cell>
        </row>
        <row r="1648">
          <cell r="B1648" t="str">
            <v/>
          </cell>
        </row>
        <row r="1649">
          <cell r="B1649" t="str">
            <v/>
          </cell>
        </row>
        <row r="1650">
          <cell r="B1650" t="str">
            <v/>
          </cell>
        </row>
        <row r="1651">
          <cell r="B1651" t="str">
            <v/>
          </cell>
        </row>
        <row r="1652">
          <cell r="B1652" t="str">
            <v/>
          </cell>
        </row>
        <row r="1653">
          <cell r="B1653" t="str">
            <v/>
          </cell>
        </row>
        <row r="1654">
          <cell r="B1654" t="str">
            <v/>
          </cell>
        </row>
        <row r="1655">
          <cell r="B1655" t="str">
            <v/>
          </cell>
        </row>
        <row r="1656">
          <cell r="B1656" t="str">
            <v/>
          </cell>
        </row>
        <row r="1657">
          <cell r="B1657" t="str">
            <v/>
          </cell>
        </row>
        <row r="1658">
          <cell r="B1658" t="str">
            <v/>
          </cell>
        </row>
        <row r="1659">
          <cell r="B1659" t="str">
            <v/>
          </cell>
        </row>
        <row r="1660">
          <cell r="B1660" t="str">
            <v/>
          </cell>
        </row>
        <row r="1661">
          <cell r="B1661" t="str">
            <v/>
          </cell>
        </row>
        <row r="1662">
          <cell r="B1662" t="str">
            <v/>
          </cell>
        </row>
        <row r="1663">
          <cell r="B1663" t="str">
            <v/>
          </cell>
        </row>
        <row r="1664">
          <cell r="B1664" t="str">
            <v/>
          </cell>
        </row>
        <row r="1665">
          <cell r="B1665" t="str">
            <v/>
          </cell>
        </row>
        <row r="1666">
          <cell r="B1666" t="str">
            <v/>
          </cell>
        </row>
        <row r="1667">
          <cell r="B1667" t="str">
            <v/>
          </cell>
        </row>
        <row r="1668">
          <cell r="B1668" t="str">
            <v/>
          </cell>
        </row>
        <row r="1669">
          <cell r="B1669" t="str">
            <v/>
          </cell>
        </row>
        <row r="1670">
          <cell r="B1670" t="str">
            <v/>
          </cell>
        </row>
        <row r="1671">
          <cell r="B1671" t="str">
            <v/>
          </cell>
        </row>
        <row r="1672">
          <cell r="B1672" t="str">
            <v/>
          </cell>
        </row>
        <row r="1673">
          <cell r="B1673" t="str">
            <v/>
          </cell>
        </row>
        <row r="1674">
          <cell r="B1674" t="str">
            <v/>
          </cell>
        </row>
        <row r="1675">
          <cell r="B1675" t="str">
            <v/>
          </cell>
        </row>
        <row r="1676">
          <cell r="B1676" t="str">
            <v/>
          </cell>
        </row>
        <row r="1677">
          <cell r="B1677" t="str">
            <v/>
          </cell>
        </row>
        <row r="1678">
          <cell r="B1678" t="str">
            <v/>
          </cell>
        </row>
        <row r="1679">
          <cell r="B1679" t="str">
            <v/>
          </cell>
        </row>
        <row r="1680">
          <cell r="B1680" t="str">
            <v/>
          </cell>
        </row>
        <row r="1681">
          <cell r="B1681" t="str">
            <v/>
          </cell>
        </row>
        <row r="1682">
          <cell r="B1682" t="str">
            <v/>
          </cell>
        </row>
        <row r="1683">
          <cell r="B1683" t="str">
            <v/>
          </cell>
        </row>
        <row r="1684">
          <cell r="B1684" t="str">
            <v/>
          </cell>
        </row>
        <row r="1685">
          <cell r="B1685" t="str">
            <v/>
          </cell>
        </row>
        <row r="1686">
          <cell r="B1686" t="str">
            <v/>
          </cell>
        </row>
        <row r="1687">
          <cell r="B1687" t="str">
            <v/>
          </cell>
        </row>
        <row r="1688">
          <cell r="B1688" t="str">
            <v/>
          </cell>
        </row>
        <row r="1689">
          <cell r="B1689" t="str">
            <v/>
          </cell>
        </row>
        <row r="1690">
          <cell r="B1690" t="str">
            <v/>
          </cell>
        </row>
        <row r="1691">
          <cell r="B1691" t="str">
            <v/>
          </cell>
        </row>
        <row r="1692">
          <cell r="B1692" t="str">
            <v/>
          </cell>
        </row>
        <row r="1693">
          <cell r="B1693" t="str">
            <v/>
          </cell>
        </row>
        <row r="1694">
          <cell r="B1694" t="str">
            <v/>
          </cell>
        </row>
        <row r="1695">
          <cell r="B1695" t="str">
            <v/>
          </cell>
        </row>
        <row r="1696">
          <cell r="B1696" t="str">
            <v/>
          </cell>
        </row>
        <row r="1697">
          <cell r="B1697" t="str">
            <v/>
          </cell>
        </row>
        <row r="1698">
          <cell r="B1698" t="str">
            <v/>
          </cell>
        </row>
        <row r="1699">
          <cell r="B1699" t="str">
            <v/>
          </cell>
        </row>
        <row r="1700">
          <cell r="B1700" t="str">
            <v/>
          </cell>
        </row>
        <row r="1701">
          <cell r="B1701" t="str">
            <v/>
          </cell>
        </row>
        <row r="1702">
          <cell r="B1702" t="str">
            <v/>
          </cell>
        </row>
        <row r="1703">
          <cell r="B1703" t="str">
            <v/>
          </cell>
        </row>
        <row r="1704">
          <cell r="B1704" t="str">
            <v/>
          </cell>
        </row>
        <row r="1705">
          <cell r="B1705" t="str">
            <v/>
          </cell>
        </row>
        <row r="1706">
          <cell r="B1706" t="str">
            <v/>
          </cell>
        </row>
        <row r="1707">
          <cell r="B1707" t="str">
            <v/>
          </cell>
        </row>
        <row r="1708">
          <cell r="B1708" t="str">
            <v/>
          </cell>
        </row>
        <row r="1709">
          <cell r="B1709" t="str">
            <v/>
          </cell>
        </row>
        <row r="1710">
          <cell r="B1710" t="str">
            <v/>
          </cell>
        </row>
        <row r="1711">
          <cell r="B1711" t="str">
            <v/>
          </cell>
        </row>
        <row r="1712">
          <cell r="B1712" t="str">
            <v/>
          </cell>
        </row>
        <row r="1713">
          <cell r="B1713" t="str">
            <v/>
          </cell>
        </row>
        <row r="1714">
          <cell r="B1714" t="str">
            <v/>
          </cell>
        </row>
        <row r="1715">
          <cell r="B1715" t="str">
            <v/>
          </cell>
        </row>
        <row r="1716">
          <cell r="B1716" t="str">
            <v/>
          </cell>
        </row>
        <row r="1717">
          <cell r="B1717" t="str">
            <v/>
          </cell>
        </row>
        <row r="1718">
          <cell r="B1718" t="str">
            <v/>
          </cell>
        </row>
        <row r="1719">
          <cell r="B1719" t="str">
            <v/>
          </cell>
        </row>
        <row r="1720">
          <cell r="B1720" t="str">
            <v/>
          </cell>
        </row>
        <row r="1721">
          <cell r="B1721" t="str">
            <v/>
          </cell>
        </row>
        <row r="1722">
          <cell r="B1722" t="str">
            <v/>
          </cell>
        </row>
        <row r="1723">
          <cell r="B1723" t="str">
            <v/>
          </cell>
        </row>
        <row r="1724">
          <cell r="B1724" t="str">
            <v/>
          </cell>
        </row>
        <row r="1725">
          <cell r="B1725" t="str">
            <v/>
          </cell>
        </row>
        <row r="1726">
          <cell r="B1726" t="str">
            <v/>
          </cell>
        </row>
        <row r="1727">
          <cell r="B1727" t="str">
            <v/>
          </cell>
        </row>
        <row r="1728">
          <cell r="B1728" t="str">
            <v/>
          </cell>
        </row>
        <row r="1729">
          <cell r="B1729" t="str">
            <v/>
          </cell>
        </row>
        <row r="1730">
          <cell r="B1730" t="str">
            <v/>
          </cell>
        </row>
        <row r="1731">
          <cell r="B1731" t="str">
            <v/>
          </cell>
        </row>
        <row r="1732">
          <cell r="B1732" t="str">
            <v/>
          </cell>
        </row>
        <row r="1733">
          <cell r="B1733" t="str">
            <v/>
          </cell>
        </row>
        <row r="1734">
          <cell r="B1734" t="str">
            <v/>
          </cell>
        </row>
        <row r="1735">
          <cell r="B1735" t="str">
            <v/>
          </cell>
        </row>
        <row r="1736">
          <cell r="B1736" t="str">
            <v/>
          </cell>
        </row>
        <row r="1737">
          <cell r="B1737" t="str">
            <v/>
          </cell>
        </row>
        <row r="1738">
          <cell r="B1738" t="str">
            <v/>
          </cell>
        </row>
        <row r="1739">
          <cell r="B1739" t="str">
            <v/>
          </cell>
        </row>
        <row r="1740">
          <cell r="B1740" t="str">
            <v/>
          </cell>
        </row>
        <row r="1741">
          <cell r="B1741" t="str">
            <v/>
          </cell>
        </row>
        <row r="1742">
          <cell r="B1742" t="str">
            <v/>
          </cell>
        </row>
        <row r="1743">
          <cell r="B1743" t="str">
            <v/>
          </cell>
        </row>
        <row r="1744">
          <cell r="B1744" t="str">
            <v/>
          </cell>
        </row>
        <row r="1745">
          <cell r="B1745" t="str">
            <v/>
          </cell>
        </row>
        <row r="1746">
          <cell r="B1746" t="str">
            <v/>
          </cell>
        </row>
        <row r="1747">
          <cell r="B1747" t="str">
            <v/>
          </cell>
        </row>
        <row r="1748">
          <cell r="B1748" t="str">
            <v/>
          </cell>
        </row>
        <row r="1749">
          <cell r="B1749" t="str">
            <v/>
          </cell>
        </row>
        <row r="1750">
          <cell r="B1750" t="str">
            <v/>
          </cell>
        </row>
        <row r="1751">
          <cell r="B1751" t="str">
            <v/>
          </cell>
        </row>
        <row r="1752">
          <cell r="B1752" t="str">
            <v/>
          </cell>
        </row>
        <row r="1753">
          <cell r="B1753" t="str">
            <v/>
          </cell>
        </row>
        <row r="1754">
          <cell r="B1754" t="str">
            <v/>
          </cell>
        </row>
        <row r="1755">
          <cell r="B1755" t="str">
            <v/>
          </cell>
        </row>
        <row r="1756">
          <cell r="B1756" t="str">
            <v/>
          </cell>
        </row>
        <row r="1757">
          <cell r="B1757" t="str">
            <v/>
          </cell>
        </row>
        <row r="1758">
          <cell r="B1758" t="str">
            <v/>
          </cell>
        </row>
        <row r="1759">
          <cell r="B1759" t="str">
            <v/>
          </cell>
        </row>
        <row r="1760">
          <cell r="B1760" t="str">
            <v/>
          </cell>
        </row>
        <row r="1761">
          <cell r="B1761" t="str">
            <v/>
          </cell>
        </row>
        <row r="1762">
          <cell r="B1762" t="str">
            <v/>
          </cell>
        </row>
        <row r="1763">
          <cell r="B1763" t="str">
            <v/>
          </cell>
        </row>
        <row r="1764">
          <cell r="B1764" t="str">
            <v/>
          </cell>
        </row>
        <row r="1765">
          <cell r="B1765" t="str">
            <v/>
          </cell>
        </row>
        <row r="1766">
          <cell r="B1766" t="str">
            <v/>
          </cell>
        </row>
        <row r="1767">
          <cell r="B1767" t="str">
            <v/>
          </cell>
        </row>
        <row r="1768">
          <cell r="B1768" t="str">
            <v/>
          </cell>
        </row>
        <row r="1769">
          <cell r="B1769" t="str">
            <v/>
          </cell>
        </row>
        <row r="1770">
          <cell r="B1770" t="str">
            <v/>
          </cell>
        </row>
        <row r="1771">
          <cell r="B1771" t="str">
            <v/>
          </cell>
        </row>
        <row r="1772">
          <cell r="B1772" t="str">
            <v/>
          </cell>
        </row>
        <row r="1773">
          <cell r="B1773" t="str">
            <v/>
          </cell>
        </row>
        <row r="1774">
          <cell r="B1774" t="str">
            <v/>
          </cell>
        </row>
        <row r="1775">
          <cell r="B1775" t="str">
            <v/>
          </cell>
        </row>
        <row r="1776">
          <cell r="B1776" t="str">
            <v/>
          </cell>
        </row>
        <row r="1777">
          <cell r="B1777" t="str">
            <v/>
          </cell>
        </row>
        <row r="1778">
          <cell r="B1778" t="str">
            <v/>
          </cell>
        </row>
        <row r="1779">
          <cell r="B1779" t="str">
            <v/>
          </cell>
        </row>
        <row r="1780">
          <cell r="B1780" t="str">
            <v/>
          </cell>
        </row>
        <row r="1781">
          <cell r="B1781" t="str">
            <v/>
          </cell>
        </row>
        <row r="1782">
          <cell r="B1782" t="str">
            <v/>
          </cell>
        </row>
        <row r="1783">
          <cell r="B1783" t="str">
            <v/>
          </cell>
        </row>
        <row r="1784">
          <cell r="B1784" t="str">
            <v/>
          </cell>
        </row>
        <row r="1785">
          <cell r="B1785" t="str">
            <v/>
          </cell>
        </row>
        <row r="1786">
          <cell r="B1786" t="str">
            <v/>
          </cell>
        </row>
        <row r="1787">
          <cell r="B1787" t="str">
            <v/>
          </cell>
        </row>
        <row r="1788">
          <cell r="B1788" t="str">
            <v/>
          </cell>
        </row>
        <row r="1789">
          <cell r="B1789" t="str">
            <v/>
          </cell>
        </row>
        <row r="1790">
          <cell r="B1790" t="str">
            <v/>
          </cell>
        </row>
        <row r="1791">
          <cell r="B1791" t="str">
            <v/>
          </cell>
        </row>
        <row r="1792">
          <cell r="B1792" t="str">
            <v/>
          </cell>
        </row>
        <row r="1793">
          <cell r="B1793" t="str">
            <v/>
          </cell>
        </row>
        <row r="1794">
          <cell r="B1794" t="str">
            <v/>
          </cell>
        </row>
        <row r="1795">
          <cell r="B1795" t="str">
            <v/>
          </cell>
        </row>
        <row r="1796">
          <cell r="B1796" t="str">
            <v/>
          </cell>
        </row>
        <row r="1797">
          <cell r="B1797" t="str">
            <v/>
          </cell>
        </row>
        <row r="1798">
          <cell r="B1798" t="str">
            <v/>
          </cell>
        </row>
        <row r="1799">
          <cell r="B1799" t="str">
            <v/>
          </cell>
        </row>
        <row r="1800">
          <cell r="B1800" t="str">
            <v/>
          </cell>
        </row>
        <row r="1801">
          <cell r="B1801" t="str">
            <v/>
          </cell>
        </row>
        <row r="1802">
          <cell r="B1802" t="str">
            <v/>
          </cell>
        </row>
        <row r="1803">
          <cell r="B1803" t="str">
            <v/>
          </cell>
        </row>
        <row r="1804">
          <cell r="B1804" t="str">
            <v/>
          </cell>
        </row>
        <row r="1805">
          <cell r="B1805" t="str">
            <v/>
          </cell>
        </row>
        <row r="1806">
          <cell r="B1806" t="str">
            <v/>
          </cell>
        </row>
        <row r="1807">
          <cell r="B1807" t="str">
            <v/>
          </cell>
        </row>
        <row r="1808">
          <cell r="B1808" t="str">
            <v/>
          </cell>
        </row>
        <row r="1809">
          <cell r="B1809" t="str">
            <v/>
          </cell>
        </row>
        <row r="1810">
          <cell r="B1810" t="str">
            <v/>
          </cell>
        </row>
        <row r="1811">
          <cell r="B1811" t="str">
            <v/>
          </cell>
        </row>
        <row r="1812">
          <cell r="B1812" t="str">
            <v/>
          </cell>
        </row>
        <row r="1813">
          <cell r="B1813" t="str">
            <v/>
          </cell>
        </row>
        <row r="1814">
          <cell r="B1814" t="str">
            <v/>
          </cell>
        </row>
        <row r="1815">
          <cell r="B1815" t="str">
            <v/>
          </cell>
        </row>
        <row r="1816">
          <cell r="B1816" t="str">
            <v/>
          </cell>
        </row>
        <row r="1817">
          <cell r="B1817" t="str">
            <v/>
          </cell>
        </row>
        <row r="1818">
          <cell r="B1818" t="str">
            <v/>
          </cell>
        </row>
        <row r="1819">
          <cell r="B1819" t="str">
            <v/>
          </cell>
        </row>
        <row r="1820">
          <cell r="B1820" t="str">
            <v/>
          </cell>
        </row>
        <row r="1821">
          <cell r="B1821" t="str">
            <v/>
          </cell>
        </row>
        <row r="1822">
          <cell r="B1822" t="str">
            <v/>
          </cell>
        </row>
        <row r="1823">
          <cell r="B1823" t="str">
            <v/>
          </cell>
        </row>
        <row r="1824">
          <cell r="B1824" t="str">
            <v/>
          </cell>
        </row>
        <row r="1825">
          <cell r="B1825" t="str">
            <v/>
          </cell>
        </row>
        <row r="1826">
          <cell r="B1826" t="str">
            <v/>
          </cell>
        </row>
        <row r="1827">
          <cell r="B1827" t="str">
            <v/>
          </cell>
        </row>
        <row r="1828">
          <cell r="B1828" t="str">
            <v/>
          </cell>
        </row>
        <row r="1829">
          <cell r="B1829" t="str">
            <v/>
          </cell>
        </row>
        <row r="1830">
          <cell r="B1830" t="str">
            <v/>
          </cell>
        </row>
        <row r="1831">
          <cell r="B1831" t="str">
            <v/>
          </cell>
        </row>
        <row r="1832">
          <cell r="B1832" t="str">
            <v/>
          </cell>
        </row>
        <row r="1833">
          <cell r="B1833" t="str">
            <v/>
          </cell>
        </row>
        <row r="1834">
          <cell r="B1834" t="str">
            <v/>
          </cell>
        </row>
        <row r="1835">
          <cell r="B1835" t="str">
            <v/>
          </cell>
        </row>
        <row r="1836">
          <cell r="B1836" t="str">
            <v/>
          </cell>
        </row>
        <row r="1837">
          <cell r="B1837" t="str">
            <v/>
          </cell>
        </row>
        <row r="1838">
          <cell r="B1838" t="str">
            <v/>
          </cell>
        </row>
        <row r="1839">
          <cell r="B1839" t="str">
            <v/>
          </cell>
        </row>
        <row r="1840">
          <cell r="B1840" t="str">
            <v/>
          </cell>
        </row>
        <row r="1841">
          <cell r="B1841" t="str">
            <v/>
          </cell>
        </row>
        <row r="1842">
          <cell r="B1842" t="str">
            <v/>
          </cell>
        </row>
        <row r="1843">
          <cell r="B1843" t="str">
            <v/>
          </cell>
        </row>
        <row r="1844">
          <cell r="B1844" t="str">
            <v/>
          </cell>
        </row>
        <row r="1845">
          <cell r="B1845" t="str">
            <v/>
          </cell>
        </row>
        <row r="1846">
          <cell r="B1846" t="str">
            <v/>
          </cell>
        </row>
        <row r="1847">
          <cell r="B1847" t="str">
            <v/>
          </cell>
        </row>
        <row r="1848">
          <cell r="B1848" t="str">
            <v/>
          </cell>
        </row>
        <row r="1849">
          <cell r="B1849" t="str">
            <v/>
          </cell>
        </row>
        <row r="1850">
          <cell r="B1850" t="str">
            <v/>
          </cell>
        </row>
        <row r="1851">
          <cell r="B1851" t="str">
            <v/>
          </cell>
        </row>
        <row r="1852">
          <cell r="B1852" t="str">
            <v/>
          </cell>
        </row>
        <row r="1853">
          <cell r="B1853" t="str">
            <v/>
          </cell>
        </row>
        <row r="1854">
          <cell r="B1854" t="str">
            <v/>
          </cell>
        </row>
        <row r="1855">
          <cell r="B1855" t="str">
            <v/>
          </cell>
        </row>
        <row r="1856">
          <cell r="B1856" t="str">
            <v/>
          </cell>
        </row>
        <row r="1857">
          <cell r="B1857" t="str">
            <v/>
          </cell>
        </row>
        <row r="1858">
          <cell r="B1858" t="str">
            <v/>
          </cell>
        </row>
        <row r="1859">
          <cell r="B1859" t="str">
            <v/>
          </cell>
        </row>
        <row r="1860">
          <cell r="B1860" t="str">
            <v/>
          </cell>
        </row>
        <row r="1861">
          <cell r="B1861" t="str">
            <v/>
          </cell>
        </row>
        <row r="1862">
          <cell r="B1862" t="str">
            <v/>
          </cell>
        </row>
        <row r="1863">
          <cell r="B1863" t="str">
            <v/>
          </cell>
        </row>
        <row r="1864">
          <cell r="B1864" t="str">
            <v/>
          </cell>
        </row>
        <row r="1865">
          <cell r="B1865" t="str">
            <v/>
          </cell>
        </row>
        <row r="1866">
          <cell r="B1866" t="str">
            <v/>
          </cell>
        </row>
        <row r="1867">
          <cell r="B1867" t="str">
            <v/>
          </cell>
        </row>
        <row r="1868">
          <cell r="B1868" t="str">
            <v/>
          </cell>
        </row>
        <row r="1869">
          <cell r="B1869" t="str">
            <v/>
          </cell>
        </row>
        <row r="1870">
          <cell r="B1870" t="str">
            <v/>
          </cell>
        </row>
        <row r="1871">
          <cell r="B1871" t="str">
            <v/>
          </cell>
        </row>
        <row r="1872">
          <cell r="B1872" t="str">
            <v/>
          </cell>
        </row>
        <row r="1873">
          <cell r="B1873" t="str">
            <v/>
          </cell>
        </row>
        <row r="1874">
          <cell r="B1874" t="str">
            <v/>
          </cell>
        </row>
        <row r="1875">
          <cell r="B1875" t="str">
            <v/>
          </cell>
        </row>
        <row r="1876">
          <cell r="B1876" t="str">
            <v/>
          </cell>
        </row>
        <row r="1877">
          <cell r="B1877" t="str">
            <v/>
          </cell>
        </row>
        <row r="1878">
          <cell r="B1878" t="str">
            <v/>
          </cell>
        </row>
        <row r="1879">
          <cell r="B1879" t="str">
            <v/>
          </cell>
        </row>
        <row r="1880">
          <cell r="B1880" t="str">
            <v/>
          </cell>
        </row>
        <row r="1881">
          <cell r="B1881" t="str">
            <v/>
          </cell>
        </row>
        <row r="1882">
          <cell r="B1882" t="str">
            <v/>
          </cell>
        </row>
        <row r="1883">
          <cell r="B1883" t="str">
            <v/>
          </cell>
        </row>
        <row r="1884">
          <cell r="B1884" t="str">
            <v/>
          </cell>
        </row>
        <row r="1885">
          <cell r="B1885" t="str">
            <v/>
          </cell>
        </row>
        <row r="1886">
          <cell r="B1886" t="str">
            <v/>
          </cell>
        </row>
        <row r="1887">
          <cell r="B1887" t="str">
            <v/>
          </cell>
        </row>
        <row r="1888">
          <cell r="B1888" t="str">
            <v/>
          </cell>
        </row>
        <row r="1889">
          <cell r="B1889" t="str">
            <v/>
          </cell>
        </row>
        <row r="1890">
          <cell r="B1890" t="str">
            <v/>
          </cell>
        </row>
        <row r="1891">
          <cell r="B1891" t="str">
            <v/>
          </cell>
        </row>
        <row r="1892">
          <cell r="B1892" t="str">
            <v/>
          </cell>
        </row>
        <row r="1893">
          <cell r="B1893" t="str">
            <v/>
          </cell>
        </row>
        <row r="1894">
          <cell r="B1894" t="str">
            <v/>
          </cell>
        </row>
        <row r="1895">
          <cell r="B1895" t="str">
            <v/>
          </cell>
        </row>
        <row r="1896">
          <cell r="B1896" t="str">
            <v/>
          </cell>
        </row>
        <row r="1897">
          <cell r="B1897" t="str">
            <v/>
          </cell>
        </row>
        <row r="1898">
          <cell r="B1898" t="str">
            <v/>
          </cell>
        </row>
        <row r="1899">
          <cell r="B1899" t="str">
            <v/>
          </cell>
        </row>
        <row r="1900">
          <cell r="B1900" t="str">
            <v/>
          </cell>
        </row>
        <row r="1901">
          <cell r="B1901" t="str">
            <v/>
          </cell>
        </row>
        <row r="1902">
          <cell r="B1902" t="str">
            <v/>
          </cell>
        </row>
        <row r="1903">
          <cell r="B1903" t="str">
            <v/>
          </cell>
        </row>
        <row r="1904">
          <cell r="B1904" t="str">
            <v/>
          </cell>
        </row>
        <row r="1905">
          <cell r="B1905" t="str">
            <v/>
          </cell>
        </row>
        <row r="1906">
          <cell r="B1906" t="str">
            <v/>
          </cell>
        </row>
        <row r="1907">
          <cell r="B1907" t="str">
            <v/>
          </cell>
        </row>
        <row r="1908">
          <cell r="B1908" t="str">
            <v/>
          </cell>
        </row>
        <row r="1909">
          <cell r="B1909" t="str">
            <v/>
          </cell>
        </row>
        <row r="1910">
          <cell r="B1910" t="str">
            <v/>
          </cell>
        </row>
        <row r="1911">
          <cell r="B1911" t="str">
            <v/>
          </cell>
        </row>
        <row r="1912">
          <cell r="B1912" t="str">
            <v/>
          </cell>
        </row>
        <row r="1913">
          <cell r="B1913" t="str">
            <v/>
          </cell>
        </row>
        <row r="1914">
          <cell r="B1914" t="str">
            <v/>
          </cell>
        </row>
        <row r="1915">
          <cell r="B1915" t="str">
            <v/>
          </cell>
        </row>
        <row r="1916">
          <cell r="B1916" t="str">
            <v/>
          </cell>
        </row>
        <row r="1917">
          <cell r="B1917" t="str">
            <v/>
          </cell>
        </row>
        <row r="1918">
          <cell r="B1918" t="str">
            <v/>
          </cell>
        </row>
        <row r="1919">
          <cell r="B1919" t="str">
            <v/>
          </cell>
        </row>
        <row r="1920">
          <cell r="B1920" t="str">
            <v/>
          </cell>
        </row>
        <row r="1921">
          <cell r="B1921" t="str">
            <v/>
          </cell>
        </row>
        <row r="1922">
          <cell r="B1922" t="str">
            <v/>
          </cell>
        </row>
        <row r="1923">
          <cell r="B1923" t="str">
            <v/>
          </cell>
        </row>
        <row r="1924">
          <cell r="B1924" t="str">
            <v/>
          </cell>
        </row>
        <row r="1925">
          <cell r="B1925" t="str">
            <v/>
          </cell>
        </row>
        <row r="1926">
          <cell r="B1926" t="str">
            <v/>
          </cell>
        </row>
        <row r="1927">
          <cell r="B1927" t="str">
            <v/>
          </cell>
        </row>
        <row r="1928">
          <cell r="B1928" t="str">
            <v/>
          </cell>
        </row>
        <row r="1929">
          <cell r="B1929" t="str">
            <v/>
          </cell>
        </row>
        <row r="1930">
          <cell r="B1930" t="str">
            <v/>
          </cell>
        </row>
        <row r="1931">
          <cell r="B1931" t="str">
            <v/>
          </cell>
        </row>
        <row r="1932">
          <cell r="B1932" t="str">
            <v/>
          </cell>
        </row>
        <row r="1933">
          <cell r="B1933" t="str">
            <v/>
          </cell>
        </row>
        <row r="1934">
          <cell r="B1934" t="str">
            <v/>
          </cell>
        </row>
        <row r="1935">
          <cell r="B1935" t="str">
            <v/>
          </cell>
        </row>
        <row r="1936">
          <cell r="B1936" t="str">
            <v/>
          </cell>
        </row>
        <row r="1937">
          <cell r="B1937" t="str">
            <v/>
          </cell>
        </row>
        <row r="1938">
          <cell r="B1938" t="str">
            <v/>
          </cell>
        </row>
        <row r="1939">
          <cell r="B1939" t="str">
            <v/>
          </cell>
        </row>
        <row r="1940">
          <cell r="B1940" t="str">
            <v/>
          </cell>
        </row>
        <row r="1941">
          <cell r="B1941" t="str">
            <v/>
          </cell>
        </row>
        <row r="1942">
          <cell r="B1942" t="str">
            <v/>
          </cell>
        </row>
        <row r="1943">
          <cell r="B1943" t="str">
            <v/>
          </cell>
        </row>
        <row r="1944">
          <cell r="B1944" t="str">
            <v/>
          </cell>
        </row>
        <row r="1945">
          <cell r="B1945" t="str">
            <v/>
          </cell>
        </row>
        <row r="1946">
          <cell r="B1946" t="str">
            <v/>
          </cell>
        </row>
        <row r="1947">
          <cell r="B1947" t="str">
            <v/>
          </cell>
        </row>
        <row r="1948">
          <cell r="B1948" t="str">
            <v/>
          </cell>
        </row>
        <row r="1949">
          <cell r="B1949" t="str">
            <v/>
          </cell>
        </row>
        <row r="1950">
          <cell r="B1950" t="str">
            <v/>
          </cell>
        </row>
        <row r="1951">
          <cell r="B1951" t="str">
            <v/>
          </cell>
        </row>
        <row r="1952">
          <cell r="B1952" t="str">
            <v/>
          </cell>
        </row>
        <row r="1953">
          <cell r="B1953" t="str">
            <v/>
          </cell>
        </row>
        <row r="1954">
          <cell r="B1954" t="str">
            <v/>
          </cell>
        </row>
        <row r="1955">
          <cell r="B1955" t="str">
            <v/>
          </cell>
        </row>
        <row r="1956">
          <cell r="B1956" t="str">
            <v/>
          </cell>
        </row>
        <row r="1957">
          <cell r="B1957" t="str">
            <v/>
          </cell>
        </row>
        <row r="1958">
          <cell r="B1958" t="str">
            <v/>
          </cell>
        </row>
        <row r="1959">
          <cell r="B1959" t="str">
            <v/>
          </cell>
        </row>
        <row r="1960">
          <cell r="B1960" t="str">
            <v/>
          </cell>
        </row>
        <row r="1961">
          <cell r="B1961" t="str">
            <v/>
          </cell>
        </row>
        <row r="1962">
          <cell r="B1962" t="str">
            <v/>
          </cell>
        </row>
        <row r="1963">
          <cell r="B1963" t="str">
            <v/>
          </cell>
        </row>
        <row r="1964">
          <cell r="B1964" t="str">
            <v/>
          </cell>
        </row>
        <row r="1965">
          <cell r="B1965" t="str">
            <v/>
          </cell>
        </row>
        <row r="1966">
          <cell r="B1966" t="str">
            <v/>
          </cell>
        </row>
        <row r="1967">
          <cell r="B1967" t="str">
            <v/>
          </cell>
        </row>
        <row r="1968">
          <cell r="B1968" t="str">
            <v/>
          </cell>
        </row>
        <row r="1969">
          <cell r="B1969" t="str">
            <v/>
          </cell>
        </row>
        <row r="1970">
          <cell r="B1970" t="str">
            <v/>
          </cell>
        </row>
        <row r="1971">
          <cell r="B1971" t="str">
            <v/>
          </cell>
        </row>
        <row r="1972">
          <cell r="B1972" t="str">
            <v/>
          </cell>
        </row>
        <row r="1973">
          <cell r="B1973" t="str">
            <v/>
          </cell>
        </row>
        <row r="1974">
          <cell r="B1974" t="str">
            <v/>
          </cell>
        </row>
        <row r="1975">
          <cell r="B1975" t="str">
            <v/>
          </cell>
        </row>
        <row r="1976">
          <cell r="B1976" t="str">
            <v/>
          </cell>
        </row>
        <row r="1977">
          <cell r="B1977" t="str">
            <v/>
          </cell>
        </row>
        <row r="1978">
          <cell r="B1978" t="str">
            <v/>
          </cell>
        </row>
        <row r="1979">
          <cell r="B1979" t="str">
            <v/>
          </cell>
        </row>
        <row r="1980">
          <cell r="B1980" t="str">
            <v/>
          </cell>
        </row>
        <row r="1981">
          <cell r="B1981" t="str">
            <v/>
          </cell>
        </row>
        <row r="1982">
          <cell r="B1982" t="str">
            <v/>
          </cell>
        </row>
        <row r="1983">
          <cell r="B1983" t="str">
            <v/>
          </cell>
        </row>
        <row r="1984">
          <cell r="B1984" t="str">
            <v/>
          </cell>
        </row>
        <row r="1985">
          <cell r="B1985" t="str">
            <v/>
          </cell>
        </row>
        <row r="1986">
          <cell r="B1986" t="str">
            <v/>
          </cell>
        </row>
        <row r="1987">
          <cell r="B1987" t="str">
            <v/>
          </cell>
        </row>
        <row r="1988">
          <cell r="B1988" t="str">
            <v/>
          </cell>
        </row>
        <row r="1989">
          <cell r="B1989" t="str">
            <v/>
          </cell>
        </row>
        <row r="1990">
          <cell r="B1990" t="str">
            <v/>
          </cell>
        </row>
        <row r="1991">
          <cell r="B1991" t="str">
            <v/>
          </cell>
        </row>
        <row r="1992">
          <cell r="B1992" t="str">
            <v/>
          </cell>
        </row>
        <row r="1993">
          <cell r="B1993" t="str">
            <v/>
          </cell>
        </row>
        <row r="1994">
          <cell r="B1994" t="str">
            <v/>
          </cell>
        </row>
        <row r="1995">
          <cell r="B1995" t="str">
            <v/>
          </cell>
        </row>
        <row r="1996">
          <cell r="B1996" t="str">
            <v/>
          </cell>
        </row>
        <row r="1997">
          <cell r="B1997" t="str">
            <v/>
          </cell>
        </row>
        <row r="1998">
          <cell r="B1998" t="str">
            <v/>
          </cell>
        </row>
        <row r="1999">
          <cell r="B1999" t="str">
            <v/>
          </cell>
        </row>
        <row r="2000">
          <cell r="B2000" t="str">
            <v/>
          </cell>
        </row>
        <row r="2001">
          <cell r="B2001" t="str">
            <v/>
          </cell>
        </row>
        <row r="2002">
          <cell r="B2002" t="str">
            <v/>
          </cell>
        </row>
        <row r="2003">
          <cell r="B2003" t="str">
            <v/>
          </cell>
        </row>
        <row r="2004">
          <cell r="B2004" t="str">
            <v/>
          </cell>
        </row>
        <row r="2005">
          <cell r="B2005" t="str">
            <v/>
          </cell>
        </row>
        <row r="2006">
          <cell r="B2006" t="str">
            <v/>
          </cell>
        </row>
        <row r="2007">
          <cell r="B2007" t="str">
            <v/>
          </cell>
        </row>
        <row r="2008">
          <cell r="B2008" t="str">
            <v/>
          </cell>
        </row>
        <row r="2009">
          <cell r="B2009" t="str">
            <v/>
          </cell>
        </row>
        <row r="2010">
          <cell r="B2010" t="str">
            <v/>
          </cell>
        </row>
        <row r="2011">
          <cell r="B2011" t="str">
            <v/>
          </cell>
        </row>
        <row r="2012">
          <cell r="B2012" t="str">
            <v/>
          </cell>
        </row>
        <row r="2013">
          <cell r="B2013" t="str">
            <v/>
          </cell>
        </row>
        <row r="2014">
          <cell r="B2014" t="str">
            <v/>
          </cell>
        </row>
        <row r="2015">
          <cell r="B2015" t="str">
            <v/>
          </cell>
        </row>
        <row r="2016">
          <cell r="B2016" t="str">
            <v/>
          </cell>
        </row>
        <row r="2017">
          <cell r="B2017" t="str">
            <v/>
          </cell>
        </row>
        <row r="2018">
          <cell r="B2018" t="str">
            <v/>
          </cell>
        </row>
        <row r="2019">
          <cell r="B2019" t="str">
            <v/>
          </cell>
        </row>
        <row r="2020">
          <cell r="B2020" t="str">
            <v/>
          </cell>
        </row>
        <row r="2021">
          <cell r="B2021" t="str">
            <v/>
          </cell>
        </row>
        <row r="2022">
          <cell r="B2022" t="str">
            <v/>
          </cell>
        </row>
        <row r="2023">
          <cell r="B2023" t="str">
            <v/>
          </cell>
        </row>
        <row r="2024">
          <cell r="B2024" t="str">
            <v/>
          </cell>
        </row>
        <row r="2025">
          <cell r="B2025" t="str">
            <v/>
          </cell>
        </row>
        <row r="2026">
          <cell r="B2026" t="str">
            <v/>
          </cell>
        </row>
        <row r="2027">
          <cell r="B2027" t="str">
            <v/>
          </cell>
        </row>
        <row r="2028">
          <cell r="B2028" t="str">
            <v/>
          </cell>
        </row>
        <row r="2029">
          <cell r="B2029" t="str">
            <v/>
          </cell>
        </row>
        <row r="2030">
          <cell r="B2030" t="str">
            <v/>
          </cell>
        </row>
        <row r="2031">
          <cell r="B2031" t="str">
            <v/>
          </cell>
        </row>
        <row r="2032">
          <cell r="B2032" t="str">
            <v/>
          </cell>
        </row>
        <row r="2033">
          <cell r="B2033" t="str">
            <v/>
          </cell>
        </row>
        <row r="2034">
          <cell r="B2034" t="str">
            <v/>
          </cell>
        </row>
        <row r="2035">
          <cell r="B2035" t="str">
            <v/>
          </cell>
        </row>
        <row r="2036">
          <cell r="B2036" t="str">
            <v/>
          </cell>
        </row>
        <row r="2037">
          <cell r="B2037" t="str">
            <v/>
          </cell>
        </row>
        <row r="2038">
          <cell r="B2038" t="str">
            <v/>
          </cell>
        </row>
        <row r="2039">
          <cell r="B2039" t="str">
            <v/>
          </cell>
        </row>
        <row r="2040">
          <cell r="B2040" t="str">
            <v/>
          </cell>
        </row>
        <row r="2041">
          <cell r="B2041" t="str">
            <v/>
          </cell>
        </row>
        <row r="2042">
          <cell r="B2042" t="str">
            <v/>
          </cell>
        </row>
        <row r="2043">
          <cell r="B2043" t="str">
            <v/>
          </cell>
        </row>
        <row r="2044">
          <cell r="B2044" t="str">
            <v/>
          </cell>
        </row>
        <row r="2045">
          <cell r="B2045" t="str">
            <v/>
          </cell>
        </row>
        <row r="2046">
          <cell r="B2046" t="str">
            <v/>
          </cell>
        </row>
        <row r="2047">
          <cell r="B2047" t="str">
            <v/>
          </cell>
        </row>
        <row r="2048">
          <cell r="B2048" t="str">
            <v/>
          </cell>
        </row>
        <row r="2049">
          <cell r="B2049" t="str">
            <v/>
          </cell>
        </row>
        <row r="2050">
          <cell r="B2050" t="str">
            <v/>
          </cell>
        </row>
        <row r="2051">
          <cell r="B2051" t="str">
            <v/>
          </cell>
        </row>
        <row r="2052">
          <cell r="B2052" t="str">
            <v/>
          </cell>
        </row>
        <row r="2053">
          <cell r="B2053" t="str">
            <v/>
          </cell>
        </row>
        <row r="2054">
          <cell r="B2054" t="str">
            <v/>
          </cell>
        </row>
        <row r="2055">
          <cell r="B2055" t="str">
            <v/>
          </cell>
        </row>
        <row r="2056">
          <cell r="B2056" t="str">
            <v/>
          </cell>
        </row>
        <row r="2057">
          <cell r="B2057" t="str">
            <v/>
          </cell>
        </row>
        <row r="2058">
          <cell r="B2058" t="str">
            <v/>
          </cell>
        </row>
        <row r="2059">
          <cell r="B2059" t="str">
            <v/>
          </cell>
        </row>
        <row r="2060">
          <cell r="B2060" t="str">
            <v/>
          </cell>
        </row>
        <row r="2061">
          <cell r="B2061" t="str">
            <v/>
          </cell>
        </row>
        <row r="2062">
          <cell r="B2062" t="str">
            <v/>
          </cell>
        </row>
        <row r="2063">
          <cell r="B2063" t="str">
            <v/>
          </cell>
        </row>
        <row r="2064">
          <cell r="B2064" t="str">
            <v/>
          </cell>
        </row>
        <row r="2065">
          <cell r="B2065" t="str">
            <v/>
          </cell>
        </row>
        <row r="2066">
          <cell r="B2066" t="str">
            <v/>
          </cell>
        </row>
        <row r="2067">
          <cell r="B2067" t="str">
            <v/>
          </cell>
        </row>
        <row r="2068">
          <cell r="B2068" t="str">
            <v/>
          </cell>
        </row>
        <row r="2069">
          <cell r="B2069" t="str">
            <v/>
          </cell>
        </row>
        <row r="2070">
          <cell r="B2070" t="str">
            <v/>
          </cell>
        </row>
        <row r="2071">
          <cell r="B2071" t="str">
            <v/>
          </cell>
        </row>
        <row r="2072">
          <cell r="B2072" t="str">
            <v/>
          </cell>
        </row>
        <row r="2073">
          <cell r="B2073" t="str">
            <v/>
          </cell>
        </row>
        <row r="2074">
          <cell r="B2074" t="str">
            <v/>
          </cell>
        </row>
        <row r="2075">
          <cell r="B2075" t="str">
            <v/>
          </cell>
        </row>
        <row r="2076">
          <cell r="B2076" t="str">
            <v/>
          </cell>
        </row>
        <row r="2077">
          <cell r="B2077" t="str">
            <v/>
          </cell>
        </row>
        <row r="2078">
          <cell r="B2078" t="str">
            <v/>
          </cell>
        </row>
        <row r="2079">
          <cell r="B2079" t="str">
            <v/>
          </cell>
        </row>
        <row r="2080">
          <cell r="B2080" t="str">
            <v/>
          </cell>
        </row>
        <row r="2081">
          <cell r="B2081" t="str">
            <v/>
          </cell>
        </row>
        <row r="2082">
          <cell r="B2082" t="str">
            <v/>
          </cell>
        </row>
        <row r="2083">
          <cell r="B2083" t="str">
            <v/>
          </cell>
        </row>
        <row r="2084">
          <cell r="B2084" t="str">
            <v/>
          </cell>
        </row>
        <row r="2085">
          <cell r="B2085" t="str">
            <v/>
          </cell>
        </row>
        <row r="2086">
          <cell r="B2086" t="str">
            <v/>
          </cell>
        </row>
        <row r="2087">
          <cell r="B2087" t="str">
            <v/>
          </cell>
        </row>
        <row r="2088">
          <cell r="B2088" t="str">
            <v/>
          </cell>
        </row>
        <row r="2089">
          <cell r="B2089" t="str">
            <v/>
          </cell>
        </row>
        <row r="2090">
          <cell r="B2090" t="str">
            <v/>
          </cell>
        </row>
        <row r="2091">
          <cell r="B2091" t="str">
            <v/>
          </cell>
        </row>
        <row r="2092">
          <cell r="B2092" t="str">
            <v/>
          </cell>
        </row>
        <row r="2093">
          <cell r="B2093" t="str">
            <v/>
          </cell>
        </row>
        <row r="2094">
          <cell r="B2094" t="str">
            <v/>
          </cell>
        </row>
        <row r="2095">
          <cell r="B2095" t="str">
            <v/>
          </cell>
        </row>
        <row r="2096">
          <cell r="B2096" t="str">
            <v/>
          </cell>
        </row>
        <row r="2097">
          <cell r="B2097" t="str">
            <v/>
          </cell>
        </row>
        <row r="2098">
          <cell r="B2098" t="str">
            <v/>
          </cell>
        </row>
        <row r="2099">
          <cell r="B2099" t="str">
            <v/>
          </cell>
        </row>
        <row r="2100">
          <cell r="B2100" t="str">
            <v/>
          </cell>
        </row>
        <row r="2101">
          <cell r="B2101" t="str">
            <v/>
          </cell>
        </row>
        <row r="2102">
          <cell r="B2102" t="str">
            <v/>
          </cell>
        </row>
        <row r="2103">
          <cell r="B2103" t="str">
            <v/>
          </cell>
        </row>
        <row r="2104">
          <cell r="B2104" t="str">
            <v/>
          </cell>
        </row>
        <row r="2105">
          <cell r="B2105" t="str">
            <v/>
          </cell>
        </row>
        <row r="2106">
          <cell r="B2106" t="str">
            <v/>
          </cell>
        </row>
        <row r="2107">
          <cell r="B2107" t="str">
            <v/>
          </cell>
        </row>
        <row r="2108">
          <cell r="B2108" t="str">
            <v/>
          </cell>
        </row>
        <row r="2109">
          <cell r="B2109" t="str">
            <v/>
          </cell>
        </row>
        <row r="2110">
          <cell r="B2110" t="str">
            <v/>
          </cell>
        </row>
        <row r="2111">
          <cell r="B2111" t="str">
            <v/>
          </cell>
        </row>
        <row r="2112">
          <cell r="B2112" t="str">
            <v/>
          </cell>
        </row>
        <row r="2113">
          <cell r="B2113" t="str">
            <v/>
          </cell>
        </row>
        <row r="2114">
          <cell r="B2114" t="str">
            <v/>
          </cell>
        </row>
        <row r="2115">
          <cell r="B2115" t="str">
            <v/>
          </cell>
        </row>
        <row r="2116">
          <cell r="B2116" t="str">
            <v/>
          </cell>
        </row>
        <row r="2117">
          <cell r="B2117" t="str">
            <v/>
          </cell>
        </row>
        <row r="2118">
          <cell r="B2118" t="str">
            <v/>
          </cell>
        </row>
        <row r="2119">
          <cell r="B2119" t="str">
            <v/>
          </cell>
        </row>
        <row r="2120">
          <cell r="B2120" t="str">
            <v/>
          </cell>
        </row>
        <row r="2121">
          <cell r="B2121" t="str">
            <v/>
          </cell>
        </row>
        <row r="2122">
          <cell r="B2122" t="str">
            <v/>
          </cell>
        </row>
        <row r="2123">
          <cell r="B2123" t="str">
            <v/>
          </cell>
        </row>
        <row r="2124">
          <cell r="B2124" t="str">
            <v/>
          </cell>
        </row>
        <row r="2125">
          <cell r="B2125" t="str">
            <v/>
          </cell>
        </row>
        <row r="2126">
          <cell r="B2126" t="str">
            <v/>
          </cell>
        </row>
        <row r="2127">
          <cell r="B2127" t="str">
            <v/>
          </cell>
        </row>
        <row r="2128">
          <cell r="B2128" t="str">
            <v/>
          </cell>
        </row>
        <row r="2129">
          <cell r="B2129" t="str">
            <v/>
          </cell>
        </row>
        <row r="2130">
          <cell r="B2130" t="str">
            <v/>
          </cell>
        </row>
        <row r="2131">
          <cell r="B2131" t="str">
            <v/>
          </cell>
        </row>
        <row r="2132">
          <cell r="B2132" t="str">
            <v/>
          </cell>
        </row>
        <row r="2133">
          <cell r="B2133" t="str">
            <v/>
          </cell>
        </row>
        <row r="2134">
          <cell r="B2134" t="str">
            <v/>
          </cell>
        </row>
        <row r="2135">
          <cell r="B2135" t="str">
            <v/>
          </cell>
        </row>
        <row r="2136">
          <cell r="B2136" t="str">
            <v/>
          </cell>
        </row>
        <row r="2137">
          <cell r="B2137" t="str">
            <v/>
          </cell>
        </row>
        <row r="2138">
          <cell r="B2138" t="str">
            <v/>
          </cell>
        </row>
        <row r="2139">
          <cell r="B2139" t="str">
            <v/>
          </cell>
        </row>
        <row r="2140">
          <cell r="B2140" t="str">
            <v/>
          </cell>
        </row>
        <row r="2141">
          <cell r="B2141" t="str">
            <v/>
          </cell>
        </row>
        <row r="2142">
          <cell r="B2142" t="str">
            <v/>
          </cell>
        </row>
        <row r="2143">
          <cell r="B2143" t="str">
            <v/>
          </cell>
        </row>
        <row r="2144">
          <cell r="B2144" t="str">
            <v/>
          </cell>
        </row>
        <row r="2145">
          <cell r="B2145" t="str">
            <v/>
          </cell>
        </row>
        <row r="2146">
          <cell r="B2146" t="str">
            <v/>
          </cell>
        </row>
        <row r="2147">
          <cell r="B2147" t="str">
            <v/>
          </cell>
        </row>
        <row r="2148">
          <cell r="B2148" t="str">
            <v/>
          </cell>
        </row>
        <row r="2149">
          <cell r="B2149" t="str">
            <v/>
          </cell>
        </row>
        <row r="2150">
          <cell r="B2150" t="str">
            <v/>
          </cell>
        </row>
        <row r="2151">
          <cell r="B2151" t="str">
            <v/>
          </cell>
        </row>
        <row r="2152">
          <cell r="B2152" t="str">
            <v/>
          </cell>
        </row>
        <row r="2153">
          <cell r="B2153" t="str">
            <v/>
          </cell>
        </row>
        <row r="2154">
          <cell r="B2154" t="str">
            <v/>
          </cell>
        </row>
        <row r="2155">
          <cell r="B2155" t="str">
            <v/>
          </cell>
        </row>
        <row r="2156">
          <cell r="B2156" t="str">
            <v/>
          </cell>
        </row>
        <row r="2157">
          <cell r="B2157" t="str">
            <v/>
          </cell>
        </row>
        <row r="2158">
          <cell r="B2158" t="str">
            <v/>
          </cell>
        </row>
        <row r="2159">
          <cell r="B2159" t="str">
            <v/>
          </cell>
        </row>
        <row r="2160">
          <cell r="B2160" t="str">
            <v/>
          </cell>
        </row>
        <row r="2161">
          <cell r="B2161" t="str">
            <v/>
          </cell>
        </row>
        <row r="2162">
          <cell r="B2162" t="str">
            <v/>
          </cell>
        </row>
        <row r="2163">
          <cell r="B2163" t="str">
            <v/>
          </cell>
        </row>
        <row r="2164">
          <cell r="B2164" t="str">
            <v/>
          </cell>
        </row>
        <row r="2165">
          <cell r="B2165" t="str">
            <v/>
          </cell>
        </row>
        <row r="2166">
          <cell r="B2166" t="str">
            <v/>
          </cell>
        </row>
        <row r="2167">
          <cell r="B2167" t="str">
            <v/>
          </cell>
        </row>
        <row r="2168">
          <cell r="B2168" t="str">
            <v/>
          </cell>
        </row>
        <row r="2169">
          <cell r="B2169" t="str">
            <v/>
          </cell>
        </row>
        <row r="2170">
          <cell r="B2170" t="str">
            <v/>
          </cell>
        </row>
        <row r="2171">
          <cell r="B2171" t="str">
            <v/>
          </cell>
        </row>
        <row r="2172">
          <cell r="B2172" t="str">
            <v/>
          </cell>
        </row>
        <row r="2173">
          <cell r="B2173" t="str">
            <v/>
          </cell>
        </row>
        <row r="2174">
          <cell r="B2174" t="str">
            <v/>
          </cell>
        </row>
        <row r="2175">
          <cell r="B2175" t="str">
            <v/>
          </cell>
        </row>
        <row r="2176">
          <cell r="B2176" t="str">
            <v/>
          </cell>
        </row>
        <row r="2177">
          <cell r="B2177" t="str">
            <v/>
          </cell>
        </row>
        <row r="2178">
          <cell r="B2178" t="str">
            <v/>
          </cell>
        </row>
        <row r="2179">
          <cell r="B2179" t="str">
            <v/>
          </cell>
        </row>
        <row r="2180">
          <cell r="B2180" t="str">
            <v/>
          </cell>
        </row>
        <row r="2181">
          <cell r="B2181" t="str">
            <v/>
          </cell>
        </row>
        <row r="2182">
          <cell r="B2182" t="str">
            <v/>
          </cell>
        </row>
        <row r="2183">
          <cell r="B2183" t="str">
            <v/>
          </cell>
        </row>
        <row r="2184">
          <cell r="B2184" t="str">
            <v/>
          </cell>
        </row>
        <row r="2185">
          <cell r="B2185" t="str">
            <v/>
          </cell>
        </row>
        <row r="2186">
          <cell r="B2186" t="str">
            <v/>
          </cell>
        </row>
        <row r="2187">
          <cell r="B2187" t="str">
            <v/>
          </cell>
        </row>
        <row r="2188">
          <cell r="B2188" t="str">
            <v/>
          </cell>
        </row>
        <row r="2189">
          <cell r="B2189" t="str">
            <v/>
          </cell>
        </row>
        <row r="2190">
          <cell r="B2190" t="str">
            <v/>
          </cell>
        </row>
        <row r="2191">
          <cell r="B2191" t="str">
            <v/>
          </cell>
        </row>
        <row r="2192">
          <cell r="B2192" t="str">
            <v/>
          </cell>
        </row>
        <row r="2193">
          <cell r="B2193" t="str">
            <v/>
          </cell>
        </row>
        <row r="2194">
          <cell r="B2194" t="str">
            <v/>
          </cell>
        </row>
        <row r="2195">
          <cell r="B2195" t="str">
            <v/>
          </cell>
        </row>
        <row r="2196">
          <cell r="B2196" t="str">
            <v/>
          </cell>
        </row>
        <row r="2197">
          <cell r="B2197" t="str">
            <v/>
          </cell>
        </row>
        <row r="2198">
          <cell r="B2198" t="str">
            <v/>
          </cell>
        </row>
        <row r="2199">
          <cell r="B2199" t="str">
            <v/>
          </cell>
        </row>
        <row r="2200">
          <cell r="B2200" t="str">
            <v/>
          </cell>
        </row>
        <row r="2201">
          <cell r="B2201" t="str">
            <v/>
          </cell>
        </row>
        <row r="2202">
          <cell r="B2202" t="str">
            <v/>
          </cell>
        </row>
        <row r="2203">
          <cell r="B2203" t="str">
            <v/>
          </cell>
        </row>
        <row r="2204">
          <cell r="B2204" t="str">
            <v/>
          </cell>
        </row>
        <row r="2205">
          <cell r="B2205" t="str">
            <v/>
          </cell>
        </row>
        <row r="2206">
          <cell r="B2206" t="str">
            <v/>
          </cell>
        </row>
        <row r="2207">
          <cell r="B2207" t="str">
            <v/>
          </cell>
        </row>
        <row r="2208">
          <cell r="B2208" t="str">
            <v/>
          </cell>
        </row>
        <row r="2209">
          <cell r="B2209" t="str">
            <v/>
          </cell>
        </row>
        <row r="2210">
          <cell r="B2210" t="str">
            <v/>
          </cell>
        </row>
        <row r="2211">
          <cell r="B2211" t="str">
            <v/>
          </cell>
        </row>
        <row r="2212">
          <cell r="B2212" t="str">
            <v/>
          </cell>
        </row>
        <row r="2213">
          <cell r="B2213" t="str">
            <v/>
          </cell>
        </row>
        <row r="2214">
          <cell r="B2214" t="str">
            <v/>
          </cell>
        </row>
        <row r="2215">
          <cell r="B2215" t="str">
            <v/>
          </cell>
        </row>
        <row r="2216">
          <cell r="B2216" t="str">
            <v/>
          </cell>
        </row>
        <row r="2217">
          <cell r="B2217" t="str">
            <v/>
          </cell>
        </row>
        <row r="2218">
          <cell r="B2218" t="str">
            <v/>
          </cell>
        </row>
        <row r="2219">
          <cell r="B2219" t="str">
            <v/>
          </cell>
        </row>
        <row r="2220">
          <cell r="B2220" t="str">
            <v/>
          </cell>
        </row>
        <row r="2221">
          <cell r="B2221" t="str">
            <v/>
          </cell>
        </row>
        <row r="2222">
          <cell r="B2222" t="str">
            <v/>
          </cell>
        </row>
        <row r="2223">
          <cell r="B2223" t="str">
            <v/>
          </cell>
        </row>
        <row r="2224">
          <cell r="B2224" t="str">
            <v/>
          </cell>
        </row>
        <row r="2225">
          <cell r="B2225" t="str">
            <v/>
          </cell>
        </row>
        <row r="2226">
          <cell r="B2226" t="str">
            <v/>
          </cell>
        </row>
        <row r="2227">
          <cell r="B2227" t="str">
            <v/>
          </cell>
        </row>
        <row r="2228">
          <cell r="B2228" t="str">
            <v/>
          </cell>
        </row>
        <row r="2229">
          <cell r="B2229" t="str">
            <v/>
          </cell>
        </row>
        <row r="2230">
          <cell r="B2230" t="str">
            <v/>
          </cell>
        </row>
        <row r="2231">
          <cell r="B2231" t="str">
            <v/>
          </cell>
        </row>
        <row r="2232">
          <cell r="B2232" t="str">
            <v/>
          </cell>
        </row>
        <row r="2233">
          <cell r="B2233" t="str">
            <v/>
          </cell>
        </row>
        <row r="2234">
          <cell r="B2234" t="str">
            <v/>
          </cell>
        </row>
        <row r="2235">
          <cell r="B2235" t="str">
            <v/>
          </cell>
        </row>
        <row r="2236">
          <cell r="B2236" t="str">
            <v/>
          </cell>
        </row>
        <row r="2237">
          <cell r="B2237" t="str">
            <v/>
          </cell>
        </row>
        <row r="2238">
          <cell r="B2238" t="str">
            <v/>
          </cell>
        </row>
        <row r="2239">
          <cell r="B2239" t="str">
            <v/>
          </cell>
        </row>
        <row r="2240">
          <cell r="B2240" t="str">
            <v/>
          </cell>
        </row>
        <row r="2241">
          <cell r="B2241" t="str">
            <v/>
          </cell>
        </row>
        <row r="2242">
          <cell r="B2242" t="str">
            <v/>
          </cell>
        </row>
        <row r="2243">
          <cell r="B2243" t="str">
            <v/>
          </cell>
        </row>
        <row r="2244">
          <cell r="B2244" t="str">
            <v/>
          </cell>
        </row>
        <row r="2245">
          <cell r="B2245" t="str">
            <v/>
          </cell>
        </row>
        <row r="2246">
          <cell r="B2246" t="str">
            <v/>
          </cell>
        </row>
        <row r="2247">
          <cell r="B2247" t="str">
            <v/>
          </cell>
        </row>
        <row r="2248">
          <cell r="B2248" t="str">
            <v/>
          </cell>
        </row>
        <row r="2249">
          <cell r="B2249" t="str">
            <v/>
          </cell>
        </row>
        <row r="2250">
          <cell r="B2250" t="str">
            <v/>
          </cell>
        </row>
        <row r="2251">
          <cell r="B2251" t="str">
            <v/>
          </cell>
        </row>
        <row r="2252">
          <cell r="B2252" t="str">
            <v/>
          </cell>
        </row>
        <row r="2253">
          <cell r="B2253" t="str">
            <v/>
          </cell>
        </row>
        <row r="2254">
          <cell r="B2254" t="str">
            <v/>
          </cell>
        </row>
        <row r="2255">
          <cell r="B2255" t="str">
            <v/>
          </cell>
        </row>
        <row r="2256">
          <cell r="B2256" t="str">
            <v/>
          </cell>
        </row>
        <row r="2257">
          <cell r="B2257" t="str">
            <v/>
          </cell>
        </row>
        <row r="2258">
          <cell r="B2258" t="str">
            <v/>
          </cell>
        </row>
        <row r="2259">
          <cell r="B2259" t="str">
            <v/>
          </cell>
        </row>
        <row r="2260">
          <cell r="B2260" t="str">
            <v/>
          </cell>
        </row>
        <row r="2261">
          <cell r="B2261" t="str">
            <v/>
          </cell>
        </row>
        <row r="2262">
          <cell r="B2262" t="str">
            <v/>
          </cell>
        </row>
        <row r="2263">
          <cell r="B2263" t="str">
            <v/>
          </cell>
        </row>
        <row r="2264">
          <cell r="B2264" t="str">
            <v/>
          </cell>
        </row>
        <row r="2265">
          <cell r="B2265" t="str">
            <v/>
          </cell>
        </row>
        <row r="2266">
          <cell r="B2266" t="str">
            <v/>
          </cell>
        </row>
        <row r="2267">
          <cell r="B2267" t="str">
            <v/>
          </cell>
        </row>
        <row r="2268">
          <cell r="B2268" t="str">
            <v/>
          </cell>
        </row>
        <row r="2269">
          <cell r="B2269" t="str">
            <v/>
          </cell>
        </row>
        <row r="2270">
          <cell r="B2270" t="str">
            <v/>
          </cell>
        </row>
        <row r="2271">
          <cell r="B2271" t="str">
            <v/>
          </cell>
        </row>
        <row r="2272">
          <cell r="B2272" t="str">
            <v/>
          </cell>
        </row>
        <row r="2273">
          <cell r="B2273" t="str">
            <v/>
          </cell>
        </row>
        <row r="2274">
          <cell r="B2274" t="str">
            <v/>
          </cell>
        </row>
        <row r="2275">
          <cell r="B2275" t="str">
            <v/>
          </cell>
        </row>
        <row r="2276">
          <cell r="B2276" t="str">
            <v/>
          </cell>
        </row>
        <row r="2277">
          <cell r="B2277" t="str">
            <v/>
          </cell>
        </row>
        <row r="2278">
          <cell r="B2278" t="str">
            <v/>
          </cell>
        </row>
        <row r="2279">
          <cell r="B2279" t="str">
            <v/>
          </cell>
        </row>
        <row r="2280">
          <cell r="B2280" t="str">
            <v/>
          </cell>
        </row>
        <row r="2281">
          <cell r="B2281" t="str">
            <v/>
          </cell>
        </row>
        <row r="2282">
          <cell r="B2282" t="str">
            <v/>
          </cell>
        </row>
        <row r="2283">
          <cell r="B2283" t="str">
            <v/>
          </cell>
        </row>
        <row r="2284">
          <cell r="B2284" t="str">
            <v/>
          </cell>
        </row>
        <row r="2285">
          <cell r="B2285" t="str">
            <v/>
          </cell>
        </row>
        <row r="2286">
          <cell r="B2286" t="str">
            <v/>
          </cell>
        </row>
        <row r="2287">
          <cell r="B2287" t="str">
            <v/>
          </cell>
        </row>
        <row r="2288">
          <cell r="B2288" t="str">
            <v/>
          </cell>
        </row>
        <row r="2289">
          <cell r="B2289" t="str">
            <v/>
          </cell>
        </row>
        <row r="2290">
          <cell r="B2290" t="str">
            <v/>
          </cell>
        </row>
        <row r="2291">
          <cell r="B2291" t="str">
            <v/>
          </cell>
        </row>
        <row r="2292">
          <cell r="B2292" t="str">
            <v/>
          </cell>
        </row>
        <row r="2293">
          <cell r="B2293" t="str">
            <v/>
          </cell>
        </row>
        <row r="2294">
          <cell r="B2294" t="str">
            <v/>
          </cell>
        </row>
        <row r="2295">
          <cell r="B2295" t="str">
            <v/>
          </cell>
        </row>
        <row r="2296">
          <cell r="B2296" t="str">
            <v/>
          </cell>
        </row>
        <row r="2297">
          <cell r="B2297" t="str">
            <v/>
          </cell>
        </row>
        <row r="2298">
          <cell r="B2298" t="str">
            <v/>
          </cell>
        </row>
        <row r="2299">
          <cell r="B2299" t="str">
            <v/>
          </cell>
        </row>
        <row r="2300">
          <cell r="B2300" t="str">
            <v/>
          </cell>
        </row>
        <row r="2301">
          <cell r="B2301" t="str">
            <v/>
          </cell>
        </row>
        <row r="2302">
          <cell r="B2302" t="str">
            <v/>
          </cell>
        </row>
        <row r="2303">
          <cell r="B2303" t="str">
            <v/>
          </cell>
        </row>
        <row r="2304">
          <cell r="B2304" t="str">
            <v/>
          </cell>
        </row>
        <row r="2305">
          <cell r="B2305" t="str">
            <v/>
          </cell>
        </row>
        <row r="2306">
          <cell r="B2306" t="str">
            <v/>
          </cell>
        </row>
        <row r="2307">
          <cell r="B2307" t="str">
            <v/>
          </cell>
        </row>
        <row r="2308">
          <cell r="B2308" t="str">
            <v/>
          </cell>
        </row>
        <row r="2309">
          <cell r="B2309" t="str">
            <v/>
          </cell>
        </row>
        <row r="2310">
          <cell r="B2310" t="str">
            <v/>
          </cell>
        </row>
        <row r="2311">
          <cell r="B2311" t="str">
            <v/>
          </cell>
        </row>
        <row r="2312">
          <cell r="B2312" t="str">
            <v/>
          </cell>
        </row>
        <row r="2313">
          <cell r="B2313" t="str">
            <v/>
          </cell>
        </row>
        <row r="2314">
          <cell r="B2314" t="str">
            <v/>
          </cell>
        </row>
        <row r="2315">
          <cell r="B2315" t="str">
            <v/>
          </cell>
        </row>
        <row r="2316">
          <cell r="B2316" t="str">
            <v/>
          </cell>
        </row>
        <row r="2317">
          <cell r="B2317" t="str">
            <v/>
          </cell>
        </row>
        <row r="2318">
          <cell r="B2318" t="str">
            <v/>
          </cell>
        </row>
        <row r="2319">
          <cell r="B2319" t="str">
            <v/>
          </cell>
        </row>
        <row r="2320">
          <cell r="B2320" t="str">
            <v/>
          </cell>
        </row>
        <row r="2321">
          <cell r="B2321" t="str">
            <v/>
          </cell>
        </row>
        <row r="2322">
          <cell r="B2322" t="str">
            <v/>
          </cell>
        </row>
        <row r="2323">
          <cell r="B2323" t="str">
            <v/>
          </cell>
        </row>
        <row r="2324">
          <cell r="B2324" t="str">
            <v/>
          </cell>
        </row>
        <row r="2325">
          <cell r="B2325" t="str">
            <v/>
          </cell>
        </row>
        <row r="2326">
          <cell r="B2326" t="str">
            <v/>
          </cell>
        </row>
        <row r="2327">
          <cell r="B2327" t="str">
            <v/>
          </cell>
        </row>
        <row r="2328">
          <cell r="B2328" t="str">
            <v/>
          </cell>
        </row>
        <row r="2329">
          <cell r="B2329" t="str">
            <v/>
          </cell>
        </row>
        <row r="2330">
          <cell r="B2330" t="str">
            <v/>
          </cell>
        </row>
        <row r="2331">
          <cell r="B2331" t="str">
            <v/>
          </cell>
        </row>
        <row r="2332">
          <cell r="B2332" t="str">
            <v/>
          </cell>
        </row>
        <row r="2333">
          <cell r="B2333" t="str">
            <v/>
          </cell>
        </row>
        <row r="2334">
          <cell r="B2334" t="str">
            <v/>
          </cell>
        </row>
        <row r="2335">
          <cell r="B2335" t="str">
            <v/>
          </cell>
        </row>
        <row r="2336">
          <cell r="B2336" t="str">
            <v/>
          </cell>
        </row>
        <row r="2337">
          <cell r="B2337" t="str">
            <v/>
          </cell>
        </row>
        <row r="2338">
          <cell r="B2338" t="str">
            <v/>
          </cell>
        </row>
        <row r="2339">
          <cell r="B2339" t="str">
            <v/>
          </cell>
        </row>
        <row r="2340">
          <cell r="B2340" t="str">
            <v/>
          </cell>
        </row>
        <row r="2341">
          <cell r="B2341" t="str">
            <v/>
          </cell>
        </row>
        <row r="2342">
          <cell r="B2342" t="str">
            <v/>
          </cell>
        </row>
        <row r="2343">
          <cell r="B2343" t="str">
            <v/>
          </cell>
        </row>
        <row r="2344">
          <cell r="B2344" t="str">
            <v/>
          </cell>
        </row>
        <row r="2345">
          <cell r="B2345" t="str">
            <v/>
          </cell>
        </row>
        <row r="2346">
          <cell r="B2346" t="str">
            <v/>
          </cell>
        </row>
        <row r="2347">
          <cell r="B2347" t="str">
            <v/>
          </cell>
        </row>
        <row r="2348">
          <cell r="B2348" t="str">
            <v/>
          </cell>
        </row>
        <row r="2349">
          <cell r="B2349" t="str">
            <v/>
          </cell>
        </row>
        <row r="2350">
          <cell r="B2350" t="str">
            <v/>
          </cell>
        </row>
        <row r="2351">
          <cell r="B2351" t="str">
            <v/>
          </cell>
        </row>
        <row r="2352">
          <cell r="B2352" t="str">
            <v/>
          </cell>
        </row>
        <row r="2353">
          <cell r="B2353" t="str">
            <v/>
          </cell>
        </row>
        <row r="2354">
          <cell r="B2354" t="str">
            <v/>
          </cell>
        </row>
        <row r="2355">
          <cell r="B2355" t="str">
            <v/>
          </cell>
        </row>
        <row r="2356">
          <cell r="B2356" t="str">
            <v/>
          </cell>
        </row>
        <row r="2357">
          <cell r="B2357" t="str">
            <v/>
          </cell>
        </row>
        <row r="2358">
          <cell r="B2358" t="str">
            <v/>
          </cell>
        </row>
        <row r="2359">
          <cell r="B2359" t="str">
            <v/>
          </cell>
        </row>
        <row r="2360">
          <cell r="B2360" t="str">
            <v/>
          </cell>
        </row>
        <row r="2361">
          <cell r="B2361" t="str">
            <v/>
          </cell>
        </row>
        <row r="2362">
          <cell r="B2362" t="str">
            <v/>
          </cell>
        </row>
        <row r="2363">
          <cell r="B2363" t="str">
            <v/>
          </cell>
        </row>
        <row r="2364">
          <cell r="B2364" t="str">
            <v/>
          </cell>
        </row>
        <row r="2365">
          <cell r="B2365" t="str">
            <v/>
          </cell>
        </row>
        <row r="2366">
          <cell r="B2366" t="str">
            <v/>
          </cell>
        </row>
        <row r="2367">
          <cell r="B2367" t="str">
            <v/>
          </cell>
        </row>
        <row r="2368">
          <cell r="B2368" t="str">
            <v/>
          </cell>
        </row>
        <row r="2369">
          <cell r="B2369" t="str">
            <v/>
          </cell>
        </row>
        <row r="2370">
          <cell r="B2370" t="str">
            <v/>
          </cell>
        </row>
        <row r="2371">
          <cell r="B2371" t="str">
            <v/>
          </cell>
        </row>
        <row r="2372">
          <cell r="B2372" t="str">
            <v/>
          </cell>
        </row>
        <row r="2373">
          <cell r="B2373" t="str">
            <v/>
          </cell>
        </row>
        <row r="2374">
          <cell r="B2374" t="str">
            <v/>
          </cell>
        </row>
        <row r="2375">
          <cell r="B2375" t="str">
            <v/>
          </cell>
        </row>
        <row r="2376">
          <cell r="B2376" t="str">
            <v/>
          </cell>
        </row>
        <row r="2377">
          <cell r="B2377" t="str">
            <v/>
          </cell>
        </row>
        <row r="2378">
          <cell r="B2378" t="str">
            <v/>
          </cell>
        </row>
        <row r="2379">
          <cell r="B2379" t="str">
            <v/>
          </cell>
        </row>
        <row r="2380">
          <cell r="B2380" t="str">
            <v/>
          </cell>
        </row>
        <row r="2381">
          <cell r="B2381" t="str">
            <v/>
          </cell>
        </row>
        <row r="2382">
          <cell r="B2382" t="str">
            <v/>
          </cell>
        </row>
        <row r="2383">
          <cell r="B2383" t="str">
            <v/>
          </cell>
        </row>
        <row r="2384">
          <cell r="B2384" t="str">
            <v/>
          </cell>
        </row>
        <row r="2385">
          <cell r="B2385" t="str">
            <v/>
          </cell>
        </row>
        <row r="2386">
          <cell r="B2386" t="str">
            <v/>
          </cell>
        </row>
        <row r="2387">
          <cell r="B2387" t="str">
            <v/>
          </cell>
        </row>
        <row r="2388">
          <cell r="B2388" t="str">
            <v/>
          </cell>
        </row>
        <row r="2389">
          <cell r="B2389" t="str">
            <v/>
          </cell>
        </row>
        <row r="2390">
          <cell r="B2390" t="str">
            <v/>
          </cell>
        </row>
        <row r="2391">
          <cell r="B2391" t="str">
            <v/>
          </cell>
        </row>
        <row r="2392">
          <cell r="B2392" t="str">
            <v/>
          </cell>
        </row>
        <row r="2393">
          <cell r="B2393" t="str">
            <v/>
          </cell>
        </row>
        <row r="2394">
          <cell r="B2394" t="str">
            <v/>
          </cell>
        </row>
        <row r="2395">
          <cell r="B2395" t="str">
            <v/>
          </cell>
        </row>
        <row r="2396">
          <cell r="B2396" t="str">
            <v/>
          </cell>
        </row>
        <row r="2397">
          <cell r="B2397" t="str">
            <v/>
          </cell>
        </row>
        <row r="2398">
          <cell r="B2398" t="str">
            <v/>
          </cell>
        </row>
        <row r="2399">
          <cell r="B2399" t="str">
            <v/>
          </cell>
        </row>
        <row r="2400">
          <cell r="B2400" t="str">
            <v/>
          </cell>
        </row>
        <row r="2401">
          <cell r="B2401" t="str">
            <v/>
          </cell>
        </row>
        <row r="2402">
          <cell r="B2402" t="str">
            <v/>
          </cell>
        </row>
        <row r="2403">
          <cell r="B2403" t="str">
            <v/>
          </cell>
        </row>
        <row r="2404">
          <cell r="B2404" t="str">
            <v/>
          </cell>
        </row>
        <row r="2405">
          <cell r="B2405" t="str">
            <v/>
          </cell>
        </row>
        <row r="2406">
          <cell r="B2406" t="str">
            <v/>
          </cell>
        </row>
        <row r="2407">
          <cell r="B2407" t="str">
            <v/>
          </cell>
        </row>
        <row r="2408">
          <cell r="B2408" t="str">
            <v/>
          </cell>
        </row>
        <row r="2409">
          <cell r="B2409" t="str">
            <v/>
          </cell>
        </row>
        <row r="2410">
          <cell r="B2410" t="str">
            <v/>
          </cell>
        </row>
        <row r="2411">
          <cell r="B2411" t="str">
            <v/>
          </cell>
        </row>
        <row r="2412">
          <cell r="B2412" t="str">
            <v/>
          </cell>
        </row>
        <row r="2413">
          <cell r="B2413" t="str">
            <v/>
          </cell>
        </row>
        <row r="2414">
          <cell r="B2414" t="str">
            <v/>
          </cell>
        </row>
        <row r="2415">
          <cell r="B2415" t="str">
            <v/>
          </cell>
        </row>
        <row r="2416">
          <cell r="B2416" t="str">
            <v/>
          </cell>
        </row>
        <row r="2417">
          <cell r="B2417" t="str">
            <v/>
          </cell>
        </row>
        <row r="2418">
          <cell r="B2418" t="str">
            <v/>
          </cell>
        </row>
        <row r="2419">
          <cell r="B2419" t="str">
            <v/>
          </cell>
        </row>
        <row r="2420">
          <cell r="B2420" t="str">
            <v/>
          </cell>
        </row>
        <row r="2421">
          <cell r="B2421" t="str">
            <v/>
          </cell>
        </row>
        <row r="2422">
          <cell r="B2422" t="str">
            <v/>
          </cell>
        </row>
        <row r="2423">
          <cell r="B2423" t="str">
            <v/>
          </cell>
        </row>
        <row r="2424">
          <cell r="B2424" t="str">
            <v/>
          </cell>
        </row>
        <row r="2425">
          <cell r="B2425" t="str">
            <v/>
          </cell>
        </row>
        <row r="2426">
          <cell r="B2426" t="str">
            <v/>
          </cell>
        </row>
        <row r="2427">
          <cell r="B2427" t="str">
            <v/>
          </cell>
        </row>
        <row r="2428">
          <cell r="B2428" t="str">
            <v/>
          </cell>
        </row>
        <row r="2429">
          <cell r="B2429" t="str">
            <v/>
          </cell>
        </row>
        <row r="2430">
          <cell r="B2430" t="str">
            <v/>
          </cell>
        </row>
        <row r="2431">
          <cell r="B2431" t="str">
            <v/>
          </cell>
        </row>
        <row r="2432">
          <cell r="B2432" t="str">
            <v/>
          </cell>
        </row>
        <row r="2433">
          <cell r="B2433" t="str">
            <v/>
          </cell>
        </row>
        <row r="2434">
          <cell r="B2434" t="str">
            <v/>
          </cell>
        </row>
        <row r="2435">
          <cell r="B2435" t="str">
            <v/>
          </cell>
        </row>
        <row r="2436">
          <cell r="B2436" t="str">
            <v/>
          </cell>
        </row>
        <row r="2437">
          <cell r="B2437" t="str">
            <v/>
          </cell>
        </row>
        <row r="2438">
          <cell r="B2438" t="str">
            <v/>
          </cell>
        </row>
        <row r="2439">
          <cell r="B2439" t="str">
            <v/>
          </cell>
        </row>
        <row r="2440">
          <cell r="B2440" t="str">
            <v/>
          </cell>
        </row>
        <row r="2441">
          <cell r="B2441" t="str">
            <v/>
          </cell>
        </row>
        <row r="2442">
          <cell r="B2442" t="str">
            <v/>
          </cell>
        </row>
        <row r="2443">
          <cell r="B2443" t="str">
            <v/>
          </cell>
        </row>
        <row r="2444">
          <cell r="B2444" t="str">
            <v/>
          </cell>
        </row>
        <row r="2445">
          <cell r="B2445" t="str">
            <v/>
          </cell>
        </row>
        <row r="2446">
          <cell r="B2446" t="str">
            <v/>
          </cell>
        </row>
        <row r="2447">
          <cell r="B2447" t="str">
            <v/>
          </cell>
        </row>
        <row r="2448">
          <cell r="B2448" t="str">
            <v/>
          </cell>
        </row>
        <row r="2449">
          <cell r="B2449" t="str">
            <v/>
          </cell>
        </row>
        <row r="2450">
          <cell r="B2450" t="str">
            <v/>
          </cell>
        </row>
        <row r="2451">
          <cell r="B2451" t="str">
            <v/>
          </cell>
        </row>
        <row r="2452">
          <cell r="B2452" t="str">
            <v/>
          </cell>
        </row>
        <row r="2453">
          <cell r="B2453" t="str">
            <v/>
          </cell>
        </row>
        <row r="2454">
          <cell r="B2454" t="str">
            <v/>
          </cell>
        </row>
        <row r="2455">
          <cell r="B2455" t="str">
            <v/>
          </cell>
        </row>
        <row r="2456">
          <cell r="B2456" t="str">
            <v/>
          </cell>
        </row>
        <row r="2457">
          <cell r="B2457" t="str">
            <v/>
          </cell>
        </row>
        <row r="2458">
          <cell r="B2458" t="str">
            <v/>
          </cell>
        </row>
        <row r="2459">
          <cell r="B2459" t="str">
            <v/>
          </cell>
        </row>
        <row r="2460">
          <cell r="B2460" t="str">
            <v/>
          </cell>
        </row>
        <row r="2461">
          <cell r="B2461" t="str">
            <v/>
          </cell>
        </row>
        <row r="2462">
          <cell r="B2462" t="str">
            <v/>
          </cell>
        </row>
        <row r="2463">
          <cell r="B2463" t="str">
            <v/>
          </cell>
        </row>
        <row r="2464">
          <cell r="B2464" t="str">
            <v/>
          </cell>
        </row>
        <row r="2465">
          <cell r="B2465" t="str">
            <v/>
          </cell>
        </row>
        <row r="2466">
          <cell r="B2466" t="str">
            <v/>
          </cell>
        </row>
        <row r="2467">
          <cell r="B2467" t="str">
            <v/>
          </cell>
        </row>
        <row r="2468">
          <cell r="B2468" t="str">
            <v/>
          </cell>
        </row>
        <row r="2469">
          <cell r="B2469" t="str">
            <v/>
          </cell>
        </row>
        <row r="2470">
          <cell r="B2470" t="str">
            <v/>
          </cell>
        </row>
        <row r="2471">
          <cell r="B2471" t="str">
            <v/>
          </cell>
        </row>
        <row r="2472">
          <cell r="B2472" t="str">
            <v/>
          </cell>
        </row>
        <row r="2473">
          <cell r="B2473" t="str">
            <v/>
          </cell>
        </row>
        <row r="2474">
          <cell r="B2474" t="str">
            <v/>
          </cell>
        </row>
        <row r="2475">
          <cell r="B2475" t="str">
            <v/>
          </cell>
        </row>
        <row r="2476">
          <cell r="B2476" t="str">
            <v/>
          </cell>
        </row>
        <row r="2477">
          <cell r="B2477" t="str">
            <v/>
          </cell>
        </row>
        <row r="2478">
          <cell r="B2478" t="str">
            <v/>
          </cell>
        </row>
        <row r="2479">
          <cell r="B2479" t="str">
            <v/>
          </cell>
        </row>
        <row r="2480">
          <cell r="B2480" t="str">
            <v/>
          </cell>
        </row>
        <row r="2481">
          <cell r="B2481" t="str">
            <v/>
          </cell>
        </row>
        <row r="2482">
          <cell r="B2482" t="str">
            <v/>
          </cell>
        </row>
        <row r="2483">
          <cell r="B2483" t="str">
            <v/>
          </cell>
        </row>
        <row r="2484">
          <cell r="B2484" t="str">
            <v/>
          </cell>
        </row>
        <row r="2485">
          <cell r="B2485" t="str">
            <v/>
          </cell>
        </row>
        <row r="2486">
          <cell r="B2486" t="str">
            <v/>
          </cell>
        </row>
        <row r="2487">
          <cell r="B2487" t="str">
            <v/>
          </cell>
        </row>
        <row r="2488">
          <cell r="B2488" t="str">
            <v/>
          </cell>
        </row>
        <row r="2489">
          <cell r="B2489" t="str">
            <v/>
          </cell>
        </row>
        <row r="2490">
          <cell r="B2490" t="str">
            <v/>
          </cell>
        </row>
        <row r="2491">
          <cell r="B2491" t="str">
            <v/>
          </cell>
        </row>
        <row r="2492">
          <cell r="B2492" t="str">
            <v/>
          </cell>
        </row>
        <row r="2493">
          <cell r="B2493" t="str">
            <v/>
          </cell>
        </row>
        <row r="2494">
          <cell r="B2494" t="str">
            <v/>
          </cell>
        </row>
        <row r="2495">
          <cell r="B2495" t="str">
            <v/>
          </cell>
        </row>
        <row r="2496">
          <cell r="B2496" t="str">
            <v/>
          </cell>
        </row>
        <row r="2497">
          <cell r="B2497" t="str">
            <v/>
          </cell>
        </row>
        <row r="2498">
          <cell r="B2498" t="str">
            <v/>
          </cell>
        </row>
        <row r="2499">
          <cell r="B2499" t="str">
            <v/>
          </cell>
        </row>
        <row r="2500">
          <cell r="B2500" t="str">
            <v/>
          </cell>
        </row>
        <row r="2501">
          <cell r="B2501" t="str">
            <v/>
          </cell>
        </row>
        <row r="2502">
          <cell r="B2502" t="str">
            <v/>
          </cell>
        </row>
        <row r="2503">
          <cell r="B2503" t="str">
            <v/>
          </cell>
        </row>
        <row r="2504">
          <cell r="B2504" t="str">
            <v/>
          </cell>
        </row>
        <row r="2505">
          <cell r="B2505" t="str">
            <v/>
          </cell>
        </row>
        <row r="2506">
          <cell r="B2506" t="str">
            <v/>
          </cell>
        </row>
        <row r="2507">
          <cell r="B2507" t="str">
            <v/>
          </cell>
        </row>
        <row r="2508">
          <cell r="B2508" t="str">
            <v/>
          </cell>
        </row>
        <row r="2509">
          <cell r="B2509" t="str">
            <v/>
          </cell>
        </row>
        <row r="2510">
          <cell r="B2510" t="str">
            <v/>
          </cell>
        </row>
        <row r="2511">
          <cell r="B2511" t="str">
            <v/>
          </cell>
        </row>
        <row r="2512">
          <cell r="B2512" t="str">
            <v/>
          </cell>
        </row>
        <row r="2513">
          <cell r="B2513" t="str">
            <v/>
          </cell>
        </row>
        <row r="2514">
          <cell r="B2514" t="str">
            <v/>
          </cell>
        </row>
        <row r="2515">
          <cell r="B2515" t="str">
            <v/>
          </cell>
        </row>
        <row r="2516">
          <cell r="B2516" t="str">
            <v/>
          </cell>
        </row>
        <row r="2517">
          <cell r="B2517" t="str">
            <v/>
          </cell>
        </row>
        <row r="2518">
          <cell r="B2518" t="str">
            <v/>
          </cell>
        </row>
        <row r="2519">
          <cell r="B2519" t="str">
            <v/>
          </cell>
        </row>
        <row r="2520">
          <cell r="B2520" t="str">
            <v/>
          </cell>
        </row>
        <row r="2521">
          <cell r="B2521" t="str">
            <v/>
          </cell>
        </row>
        <row r="2522">
          <cell r="B2522" t="str">
            <v/>
          </cell>
        </row>
        <row r="2523">
          <cell r="B2523" t="str">
            <v/>
          </cell>
        </row>
        <row r="2524">
          <cell r="B2524" t="str">
            <v/>
          </cell>
        </row>
        <row r="2525">
          <cell r="B2525" t="str">
            <v/>
          </cell>
        </row>
        <row r="2526">
          <cell r="B2526" t="str">
            <v/>
          </cell>
        </row>
        <row r="2527">
          <cell r="B2527" t="str">
            <v/>
          </cell>
        </row>
        <row r="2528">
          <cell r="B2528" t="str">
            <v/>
          </cell>
        </row>
        <row r="2529">
          <cell r="B2529" t="str">
            <v/>
          </cell>
        </row>
        <row r="2530">
          <cell r="B2530" t="str">
            <v/>
          </cell>
        </row>
        <row r="2531">
          <cell r="B2531" t="str">
            <v/>
          </cell>
        </row>
        <row r="2532">
          <cell r="B2532" t="str">
            <v/>
          </cell>
        </row>
        <row r="2533">
          <cell r="B2533" t="str">
            <v/>
          </cell>
        </row>
        <row r="2534">
          <cell r="B2534" t="str">
            <v/>
          </cell>
        </row>
        <row r="2535">
          <cell r="B2535" t="str">
            <v/>
          </cell>
        </row>
        <row r="2536">
          <cell r="B2536" t="str">
            <v/>
          </cell>
        </row>
        <row r="2537">
          <cell r="B2537" t="str">
            <v/>
          </cell>
        </row>
        <row r="2538">
          <cell r="B2538" t="str">
            <v/>
          </cell>
        </row>
        <row r="2539">
          <cell r="B2539" t="str">
            <v/>
          </cell>
        </row>
        <row r="2540">
          <cell r="B2540" t="str">
            <v/>
          </cell>
        </row>
        <row r="2541">
          <cell r="B2541" t="str">
            <v/>
          </cell>
        </row>
        <row r="2542">
          <cell r="B2542" t="str">
            <v/>
          </cell>
        </row>
        <row r="2543">
          <cell r="B2543" t="str">
            <v/>
          </cell>
        </row>
        <row r="2544">
          <cell r="B2544" t="str">
            <v/>
          </cell>
        </row>
        <row r="2545">
          <cell r="B2545" t="str">
            <v/>
          </cell>
        </row>
        <row r="2546">
          <cell r="B2546" t="str">
            <v/>
          </cell>
        </row>
        <row r="2547">
          <cell r="B2547" t="str">
            <v/>
          </cell>
        </row>
        <row r="2548">
          <cell r="B2548" t="str">
            <v/>
          </cell>
        </row>
        <row r="2549">
          <cell r="B2549" t="str">
            <v/>
          </cell>
        </row>
        <row r="2550">
          <cell r="B2550" t="str">
            <v/>
          </cell>
        </row>
        <row r="2551">
          <cell r="B2551" t="str">
            <v/>
          </cell>
        </row>
        <row r="2552">
          <cell r="B2552" t="str">
            <v/>
          </cell>
        </row>
        <row r="2553">
          <cell r="B2553" t="str">
            <v/>
          </cell>
        </row>
        <row r="2554">
          <cell r="B2554" t="str">
            <v/>
          </cell>
        </row>
        <row r="2555">
          <cell r="B2555" t="str">
            <v/>
          </cell>
        </row>
        <row r="2556">
          <cell r="B2556" t="str">
            <v/>
          </cell>
        </row>
        <row r="2557">
          <cell r="B2557" t="str">
            <v/>
          </cell>
        </row>
        <row r="2558">
          <cell r="B2558" t="str">
            <v/>
          </cell>
        </row>
        <row r="2559">
          <cell r="B2559" t="str">
            <v/>
          </cell>
        </row>
        <row r="2560">
          <cell r="B2560" t="str">
            <v/>
          </cell>
        </row>
        <row r="2561">
          <cell r="B2561" t="str">
            <v/>
          </cell>
        </row>
        <row r="2562">
          <cell r="B2562" t="str">
            <v/>
          </cell>
        </row>
        <row r="2563">
          <cell r="B2563" t="str">
            <v/>
          </cell>
        </row>
        <row r="2564">
          <cell r="B2564" t="str">
            <v/>
          </cell>
        </row>
        <row r="2565">
          <cell r="B2565" t="str">
            <v/>
          </cell>
        </row>
        <row r="2566">
          <cell r="B2566" t="str">
            <v/>
          </cell>
        </row>
        <row r="2567">
          <cell r="B2567" t="str">
            <v/>
          </cell>
        </row>
        <row r="2568">
          <cell r="B2568" t="str">
            <v/>
          </cell>
        </row>
        <row r="2569">
          <cell r="B2569" t="str">
            <v/>
          </cell>
        </row>
        <row r="2570">
          <cell r="B2570" t="str">
            <v/>
          </cell>
        </row>
        <row r="2571">
          <cell r="B2571" t="str">
            <v/>
          </cell>
        </row>
        <row r="2572">
          <cell r="B2572" t="str">
            <v/>
          </cell>
        </row>
        <row r="2573">
          <cell r="B2573" t="str">
            <v/>
          </cell>
        </row>
        <row r="2574">
          <cell r="B2574" t="str">
            <v/>
          </cell>
        </row>
        <row r="2575">
          <cell r="B2575" t="str">
            <v/>
          </cell>
        </row>
        <row r="2576">
          <cell r="B2576" t="str">
            <v/>
          </cell>
        </row>
        <row r="2577">
          <cell r="B2577" t="str">
            <v/>
          </cell>
        </row>
        <row r="2578">
          <cell r="B2578" t="str">
            <v/>
          </cell>
        </row>
        <row r="2579">
          <cell r="B2579" t="str">
            <v/>
          </cell>
        </row>
        <row r="2580">
          <cell r="B2580" t="str">
            <v/>
          </cell>
        </row>
        <row r="2581">
          <cell r="B2581" t="str">
            <v/>
          </cell>
        </row>
        <row r="2582">
          <cell r="B2582" t="str">
            <v/>
          </cell>
        </row>
        <row r="2583">
          <cell r="B2583" t="str">
            <v/>
          </cell>
        </row>
        <row r="2584">
          <cell r="B2584" t="str">
            <v/>
          </cell>
        </row>
        <row r="2585">
          <cell r="B2585" t="str">
            <v/>
          </cell>
        </row>
        <row r="2586">
          <cell r="B2586" t="str">
            <v/>
          </cell>
        </row>
        <row r="2587">
          <cell r="B2587" t="str">
            <v/>
          </cell>
        </row>
        <row r="2588">
          <cell r="B2588" t="str">
            <v/>
          </cell>
        </row>
        <row r="2589">
          <cell r="B2589" t="str">
            <v/>
          </cell>
        </row>
        <row r="2590">
          <cell r="B2590" t="str">
            <v/>
          </cell>
        </row>
        <row r="2591">
          <cell r="B2591" t="str">
            <v/>
          </cell>
        </row>
        <row r="2592">
          <cell r="B2592" t="str">
            <v/>
          </cell>
        </row>
        <row r="2593">
          <cell r="B2593" t="str">
            <v/>
          </cell>
        </row>
        <row r="2594">
          <cell r="B2594" t="str">
            <v/>
          </cell>
        </row>
        <row r="2595">
          <cell r="B2595" t="str">
            <v/>
          </cell>
        </row>
        <row r="2596">
          <cell r="B2596" t="str">
            <v/>
          </cell>
        </row>
        <row r="2597">
          <cell r="B2597" t="str">
            <v/>
          </cell>
        </row>
        <row r="2598">
          <cell r="B2598" t="str">
            <v/>
          </cell>
        </row>
        <row r="2599">
          <cell r="B2599" t="str">
            <v/>
          </cell>
        </row>
        <row r="2600">
          <cell r="B2600" t="str">
            <v/>
          </cell>
        </row>
        <row r="2601">
          <cell r="B2601" t="str">
            <v/>
          </cell>
        </row>
        <row r="2602">
          <cell r="B2602" t="str">
            <v/>
          </cell>
        </row>
        <row r="2603">
          <cell r="B2603" t="str">
            <v/>
          </cell>
        </row>
        <row r="2604">
          <cell r="B2604" t="str">
            <v/>
          </cell>
        </row>
        <row r="2605">
          <cell r="B2605" t="str">
            <v/>
          </cell>
        </row>
        <row r="2606">
          <cell r="B2606" t="str">
            <v/>
          </cell>
        </row>
        <row r="2607">
          <cell r="B2607" t="str">
            <v/>
          </cell>
        </row>
        <row r="2608">
          <cell r="B2608" t="str">
            <v/>
          </cell>
        </row>
        <row r="2609">
          <cell r="B2609" t="str">
            <v/>
          </cell>
        </row>
        <row r="2610">
          <cell r="B2610" t="str">
            <v/>
          </cell>
        </row>
        <row r="2611">
          <cell r="B2611" t="str">
            <v/>
          </cell>
        </row>
        <row r="2612">
          <cell r="B2612" t="str">
            <v/>
          </cell>
        </row>
        <row r="2613">
          <cell r="B2613" t="str">
            <v/>
          </cell>
        </row>
        <row r="2614">
          <cell r="B2614" t="str">
            <v/>
          </cell>
        </row>
        <row r="2615">
          <cell r="B2615" t="str">
            <v/>
          </cell>
        </row>
        <row r="2616">
          <cell r="B2616" t="str">
            <v/>
          </cell>
        </row>
        <row r="2617">
          <cell r="B2617" t="str">
            <v/>
          </cell>
        </row>
        <row r="2618">
          <cell r="B2618" t="str">
            <v/>
          </cell>
        </row>
        <row r="2619">
          <cell r="B2619" t="str">
            <v/>
          </cell>
        </row>
        <row r="2620">
          <cell r="B2620" t="str">
            <v/>
          </cell>
        </row>
        <row r="2621">
          <cell r="B2621" t="str">
            <v/>
          </cell>
        </row>
        <row r="2622">
          <cell r="B2622" t="str">
            <v/>
          </cell>
        </row>
        <row r="2623">
          <cell r="B2623" t="str">
            <v/>
          </cell>
        </row>
        <row r="2624">
          <cell r="B2624" t="str">
            <v/>
          </cell>
        </row>
        <row r="2625">
          <cell r="B2625" t="str">
            <v/>
          </cell>
        </row>
        <row r="2626">
          <cell r="B2626" t="str">
            <v/>
          </cell>
        </row>
        <row r="2627">
          <cell r="B2627" t="str">
            <v/>
          </cell>
        </row>
        <row r="2628">
          <cell r="B2628" t="str">
            <v/>
          </cell>
        </row>
        <row r="2629">
          <cell r="B2629" t="str">
            <v/>
          </cell>
        </row>
        <row r="2630">
          <cell r="B2630" t="str">
            <v/>
          </cell>
        </row>
        <row r="2631">
          <cell r="B2631" t="str">
            <v/>
          </cell>
        </row>
        <row r="2632">
          <cell r="B2632" t="str">
            <v/>
          </cell>
        </row>
        <row r="2633">
          <cell r="B2633" t="str">
            <v/>
          </cell>
        </row>
        <row r="2634">
          <cell r="B2634" t="str">
            <v/>
          </cell>
        </row>
        <row r="2635">
          <cell r="B2635" t="str">
            <v/>
          </cell>
        </row>
        <row r="2636">
          <cell r="B2636" t="str">
            <v/>
          </cell>
        </row>
        <row r="2637">
          <cell r="B2637" t="str">
            <v/>
          </cell>
        </row>
        <row r="2638">
          <cell r="B2638" t="str">
            <v/>
          </cell>
        </row>
        <row r="2639">
          <cell r="B2639" t="str">
            <v/>
          </cell>
        </row>
        <row r="2640">
          <cell r="B2640" t="str">
            <v/>
          </cell>
        </row>
        <row r="2641">
          <cell r="B2641" t="str">
            <v/>
          </cell>
        </row>
        <row r="2642">
          <cell r="B2642" t="str">
            <v/>
          </cell>
        </row>
        <row r="2643">
          <cell r="B2643" t="str">
            <v/>
          </cell>
        </row>
        <row r="2644">
          <cell r="B2644" t="str">
            <v/>
          </cell>
        </row>
        <row r="2645">
          <cell r="B2645" t="str">
            <v/>
          </cell>
        </row>
        <row r="2646">
          <cell r="B2646" t="str">
            <v/>
          </cell>
        </row>
        <row r="2647">
          <cell r="B2647" t="str">
            <v/>
          </cell>
        </row>
        <row r="2648">
          <cell r="B2648" t="str">
            <v/>
          </cell>
        </row>
        <row r="2649">
          <cell r="B2649" t="str">
            <v/>
          </cell>
        </row>
        <row r="2650">
          <cell r="B2650" t="str">
            <v/>
          </cell>
        </row>
        <row r="2651">
          <cell r="B2651" t="str">
            <v/>
          </cell>
        </row>
        <row r="2652">
          <cell r="B2652" t="str">
            <v/>
          </cell>
        </row>
        <row r="2653">
          <cell r="B2653" t="str">
            <v/>
          </cell>
        </row>
        <row r="2654">
          <cell r="B2654" t="str">
            <v/>
          </cell>
        </row>
        <row r="2655">
          <cell r="B2655" t="str">
            <v/>
          </cell>
        </row>
        <row r="2656">
          <cell r="B2656" t="str">
            <v/>
          </cell>
        </row>
        <row r="2657">
          <cell r="B2657" t="str">
            <v/>
          </cell>
        </row>
        <row r="2658">
          <cell r="B2658" t="str">
            <v/>
          </cell>
        </row>
        <row r="2659">
          <cell r="B2659" t="str">
            <v/>
          </cell>
        </row>
        <row r="2660">
          <cell r="B2660" t="str">
            <v/>
          </cell>
        </row>
        <row r="2661">
          <cell r="B2661" t="str">
            <v/>
          </cell>
        </row>
        <row r="2662">
          <cell r="B2662" t="str">
            <v/>
          </cell>
        </row>
        <row r="2663">
          <cell r="B2663" t="str">
            <v/>
          </cell>
        </row>
        <row r="2664">
          <cell r="B2664" t="str">
            <v/>
          </cell>
        </row>
        <row r="2665">
          <cell r="B2665" t="str">
            <v/>
          </cell>
        </row>
        <row r="2666">
          <cell r="B2666" t="str">
            <v/>
          </cell>
        </row>
        <row r="2667">
          <cell r="B2667" t="str">
            <v/>
          </cell>
        </row>
        <row r="2668">
          <cell r="B2668" t="str">
            <v/>
          </cell>
        </row>
        <row r="2669">
          <cell r="B2669" t="str">
            <v/>
          </cell>
        </row>
        <row r="2670">
          <cell r="B2670" t="str">
            <v/>
          </cell>
        </row>
        <row r="2671">
          <cell r="B2671" t="str">
            <v/>
          </cell>
        </row>
        <row r="2672">
          <cell r="B2672" t="str">
            <v/>
          </cell>
        </row>
        <row r="2673">
          <cell r="B2673" t="str">
            <v/>
          </cell>
        </row>
        <row r="2674">
          <cell r="B2674" t="str">
            <v/>
          </cell>
        </row>
        <row r="2675">
          <cell r="B2675" t="str">
            <v/>
          </cell>
        </row>
        <row r="2676">
          <cell r="B2676" t="str">
            <v/>
          </cell>
        </row>
        <row r="2677">
          <cell r="B2677" t="str">
            <v/>
          </cell>
        </row>
        <row r="2678">
          <cell r="B2678" t="str">
            <v/>
          </cell>
        </row>
        <row r="2679">
          <cell r="B2679" t="str">
            <v/>
          </cell>
        </row>
        <row r="2680">
          <cell r="B2680" t="str">
            <v/>
          </cell>
        </row>
        <row r="2681">
          <cell r="B2681" t="str">
            <v/>
          </cell>
        </row>
        <row r="2682">
          <cell r="B2682" t="str">
            <v/>
          </cell>
        </row>
        <row r="2683">
          <cell r="B2683" t="str">
            <v/>
          </cell>
        </row>
        <row r="2684">
          <cell r="B2684" t="str">
            <v/>
          </cell>
        </row>
        <row r="2685">
          <cell r="B2685" t="str">
            <v/>
          </cell>
        </row>
        <row r="2686">
          <cell r="B2686" t="str">
            <v/>
          </cell>
        </row>
        <row r="2687">
          <cell r="B2687" t="str">
            <v/>
          </cell>
        </row>
        <row r="2688">
          <cell r="B2688" t="str">
            <v/>
          </cell>
        </row>
        <row r="2689">
          <cell r="B2689" t="str">
            <v/>
          </cell>
        </row>
        <row r="2690">
          <cell r="B2690" t="str">
            <v/>
          </cell>
        </row>
        <row r="2691">
          <cell r="B2691" t="str">
            <v/>
          </cell>
        </row>
        <row r="2692">
          <cell r="B2692" t="str">
            <v/>
          </cell>
        </row>
        <row r="2693">
          <cell r="B2693" t="str">
            <v/>
          </cell>
        </row>
        <row r="2694">
          <cell r="B2694" t="str">
            <v/>
          </cell>
        </row>
        <row r="2695">
          <cell r="B2695" t="str">
            <v/>
          </cell>
        </row>
        <row r="2696">
          <cell r="B2696" t="str">
            <v/>
          </cell>
        </row>
        <row r="2697">
          <cell r="B2697" t="str">
            <v/>
          </cell>
        </row>
        <row r="2698">
          <cell r="B2698" t="str">
            <v/>
          </cell>
        </row>
        <row r="2699">
          <cell r="B2699" t="str">
            <v/>
          </cell>
        </row>
        <row r="2700">
          <cell r="B2700" t="str">
            <v/>
          </cell>
        </row>
        <row r="2701">
          <cell r="B2701" t="str">
            <v/>
          </cell>
        </row>
        <row r="2702">
          <cell r="B2702" t="str">
            <v/>
          </cell>
        </row>
        <row r="2703">
          <cell r="B2703" t="str">
            <v/>
          </cell>
        </row>
        <row r="2704">
          <cell r="B2704" t="str">
            <v/>
          </cell>
        </row>
        <row r="2705">
          <cell r="B2705" t="str">
            <v/>
          </cell>
        </row>
        <row r="2706">
          <cell r="B2706" t="str">
            <v/>
          </cell>
        </row>
        <row r="2707">
          <cell r="B2707" t="str">
            <v/>
          </cell>
        </row>
        <row r="2708">
          <cell r="B2708" t="str">
            <v/>
          </cell>
        </row>
        <row r="2709">
          <cell r="B2709" t="str">
            <v/>
          </cell>
        </row>
        <row r="2710">
          <cell r="B2710" t="str">
            <v/>
          </cell>
        </row>
        <row r="2711">
          <cell r="B2711" t="str">
            <v/>
          </cell>
        </row>
        <row r="2712">
          <cell r="B2712" t="str">
            <v/>
          </cell>
        </row>
        <row r="2713">
          <cell r="B2713" t="str">
            <v/>
          </cell>
        </row>
        <row r="2714">
          <cell r="B2714" t="str">
            <v/>
          </cell>
        </row>
        <row r="2715">
          <cell r="B2715" t="str">
            <v/>
          </cell>
        </row>
        <row r="2716">
          <cell r="B2716" t="str">
            <v/>
          </cell>
        </row>
        <row r="2717">
          <cell r="B2717" t="str">
            <v/>
          </cell>
        </row>
        <row r="2718">
          <cell r="B2718" t="str">
            <v/>
          </cell>
        </row>
        <row r="2719">
          <cell r="B2719" t="str">
            <v/>
          </cell>
        </row>
        <row r="2720">
          <cell r="B2720" t="str">
            <v/>
          </cell>
        </row>
        <row r="2721">
          <cell r="B2721" t="str">
            <v/>
          </cell>
        </row>
        <row r="2722">
          <cell r="B2722" t="str">
            <v/>
          </cell>
        </row>
        <row r="2723">
          <cell r="B2723" t="str">
            <v/>
          </cell>
        </row>
        <row r="2724">
          <cell r="B2724" t="str">
            <v/>
          </cell>
        </row>
        <row r="2725">
          <cell r="B2725" t="str">
            <v/>
          </cell>
        </row>
        <row r="2726">
          <cell r="B2726" t="str">
            <v/>
          </cell>
        </row>
        <row r="2727">
          <cell r="B2727" t="str">
            <v/>
          </cell>
        </row>
        <row r="2728">
          <cell r="B2728" t="str">
            <v/>
          </cell>
        </row>
        <row r="2729">
          <cell r="B2729" t="str">
            <v/>
          </cell>
        </row>
        <row r="2730">
          <cell r="B2730" t="str">
            <v/>
          </cell>
        </row>
        <row r="2731">
          <cell r="B2731" t="str">
            <v/>
          </cell>
        </row>
        <row r="2732">
          <cell r="B2732" t="str">
            <v/>
          </cell>
        </row>
        <row r="2733">
          <cell r="B2733" t="str">
            <v/>
          </cell>
        </row>
        <row r="2734">
          <cell r="B2734" t="str">
            <v/>
          </cell>
        </row>
        <row r="2735">
          <cell r="B2735" t="str">
            <v/>
          </cell>
        </row>
        <row r="2736">
          <cell r="B2736" t="str">
            <v/>
          </cell>
        </row>
        <row r="2737">
          <cell r="B2737" t="str">
            <v/>
          </cell>
        </row>
        <row r="2738">
          <cell r="B2738" t="str">
            <v/>
          </cell>
        </row>
        <row r="2739">
          <cell r="B2739" t="str">
            <v/>
          </cell>
        </row>
        <row r="2740">
          <cell r="B2740" t="str">
            <v/>
          </cell>
        </row>
        <row r="2741">
          <cell r="B2741" t="str">
            <v/>
          </cell>
        </row>
        <row r="2742">
          <cell r="B2742" t="str">
            <v/>
          </cell>
        </row>
        <row r="2743">
          <cell r="B2743" t="str">
            <v/>
          </cell>
        </row>
        <row r="2744">
          <cell r="B2744" t="str">
            <v/>
          </cell>
        </row>
        <row r="2745">
          <cell r="B2745" t="str">
            <v/>
          </cell>
        </row>
        <row r="2746">
          <cell r="B2746" t="str">
            <v/>
          </cell>
        </row>
        <row r="2747">
          <cell r="B2747" t="str">
            <v/>
          </cell>
        </row>
        <row r="2748">
          <cell r="B2748" t="str">
            <v/>
          </cell>
        </row>
        <row r="2749">
          <cell r="B2749" t="str">
            <v/>
          </cell>
        </row>
        <row r="2750">
          <cell r="B2750" t="str">
            <v/>
          </cell>
        </row>
        <row r="2751">
          <cell r="B2751" t="str">
            <v/>
          </cell>
        </row>
        <row r="2752">
          <cell r="B2752" t="str">
            <v/>
          </cell>
        </row>
        <row r="2753">
          <cell r="B2753" t="str">
            <v/>
          </cell>
        </row>
        <row r="2754">
          <cell r="B2754" t="str">
            <v/>
          </cell>
        </row>
        <row r="2755">
          <cell r="B2755" t="str">
            <v/>
          </cell>
        </row>
        <row r="2756">
          <cell r="B2756" t="str">
            <v/>
          </cell>
        </row>
        <row r="2757">
          <cell r="B2757" t="str">
            <v/>
          </cell>
        </row>
        <row r="2758">
          <cell r="B2758" t="str">
            <v/>
          </cell>
        </row>
        <row r="2759">
          <cell r="B2759" t="str">
            <v/>
          </cell>
        </row>
        <row r="2760">
          <cell r="B2760" t="str">
            <v/>
          </cell>
        </row>
        <row r="2761">
          <cell r="B2761" t="str">
            <v/>
          </cell>
        </row>
        <row r="2762">
          <cell r="B2762" t="str">
            <v/>
          </cell>
        </row>
        <row r="2763">
          <cell r="B2763" t="str">
            <v/>
          </cell>
        </row>
        <row r="2764">
          <cell r="B2764" t="str">
            <v/>
          </cell>
        </row>
        <row r="2765">
          <cell r="B2765" t="str">
            <v/>
          </cell>
        </row>
        <row r="2766">
          <cell r="B2766" t="str">
            <v/>
          </cell>
        </row>
        <row r="2767">
          <cell r="B2767" t="str">
            <v/>
          </cell>
        </row>
        <row r="2768">
          <cell r="B2768" t="str">
            <v/>
          </cell>
        </row>
        <row r="2769">
          <cell r="B2769" t="str">
            <v/>
          </cell>
        </row>
        <row r="2770">
          <cell r="B2770" t="str">
            <v/>
          </cell>
        </row>
        <row r="2771">
          <cell r="B2771" t="str">
            <v/>
          </cell>
        </row>
        <row r="2772">
          <cell r="B2772" t="str">
            <v/>
          </cell>
        </row>
        <row r="2773">
          <cell r="B2773" t="str">
            <v/>
          </cell>
        </row>
        <row r="2774">
          <cell r="B2774" t="str">
            <v/>
          </cell>
        </row>
        <row r="2775">
          <cell r="B2775" t="str">
            <v/>
          </cell>
        </row>
        <row r="2776">
          <cell r="B2776" t="str">
            <v/>
          </cell>
        </row>
        <row r="2777">
          <cell r="B2777" t="str">
            <v/>
          </cell>
        </row>
        <row r="2778">
          <cell r="B2778" t="str">
            <v/>
          </cell>
        </row>
        <row r="2779">
          <cell r="B2779" t="str">
            <v/>
          </cell>
        </row>
        <row r="2780">
          <cell r="B2780" t="str">
            <v/>
          </cell>
        </row>
        <row r="2781">
          <cell r="B2781" t="str">
            <v/>
          </cell>
        </row>
        <row r="2782">
          <cell r="B2782" t="str">
            <v/>
          </cell>
        </row>
        <row r="2783">
          <cell r="B2783" t="str">
            <v/>
          </cell>
        </row>
        <row r="2784">
          <cell r="B2784" t="str">
            <v/>
          </cell>
        </row>
        <row r="2785">
          <cell r="B2785" t="str">
            <v/>
          </cell>
        </row>
        <row r="2786">
          <cell r="B2786" t="str">
            <v/>
          </cell>
        </row>
        <row r="2787">
          <cell r="B2787" t="str">
            <v/>
          </cell>
        </row>
        <row r="2788">
          <cell r="B2788" t="str">
            <v/>
          </cell>
        </row>
        <row r="2789">
          <cell r="B2789" t="str">
            <v/>
          </cell>
        </row>
        <row r="2790">
          <cell r="B2790" t="str">
            <v/>
          </cell>
        </row>
        <row r="2791">
          <cell r="B2791" t="str">
            <v/>
          </cell>
        </row>
        <row r="2792">
          <cell r="B2792" t="str">
            <v/>
          </cell>
        </row>
        <row r="2793">
          <cell r="B2793" t="str">
            <v/>
          </cell>
        </row>
        <row r="2794">
          <cell r="B2794" t="str">
            <v/>
          </cell>
        </row>
        <row r="2795">
          <cell r="B2795" t="str">
            <v/>
          </cell>
        </row>
        <row r="2796">
          <cell r="B2796" t="str">
            <v/>
          </cell>
        </row>
        <row r="2797">
          <cell r="B2797" t="str">
            <v/>
          </cell>
        </row>
        <row r="2798">
          <cell r="B2798" t="str">
            <v/>
          </cell>
        </row>
        <row r="2799">
          <cell r="B2799" t="str">
            <v/>
          </cell>
        </row>
        <row r="2800">
          <cell r="B2800" t="str">
            <v/>
          </cell>
        </row>
        <row r="2801">
          <cell r="B2801" t="str">
            <v/>
          </cell>
        </row>
        <row r="2802">
          <cell r="B2802" t="str">
            <v/>
          </cell>
        </row>
        <row r="2803">
          <cell r="B2803" t="str">
            <v/>
          </cell>
        </row>
        <row r="2804">
          <cell r="B2804" t="str">
            <v/>
          </cell>
        </row>
        <row r="2805">
          <cell r="B2805" t="str">
            <v/>
          </cell>
        </row>
        <row r="2806">
          <cell r="B2806" t="str">
            <v/>
          </cell>
        </row>
        <row r="2807">
          <cell r="B2807" t="str">
            <v/>
          </cell>
        </row>
        <row r="2808">
          <cell r="B2808" t="str">
            <v/>
          </cell>
        </row>
        <row r="2809">
          <cell r="B2809" t="str">
            <v/>
          </cell>
        </row>
        <row r="2810">
          <cell r="B2810" t="str">
            <v/>
          </cell>
        </row>
        <row r="2811">
          <cell r="B2811" t="str">
            <v/>
          </cell>
        </row>
        <row r="2812">
          <cell r="B2812" t="str">
            <v/>
          </cell>
        </row>
        <row r="2813">
          <cell r="B2813" t="str">
            <v/>
          </cell>
        </row>
        <row r="2814">
          <cell r="B2814" t="str">
            <v/>
          </cell>
        </row>
        <row r="2815">
          <cell r="B2815" t="str">
            <v/>
          </cell>
        </row>
        <row r="2816">
          <cell r="B2816" t="str">
            <v/>
          </cell>
        </row>
        <row r="2817">
          <cell r="B2817" t="str">
            <v/>
          </cell>
        </row>
        <row r="2818">
          <cell r="B2818" t="str">
            <v/>
          </cell>
        </row>
        <row r="2819">
          <cell r="B2819" t="str">
            <v/>
          </cell>
        </row>
        <row r="2820">
          <cell r="B2820" t="str">
            <v/>
          </cell>
        </row>
        <row r="2821">
          <cell r="B2821" t="str">
            <v/>
          </cell>
        </row>
        <row r="2822">
          <cell r="B2822" t="str">
            <v/>
          </cell>
        </row>
        <row r="2823">
          <cell r="B2823" t="str">
            <v/>
          </cell>
        </row>
        <row r="2824">
          <cell r="B2824" t="str">
            <v/>
          </cell>
        </row>
        <row r="2825">
          <cell r="B2825" t="str">
            <v/>
          </cell>
        </row>
        <row r="2826">
          <cell r="B2826" t="str">
            <v/>
          </cell>
        </row>
        <row r="2827">
          <cell r="B2827" t="str">
            <v/>
          </cell>
        </row>
        <row r="2828">
          <cell r="B2828" t="str">
            <v/>
          </cell>
        </row>
        <row r="2829">
          <cell r="B2829" t="str">
            <v/>
          </cell>
        </row>
        <row r="2830">
          <cell r="B2830" t="str">
            <v/>
          </cell>
        </row>
        <row r="2831">
          <cell r="B2831" t="str">
            <v/>
          </cell>
        </row>
        <row r="2832">
          <cell r="B2832" t="str">
            <v/>
          </cell>
        </row>
        <row r="2833">
          <cell r="B2833" t="str">
            <v/>
          </cell>
        </row>
        <row r="2834">
          <cell r="B2834" t="str">
            <v/>
          </cell>
        </row>
        <row r="2835">
          <cell r="B2835" t="str">
            <v/>
          </cell>
        </row>
        <row r="2836">
          <cell r="B2836" t="str">
            <v/>
          </cell>
        </row>
        <row r="2837">
          <cell r="B2837" t="str">
            <v/>
          </cell>
        </row>
        <row r="2838">
          <cell r="B2838" t="str">
            <v/>
          </cell>
        </row>
        <row r="2839">
          <cell r="B2839" t="str">
            <v/>
          </cell>
        </row>
        <row r="2840">
          <cell r="B2840" t="str">
            <v/>
          </cell>
        </row>
        <row r="2841">
          <cell r="B2841" t="str">
            <v/>
          </cell>
        </row>
        <row r="2842">
          <cell r="B2842" t="str">
            <v/>
          </cell>
        </row>
        <row r="2843">
          <cell r="B2843" t="str">
            <v/>
          </cell>
        </row>
        <row r="2844">
          <cell r="B2844" t="str">
            <v/>
          </cell>
        </row>
        <row r="2845">
          <cell r="B2845" t="str">
            <v/>
          </cell>
        </row>
        <row r="2846">
          <cell r="B2846" t="str">
            <v/>
          </cell>
        </row>
        <row r="2847">
          <cell r="B2847" t="str">
            <v/>
          </cell>
        </row>
        <row r="2848">
          <cell r="B2848" t="str">
            <v/>
          </cell>
        </row>
        <row r="2849">
          <cell r="B2849" t="str">
            <v/>
          </cell>
        </row>
        <row r="2850">
          <cell r="B2850" t="str">
            <v/>
          </cell>
        </row>
        <row r="2851">
          <cell r="B2851" t="str">
            <v/>
          </cell>
        </row>
        <row r="2852">
          <cell r="B2852" t="str">
            <v/>
          </cell>
        </row>
        <row r="2853">
          <cell r="B2853" t="str">
            <v/>
          </cell>
        </row>
        <row r="2854">
          <cell r="B2854" t="str">
            <v/>
          </cell>
        </row>
        <row r="2855">
          <cell r="B2855" t="str">
            <v/>
          </cell>
        </row>
        <row r="2856">
          <cell r="B2856" t="str">
            <v/>
          </cell>
        </row>
        <row r="2857">
          <cell r="B2857" t="str">
            <v/>
          </cell>
        </row>
        <row r="2858">
          <cell r="B2858" t="str">
            <v/>
          </cell>
        </row>
        <row r="2859">
          <cell r="B2859" t="str">
            <v/>
          </cell>
        </row>
        <row r="2860">
          <cell r="B2860" t="str">
            <v/>
          </cell>
        </row>
        <row r="2861">
          <cell r="B2861" t="str">
            <v/>
          </cell>
        </row>
        <row r="2862">
          <cell r="B2862" t="str">
            <v/>
          </cell>
        </row>
        <row r="2863">
          <cell r="B2863" t="str">
            <v/>
          </cell>
        </row>
        <row r="2864">
          <cell r="B2864" t="str">
            <v/>
          </cell>
        </row>
        <row r="2865">
          <cell r="B2865" t="str">
            <v/>
          </cell>
        </row>
        <row r="2866">
          <cell r="B2866" t="str">
            <v/>
          </cell>
        </row>
        <row r="2867">
          <cell r="B2867" t="str">
            <v/>
          </cell>
        </row>
        <row r="2868">
          <cell r="B2868" t="str">
            <v/>
          </cell>
        </row>
        <row r="2869">
          <cell r="B2869" t="str">
            <v/>
          </cell>
        </row>
        <row r="2870">
          <cell r="B2870" t="str">
            <v/>
          </cell>
        </row>
        <row r="2871">
          <cell r="B2871" t="str">
            <v/>
          </cell>
        </row>
        <row r="2872">
          <cell r="B2872" t="str">
            <v/>
          </cell>
        </row>
        <row r="2873">
          <cell r="B2873" t="str">
            <v/>
          </cell>
        </row>
        <row r="2874">
          <cell r="B2874" t="str">
            <v/>
          </cell>
        </row>
        <row r="2875">
          <cell r="B2875" t="str">
            <v/>
          </cell>
        </row>
        <row r="2876">
          <cell r="B2876" t="str">
            <v/>
          </cell>
        </row>
        <row r="2877">
          <cell r="B2877" t="str">
            <v/>
          </cell>
        </row>
        <row r="2878">
          <cell r="B2878" t="str">
            <v/>
          </cell>
        </row>
        <row r="2879">
          <cell r="B2879" t="str">
            <v/>
          </cell>
        </row>
        <row r="2880">
          <cell r="B2880" t="str">
            <v/>
          </cell>
        </row>
        <row r="2881">
          <cell r="B2881" t="str">
            <v/>
          </cell>
        </row>
        <row r="2882">
          <cell r="B2882" t="str">
            <v/>
          </cell>
        </row>
        <row r="2883">
          <cell r="B2883" t="str">
            <v/>
          </cell>
        </row>
        <row r="2884">
          <cell r="B2884" t="str">
            <v/>
          </cell>
        </row>
        <row r="2885">
          <cell r="B2885" t="str">
            <v/>
          </cell>
        </row>
        <row r="2886">
          <cell r="B2886" t="str">
            <v/>
          </cell>
        </row>
        <row r="2887">
          <cell r="B2887" t="str">
            <v/>
          </cell>
        </row>
        <row r="2888">
          <cell r="B2888" t="str">
            <v/>
          </cell>
        </row>
        <row r="2889">
          <cell r="B2889" t="str">
            <v/>
          </cell>
        </row>
        <row r="2890">
          <cell r="B2890" t="str">
            <v/>
          </cell>
        </row>
        <row r="2891">
          <cell r="B2891" t="str">
            <v/>
          </cell>
        </row>
        <row r="2892">
          <cell r="B2892" t="str">
            <v/>
          </cell>
        </row>
        <row r="2893">
          <cell r="B2893" t="str">
            <v/>
          </cell>
        </row>
        <row r="2894">
          <cell r="B2894" t="str">
            <v/>
          </cell>
        </row>
        <row r="2895">
          <cell r="B2895" t="str">
            <v/>
          </cell>
        </row>
        <row r="2896">
          <cell r="B2896" t="str">
            <v/>
          </cell>
        </row>
        <row r="2897">
          <cell r="B2897" t="str">
            <v/>
          </cell>
        </row>
        <row r="2898">
          <cell r="B2898" t="str">
            <v/>
          </cell>
        </row>
        <row r="2899">
          <cell r="B2899" t="str">
            <v/>
          </cell>
        </row>
        <row r="2900">
          <cell r="B2900" t="str">
            <v/>
          </cell>
        </row>
        <row r="2901">
          <cell r="B2901" t="str">
            <v/>
          </cell>
        </row>
        <row r="2902">
          <cell r="B2902" t="str">
            <v/>
          </cell>
        </row>
        <row r="2903">
          <cell r="B2903" t="str">
            <v/>
          </cell>
        </row>
        <row r="2904">
          <cell r="B2904" t="str">
            <v/>
          </cell>
        </row>
        <row r="2905">
          <cell r="B2905" t="str">
            <v/>
          </cell>
        </row>
        <row r="2906">
          <cell r="B2906" t="str">
            <v/>
          </cell>
        </row>
        <row r="2907">
          <cell r="B2907" t="str">
            <v/>
          </cell>
        </row>
        <row r="2908">
          <cell r="B2908" t="str">
            <v/>
          </cell>
        </row>
        <row r="2909">
          <cell r="B2909" t="str">
            <v/>
          </cell>
        </row>
        <row r="2910">
          <cell r="B2910" t="str">
            <v/>
          </cell>
        </row>
        <row r="2911">
          <cell r="B2911" t="str">
            <v/>
          </cell>
        </row>
        <row r="2912">
          <cell r="B2912" t="str">
            <v/>
          </cell>
        </row>
        <row r="2913">
          <cell r="B2913" t="str">
            <v/>
          </cell>
        </row>
        <row r="2914">
          <cell r="B2914" t="str">
            <v/>
          </cell>
        </row>
        <row r="2915">
          <cell r="B2915" t="str">
            <v/>
          </cell>
        </row>
        <row r="2916">
          <cell r="B2916" t="str">
            <v/>
          </cell>
        </row>
        <row r="2917">
          <cell r="B2917" t="str">
            <v/>
          </cell>
        </row>
        <row r="2918">
          <cell r="B2918" t="str">
            <v/>
          </cell>
        </row>
        <row r="2919">
          <cell r="B2919" t="str">
            <v/>
          </cell>
        </row>
        <row r="2920">
          <cell r="B2920" t="str">
            <v/>
          </cell>
        </row>
        <row r="2921">
          <cell r="B2921" t="str">
            <v/>
          </cell>
        </row>
        <row r="2922">
          <cell r="B2922" t="str">
            <v/>
          </cell>
        </row>
        <row r="2923">
          <cell r="B2923" t="str">
            <v/>
          </cell>
        </row>
        <row r="2924">
          <cell r="B2924" t="str">
            <v/>
          </cell>
        </row>
        <row r="2925">
          <cell r="B2925" t="str">
            <v/>
          </cell>
        </row>
        <row r="2926">
          <cell r="B2926" t="str">
            <v/>
          </cell>
        </row>
        <row r="2927">
          <cell r="B2927" t="str">
            <v/>
          </cell>
        </row>
        <row r="2928">
          <cell r="B2928" t="str">
            <v/>
          </cell>
        </row>
        <row r="2929">
          <cell r="B2929" t="str">
            <v/>
          </cell>
        </row>
        <row r="2930">
          <cell r="B2930" t="str">
            <v/>
          </cell>
        </row>
        <row r="2931">
          <cell r="B2931" t="str">
            <v/>
          </cell>
        </row>
        <row r="2932">
          <cell r="B2932" t="str">
            <v/>
          </cell>
        </row>
        <row r="2933">
          <cell r="B2933" t="str">
            <v/>
          </cell>
        </row>
        <row r="2934">
          <cell r="B2934" t="str">
            <v/>
          </cell>
        </row>
        <row r="2935">
          <cell r="B2935" t="str">
            <v/>
          </cell>
        </row>
        <row r="2936">
          <cell r="B2936" t="str">
            <v/>
          </cell>
        </row>
        <row r="2937">
          <cell r="B2937" t="str">
            <v/>
          </cell>
        </row>
        <row r="2938">
          <cell r="B2938" t="str">
            <v/>
          </cell>
        </row>
        <row r="2939">
          <cell r="B2939" t="str">
            <v/>
          </cell>
        </row>
        <row r="2940">
          <cell r="B2940" t="str">
            <v/>
          </cell>
        </row>
        <row r="2941">
          <cell r="B2941" t="str">
            <v/>
          </cell>
        </row>
        <row r="2942">
          <cell r="B2942" t="str">
            <v/>
          </cell>
        </row>
        <row r="2943">
          <cell r="B2943" t="str">
            <v/>
          </cell>
        </row>
        <row r="2944">
          <cell r="B2944" t="str">
            <v/>
          </cell>
        </row>
        <row r="2945">
          <cell r="B2945" t="str">
            <v/>
          </cell>
        </row>
        <row r="2946">
          <cell r="B2946" t="str">
            <v/>
          </cell>
        </row>
        <row r="2947">
          <cell r="B2947" t="str">
            <v/>
          </cell>
        </row>
        <row r="2948">
          <cell r="B2948" t="str">
            <v/>
          </cell>
        </row>
        <row r="2949">
          <cell r="B2949" t="str">
            <v/>
          </cell>
        </row>
        <row r="2950">
          <cell r="B2950" t="str">
            <v/>
          </cell>
        </row>
        <row r="2951">
          <cell r="B2951" t="str">
            <v/>
          </cell>
        </row>
        <row r="2952">
          <cell r="B2952" t="str">
            <v/>
          </cell>
        </row>
        <row r="2953">
          <cell r="B2953" t="str">
            <v/>
          </cell>
        </row>
        <row r="2954">
          <cell r="B2954" t="str">
            <v/>
          </cell>
        </row>
        <row r="2955">
          <cell r="B2955" t="str">
            <v/>
          </cell>
        </row>
        <row r="2956">
          <cell r="B2956" t="str">
            <v/>
          </cell>
        </row>
        <row r="2957">
          <cell r="B2957" t="str">
            <v/>
          </cell>
        </row>
        <row r="2958">
          <cell r="B2958" t="str">
            <v/>
          </cell>
        </row>
        <row r="2959">
          <cell r="B2959" t="str">
            <v/>
          </cell>
        </row>
        <row r="2960">
          <cell r="B2960" t="str">
            <v/>
          </cell>
        </row>
        <row r="2961">
          <cell r="B2961" t="str">
            <v/>
          </cell>
        </row>
        <row r="2962">
          <cell r="B2962" t="str">
            <v/>
          </cell>
        </row>
        <row r="2963">
          <cell r="B2963" t="str">
            <v/>
          </cell>
        </row>
        <row r="2964">
          <cell r="B2964" t="str">
            <v/>
          </cell>
        </row>
        <row r="2965">
          <cell r="B2965" t="str">
            <v/>
          </cell>
        </row>
        <row r="2966">
          <cell r="B2966" t="str">
            <v/>
          </cell>
        </row>
        <row r="2967">
          <cell r="B2967" t="str">
            <v/>
          </cell>
        </row>
        <row r="2968">
          <cell r="B2968" t="str">
            <v/>
          </cell>
        </row>
        <row r="2969">
          <cell r="B2969" t="str">
            <v/>
          </cell>
        </row>
        <row r="2970">
          <cell r="B2970" t="str">
            <v/>
          </cell>
        </row>
        <row r="2971">
          <cell r="B2971" t="str">
            <v/>
          </cell>
        </row>
        <row r="2972">
          <cell r="B2972" t="str">
            <v/>
          </cell>
        </row>
        <row r="2973">
          <cell r="B2973" t="str">
            <v/>
          </cell>
        </row>
        <row r="2974">
          <cell r="B2974" t="str">
            <v/>
          </cell>
        </row>
        <row r="2975">
          <cell r="B2975" t="str">
            <v/>
          </cell>
        </row>
        <row r="2976">
          <cell r="B2976" t="str">
            <v/>
          </cell>
        </row>
        <row r="2977">
          <cell r="B2977" t="str">
            <v/>
          </cell>
        </row>
        <row r="2978">
          <cell r="B2978" t="str">
            <v/>
          </cell>
        </row>
        <row r="2979">
          <cell r="B2979" t="str">
            <v/>
          </cell>
        </row>
        <row r="2980">
          <cell r="B2980" t="str">
            <v/>
          </cell>
        </row>
        <row r="2981">
          <cell r="B2981" t="str">
            <v/>
          </cell>
        </row>
        <row r="2982">
          <cell r="B2982" t="str">
            <v/>
          </cell>
        </row>
        <row r="2983">
          <cell r="B2983" t="str">
            <v/>
          </cell>
        </row>
        <row r="2984">
          <cell r="B2984" t="str">
            <v/>
          </cell>
        </row>
        <row r="2985">
          <cell r="B2985" t="str">
            <v/>
          </cell>
        </row>
        <row r="2986">
          <cell r="B2986" t="str">
            <v/>
          </cell>
        </row>
        <row r="2987">
          <cell r="B2987" t="str">
            <v/>
          </cell>
        </row>
        <row r="2988">
          <cell r="B2988" t="str">
            <v/>
          </cell>
        </row>
        <row r="2989">
          <cell r="B2989" t="str">
            <v/>
          </cell>
        </row>
        <row r="2990">
          <cell r="B2990" t="str">
            <v/>
          </cell>
        </row>
        <row r="2991">
          <cell r="B2991" t="str">
            <v/>
          </cell>
        </row>
        <row r="2992">
          <cell r="B2992" t="str">
            <v/>
          </cell>
        </row>
        <row r="2993">
          <cell r="B2993" t="str">
            <v/>
          </cell>
        </row>
        <row r="2994">
          <cell r="B2994" t="str">
            <v/>
          </cell>
        </row>
        <row r="2995">
          <cell r="B2995" t="str">
            <v/>
          </cell>
        </row>
        <row r="2996">
          <cell r="B2996" t="str">
            <v/>
          </cell>
        </row>
        <row r="2997">
          <cell r="B2997" t="str">
            <v/>
          </cell>
        </row>
        <row r="2998">
          <cell r="B2998" t="str">
            <v/>
          </cell>
        </row>
        <row r="2999">
          <cell r="B2999" t="str">
            <v/>
          </cell>
        </row>
        <row r="3000">
          <cell r="B3000" t="str">
            <v/>
          </cell>
        </row>
        <row r="3001">
          <cell r="B3001" t="str">
            <v/>
          </cell>
        </row>
        <row r="3002">
          <cell r="B3002" t="str">
            <v/>
          </cell>
        </row>
        <row r="3003">
          <cell r="B3003" t="str">
            <v/>
          </cell>
        </row>
        <row r="3004">
          <cell r="B3004" t="str">
            <v/>
          </cell>
        </row>
        <row r="3005">
          <cell r="B3005" t="str">
            <v/>
          </cell>
        </row>
        <row r="3006">
          <cell r="B3006" t="str">
            <v/>
          </cell>
        </row>
        <row r="3007">
          <cell r="B3007" t="str">
            <v/>
          </cell>
        </row>
        <row r="3008">
          <cell r="B3008" t="str">
            <v/>
          </cell>
        </row>
        <row r="3009">
          <cell r="B3009" t="str">
            <v/>
          </cell>
        </row>
        <row r="3010">
          <cell r="B3010" t="str">
            <v/>
          </cell>
        </row>
        <row r="3011">
          <cell r="B3011" t="str">
            <v/>
          </cell>
        </row>
        <row r="3012">
          <cell r="B3012" t="str">
            <v/>
          </cell>
        </row>
        <row r="3013">
          <cell r="B3013" t="str">
            <v/>
          </cell>
        </row>
        <row r="3014">
          <cell r="B3014" t="str">
            <v/>
          </cell>
        </row>
        <row r="3015">
          <cell r="B3015" t="str">
            <v/>
          </cell>
        </row>
        <row r="3016">
          <cell r="B3016" t="str">
            <v/>
          </cell>
        </row>
        <row r="3017">
          <cell r="B3017" t="str">
            <v/>
          </cell>
        </row>
        <row r="3018">
          <cell r="B3018" t="str">
            <v/>
          </cell>
        </row>
        <row r="3019">
          <cell r="B3019" t="str">
            <v/>
          </cell>
        </row>
        <row r="3020">
          <cell r="B3020" t="str">
            <v/>
          </cell>
        </row>
        <row r="3021">
          <cell r="B3021" t="str">
            <v/>
          </cell>
        </row>
        <row r="3022">
          <cell r="B3022" t="str">
            <v/>
          </cell>
        </row>
        <row r="3023">
          <cell r="B3023" t="str">
            <v/>
          </cell>
        </row>
        <row r="3024">
          <cell r="B3024" t="str">
            <v/>
          </cell>
        </row>
        <row r="3025">
          <cell r="B3025" t="str">
            <v/>
          </cell>
        </row>
        <row r="3026">
          <cell r="B3026" t="str">
            <v/>
          </cell>
        </row>
        <row r="3027">
          <cell r="B3027" t="str">
            <v/>
          </cell>
        </row>
        <row r="3028">
          <cell r="B3028" t="str">
            <v/>
          </cell>
        </row>
        <row r="3029">
          <cell r="B3029" t="str">
            <v/>
          </cell>
        </row>
        <row r="3030">
          <cell r="B3030" t="str">
            <v/>
          </cell>
        </row>
        <row r="3031">
          <cell r="B3031" t="str">
            <v/>
          </cell>
        </row>
        <row r="3032">
          <cell r="B3032" t="str">
            <v/>
          </cell>
        </row>
        <row r="3033">
          <cell r="B3033" t="str">
            <v/>
          </cell>
        </row>
        <row r="3034">
          <cell r="B3034" t="str">
            <v/>
          </cell>
        </row>
        <row r="3035">
          <cell r="B3035" t="str">
            <v/>
          </cell>
        </row>
        <row r="3036">
          <cell r="B3036" t="str">
            <v/>
          </cell>
        </row>
        <row r="3037">
          <cell r="B3037" t="str">
            <v/>
          </cell>
        </row>
        <row r="3038">
          <cell r="B3038" t="str">
            <v/>
          </cell>
        </row>
        <row r="3039">
          <cell r="B3039" t="str">
            <v/>
          </cell>
        </row>
        <row r="3040">
          <cell r="B3040" t="str">
            <v/>
          </cell>
        </row>
        <row r="3041">
          <cell r="B3041" t="str">
            <v/>
          </cell>
        </row>
        <row r="3042">
          <cell r="B3042" t="str">
            <v/>
          </cell>
        </row>
        <row r="3043">
          <cell r="B3043" t="str">
            <v/>
          </cell>
        </row>
        <row r="3044">
          <cell r="B3044" t="str">
            <v/>
          </cell>
        </row>
        <row r="3045">
          <cell r="B3045" t="str">
            <v/>
          </cell>
        </row>
        <row r="3046">
          <cell r="B3046" t="str">
            <v/>
          </cell>
        </row>
        <row r="3047">
          <cell r="B3047" t="str">
            <v/>
          </cell>
        </row>
        <row r="3048">
          <cell r="B3048" t="str">
            <v/>
          </cell>
        </row>
        <row r="3049">
          <cell r="B3049" t="str">
            <v/>
          </cell>
        </row>
        <row r="3050">
          <cell r="B3050" t="str">
            <v/>
          </cell>
        </row>
        <row r="3051">
          <cell r="B3051" t="str">
            <v/>
          </cell>
        </row>
        <row r="3052">
          <cell r="B3052" t="str">
            <v/>
          </cell>
        </row>
        <row r="3053">
          <cell r="B3053" t="str">
            <v/>
          </cell>
        </row>
        <row r="3054">
          <cell r="B3054" t="str">
            <v/>
          </cell>
        </row>
        <row r="3055">
          <cell r="B3055" t="str">
            <v/>
          </cell>
        </row>
        <row r="3056">
          <cell r="B3056" t="str">
            <v/>
          </cell>
        </row>
        <row r="3057">
          <cell r="B3057" t="str">
            <v/>
          </cell>
        </row>
        <row r="3058">
          <cell r="B3058" t="str">
            <v/>
          </cell>
        </row>
        <row r="3059">
          <cell r="B3059" t="str">
            <v/>
          </cell>
        </row>
        <row r="3060">
          <cell r="B3060" t="str">
            <v/>
          </cell>
        </row>
        <row r="3061">
          <cell r="B3061" t="str">
            <v/>
          </cell>
        </row>
        <row r="3062">
          <cell r="B3062" t="str">
            <v/>
          </cell>
        </row>
        <row r="3063">
          <cell r="B3063" t="str">
            <v/>
          </cell>
        </row>
        <row r="3064">
          <cell r="B3064" t="str">
            <v/>
          </cell>
        </row>
        <row r="3065">
          <cell r="B3065" t="str">
            <v/>
          </cell>
        </row>
        <row r="3066">
          <cell r="B3066" t="str">
            <v/>
          </cell>
        </row>
        <row r="3067">
          <cell r="B3067" t="str">
            <v/>
          </cell>
        </row>
        <row r="3068">
          <cell r="B3068" t="str">
            <v/>
          </cell>
        </row>
        <row r="3069">
          <cell r="B3069" t="str">
            <v/>
          </cell>
        </row>
        <row r="3070">
          <cell r="B3070" t="str">
            <v/>
          </cell>
        </row>
        <row r="3071">
          <cell r="B3071" t="str">
            <v/>
          </cell>
        </row>
        <row r="3072">
          <cell r="B3072" t="str">
            <v/>
          </cell>
        </row>
        <row r="3073">
          <cell r="B3073" t="str">
            <v/>
          </cell>
        </row>
        <row r="3074">
          <cell r="B3074" t="str">
            <v/>
          </cell>
        </row>
        <row r="3075">
          <cell r="B3075" t="str">
            <v/>
          </cell>
        </row>
        <row r="3076">
          <cell r="B3076" t="str">
            <v/>
          </cell>
        </row>
        <row r="3077">
          <cell r="B3077" t="str">
            <v/>
          </cell>
        </row>
        <row r="3078">
          <cell r="B3078" t="str">
            <v/>
          </cell>
        </row>
        <row r="3079">
          <cell r="B3079" t="str">
            <v/>
          </cell>
        </row>
        <row r="3080">
          <cell r="B3080" t="str">
            <v/>
          </cell>
        </row>
        <row r="3081">
          <cell r="B3081" t="str">
            <v/>
          </cell>
        </row>
        <row r="3082">
          <cell r="B3082" t="str">
            <v/>
          </cell>
        </row>
        <row r="3083">
          <cell r="B3083" t="str">
            <v/>
          </cell>
        </row>
        <row r="3084">
          <cell r="B3084" t="str">
            <v/>
          </cell>
        </row>
        <row r="3085">
          <cell r="B3085" t="str">
            <v/>
          </cell>
        </row>
        <row r="3086">
          <cell r="B3086" t="str">
            <v/>
          </cell>
        </row>
        <row r="3087">
          <cell r="B3087" t="str">
            <v/>
          </cell>
        </row>
        <row r="3088">
          <cell r="B3088" t="str">
            <v/>
          </cell>
        </row>
        <row r="3089">
          <cell r="B3089" t="str">
            <v/>
          </cell>
        </row>
        <row r="3090">
          <cell r="B3090" t="str">
            <v/>
          </cell>
        </row>
        <row r="3091">
          <cell r="B3091" t="str">
            <v/>
          </cell>
        </row>
        <row r="3092">
          <cell r="B3092" t="str">
            <v/>
          </cell>
        </row>
        <row r="3093">
          <cell r="B3093" t="str">
            <v/>
          </cell>
        </row>
        <row r="3094">
          <cell r="B3094" t="str">
            <v/>
          </cell>
        </row>
        <row r="3095">
          <cell r="B3095" t="str">
            <v/>
          </cell>
        </row>
        <row r="3096">
          <cell r="B3096" t="str">
            <v/>
          </cell>
        </row>
        <row r="3097">
          <cell r="B3097" t="str">
            <v/>
          </cell>
        </row>
        <row r="3098">
          <cell r="B3098" t="str">
            <v/>
          </cell>
        </row>
        <row r="3099">
          <cell r="B3099" t="str">
            <v/>
          </cell>
        </row>
        <row r="3100">
          <cell r="B3100" t="str">
            <v/>
          </cell>
        </row>
        <row r="3101">
          <cell r="B3101" t="str">
            <v/>
          </cell>
        </row>
        <row r="3102">
          <cell r="B3102" t="str">
            <v/>
          </cell>
        </row>
        <row r="3103">
          <cell r="B3103" t="str">
            <v/>
          </cell>
        </row>
        <row r="3104">
          <cell r="B3104" t="str">
            <v/>
          </cell>
        </row>
        <row r="3105">
          <cell r="B3105" t="str">
            <v/>
          </cell>
        </row>
        <row r="3106">
          <cell r="B3106" t="str">
            <v/>
          </cell>
        </row>
        <row r="3107">
          <cell r="B3107" t="str">
            <v/>
          </cell>
        </row>
        <row r="3108">
          <cell r="B3108" t="str">
            <v/>
          </cell>
        </row>
        <row r="3109">
          <cell r="B3109" t="str">
            <v/>
          </cell>
        </row>
        <row r="3110">
          <cell r="B3110" t="str">
            <v/>
          </cell>
        </row>
        <row r="3111">
          <cell r="B3111" t="str">
            <v/>
          </cell>
        </row>
        <row r="3112">
          <cell r="B3112" t="str">
            <v/>
          </cell>
        </row>
        <row r="3113">
          <cell r="B3113" t="str">
            <v/>
          </cell>
        </row>
        <row r="3114">
          <cell r="B3114" t="str">
            <v/>
          </cell>
        </row>
        <row r="3115">
          <cell r="B3115" t="str">
            <v/>
          </cell>
        </row>
        <row r="3116">
          <cell r="B3116" t="str">
            <v/>
          </cell>
        </row>
        <row r="3117">
          <cell r="B3117" t="str">
            <v/>
          </cell>
        </row>
        <row r="3118">
          <cell r="B3118" t="str">
            <v/>
          </cell>
        </row>
        <row r="3119">
          <cell r="B3119" t="str">
            <v/>
          </cell>
        </row>
        <row r="3120">
          <cell r="B3120" t="str">
            <v/>
          </cell>
        </row>
        <row r="3121">
          <cell r="B3121" t="str">
            <v/>
          </cell>
        </row>
        <row r="3122">
          <cell r="B3122" t="str">
            <v/>
          </cell>
        </row>
        <row r="3123">
          <cell r="B3123" t="str">
            <v/>
          </cell>
        </row>
        <row r="3124">
          <cell r="B3124" t="str">
            <v/>
          </cell>
        </row>
        <row r="3125">
          <cell r="B3125" t="str">
            <v/>
          </cell>
        </row>
        <row r="3126">
          <cell r="B3126" t="str">
            <v/>
          </cell>
        </row>
        <row r="3127">
          <cell r="B3127" t="str">
            <v/>
          </cell>
        </row>
        <row r="3128">
          <cell r="B3128" t="str">
            <v/>
          </cell>
        </row>
        <row r="3129">
          <cell r="B3129" t="str">
            <v/>
          </cell>
        </row>
        <row r="3130">
          <cell r="B3130" t="str">
            <v/>
          </cell>
        </row>
        <row r="3131">
          <cell r="B3131" t="str">
            <v/>
          </cell>
        </row>
        <row r="3132">
          <cell r="B3132" t="str">
            <v/>
          </cell>
        </row>
        <row r="3133">
          <cell r="B3133" t="str">
            <v/>
          </cell>
        </row>
        <row r="3134">
          <cell r="B3134" t="str">
            <v/>
          </cell>
        </row>
        <row r="3135">
          <cell r="B3135" t="str">
            <v/>
          </cell>
        </row>
        <row r="3136">
          <cell r="B3136" t="str">
            <v/>
          </cell>
        </row>
        <row r="3137">
          <cell r="B3137" t="str">
            <v/>
          </cell>
        </row>
        <row r="3138">
          <cell r="B3138" t="str">
            <v/>
          </cell>
        </row>
        <row r="3139">
          <cell r="B3139" t="str">
            <v/>
          </cell>
        </row>
        <row r="3140">
          <cell r="B3140" t="str">
            <v/>
          </cell>
        </row>
        <row r="3141">
          <cell r="B3141" t="str">
            <v/>
          </cell>
        </row>
        <row r="3142">
          <cell r="B3142" t="str">
            <v/>
          </cell>
        </row>
        <row r="3143">
          <cell r="B3143" t="str">
            <v/>
          </cell>
        </row>
        <row r="3144">
          <cell r="B3144" t="str">
            <v/>
          </cell>
        </row>
        <row r="3145">
          <cell r="B3145" t="str">
            <v/>
          </cell>
        </row>
        <row r="3146">
          <cell r="B3146" t="str">
            <v/>
          </cell>
        </row>
        <row r="3147">
          <cell r="B3147" t="str">
            <v/>
          </cell>
        </row>
        <row r="3148">
          <cell r="B3148" t="str">
            <v/>
          </cell>
        </row>
        <row r="3149">
          <cell r="B3149" t="str">
            <v/>
          </cell>
        </row>
        <row r="3150">
          <cell r="B3150" t="str">
            <v/>
          </cell>
        </row>
        <row r="3151">
          <cell r="B3151" t="str">
            <v/>
          </cell>
        </row>
        <row r="3152">
          <cell r="B3152" t="str">
            <v/>
          </cell>
        </row>
        <row r="3153">
          <cell r="B3153" t="str">
            <v/>
          </cell>
        </row>
        <row r="3154">
          <cell r="B3154" t="str">
            <v/>
          </cell>
        </row>
        <row r="3155">
          <cell r="B3155" t="str">
            <v/>
          </cell>
        </row>
        <row r="3156">
          <cell r="B3156" t="str">
            <v/>
          </cell>
        </row>
        <row r="3157">
          <cell r="B3157" t="str">
            <v/>
          </cell>
        </row>
        <row r="3158">
          <cell r="B3158" t="str">
            <v/>
          </cell>
        </row>
        <row r="3159">
          <cell r="B3159" t="str">
            <v/>
          </cell>
        </row>
        <row r="3160">
          <cell r="B3160" t="str">
            <v/>
          </cell>
        </row>
        <row r="3161">
          <cell r="B3161" t="str">
            <v/>
          </cell>
        </row>
        <row r="3162">
          <cell r="B3162" t="str">
            <v/>
          </cell>
        </row>
        <row r="3163">
          <cell r="B3163" t="str">
            <v/>
          </cell>
        </row>
        <row r="3164">
          <cell r="B3164" t="str">
            <v/>
          </cell>
        </row>
        <row r="3165">
          <cell r="B3165" t="str">
            <v/>
          </cell>
        </row>
        <row r="3166">
          <cell r="B3166" t="str">
            <v/>
          </cell>
        </row>
        <row r="3167">
          <cell r="B3167" t="str">
            <v/>
          </cell>
        </row>
        <row r="3168">
          <cell r="B3168" t="str">
            <v/>
          </cell>
        </row>
        <row r="3169">
          <cell r="B3169" t="str">
            <v/>
          </cell>
        </row>
        <row r="3170">
          <cell r="B3170" t="str">
            <v/>
          </cell>
        </row>
        <row r="3171">
          <cell r="B3171" t="str">
            <v/>
          </cell>
        </row>
        <row r="3172">
          <cell r="B3172" t="str">
            <v/>
          </cell>
        </row>
        <row r="3173">
          <cell r="B3173" t="str">
            <v/>
          </cell>
        </row>
        <row r="3174">
          <cell r="B3174" t="str">
            <v/>
          </cell>
        </row>
        <row r="3175">
          <cell r="B3175" t="str">
            <v/>
          </cell>
        </row>
        <row r="3176">
          <cell r="B3176" t="str">
            <v/>
          </cell>
        </row>
        <row r="3177">
          <cell r="B3177" t="str">
            <v/>
          </cell>
        </row>
        <row r="3178">
          <cell r="B3178" t="str">
            <v/>
          </cell>
        </row>
        <row r="3179">
          <cell r="B3179" t="str">
            <v/>
          </cell>
        </row>
        <row r="3180">
          <cell r="B3180" t="str">
            <v/>
          </cell>
        </row>
        <row r="3181">
          <cell r="B3181" t="str">
            <v/>
          </cell>
        </row>
        <row r="3182">
          <cell r="B3182" t="str">
            <v/>
          </cell>
        </row>
        <row r="3183">
          <cell r="B3183" t="str">
            <v/>
          </cell>
        </row>
        <row r="3184">
          <cell r="B3184" t="str">
            <v/>
          </cell>
        </row>
        <row r="3185">
          <cell r="B3185" t="str">
            <v/>
          </cell>
        </row>
        <row r="3186">
          <cell r="B3186" t="str">
            <v/>
          </cell>
        </row>
        <row r="3187">
          <cell r="B3187" t="str">
            <v/>
          </cell>
        </row>
        <row r="3188">
          <cell r="B3188" t="str">
            <v/>
          </cell>
        </row>
        <row r="3189">
          <cell r="B3189" t="str">
            <v/>
          </cell>
        </row>
        <row r="3190">
          <cell r="B3190" t="str">
            <v/>
          </cell>
        </row>
        <row r="3191">
          <cell r="B3191" t="str">
            <v/>
          </cell>
        </row>
        <row r="3192">
          <cell r="B3192" t="str">
            <v/>
          </cell>
        </row>
        <row r="3193">
          <cell r="B3193" t="str">
            <v/>
          </cell>
        </row>
        <row r="3194">
          <cell r="B3194" t="str">
            <v/>
          </cell>
        </row>
        <row r="3195">
          <cell r="B3195" t="str">
            <v/>
          </cell>
        </row>
        <row r="3196">
          <cell r="B3196" t="str">
            <v/>
          </cell>
        </row>
        <row r="3197">
          <cell r="B3197" t="str">
            <v/>
          </cell>
        </row>
        <row r="3198">
          <cell r="B3198" t="str">
            <v/>
          </cell>
        </row>
        <row r="3199">
          <cell r="B3199" t="str">
            <v/>
          </cell>
        </row>
        <row r="3200">
          <cell r="B3200" t="str">
            <v/>
          </cell>
        </row>
        <row r="3201">
          <cell r="B3201" t="str">
            <v/>
          </cell>
        </row>
        <row r="3202">
          <cell r="B3202" t="str">
            <v/>
          </cell>
        </row>
        <row r="3203">
          <cell r="B3203" t="str">
            <v/>
          </cell>
        </row>
        <row r="3204">
          <cell r="B3204" t="str">
            <v/>
          </cell>
        </row>
        <row r="3205">
          <cell r="B3205" t="str">
            <v/>
          </cell>
        </row>
        <row r="3206">
          <cell r="B3206" t="str">
            <v/>
          </cell>
        </row>
        <row r="3207">
          <cell r="B3207" t="str">
            <v/>
          </cell>
        </row>
        <row r="3208">
          <cell r="B3208" t="str">
            <v/>
          </cell>
        </row>
        <row r="3209">
          <cell r="B3209" t="str">
            <v/>
          </cell>
        </row>
        <row r="3210">
          <cell r="B3210" t="str">
            <v/>
          </cell>
        </row>
        <row r="3211">
          <cell r="B3211" t="str">
            <v/>
          </cell>
        </row>
        <row r="3212">
          <cell r="B3212" t="str">
            <v/>
          </cell>
        </row>
        <row r="3213">
          <cell r="B3213" t="str">
            <v/>
          </cell>
        </row>
        <row r="3214">
          <cell r="B3214" t="str">
            <v/>
          </cell>
        </row>
        <row r="3215">
          <cell r="B3215" t="str">
            <v/>
          </cell>
        </row>
        <row r="3216">
          <cell r="B3216" t="str">
            <v/>
          </cell>
        </row>
        <row r="3217">
          <cell r="B3217" t="str">
            <v/>
          </cell>
        </row>
        <row r="3218">
          <cell r="B3218" t="str">
            <v/>
          </cell>
        </row>
        <row r="3219">
          <cell r="B3219" t="str">
            <v/>
          </cell>
        </row>
        <row r="3220">
          <cell r="B3220" t="str">
            <v/>
          </cell>
        </row>
        <row r="3221">
          <cell r="B3221" t="str">
            <v/>
          </cell>
        </row>
        <row r="3222">
          <cell r="B3222" t="str">
            <v/>
          </cell>
        </row>
        <row r="3223">
          <cell r="B3223" t="str">
            <v/>
          </cell>
        </row>
        <row r="3224">
          <cell r="B3224" t="str">
            <v/>
          </cell>
        </row>
        <row r="3225">
          <cell r="B3225" t="str">
            <v/>
          </cell>
        </row>
        <row r="3226">
          <cell r="B3226" t="str">
            <v/>
          </cell>
        </row>
        <row r="3227">
          <cell r="B3227" t="str">
            <v/>
          </cell>
        </row>
        <row r="3228">
          <cell r="B3228" t="str">
            <v/>
          </cell>
        </row>
        <row r="3229">
          <cell r="B3229" t="str">
            <v/>
          </cell>
        </row>
        <row r="3230">
          <cell r="B3230" t="str">
            <v/>
          </cell>
        </row>
        <row r="3231">
          <cell r="B3231" t="str">
            <v/>
          </cell>
        </row>
        <row r="3232">
          <cell r="B3232" t="str">
            <v/>
          </cell>
        </row>
        <row r="3233">
          <cell r="B3233" t="str">
            <v/>
          </cell>
        </row>
        <row r="3234">
          <cell r="B3234" t="str">
            <v/>
          </cell>
        </row>
        <row r="3235">
          <cell r="B3235" t="str">
            <v/>
          </cell>
        </row>
        <row r="3236">
          <cell r="B3236" t="str">
            <v/>
          </cell>
        </row>
        <row r="3237">
          <cell r="B3237" t="str">
            <v/>
          </cell>
        </row>
        <row r="3238">
          <cell r="B3238" t="str">
            <v/>
          </cell>
        </row>
        <row r="3239">
          <cell r="B3239" t="str">
            <v/>
          </cell>
        </row>
        <row r="3240">
          <cell r="B3240" t="str">
            <v/>
          </cell>
        </row>
        <row r="3241">
          <cell r="B3241" t="str">
            <v/>
          </cell>
        </row>
        <row r="3242">
          <cell r="B3242" t="str">
            <v/>
          </cell>
        </row>
        <row r="3243">
          <cell r="B3243" t="str">
            <v/>
          </cell>
        </row>
        <row r="3244">
          <cell r="B3244" t="str">
            <v/>
          </cell>
        </row>
        <row r="3245">
          <cell r="B3245" t="str">
            <v/>
          </cell>
        </row>
        <row r="3246">
          <cell r="B3246" t="str">
            <v/>
          </cell>
        </row>
        <row r="3247">
          <cell r="B3247" t="str">
            <v/>
          </cell>
        </row>
        <row r="3248">
          <cell r="B3248" t="str">
            <v/>
          </cell>
        </row>
        <row r="3249">
          <cell r="B3249" t="str">
            <v/>
          </cell>
        </row>
        <row r="3250">
          <cell r="B3250" t="str">
            <v/>
          </cell>
        </row>
        <row r="3251">
          <cell r="B3251" t="str">
            <v/>
          </cell>
        </row>
        <row r="3252">
          <cell r="B3252" t="str">
            <v/>
          </cell>
        </row>
        <row r="3253">
          <cell r="B3253" t="str">
            <v/>
          </cell>
        </row>
        <row r="3254">
          <cell r="B3254" t="str">
            <v/>
          </cell>
        </row>
        <row r="3255">
          <cell r="B3255" t="str">
            <v/>
          </cell>
        </row>
        <row r="3256">
          <cell r="B3256" t="str">
            <v/>
          </cell>
        </row>
        <row r="3257">
          <cell r="B3257" t="str">
            <v/>
          </cell>
        </row>
        <row r="3258">
          <cell r="B3258" t="str">
            <v/>
          </cell>
        </row>
        <row r="3259">
          <cell r="B3259" t="str">
            <v/>
          </cell>
        </row>
        <row r="3260">
          <cell r="B3260" t="str">
            <v/>
          </cell>
        </row>
        <row r="3261">
          <cell r="B3261" t="str">
            <v/>
          </cell>
        </row>
        <row r="3262">
          <cell r="B3262" t="str">
            <v/>
          </cell>
        </row>
        <row r="3263">
          <cell r="B3263" t="str">
            <v/>
          </cell>
        </row>
        <row r="3264">
          <cell r="B3264" t="str">
            <v/>
          </cell>
        </row>
        <row r="3265">
          <cell r="B3265" t="str">
            <v/>
          </cell>
        </row>
        <row r="3266">
          <cell r="B3266" t="str">
            <v/>
          </cell>
        </row>
        <row r="3267">
          <cell r="B3267" t="str">
            <v/>
          </cell>
        </row>
        <row r="3268">
          <cell r="B3268" t="str">
            <v/>
          </cell>
        </row>
        <row r="3269">
          <cell r="B3269" t="str">
            <v/>
          </cell>
        </row>
        <row r="3270">
          <cell r="B3270" t="str">
            <v/>
          </cell>
        </row>
        <row r="3271">
          <cell r="B3271" t="str">
            <v/>
          </cell>
        </row>
        <row r="3272">
          <cell r="B3272" t="str">
            <v/>
          </cell>
        </row>
        <row r="3273">
          <cell r="B3273" t="str">
            <v/>
          </cell>
        </row>
        <row r="3274">
          <cell r="B3274" t="str">
            <v/>
          </cell>
        </row>
        <row r="3275">
          <cell r="B3275" t="str">
            <v/>
          </cell>
        </row>
        <row r="3276">
          <cell r="B3276" t="str">
            <v/>
          </cell>
        </row>
        <row r="3277">
          <cell r="B3277" t="str">
            <v/>
          </cell>
        </row>
        <row r="3278">
          <cell r="B3278" t="str">
            <v/>
          </cell>
        </row>
        <row r="3279">
          <cell r="B3279" t="str">
            <v/>
          </cell>
        </row>
        <row r="3280">
          <cell r="B3280" t="str">
            <v/>
          </cell>
        </row>
        <row r="3281">
          <cell r="B3281" t="str">
            <v/>
          </cell>
        </row>
        <row r="3282">
          <cell r="B3282" t="str">
            <v/>
          </cell>
        </row>
        <row r="3283">
          <cell r="B3283" t="str">
            <v/>
          </cell>
        </row>
        <row r="3284">
          <cell r="B3284" t="str">
            <v/>
          </cell>
        </row>
        <row r="3285">
          <cell r="B3285" t="str">
            <v/>
          </cell>
        </row>
        <row r="3286">
          <cell r="B3286" t="str">
            <v/>
          </cell>
        </row>
        <row r="3287">
          <cell r="B3287" t="str">
            <v/>
          </cell>
        </row>
        <row r="3288">
          <cell r="B3288" t="str">
            <v/>
          </cell>
        </row>
        <row r="3289">
          <cell r="B3289" t="str">
            <v/>
          </cell>
        </row>
        <row r="3290">
          <cell r="B3290" t="str">
            <v/>
          </cell>
        </row>
        <row r="3291">
          <cell r="B3291" t="str">
            <v/>
          </cell>
        </row>
        <row r="3292">
          <cell r="B3292" t="str">
            <v/>
          </cell>
        </row>
        <row r="3293">
          <cell r="B3293" t="str">
            <v/>
          </cell>
        </row>
        <row r="3294">
          <cell r="B3294" t="str">
            <v/>
          </cell>
        </row>
        <row r="3295">
          <cell r="B3295" t="str">
            <v/>
          </cell>
        </row>
        <row r="3296">
          <cell r="B3296" t="str">
            <v/>
          </cell>
        </row>
        <row r="3297">
          <cell r="B3297" t="str">
            <v/>
          </cell>
        </row>
        <row r="3298">
          <cell r="B3298" t="str">
            <v/>
          </cell>
        </row>
        <row r="3299">
          <cell r="B3299" t="str">
            <v/>
          </cell>
        </row>
        <row r="3300">
          <cell r="B3300" t="str">
            <v/>
          </cell>
        </row>
        <row r="3301">
          <cell r="B3301" t="str">
            <v/>
          </cell>
        </row>
        <row r="3302">
          <cell r="B3302" t="str">
            <v/>
          </cell>
        </row>
        <row r="3303">
          <cell r="B3303" t="str">
            <v/>
          </cell>
        </row>
        <row r="3304">
          <cell r="B3304" t="str">
            <v/>
          </cell>
        </row>
        <row r="3305">
          <cell r="B3305" t="str">
            <v/>
          </cell>
        </row>
        <row r="3306">
          <cell r="B3306" t="str">
            <v/>
          </cell>
        </row>
        <row r="3307">
          <cell r="B3307" t="str">
            <v/>
          </cell>
        </row>
        <row r="3308">
          <cell r="B3308" t="str">
            <v/>
          </cell>
        </row>
        <row r="3309">
          <cell r="B3309" t="str">
            <v/>
          </cell>
        </row>
        <row r="3310">
          <cell r="B3310" t="str">
            <v/>
          </cell>
        </row>
        <row r="3311">
          <cell r="B3311" t="str">
            <v/>
          </cell>
        </row>
        <row r="3312">
          <cell r="B3312" t="str">
            <v/>
          </cell>
        </row>
        <row r="3313">
          <cell r="B3313" t="str">
            <v/>
          </cell>
        </row>
        <row r="3314">
          <cell r="B3314" t="str">
            <v/>
          </cell>
        </row>
        <row r="3315">
          <cell r="B3315" t="str">
            <v/>
          </cell>
        </row>
        <row r="3316">
          <cell r="B3316" t="str">
            <v/>
          </cell>
        </row>
        <row r="3317">
          <cell r="B3317" t="str">
            <v/>
          </cell>
        </row>
        <row r="3318">
          <cell r="B3318" t="str">
            <v/>
          </cell>
        </row>
        <row r="3319">
          <cell r="B3319" t="str">
            <v/>
          </cell>
        </row>
        <row r="3320">
          <cell r="B3320" t="str">
            <v/>
          </cell>
        </row>
        <row r="3321">
          <cell r="B3321" t="str">
            <v/>
          </cell>
        </row>
        <row r="3322">
          <cell r="B3322" t="str">
            <v/>
          </cell>
        </row>
        <row r="3323">
          <cell r="B3323" t="str">
            <v/>
          </cell>
        </row>
        <row r="3324">
          <cell r="B3324" t="str">
            <v/>
          </cell>
        </row>
        <row r="3325">
          <cell r="B3325" t="str">
            <v/>
          </cell>
        </row>
        <row r="3326">
          <cell r="B3326" t="str">
            <v/>
          </cell>
        </row>
        <row r="3327">
          <cell r="B3327" t="str">
            <v/>
          </cell>
        </row>
        <row r="3328">
          <cell r="B3328" t="str">
            <v/>
          </cell>
        </row>
        <row r="3329">
          <cell r="B3329" t="str">
            <v/>
          </cell>
        </row>
        <row r="3330">
          <cell r="B3330" t="str">
            <v/>
          </cell>
        </row>
        <row r="3331">
          <cell r="B3331" t="str">
            <v/>
          </cell>
        </row>
        <row r="3332">
          <cell r="B3332" t="str">
            <v/>
          </cell>
        </row>
        <row r="3333">
          <cell r="B3333" t="str">
            <v/>
          </cell>
        </row>
        <row r="3334">
          <cell r="B3334" t="str">
            <v/>
          </cell>
        </row>
        <row r="3335">
          <cell r="B3335" t="str">
            <v/>
          </cell>
        </row>
        <row r="3336">
          <cell r="B3336" t="str">
            <v/>
          </cell>
        </row>
        <row r="3337">
          <cell r="B3337" t="str">
            <v/>
          </cell>
        </row>
        <row r="3338">
          <cell r="B3338" t="str">
            <v/>
          </cell>
        </row>
        <row r="3339">
          <cell r="B3339" t="str">
            <v/>
          </cell>
        </row>
        <row r="3340">
          <cell r="B3340" t="str">
            <v/>
          </cell>
        </row>
        <row r="3341">
          <cell r="B3341" t="str">
            <v/>
          </cell>
        </row>
        <row r="3342">
          <cell r="B3342" t="str">
            <v/>
          </cell>
        </row>
        <row r="3343">
          <cell r="B3343" t="str">
            <v/>
          </cell>
        </row>
        <row r="3344">
          <cell r="B3344" t="str">
            <v/>
          </cell>
        </row>
        <row r="3345">
          <cell r="B3345" t="str">
            <v/>
          </cell>
        </row>
        <row r="3346">
          <cell r="B3346" t="str">
            <v/>
          </cell>
        </row>
        <row r="3347">
          <cell r="B3347" t="str">
            <v/>
          </cell>
        </row>
        <row r="3348">
          <cell r="B3348" t="str">
            <v/>
          </cell>
        </row>
        <row r="3349">
          <cell r="B3349" t="str">
            <v/>
          </cell>
        </row>
        <row r="3350">
          <cell r="B3350" t="str">
            <v/>
          </cell>
        </row>
        <row r="3351">
          <cell r="B3351" t="str">
            <v/>
          </cell>
        </row>
        <row r="3352">
          <cell r="B3352" t="str">
            <v/>
          </cell>
        </row>
        <row r="3353">
          <cell r="B3353" t="str">
            <v/>
          </cell>
        </row>
        <row r="3354">
          <cell r="B3354" t="str">
            <v/>
          </cell>
        </row>
        <row r="3355">
          <cell r="B3355" t="str">
            <v/>
          </cell>
        </row>
      </sheetData>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 FC"/>
      <sheetName val="MATERIALES"/>
      <sheetName val="MATERIAL F MECANIC"/>
      <sheetName val="CONSUM-ELECT"/>
      <sheetName val="HERRAM-ELECT"/>
      <sheetName val="ITEMS"/>
      <sheetName val="PROVEEDOR"/>
      <sheetName val="ORDEN"/>
    </sheetNames>
    <sheetDataSet>
      <sheetData sheetId="0" refreshError="1">
        <row r="7">
          <cell r="B7" t="str">
            <v xml:space="preserve">Albañil  </v>
          </cell>
        </row>
        <row r="8">
          <cell r="B8" t="str">
            <v>Administrador</v>
          </cell>
        </row>
        <row r="9">
          <cell r="B9" t="str">
            <v>Alineador de Equipo</v>
          </cell>
        </row>
        <row r="10">
          <cell r="B10" t="str">
            <v>Alineador de Tuberia</v>
          </cell>
        </row>
        <row r="11">
          <cell r="B11" t="str">
            <v>Anotador de Volquetas</v>
          </cell>
        </row>
        <row r="12">
          <cell r="B12" t="str">
            <v>Aislador de tubería</v>
          </cell>
        </row>
        <row r="13">
          <cell r="B13" t="str">
            <v>Armador</v>
          </cell>
        </row>
        <row r="14">
          <cell r="B14" t="str">
            <v>Arenador</v>
          </cell>
        </row>
        <row r="15">
          <cell r="B15" t="str">
            <v>Asistente de QA/QC</v>
          </cell>
        </row>
        <row r="16">
          <cell r="B16" t="str">
            <v>Ayudante Albañil</v>
          </cell>
        </row>
        <row r="17">
          <cell r="B17" t="str">
            <v>Ayudante de Bodega</v>
          </cell>
        </row>
        <row r="18">
          <cell r="B18" t="str">
            <v>Ayudante Carpintero</v>
          </cell>
        </row>
        <row r="19">
          <cell r="B19" t="str">
            <v>Ayudante de Cocina</v>
          </cell>
        </row>
        <row r="20">
          <cell r="B20" t="str">
            <v>Ayudante de Doblado</v>
          </cell>
        </row>
        <row r="21">
          <cell r="B21" t="str">
            <v>Ayudante Eléctrico</v>
          </cell>
        </row>
        <row r="22">
          <cell r="B22" t="str">
            <v>Ayudante de Fierrero</v>
          </cell>
        </row>
        <row r="23">
          <cell r="B23" t="str">
            <v>Ayudante Instrumentación</v>
          </cell>
        </row>
        <row r="24">
          <cell r="B24" t="str">
            <v xml:space="preserve">Ayudante de Mecánica  </v>
          </cell>
        </row>
        <row r="25">
          <cell r="B25" t="str">
            <v>Ayudante de Plomero</v>
          </cell>
        </row>
        <row r="26">
          <cell r="B26" t="str">
            <v>Ayudante de Soldadura</v>
          </cell>
        </row>
        <row r="27">
          <cell r="B27" t="str">
            <v>Ayudante Supervisor de Soldadura</v>
          </cell>
        </row>
        <row r="28">
          <cell r="B28" t="str">
            <v>Ayudante de Operador</v>
          </cell>
        </row>
        <row r="29">
          <cell r="B29" t="str">
            <v>Ayudante de Trayler</v>
          </cell>
        </row>
        <row r="30">
          <cell r="B30" t="str">
            <v>Ayudante Trituradora</v>
          </cell>
        </row>
        <row r="31">
          <cell r="B31" t="str">
            <v>Ayudante Tubero</v>
          </cell>
        </row>
        <row r="32">
          <cell r="B32" t="str">
            <v xml:space="preserve">Bodeguero  </v>
          </cell>
        </row>
        <row r="33">
          <cell r="B33" t="str">
            <v>Cadenero</v>
          </cell>
        </row>
        <row r="34">
          <cell r="B34" t="str">
            <v>Camarero</v>
          </cell>
        </row>
        <row r="35">
          <cell r="B35" t="str">
            <v>Carpintero</v>
          </cell>
        </row>
        <row r="36">
          <cell r="B36" t="str">
            <v xml:space="preserve">Capataz Civil </v>
          </cell>
        </row>
        <row r="37">
          <cell r="B37" t="str">
            <v>Capataz Mecanico</v>
          </cell>
        </row>
        <row r="38">
          <cell r="B38" t="str">
            <v>Cepillador</v>
          </cell>
        </row>
        <row r="39">
          <cell r="B39" t="str">
            <v>Chofer</v>
          </cell>
        </row>
        <row r="40">
          <cell r="B40" t="str">
            <v>Chofer de Camión Grúa</v>
          </cell>
        </row>
        <row r="41">
          <cell r="B41" t="str">
            <v>Chofer de Trayler</v>
          </cell>
        </row>
        <row r="42">
          <cell r="B42" t="str">
            <v>Cocinero</v>
          </cell>
        </row>
        <row r="43">
          <cell r="B43" t="str">
            <v>Control deMateriales</v>
          </cell>
        </row>
        <row r="44">
          <cell r="B44" t="str">
            <v>Digitador</v>
          </cell>
        </row>
        <row r="45">
          <cell r="B45" t="str">
            <v>Dibujante AutoCad</v>
          </cell>
        </row>
        <row r="46">
          <cell r="B46" t="str">
            <v>Doblador</v>
          </cell>
        </row>
        <row r="47">
          <cell r="B47" t="str">
            <v>Electricista</v>
          </cell>
        </row>
        <row r="48">
          <cell r="B48" t="str">
            <v>Electricista Especializado</v>
          </cell>
        </row>
        <row r="49">
          <cell r="B49" t="str">
            <v>Electromecánico</v>
          </cell>
        </row>
        <row r="50">
          <cell r="B50" t="str">
            <v>Encofrador</v>
          </cell>
        </row>
        <row r="51">
          <cell r="B51" t="str">
            <v>Engrapador</v>
          </cell>
        </row>
        <row r="52">
          <cell r="B52" t="str">
            <v>Entaipador</v>
          </cell>
        </row>
        <row r="53">
          <cell r="B53" t="str">
            <v>Esmerilador</v>
          </cell>
        </row>
        <row r="54">
          <cell r="B54" t="str">
            <v>Fierrero</v>
          </cell>
        </row>
        <row r="55">
          <cell r="B55" t="str">
            <v>Gasfitero</v>
          </cell>
        </row>
        <row r="56">
          <cell r="B56" t="str">
            <v>Gerente de Proyecto</v>
          </cell>
        </row>
        <row r="57">
          <cell r="B57" t="str">
            <v>Guardian</v>
          </cell>
        </row>
        <row r="58">
          <cell r="B58" t="str">
            <v>Instrumentista</v>
          </cell>
        </row>
        <row r="59">
          <cell r="B59" t="str">
            <v>Laboratorista</v>
          </cell>
        </row>
        <row r="60">
          <cell r="B60" t="str">
            <v>Lavandero</v>
          </cell>
        </row>
        <row r="61">
          <cell r="B61" t="str">
            <v>Lubricador</v>
          </cell>
        </row>
        <row r="62">
          <cell r="B62" t="str">
            <v>Mantenimiento</v>
          </cell>
        </row>
        <row r="63">
          <cell r="B63" t="str">
            <v>Marinero</v>
          </cell>
        </row>
        <row r="64">
          <cell r="B64" t="str">
            <v xml:space="preserve">Mecánico </v>
          </cell>
        </row>
        <row r="65">
          <cell r="B65" t="str">
            <v>Mecánico Equipo Pesado</v>
          </cell>
        </row>
        <row r="66">
          <cell r="B66" t="str">
            <v>Médico</v>
          </cell>
        </row>
        <row r="67">
          <cell r="B67" t="str">
            <v>Montador I</v>
          </cell>
        </row>
        <row r="68">
          <cell r="B68" t="str">
            <v>Montador II</v>
          </cell>
        </row>
        <row r="69">
          <cell r="B69" t="str">
            <v>Motorista</v>
          </cell>
        </row>
        <row r="70">
          <cell r="B70" t="str">
            <v>Niplero</v>
          </cell>
        </row>
        <row r="71">
          <cell r="B71" t="str">
            <v>Obrero</v>
          </cell>
        </row>
        <row r="72">
          <cell r="B72" t="str">
            <v>Oficinista</v>
          </cell>
        </row>
        <row r="73">
          <cell r="B73" t="str">
            <v>Operador Equipo Pesado</v>
          </cell>
        </row>
        <row r="74">
          <cell r="B74" t="str">
            <v>Operador Planta Hormigon</v>
          </cell>
        </row>
        <row r="75">
          <cell r="B75" t="str">
            <v>Operador Side Boom</v>
          </cell>
        </row>
        <row r="76">
          <cell r="B76" t="str">
            <v>Operador de Medio Ambiente</v>
          </cell>
        </row>
        <row r="77">
          <cell r="B77" t="str">
            <v>Operador de Oleoducto</v>
          </cell>
        </row>
        <row r="78">
          <cell r="B78" t="str">
            <v>Operador de Grúa</v>
          </cell>
        </row>
        <row r="79">
          <cell r="B79" t="str">
            <v>Operador de Taladro</v>
          </cell>
        </row>
        <row r="80">
          <cell r="B80" t="str">
            <v>Pastelero</v>
          </cell>
        </row>
        <row r="81">
          <cell r="B81" t="str">
            <v>Pintor industrial</v>
          </cell>
        </row>
        <row r="82">
          <cell r="B82" t="str">
            <v>Plomero</v>
          </cell>
        </row>
        <row r="83">
          <cell r="B83" t="str">
            <v>Posillero</v>
          </cell>
        </row>
        <row r="84">
          <cell r="B84" t="str">
            <v>Puntero</v>
          </cell>
        </row>
        <row r="85">
          <cell r="B85" t="str">
            <v>Radioperador</v>
          </cell>
        </row>
        <row r="86">
          <cell r="B86" t="str">
            <v>Salonero</v>
          </cell>
        </row>
        <row r="87">
          <cell r="B87" t="str">
            <v>Soldador Argón</v>
          </cell>
        </row>
        <row r="88">
          <cell r="B88" t="str">
            <v>Soldador API</v>
          </cell>
        </row>
        <row r="89">
          <cell r="B89" t="str">
            <v>Soldador Estructuras</v>
          </cell>
        </row>
        <row r="90">
          <cell r="B90" t="str">
            <v>Soldador de 2DA.</v>
          </cell>
        </row>
        <row r="91">
          <cell r="B91" t="str">
            <v>Superintendente Obra</v>
          </cell>
        </row>
        <row r="92">
          <cell r="B92" t="str">
            <v>Supervisor de Campamento</v>
          </cell>
        </row>
        <row r="93">
          <cell r="B93" t="str">
            <v>Supervisor de Relaciones Comunitarias</v>
          </cell>
        </row>
        <row r="94">
          <cell r="B94" t="str">
            <v>Supervisor de Construcciones</v>
          </cell>
        </row>
        <row r="95">
          <cell r="B95" t="str">
            <v>Supervisor de QA/QC</v>
          </cell>
        </row>
        <row r="96">
          <cell r="B96" t="str">
            <v>Supervisor Contrl de Proyectos</v>
          </cell>
        </row>
        <row r="97">
          <cell r="B97" t="str">
            <v>Supervisor de Lastrado</v>
          </cell>
        </row>
        <row r="98">
          <cell r="B98" t="str">
            <v>Supervisor de Desbroce</v>
          </cell>
        </row>
        <row r="99">
          <cell r="B99" t="str">
            <v>Supervisor de Instrumentación</v>
          </cell>
        </row>
        <row r="100">
          <cell r="B100" t="str">
            <v>Supervisor Mantenimiento Vial</v>
          </cell>
        </row>
        <row r="101">
          <cell r="B101" t="str">
            <v>Supervisor de Materiales</v>
          </cell>
        </row>
        <row r="102">
          <cell r="B102" t="str">
            <v>Supervisor Minado</v>
          </cell>
        </row>
        <row r="103">
          <cell r="B103" t="str">
            <v>Supervisor Medio Ambiente</v>
          </cell>
        </row>
        <row r="104">
          <cell r="B104" t="str">
            <v>Supervisor de Mecánica</v>
          </cell>
        </row>
        <row r="105">
          <cell r="B105" t="str">
            <v>Supervisor de Pintura</v>
          </cell>
        </row>
        <row r="106">
          <cell r="B106" t="str">
            <v>Supervisor de Puentes</v>
          </cell>
        </row>
        <row r="107">
          <cell r="B107" t="str">
            <v>Supervisor Eléctrico</v>
          </cell>
        </row>
        <row r="108">
          <cell r="B108" t="str">
            <v>Superintendente de Oleoducto</v>
          </cell>
        </row>
        <row r="109">
          <cell r="B109" t="str">
            <v>Supervisor Seguridad Indust.</v>
          </cell>
        </row>
        <row r="110">
          <cell r="B110" t="str">
            <v>Supervisor de Soldadura</v>
          </cell>
        </row>
        <row r="111">
          <cell r="B111" t="str">
            <v>Supervisor de Montaje</v>
          </cell>
        </row>
        <row r="112">
          <cell r="B112" t="str">
            <v>Supervisor de Tubería</v>
          </cell>
        </row>
        <row r="113">
          <cell r="B113" t="str">
            <v>Supervisor de Sistemas</v>
          </cell>
        </row>
        <row r="114">
          <cell r="B114" t="str">
            <v>Tecnólogo en Comunicaciones</v>
          </cell>
        </row>
        <row r="115">
          <cell r="B115" t="str">
            <v>Tecnólogo en Informática</v>
          </cell>
        </row>
        <row r="116">
          <cell r="B116" t="str">
            <v>Tecnólogo Eléctrico</v>
          </cell>
        </row>
        <row r="117">
          <cell r="B117" t="str">
            <v>Tecnólogo Instrumentista</v>
          </cell>
        </row>
        <row r="118">
          <cell r="B118" t="str">
            <v>Trazador</v>
          </cell>
        </row>
        <row r="119">
          <cell r="B119" t="str">
            <v>Tubero Instrumentista</v>
          </cell>
        </row>
        <row r="120">
          <cell r="B120" t="str">
            <v>Topografo</v>
          </cell>
        </row>
        <row r="121">
          <cell r="B121" t="str">
            <v>Tubero / Montaje</v>
          </cell>
        </row>
        <row r="122">
          <cell r="B122" t="str">
            <v>Personal subcontratos (alim/ Hosp/Dot)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ES CCQ"/>
      <sheetName val="MATERIAL FC"/>
      <sheetName val="MATERIALES"/>
      <sheetName val="MATERIAL F MECANIC"/>
      <sheetName val="CONSUM-ELECT"/>
      <sheetName val="HERRAM-ELECT"/>
      <sheetName val="ITEMS"/>
    </sheetNames>
    <sheetDataSet>
      <sheetData sheetId="0" refreshError="1">
        <row r="7">
          <cell r="B7" t="str">
            <v xml:space="preserve">Albañil  </v>
          </cell>
        </row>
        <row r="8">
          <cell r="B8" t="str">
            <v>Administrador</v>
          </cell>
        </row>
        <row r="9">
          <cell r="B9" t="str">
            <v>Alineador de Equipo</v>
          </cell>
        </row>
        <row r="10">
          <cell r="B10" t="str">
            <v>Alineador de Tuberia</v>
          </cell>
        </row>
        <row r="11">
          <cell r="B11" t="str">
            <v>Anotador de Volquetas y Time Keeper</v>
          </cell>
        </row>
        <row r="12">
          <cell r="B12" t="str">
            <v>Aislador de tubería</v>
          </cell>
        </row>
        <row r="13">
          <cell r="B13" t="str">
            <v>Armador</v>
          </cell>
        </row>
        <row r="14">
          <cell r="B14" t="str">
            <v>Arenador</v>
          </cell>
        </row>
        <row r="15">
          <cell r="B15" t="str">
            <v>Asistente de QA/QC</v>
          </cell>
        </row>
        <row r="16">
          <cell r="B16" t="str">
            <v>Ayudante Albañil</v>
          </cell>
        </row>
        <row r="17">
          <cell r="B17" t="str">
            <v>Ayudante de Bodega</v>
          </cell>
        </row>
        <row r="18">
          <cell r="B18" t="str">
            <v>Ayudante Carpintero</v>
          </cell>
        </row>
        <row r="19">
          <cell r="B19" t="str">
            <v>Ayudante de Cocina</v>
          </cell>
        </row>
        <row r="20">
          <cell r="B20" t="str">
            <v>Ayudante de Doblado</v>
          </cell>
        </row>
        <row r="21">
          <cell r="B21" t="str">
            <v>Ayudante Eléctrico</v>
          </cell>
        </row>
        <row r="22">
          <cell r="B22" t="str">
            <v>Ayudante de Fierrero</v>
          </cell>
        </row>
        <row r="23">
          <cell r="B23" t="str">
            <v>Ayudante Instrumentación</v>
          </cell>
        </row>
        <row r="24">
          <cell r="B24" t="str">
            <v xml:space="preserve">Ayudante de Mecánica  </v>
          </cell>
        </row>
        <row r="25">
          <cell r="B25" t="str">
            <v>Ayudante Pintura</v>
          </cell>
        </row>
        <row r="26">
          <cell r="B26" t="str">
            <v>Ayudante de Plomero</v>
          </cell>
        </row>
        <row r="27">
          <cell r="B27" t="str">
            <v>Ayudante de Soldadura</v>
          </cell>
        </row>
        <row r="28">
          <cell r="B28" t="str">
            <v>Ayudante Supervisor de Logistica</v>
          </cell>
        </row>
        <row r="29">
          <cell r="B29" t="str">
            <v>Ayudante Supervisor de Soldadura</v>
          </cell>
        </row>
        <row r="30">
          <cell r="B30" t="str">
            <v>Ayudante de Operador</v>
          </cell>
        </row>
        <row r="31">
          <cell r="B31" t="str">
            <v>Ayudante de Trayler</v>
          </cell>
        </row>
        <row r="32">
          <cell r="B32" t="str">
            <v>Ayudante Trituradora</v>
          </cell>
        </row>
        <row r="33">
          <cell r="B33" t="str">
            <v>Ayudante Tubero</v>
          </cell>
        </row>
        <row r="34">
          <cell r="B34" t="str">
            <v xml:space="preserve">Bodeguero  </v>
          </cell>
        </row>
        <row r="35">
          <cell r="B35" t="str">
            <v>Cadenero</v>
          </cell>
        </row>
        <row r="36">
          <cell r="B36" t="str">
            <v>Camarero</v>
          </cell>
        </row>
        <row r="37">
          <cell r="B37" t="str">
            <v>Carpintero</v>
          </cell>
        </row>
        <row r="38">
          <cell r="B38" t="str">
            <v xml:space="preserve">Capataz Civil </v>
          </cell>
        </row>
        <row r="39">
          <cell r="B39" t="str">
            <v>Capataz Mecanico</v>
          </cell>
        </row>
        <row r="40">
          <cell r="B40" t="str">
            <v>Cepillador</v>
          </cell>
        </row>
        <row r="41">
          <cell r="B41" t="str">
            <v>Chofer</v>
          </cell>
        </row>
        <row r="42">
          <cell r="B42" t="str">
            <v>Chofer de Camión Grúa</v>
          </cell>
        </row>
        <row r="43">
          <cell r="B43" t="str">
            <v>Chofer de Trayler</v>
          </cell>
        </row>
        <row r="44">
          <cell r="B44" t="str">
            <v>Cocinero</v>
          </cell>
        </row>
        <row r="45">
          <cell r="B45" t="str">
            <v>Control deMateriales</v>
          </cell>
        </row>
        <row r="46">
          <cell r="B46" t="str">
            <v>Digitador</v>
          </cell>
        </row>
        <row r="47">
          <cell r="B47" t="str">
            <v>Dibujante AutoCad</v>
          </cell>
        </row>
        <row r="48">
          <cell r="B48" t="str">
            <v>Doblador</v>
          </cell>
        </row>
        <row r="49">
          <cell r="B49" t="str">
            <v>Electricista</v>
          </cell>
        </row>
        <row r="50">
          <cell r="B50" t="str">
            <v>Electricista Especializado</v>
          </cell>
        </row>
        <row r="51">
          <cell r="B51" t="str">
            <v>Electromecánico</v>
          </cell>
        </row>
        <row r="52">
          <cell r="B52" t="str">
            <v>Encofrador</v>
          </cell>
        </row>
        <row r="53">
          <cell r="B53" t="str">
            <v>Enfermero</v>
          </cell>
        </row>
        <row r="54">
          <cell r="B54" t="str">
            <v>Engrapador</v>
          </cell>
        </row>
        <row r="55">
          <cell r="B55" t="str">
            <v>Entaipador</v>
          </cell>
        </row>
        <row r="56">
          <cell r="B56" t="str">
            <v>Esmerilador</v>
          </cell>
        </row>
        <row r="57">
          <cell r="B57" t="str">
            <v>Fierrero</v>
          </cell>
        </row>
        <row r="58">
          <cell r="B58" t="str">
            <v>Fuell Master</v>
          </cell>
        </row>
        <row r="59">
          <cell r="B59" t="str">
            <v>Gasfitero</v>
          </cell>
        </row>
        <row r="60">
          <cell r="B60" t="str">
            <v>Gerente de Calidad</v>
          </cell>
        </row>
        <row r="61">
          <cell r="B61" t="str">
            <v>Gerente de Proyecto</v>
          </cell>
        </row>
        <row r="62">
          <cell r="B62" t="str">
            <v>Gerente de Ingeniería</v>
          </cell>
        </row>
        <row r="63">
          <cell r="B63" t="str">
            <v>Guardian</v>
          </cell>
        </row>
        <row r="64">
          <cell r="B64" t="str">
            <v>Instrumentista</v>
          </cell>
        </row>
        <row r="65">
          <cell r="B65" t="str">
            <v>Ingeniero de Diseño</v>
          </cell>
        </row>
        <row r="66">
          <cell r="B66" t="str">
            <v>Ingeniero de Proyecto</v>
          </cell>
        </row>
        <row r="67">
          <cell r="B67" t="str">
            <v>Ingeniero de Planificación</v>
          </cell>
        </row>
        <row r="68">
          <cell r="B68" t="str">
            <v>Ingeniero de Costos</v>
          </cell>
        </row>
        <row r="69">
          <cell r="B69" t="str">
            <v>Ingeniero Lider Disciplina</v>
          </cell>
        </row>
        <row r="70">
          <cell r="B70" t="str">
            <v>Inspectores de SSA</v>
          </cell>
        </row>
        <row r="71">
          <cell r="B71" t="str">
            <v>Jefe de Ingeniería</v>
          </cell>
        </row>
        <row r="72">
          <cell r="B72" t="str">
            <v>Laboratorista</v>
          </cell>
        </row>
        <row r="73">
          <cell r="B73" t="str">
            <v>Lavandero</v>
          </cell>
        </row>
        <row r="74">
          <cell r="B74" t="str">
            <v>Load Master</v>
          </cell>
        </row>
        <row r="75">
          <cell r="B75" t="str">
            <v>Lubricador</v>
          </cell>
        </row>
        <row r="76">
          <cell r="B76" t="str">
            <v>Mantenimiento Campamento</v>
          </cell>
        </row>
        <row r="77">
          <cell r="B77" t="str">
            <v>Marinero</v>
          </cell>
        </row>
        <row r="78">
          <cell r="B78" t="str">
            <v xml:space="preserve">Mecánico </v>
          </cell>
        </row>
        <row r="79">
          <cell r="B79" t="str">
            <v>Mecánico Equipo Pesado</v>
          </cell>
        </row>
        <row r="80">
          <cell r="B80" t="str">
            <v>Médico</v>
          </cell>
        </row>
        <row r="81">
          <cell r="B81" t="str">
            <v>Montador I</v>
          </cell>
        </row>
        <row r="82">
          <cell r="B82" t="str">
            <v>Montador II</v>
          </cell>
        </row>
        <row r="83">
          <cell r="B83" t="str">
            <v>Motorista</v>
          </cell>
        </row>
        <row r="84">
          <cell r="B84" t="str">
            <v>Niplero</v>
          </cell>
        </row>
        <row r="85">
          <cell r="B85" t="str">
            <v>Nivelador</v>
          </cell>
        </row>
        <row r="86">
          <cell r="B86" t="str">
            <v>Obrero</v>
          </cell>
        </row>
        <row r="87">
          <cell r="B87" t="str">
            <v>Obrero Comuna</v>
          </cell>
        </row>
        <row r="88">
          <cell r="B88" t="str">
            <v>Oficinista</v>
          </cell>
        </row>
        <row r="89">
          <cell r="B89" t="str">
            <v>Operador Equipo Pesado</v>
          </cell>
        </row>
        <row r="90">
          <cell r="B90" t="str">
            <v>Operador Planta Hormigon</v>
          </cell>
        </row>
        <row r="91">
          <cell r="B91" t="str">
            <v>Operador Side Boom</v>
          </cell>
        </row>
        <row r="92">
          <cell r="B92" t="str">
            <v>Operador de Medio Ambiente</v>
          </cell>
        </row>
        <row r="93">
          <cell r="B93" t="str">
            <v>Operador de Oleoducto</v>
          </cell>
        </row>
        <row r="94">
          <cell r="B94" t="str">
            <v>Operador de Grúa</v>
          </cell>
        </row>
        <row r="95">
          <cell r="B95" t="str">
            <v>Operador de Taladro</v>
          </cell>
        </row>
        <row r="96">
          <cell r="B96" t="str">
            <v>Pastelero</v>
          </cell>
        </row>
        <row r="97">
          <cell r="B97" t="str">
            <v>Pintor industrial</v>
          </cell>
        </row>
        <row r="98">
          <cell r="B98" t="str">
            <v>Plomero</v>
          </cell>
        </row>
        <row r="99">
          <cell r="B99" t="str">
            <v>Posillero</v>
          </cell>
        </row>
        <row r="100">
          <cell r="B100" t="str">
            <v>Puntero</v>
          </cell>
        </row>
        <row r="101">
          <cell r="B101" t="str">
            <v>Radioperador</v>
          </cell>
        </row>
        <row r="102">
          <cell r="B102" t="str">
            <v>Salonero</v>
          </cell>
        </row>
        <row r="103">
          <cell r="B103" t="str">
            <v>Soldador Argón</v>
          </cell>
        </row>
        <row r="104">
          <cell r="B104" t="str">
            <v>Soldador API</v>
          </cell>
        </row>
        <row r="105">
          <cell r="B105" t="str">
            <v>Soldador Estructuras</v>
          </cell>
        </row>
        <row r="106">
          <cell r="B106" t="str">
            <v>Soldador de 2DA.</v>
          </cell>
        </row>
        <row r="107">
          <cell r="B107" t="str">
            <v>Superintendente Obra</v>
          </cell>
        </row>
        <row r="108">
          <cell r="B108" t="str">
            <v>Supervisor de Campamento</v>
          </cell>
        </row>
        <row r="109">
          <cell r="B109" t="str">
            <v>Supervisor de Relaciones Comunitarias</v>
          </cell>
        </row>
        <row r="110">
          <cell r="B110" t="str">
            <v>Supervisor de Construcciones</v>
          </cell>
        </row>
        <row r="111">
          <cell r="B111" t="str">
            <v>Supervisor de QA/QC</v>
          </cell>
        </row>
        <row r="112">
          <cell r="B112" t="str">
            <v>Supervisor Contrl de Proyectos</v>
          </cell>
        </row>
        <row r="113">
          <cell r="B113" t="str">
            <v>Supervisor de Lastrado</v>
          </cell>
        </row>
        <row r="114">
          <cell r="B114" t="str">
            <v>Supervisor de Logistica</v>
          </cell>
        </row>
        <row r="115">
          <cell r="B115" t="str">
            <v>Supervisor de Desbroce</v>
          </cell>
        </row>
        <row r="116">
          <cell r="B116" t="str">
            <v>Supervisor de Instrumentación</v>
          </cell>
        </row>
        <row r="117">
          <cell r="B117" t="str">
            <v>Supervisor Mantenimiento Vial</v>
          </cell>
        </row>
        <row r="118">
          <cell r="B118" t="str">
            <v>Supervisor de Materiales</v>
          </cell>
        </row>
        <row r="119">
          <cell r="B119" t="str">
            <v>Supervisor Minado</v>
          </cell>
        </row>
        <row r="120">
          <cell r="B120" t="str">
            <v>Supervisor Medio Ambiente</v>
          </cell>
        </row>
        <row r="121">
          <cell r="B121" t="str">
            <v>Supervisor de Mecánica</v>
          </cell>
        </row>
        <row r="122">
          <cell r="B122" t="str">
            <v>Supervisor de Pintura</v>
          </cell>
        </row>
        <row r="123">
          <cell r="B123" t="str">
            <v>Supervisor de Puentes</v>
          </cell>
        </row>
        <row r="124">
          <cell r="B124" t="str">
            <v>Supervisor Eléctrico</v>
          </cell>
        </row>
        <row r="125">
          <cell r="B125" t="str">
            <v>Superintendente de Oleoducto</v>
          </cell>
        </row>
        <row r="126">
          <cell r="B126" t="str">
            <v>Supervisor Seguridad Indust.</v>
          </cell>
        </row>
        <row r="127">
          <cell r="B127" t="str">
            <v>Supervisor de Soldadura</v>
          </cell>
        </row>
        <row r="128">
          <cell r="B128" t="str">
            <v>Supervisor de Montaje</v>
          </cell>
        </row>
        <row r="129">
          <cell r="B129" t="str">
            <v>Supervisor de Tubería</v>
          </cell>
        </row>
        <row r="130">
          <cell r="B130" t="str">
            <v>Supervisor de Sistemas</v>
          </cell>
        </row>
        <row r="131">
          <cell r="B131" t="str">
            <v>Tecnólogo en Comunicaciones</v>
          </cell>
        </row>
        <row r="132">
          <cell r="B132" t="str">
            <v>Tecnólogo en Informática</v>
          </cell>
        </row>
        <row r="133">
          <cell r="B133" t="str">
            <v>Tecnólogo Eléctrico</v>
          </cell>
        </row>
        <row r="134">
          <cell r="B134" t="str">
            <v>Tecnólogo Instrumentista</v>
          </cell>
        </row>
        <row r="135">
          <cell r="B135" t="str">
            <v>Trazador</v>
          </cell>
        </row>
        <row r="136">
          <cell r="B136" t="str">
            <v>Topografo</v>
          </cell>
        </row>
        <row r="137">
          <cell r="B137" t="str">
            <v>Tubero / Montaje</v>
          </cell>
        </row>
        <row r="138">
          <cell r="B138" t="str">
            <v>Vulcanizador</v>
          </cell>
        </row>
        <row r="139">
          <cell r="B139" t="str">
            <v>Personal subcontratos (alim/ Hosp/Dot)</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 Dotación"/>
      <sheetName val="TABLA SALARIAL"/>
      <sheetName val="EQUIPOS"/>
      <sheetName val="MATERIALES"/>
      <sheetName val="SUBCONTRATOS"/>
      <sheetName val="Fab. Shelter"/>
      <sheetName val="Montaje Shelter"/>
      <sheetName val="Fibra Optica"/>
      <sheetName val="Aguas Negras"/>
      <sheetName val="Puentes"/>
      <sheetName val="SSDY Est."/>
      <sheetName val="SSDY Cementerio"/>
      <sheetName val="FORMULARIO 1"/>
      <sheetName val="FORMATO OFERTA"/>
      <sheetName val="RESUMEN GENERAL"/>
      <sheetName val="1.1a"/>
      <sheetName val="1.2a"/>
      <sheetName val="1.3a"/>
      <sheetName val="1.4a"/>
      <sheetName val="1.5a"/>
      <sheetName val="2.1.1a"/>
      <sheetName val="2.1.1b"/>
      <sheetName val="2.1.1c"/>
      <sheetName val="2.1.1d"/>
      <sheetName val="2.1.1e"/>
      <sheetName val="2.1.1f"/>
      <sheetName val="2.1.1g"/>
      <sheetName val="2.1.1h"/>
      <sheetName val="2.1.1i"/>
      <sheetName val="2.1.2a"/>
      <sheetName val="HISTOGRAMA VALORADO"/>
      <sheetName val="RESUMEN"/>
      <sheetName val="HISTOGRAMA"/>
      <sheetName val="Req. Personal"/>
      <sheetName val="Req. EQUIPOS"/>
      <sheetName val="Req. MATERIALES"/>
      <sheetName val="2.1.2b"/>
      <sheetName val="2.1.2c"/>
      <sheetName val="2.1.2d"/>
      <sheetName val="2.1.2e"/>
      <sheetName val="2.1.2f"/>
      <sheetName val="2.1.3a"/>
      <sheetName val="2.1.3b"/>
      <sheetName val="2.1.3c "/>
      <sheetName val="2.1.3c  (2)"/>
      <sheetName val="2.1.3d"/>
      <sheetName val="2.1.3e"/>
      <sheetName val="2.1.3f"/>
      <sheetName val="2.1.3g"/>
      <sheetName val="2.1.3h"/>
      <sheetName val="2.1.3i"/>
      <sheetName val="2.1.3j"/>
      <sheetName val="2.1.3k"/>
      <sheetName val="2.1.3l "/>
      <sheetName val="2.1.4a"/>
      <sheetName val="2.1.4b"/>
      <sheetName val="2.1.4c"/>
      <sheetName val="2.1.4d"/>
      <sheetName val="2.1.4e"/>
      <sheetName val="2.1.4f"/>
      <sheetName val="2.1.4g"/>
      <sheetName val="2.1.4h"/>
      <sheetName val="2.1.5a"/>
      <sheetName val="2.1.5b"/>
      <sheetName val="2.1.5c"/>
      <sheetName val="2.1.5d"/>
      <sheetName val="2.1.5e"/>
      <sheetName val="2.1.6a"/>
      <sheetName val="2.1.6b"/>
      <sheetName val="2.1.6c"/>
      <sheetName val="OPC.CIV. 1"/>
      <sheetName val="OPC. CIV. 2"/>
      <sheetName val="OPC. CIV. 3"/>
      <sheetName val="OPC. CIV. 4"/>
      <sheetName val="OPC.CIV.5"/>
      <sheetName val="OPC.CIV.6"/>
      <sheetName val="OPC.CIV.7"/>
      <sheetName val="AS BUILT"/>
      <sheetName val="2.1.7a"/>
      <sheetName val="2.1.8a"/>
      <sheetName val="2.1.9a"/>
      <sheetName val="2.1.10a"/>
      <sheetName val="2.1.11a"/>
      <sheetName val="2.1.12a"/>
      <sheetName val="2.1.13a"/>
      <sheetName val="list equimat"/>
      <sheetName val="Hoja2"/>
    </sheetNames>
    <sheetDataSet>
      <sheetData sheetId="0" refreshError="1"/>
      <sheetData sheetId="1" refreshError="1"/>
      <sheetData sheetId="2" refreshError="1"/>
      <sheetData sheetId="3" refreshError="1">
        <row r="3">
          <cell r="B3" t="str">
            <v>MATERIAL</v>
          </cell>
          <cell r="C3" t="str">
            <v>UND.</v>
          </cell>
          <cell r="D3" t="str">
            <v>CODIGO</v>
          </cell>
          <cell r="E3" t="str">
            <v>REFERENCIA</v>
          </cell>
          <cell r="F3" t="str">
            <v>Costo Unit</v>
          </cell>
          <cell r="G3" t="str">
            <v>X</v>
          </cell>
        </row>
        <row r="4">
          <cell r="B4" t="str">
            <v>ABRAZADERA P/ Manguera 1/2"</v>
          </cell>
          <cell r="C4" t="str">
            <v>EA</v>
          </cell>
          <cell r="F4">
            <v>0.25</v>
          </cell>
        </row>
        <row r="5">
          <cell r="B5" t="str">
            <v>ABRAZADERA Robusta T504</v>
          </cell>
          <cell r="C5" t="str">
            <v>EA</v>
          </cell>
          <cell r="F5">
            <v>2.2200000000000002</v>
          </cell>
        </row>
        <row r="6">
          <cell r="B6" t="str">
            <v>ACEITE Hidraulico Rando-68</v>
          </cell>
          <cell r="C6" t="str">
            <v xml:space="preserve">gl </v>
          </cell>
          <cell r="F6">
            <v>14.5</v>
          </cell>
        </row>
        <row r="7">
          <cell r="B7" t="str">
            <v>ACEITE P/ Motor 15W40</v>
          </cell>
          <cell r="C7" t="str">
            <v>gl</v>
          </cell>
          <cell r="F7">
            <v>16.350000000000001</v>
          </cell>
        </row>
        <row r="8">
          <cell r="B8" t="str">
            <v>ACEITE P/ Trasmision  140</v>
          </cell>
          <cell r="C8" t="str">
            <v>gl</v>
          </cell>
          <cell r="F8">
            <v>18</v>
          </cell>
        </row>
        <row r="9">
          <cell r="B9" t="str">
            <v>ACELERANTE Plastocrete 161 HE</v>
          </cell>
          <cell r="C9" t="str">
            <v>gl</v>
          </cell>
          <cell r="F9">
            <v>4.2</v>
          </cell>
        </row>
        <row r="10">
          <cell r="B10" t="str">
            <v>ACELERANTE Sika</v>
          </cell>
          <cell r="C10" t="str">
            <v>gl</v>
          </cell>
          <cell r="F10">
            <v>5.24</v>
          </cell>
        </row>
        <row r="11">
          <cell r="B11" t="str">
            <v>ACELERANTE SIKA 3</v>
          </cell>
          <cell r="C11" t="str">
            <v>gl</v>
          </cell>
        </row>
        <row r="12">
          <cell r="B12" t="str">
            <v>ACERO DE REFUERZO</v>
          </cell>
          <cell r="C12" t="str">
            <v>Kg</v>
          </cell>
          <cell r="F12">
            <v>1.1000000000000001</v>
          </cell>
        </row>
        <row r="13">
          <cell r="B13" t="str">
            <v>ACETILENO CARGA 6KG</v>
          </cell>
          <cell r="C13" t="str">
            <v>CARGA</v>
          </cell>
          <cell r="F13">
            <v>38</v>
          </cell>
        </row>
        <row r="14">
          <cell r="B14" t="str">
            <v>ACONDICIONADOR-Aire LG  W092CA</v>
          </cell>
          <cell r="C14" t="str">
            <v>u</v>
          </cell>
          <cell r="F14">
            <v>255</v>
          </cell>
        </row>
        <row r="15">
          <cell r="B15" t="str">
            <v>ACONDICIONADOR-Aire Samsung  AW12PHBC</v>
          </cell>
          <cell r="C15" t="str">
            <v>u</v>
          </cell>
          <cell r="F15">
            <v>291.07</v>
          </cell>
        </row>
        <row r="16">
          <cell r="B16" t="str">
            <v>ACONDICIONADOR-Aire SMC  SHCAV122C</v>
          </cell>
          <cell r="C16" t="str">
            <v>u</v>
          </cell>
          <cell r="F16">
            <v>241.07</v>
          </cell>
        </row>
        <row r="17">
          <cell r="B17" t="str">
            <v>ACOPLE 3/8" 4-4FJX-G</v>
          </cell>
          <cell r="C17" t="str">
            <v>u</v>
          </cell>
          <cell r="F17">
            <v>3.85</v>
          </cell>
        </row>
        <row r="18">
          <cell r="B18" t="str">
            <v>ACOPLE Galvanizado Cola ed Pezcado  2"</v>
          </cell>
          <cell r="C18" t="str">
            <v>u</v>
          </cell>
          <cell r="F18">
            <v>7.37</v>
          </cell>
        </row>
        <row r="19">
          <cell r="B19" t="str">
            <v>ACOPLE Hidraulico Male  2"  FIC</v>
          </cell>
          <cell r="C19" t="str">
            <v>u</v>
          </cell>
          <cell r="F19">
            <v>39.9</v>
          </cell>
        </row>
        <row r="20">
          <cell r="B20" t="str">
            <v>ACOPLE Hidraulico Male  2"  NPT</v>
          </cell>
          <cell r="C20" t="str">
            <v>u</v>
          </cell>
          <cell r="F20">
            <v>39.9</v>
          </cell>
        </row>
        <row r="21">
          <cell r="B21" t="str">
            <v>ACOPLE MS X MP 1/4" X 1/2" 90`</v>
          </cell>
          <cell r="C21" t="str">
            <v>u</v>
          </cell>
          <cell r="F21">
            <v>4.7</v>
          </cell>
        </row>
        <row r="22">
          <cell r="B22" t="str">
            <v>ACOPLE Rápido Female  2"</v>
          </cell>
          <cell r="C22" t="str">
            <v>u</v>
          </cell>
          <cell r="F22">
            <v>26</v>
          </cell>
        </row>
        <row r="23">
          <cell r="B23" t="str">
            <v>ACOPLE Rápido Lincoln</v>
          </cell>
          <cell r="C23" t="str">
            <v>u</v>
          </cell>
          <cell r="F23">
            <v>20.25</v>
          </cell>
        </row>
        <row r="24">
          <cell r="B24" t="str">
            <v>ACOPLE Rápido Male  2"</v>
          </cell>
          <cell r="C24" t="str">
            <v>u</v>
          </cell>
          <cell r="F24">
            <v>26</v>
          </cell>
        </row>
        <row r="25">
          <cell r="B25" t="str">
            <v>ACOPLE Roscado 8MP-10MJ</v>
          </cell>
          <cell r="C25" t="str">
            <v>u</v>
          </cell>
          <cell r="F25">
            <v>3.65</v>
          </cell>
        </row>
        <row r="26">
          <cell r="B26" t="str">
            <v>ACOPLE Roscado 8MP-12MJ</v>
          </cell>
          <cell r="C26" t="str">
            <v>u</v>
          </cell>
          <cell r="F26">
            <v>5.55</v>
          </cell>
        </row>
        <row r="27">
          <cell r="B27" t="str">
            <v>ACOPLE Universal  AM11</v>
          </cell>
          <cell r="C27" t="str">
            <v>u</v>
          </cell>
          <cell r="F27">
            <v>6.35</v>
          </cell>
        </row>
        <row r="28">
          <cell r="B28" t="str">
            <v>ACOPLE Universal  AM13</v>
          </cell>
          <cell r="C28" t="str">
            <v>u</v>
          </cell>
          <cell r="F28">
            <v>6.75</v>
          </cell>
        </row>
        <row r="29">
          <cell r="B29" t="str">
            <v>ADAPTADOR HID Weatherhead  16-16AMP</v>
          </cell>
          <cell r="C29" t="str">
            <v>u</v>
          </cell>
          <cell r="F29">
            <v>6.9</v>
          </cell>
        </row>
        <row r="30">
          <cell r="B30" t="str">
            <v>ADMIANTO 1/8"</v>
          </cell>
          <cell r="C30" t="str">
            <v>u</v>
          </cell>
          <cell r="F30">
            <v>340</v>
          </cell>
        </row>
        <row r="31">
          <cell r="B31" t="str">
            <v>AGUA Destilada</v>
          </cell>
          <cell r="C31" t="str">
            <v>u</v>
          </cell>
          <cell r="F31">
            <v>0.85</v>
          </cell>
        </row>
        <row r="32">
          <cell r="B32" t="str">
            <v>AGUA PARA HORMIGÓN</v>
          </cell>
          <cell r="C32" t="str">
            <v>M3</v>
          </cell>
          <cell r="F32">
            <v>5</v>
          </cell>
        </row>
        <row r="33">
          <cell r="B33" t="str">
            <v>ALAMBRE DE AMARRE # 18</v>
          </cell>
          <cell r="C33" t="str">
            <v>Kg</v>
          </cell>
          <cell r="F33">
            <v>0.55000000000000004</v>
          </cell>
        </row>
        <row r="34">
          <cell r="B34" t="str">
            <v>ALAMBRE Galvanizado #18</v>
          </cell>
          <cell r="C34" t="str">
            <v>RLL</v>
          </cell>
          <cell r="F34">
            <v>39</v>
          </cell>
        </row>
        <row r="35">
          <cell r="B35" t="str">
            <v>ALAMBRE PRECOCIDO # 18</v>
          </cell>
          <cell r="C35" t="str">
            <v>RLL</v>
          </cell>
          <cell r="F35">
            <v>66.959999999999994</v>
          </cell>
        </row>
        <row r="36">
          <cell r="B36" t="str">
            <v>ALAMBRE Puas</v>
          </cell>
          <cell r="C36" t="str">
            <v>RLL</v>
          </cell>
          <cell r="F36">
            <v>77</v>
          </cell>
        </row>
        <row r="37">
          <cell r="B37" t="str">
            <v>ALCANTARILLA 2,44 m DIAM. E=3.5 mm</v>
          </cell>
          <cell r="C37" t="str">
            <v>m</v>
          </cell>
          <cell r="F37">
            <v>318.13</v>
          </cell>
        </row>
        <row r="38">
          <cell r="B38" t="str">
            <v>ALCANTARILLA Ø 24"</v>
          </cell>
          <cell r="C38" t="str">
            <v>m</v>
          </cell>
          <cell r="F38">
            <v>350</v>
          </cell>
        </row>
        <row r="39">
          <cell r="B39" t="str">
            <v>ALICATE Dielectrico 8"</v>
          </cell>
          <cell r="C39" t="str">
            <v>EA</v>
          </cell>
          <cell r="F39">
            <v>10</v>
          </cell>
        </row>
        <row r="40">
          <cell r="B40" t="str">
            <v>ALTERNADOR 24-V</v>
          </cell>
          <cell r="C40" t="str">
            <v>EA</v>
          </cell>
          <cell r="F40">
            <v>272.16000000000003</v>
          </cell>
        </row>
        <row r="41">
          <cell r="B41" t="str">
            <v>ANGULO LAMINADO DE 25 mm x 3 mm x 6m de largo</v>
          </cell>
          <cell r="C41" t="str">
            <v>u</v>
          </cell>
          <cell r="F41">
            <v>8.9</v>
          </cell>
        </row>
        <row r="42">
          <cell r="B42" t="str">
            <v>ANGULO LAMINADO DE 50 mm x 3 mm x 6m de largo</v>
          </cell>
          <cell r="C42" t="str">
            <v>u</v>
          </cell>
          <cell r="F42">
            <v>17.95</v>
          </cell>
        </row>
        <row r="43">
          <cell r="B43" t="str">
            <v>ANTORCHA Manual P/ Gas C/ Mango &amp; Manguera</v>
          </cell>
          <cell r="C43" t="str">
            <v>EA</v>
          </cell>
          <cell r="F43">
            <v>35</v>
          </cell>
        </row>
        <row r="44">
          <cell r="B44" t="str">
            <v>ANTORCHA Manual P/ Gas C/ Mango / HTK-9</v>
          </cell>
          <cell r="C44" t="str">
            <v>EA</v>
          </cell>
          <cell r="F44">
            <v>35</v>
          </cell>
        </row>
        <row r="45">
          <cell r="B45" t="str">
            <v>APORTE E-70S x 1/8"</v>
          </cell>
          <cell r="C45" t="str">
            <v xml:space="preserve">lb </v>
          </cell>
          <cell r="F45">
            <v>2.2000000000000002</v>
          </cell>
        </row>
        <row r="46">
          <cell r="B46" t="str">
            <v>ARCILLA PARA REMPLAZO DE SUELO</v>
          </cell>
          <cell r="C46" t="str">
            <v>m3</v>
          </cell>
          <cell r="F46">
            <v>8</v>
          </cell>
        </row>
        <row r="47">
          <cell r="B47" t="str">
            <v>ARCILLA EXPANSIVA</v>
          </cell>
          <cell r="C47" t="str">
            <v>Kg</v>
          </cell>
        </row>
        <row r="48">
          <cell r="B48" t="str">
            <v>ARCO De Sierra Stanley</v>
          </cell>
          <cell r="C48" t="str">
            <v>EA</v>
          </cell>
          <cell r="F48">
            <v>12</v>
          </cell>
        </row>
        <row r="49">
          <cell r="B49" t="str">
            <v>ARENA</v>
          </cell>
          <cell r="C49" t="str">
            <v>m3</v>
          </cell>
          <cell r="F49">
            <v>8</v>
          </cell>
        </row>
        <row r="50">
          <cell r="B50" t="str">
            <v>ARENA PARA HORMIGONES</v>
          </cell>
          <cell r="C50" t="str">
            <v>m3</v>
          </cell>
          <cell r="F50">
            <v>25</v>
          </cell>
        </row>
        <row r="51">
          <cell r="B51" t="str">
            <v>ARNES Seguridad Integral C/ Línea de Vida</v>
          </cell>
          <cell r="C51" t="str">
            <v>EA</v>
          </cell>
          <cell r="F51">
            <v>70</v>
          </cell>
        </row>
        <row r="52">
          <cell r="B52" t="str">
            <v>ARRESTALLAMA Uniweld P/ Acetileno</v>
          </cell>
          <cell r="C52" t="str">
            <v>EA</v>
          </cell>
          <cell r="F52">
            <v>73.45</v>
          </cell>
        </row>
        <row r="53">
          <cell r="B53" t="str">
            <v>ARRESTALLAMA Uniweld P/ Oxigeno</v>
          </cell>
          <cell r="C53" t="str">
            <v>EA</v>
          </cell>
          <cell r="F53">
            <v>73.45</v>
          </cell>
        </row>
        <row r="54">
          <cell r="B54" t="str">
            <v>AUMENTO Corto Mando 1/2" x 4"  Stanley</v>
          </cell>
          <cell r="C54" t="str">
            <v>EA</v>
          </cell>
          <cell r="F54">
            <v>1</v>
          </cell>
        </row>
        <row r="55">
          <cell r="B55" t="str">
            <v>AUMENTO Largo Mando 1/2" x 9"  Stanley</v>
          </cell>
          <cell r="C55" t="str">
            <v>EA</v>
          </cell>
          <cell r="F55">
            <v>1</v>
          </cell>
        </row>
        <row r="56">
          <cell r="B56" t="str">
            <v>BAJANTE DESAGUE 4"</v>
          </cell>
          <cell r="C56" t="str">
            <v>M</v>
          </cell>
          <cell r="F56">
            <v>24</v>
          </cell>
        </row>
        <row r="57">
          <cell r="B57" t="str">
            <v>BALANZA Romana  0-50Kg</v>
          </cell>
          <cell r="C57" t="str">
            <v>EA</v>
          </cell>
          <cell r="F57">
            <v>14.25</v>
          </cell>
        </row>
        <row r="58">
          <cell r="B58" t="str">
            <v>BALDE Plastico</v>
          </cell>
          <cell r="C58" t="str">
            <v>EA</v>
          </cell>
          <cell r="F58">
            <v>2</v>
          </cell>
        </row>
        <row r="59">
          <cell r="B59" t="str">
            <v>BANDA A-50</v>
          </cell>
          <cell r="C59" t="str">
            <v>EA</v>
          </cell>
          <cell r="F59">
            <v>4</v>
          </cell>
        </row>
        <row r="60">
          <cell r="B60" t="str">
            <v>BARRA</v>
          </cell>
          <cell r="C60" t="str">
            <v>EA</v>
          </cell>
          <cell r="F60">
            <v>25.76</v>
          </cell>
        </row>
        <row r="61">
          <cell r="B61" t="str">
            <v>BARRENO PARA MARTILLO NEUMATICO</v>
          </cell>
          <cell r="C61" t="str">
            <v>EA</v>
          </cell>
          <cell r="F61">
            <v>100</v>
          </cell>
        </row>
        <row r="62">
          <cell r="B62" t="str">
            <v>BARTON Equipo Registrador Digital C/ Sensores PSI / Temp.</v>
          </cell>
          <cell r="C62" t="str">
            <v>EA</v>
          </cell>
          <cell r="F62">
            <v>2821.61</v>
          </cell>
        </row>
        <row r="63">
          <cell r="B63" t="str">
            <v>BATERIA  12V 21-Placas</v>
          </cell>
          <cell r="C63" t="str">
            <v>EA</v>
          </cell>
          <cell r="F63">
            <v>151.79</v>
          </cell>
        </row>
        <row r="64">
          <cell r="B64" t="str">
            <v>BATERIA 9V Alkalina</v>
          </cell>
          <cell r="C64" t="str">
            <v>EA</v>
          </cell>
          <cell r="F64">
            <v>2</v>
          </cell>
        </row>
        <row r="65">
          <cell r="B65" t="str">
            <v>BATERIA P/ Linterna Varta</v>
          </cell>
          <cell r="C65" t="str">
            <v>EA</v>
          </cell>
          <cell r="F65">
            <v>3.85</v>
          </cell>
        </row>
        <row r="66">
          <cell r="B66" t="str">
            <v>BEARING  849182</v>
          </cell>
          <cell r="C66" t="str">
            <v>EA</v>
          </cell>
          <cell r="F66">
            <v>1</v>
          </cell>
        </row>
        <row r="67">
          <cell r="B67" t="str">
            <v>BEARING 6200</v>
          </cell>
          <cell r="C67" t="str">
            <v>EA</v>
          </cell>
          <cell r="F67">
            <v>4.46</v>
          </cell>
        </row>
        <row r="68">
          <cell r="B68" t="str">
            <v>BEARING 6203</v>
          </cell>
          <cell r="C68" t="str">
            <v>EA</v>
          </cell>
          <cell r="F68">
            <v>5.36</v>
          </cell>
        </row>
        <row r="69">
          <cell r="B69" t="str">
            <v>BENTONITA</v>
          </cell>
          <cell r="C69" t="str">
            <v>EA</v>
          </cell>
          <cell r="F69">
            <v>70</v>
          </cell>
        </row>
        <row r="70">
          <cell r="B70" t="str">
            <v>BICELADORA 14" - 20"</v>
          </cell>
          <cell r="C70" t="str">
            <v>EA</v>
          </cell>
          <cell r="F70">
            <v>6590</v>
          </cell>
        </row>
        <row r="71">
          <cell r="B71" t="str">
            <v>BICELADORA 4" - 6"</v>
          </cell>
          <cell r="C71" t="str">
            <v>EA</v>
          </cell>
          <cell r="F71">
            <v>2914.72</v>
          </cell>
        </row>
        <row r="72">
          <cell r="B72" t="str">
            <v>BICELADORA 8" - 12"</v>
          </cell>
          <cell r="C72" t="str">
            <v>EA</v>
          </cell>
          <cell r="F72">
            <v>6325</v>
          </cell>
        </row>
        <row r="73">
          <cell r="B73" t="str">
            <v>BICICLETA PARA 12"</v>
          </cell>
          <cell r="C73" t="str">
            <v>EA</v>
          </cell>
          <cell r="F73">
            <v>2000</v>
          </cell>
        </row>
        <row r="74">
          <cell r="B74" t="str">
            <v>BIDON Plastico P/Agua 5-GL</v>
          </cell>
          <cell r="C74" t="str">
            <v>EA</v>
          </cell>
          <cell r="F74">
            <v>10</v>
          </cell>
        </row>
        <row r="75">
          <cell r="B75" t="str">
            <v>BISAGRA SOLDABLE  5/8 X 4"</v>
          </cell>
          <cell r="C75" t="str">
            <v>EA</v>
          </cell>
          <cell r="F75">
            <v>2.4</v>
          </cell>
        </row>
        <row r="76">
          <cell r="B76" t="str">
            <v>BISAGRA Tres Acciones</v>
          </cell>
          <cell r="C76" t="str">
            <v>EA</v>
          </cell>
          <cell r="F76">
            <v>0.8</v>
          </cell>
        </row>
        <row r="77">
          <cell r="B77" t="str">
            <v>BLACK BEAUTY</v>
          </cell>
          <cell r="C77" t="str">
            <v>Kg</v>
          </cell>
          <cell r="F77">
            <v>2.2000000000000002</v>
          </cell>
        </row>
        <row r="78">
          <cell r="B78" t="str">
            <v>BOLT P/ Segmentos de SIDEBOON</v>
          </cell>
          <cell r="C78" t="str">
            <v>EA</v>
          </cell>
          <cell r="F78">
            <v>0.91</v>
          </cell>
        </row>
        <row r="79">
          <cell r="B79" t="str">
            <v>BOLT P/ Zapata Tren Rodaje SIDEBOON</v>
          </cell>
          <cell r="C79" t="str">
            <v>EA</v>
          </cell>
          <cell r="F79">
            <v>1.22</v>
          </cell>
        </row>
        <row r="80">
          <cell r="B80" t="str">
            <v>BOMBA Aagua P/ Motosoldadora</v>
          </cell>
          <cell r="C80" t="str">
            <v>EA</v>
          </cell>
          <cell r="F80">
            <v>115</v>
          </cell>
        </row>
        <row r="81">
          <cell r="B81" t="str">
            <v>BOMBA DEK-F300 P/Agua 5Hp</v>
          </cell>
          <cell r="C81" t="str">
            <v>EA</v>
          </cell>
          <cell r="F81">
            <v>883.5</v>
          </cell>
        </row>
        <row r="82">
          <cell r="B82" t="str">
            <v>BOMBA Manual</v>
          </cell>
          <cell r="C82" t="str">
            <v>EA</v>
          </cell>
          <cell r="F82">
            <v>193.06</v>
          </cell>
        </row>
        <row r="83">
          <cell r="B83" t="str">
            <v>BOMBA P/Combustible  PK236.2  100-10</v>
          </cell>
          <cell r="C83" t="str">
            <v>EA</v>
          </cell>
          <cell r="F83">
            <v>1</v>
          </cell>
        </row>
        <row r="84">
          <cell r="B84" t="str">
            <v>BOQUILLA P/ Botella Gas Propano</v>
          </cell>
          <cell r="C84" t="str">
            <v>EA</v>
          </cell>
          <cell r="F84">
            <v>35</v>
          </cell>
        </row>
        <row r="85">
          <cell r="B85" t="str">
            <v>BOQUILLA P/ Corte #2</v>
          </cell>
          <cell r="C85" t="str">
            <v>EA</v>
          </cell>
          <cell r="F85">
            <v>14.32</v>
          </cell>
        </row>
        <row r="86">
          <cell r="B86" t="str">
            <v>BOQUILLA P/ Corte #3</v>
          </cell>
          <cell r="C86" t="str">
            <v>EA</v>
          </cell>
          <cell r="F86">
            <v>14.32</v>
          </cell>
        </row>
        <row r="87">
          <cell r="B87" t="str">
            <v>BOQUILLAS Plafon</v>
          </cell>
          <cell r="C87" t="str">
            <v>EA</v>
          </cell>
          <cell r="F87">
            <v>0.78</v>
          </cell>
        </row>
        <row r="88">
          <cell r="B88" t="str">
            <v>BOQUILLA P/ Corte #0</v>
          </cell>
          <cell r="C88" t="str">
            <v>EA</v>
          </cell>
          <cell r="F88">
            <v>14.32</v>
          </cell>
        </row>
        <row r="89">
          <cell r="B89" t="str">
            <v>BOQUILLA P/ Corte #1</v>
          </cell>
          <cell r="C89" t="str">
            <v>EA</v>
          </cell>
          <cell r="F89">
            <v>14.32</v>
          </cell>
        </row>
        <row r="90">
          <cell r="B90" t="str">
            <v>BORNES P/ Bateria</v>
          </cell>
          <cell r="C90" t="str">
            <v>EA</v>
          </cell>
          <cell r="F90">
            <v>4</v>
          </cell>
        </row>
        <row r="91">
          <cell r="B91" t="str">
            <v>BOTA De Cuero #37</v>
          </cell>
          <cell r="C91" t="str">
            <v>PAR</v>
          </cell>
          <cell r="F91">
            <v>20.100000000000001</v>
          </cell>
        </row>
        <row r="92">
          <cell r="B92" t="str">
            <v xml:space="preserve">BOTAS De Caucho </v>
          </cell>
          <cell r="C92" t="str">
            <v>PAR</v>
          </cell>
          <cell r="F92">
            <v>16.05</v>
          </cell>
        </row>
        <row r="93">
          <cell r="B93" t="str">
            <v>BOTAS De Caucho #39</v>
          </cell>
          <cell r="C93" t="str">
            <v>PAR</v>
          </cell>
          <cell r="F93">
            <v>16.05</v>
          </cell>
        </row>
        <row r="94">
          <cell r="B94" t="str">
            <v>BOTAS De Caucho #40</v>
          </cell>
          <cell r="C94" t="str">
            <v>PAR</v>
          </cell>
          <cell r="F94">
            <v>16.05</v>
          </cell>
        </row>
        <row r="95">
          <cell r="B95" t="str">
            <v>BOTAS De Caucho #41</v>
          </cell>
          <cell r="C95" t="str">
            <v>PAR</v>
          </cell>
          <cell r="F95">
            <v>16.05</v>
          </cell>
        </row>
        <row r="96">
          <cell r="B96" t="str">
            <v>BOTAS De Caucho #42</v>
          </cell>
          <cell r="C96" t="str">
            <v>PAR</v>
          </cell>
          <cell r="F96">
            <v>16.05</v>
          </cell>
        </row>
        <row r="97">
          <cell r="B97" t="str">
            <v>BOTAS WESLAND</v>
          </cell>
          <cell r="C97" t="str">
            <v>PAR</v>
          </cell>
          <cell r="F97">
            <v>75</v>
          </cell>
        </row>
        <row r="98">
          <cell r="B98" t="str">
            <v>BREAKER Bifásico 50-AMP</v>
          </cell>
          <cell r="C98" t="str">
            <v>EA</v>
          </cell>
          <cell r="F98">
            <v>11.9</v>
          </cell>
        </row>
        <row r="99">
          <cell r="B99" t="str">
            <v>BREAKER Monofásico 30-AMP</v>
          </cell>
          <cell r="C99" t="str">
            <v>EA</v>
          </cell>
          <cell r="F99">
            <v>5.8</v>
          </cell>
        </row>
        <row r="100">
          <cell r="B100" t="str">
            <v>BREAKER Trifásico 50-AMP</v>
          </cell>
          <cell r="C100" t="str">
            <v>EA</v>
          </cell>
          <cell r="F100">
            <v>30.1</v>
          </cell>
        </row>
        <row r="101">
          <cell r="B101" t="str">
            <v>BRIDA CIEGA 12" X 600  SCH-80</v>
          </cell>
          <cell r="C101" t="str">
            <v>EA</v>
          </cell>
          <cell r="F101">
            <v>450</v>
          </cell>
        </row>
        <row r="102">
          <cell r="B102" t="str">
            <v>BRIDA WN 12"  ASI-600 / SCH-80</v>
          </cell>
          <cell r="C102" t="str">
            <v>EA</v>
          </cell>
          <cell r="F102">
            <v>580</v>
          </cell>
        </row>
        <row r="103">
          <cell r="B103" t="str">
            <v>BRIDA WN 16"  ASI-600 / SCH-80</v>
          </cell>
          <cell r="C103" t="str">
            <v>EA</v>
          </cell>
          <cell r="F103">
            <v>2490</v>
          </cell>
        </row>
        <row r="104">
          <cell r="B104" t="str">
            <v>BRIDA WN 2"  ASI-600 / SCH-80</v>
          </cell>
          <cell r="C104" t="str">
            <v>EA</v>
          </cell>
          <cell r="F104">
            <v>230</v>
          </cell>
        </row>
        <row r="105">
          <cell r="B105" t="str">
            <v>BRIDA WN 8"  ASI-600 / SCH-80</v>
          </cell>
          <cell r="C105" t="str">
            <v>EA</v>
          </cell>
          <cell r="F105">
            <v>516</v>
          </cell>
        </row>
        <row r="106">
          <cell r="B106" t="str">
            <v>BROCHAS 2"</v>
          </cell>
          <cell r="C106" t="str">
            <v>EA</v>
          </cell>
          <cell r="F106">
            <v>1.5</v>
          </cell>
        </row>
        <row r="107">
          <cell r="B107" t="str">
            <v>BROCHAS 3"</v>
          </cell>
          <cell r="C107" t="str">
            <v>EA</v>
          </cell>
          <cell r="F107">
            <v>2.8</v>
          </cell>
        </row>
        <row r="108">
          <cell r="B108" t="str">
            <v>BROCHAS 4"</v>
          </cell>
          <cell r="C108" t="str">
            <v>EA</v>
          </cell>
          <cell r="F108">
            <v>2.77</v>
          </cell>
        </row>
        <row r="109">
          <cell r="B109" t="str">
            <v>BROCHAS 6"</v>
          </cell>
          <cell r="C109" t="str">
            <v>EA</v>
          </cell>
        </row>
        <row r="110">
          <cell r="B110" t="str">
            <v>BUSHING 1" X 3/4" 3000 NPT A-105</v>
          </cell>
          <cell r="C110" t="str">
            <v>EA</v>
          </cell>
          <cell r="F110">
            <v>1</v>
          </cell>
        </row>
        <row r="111">
          <cell r="B111" t="str">
            <v>BUSHING 3/4" X 1/2" 3000 NPT</v>
          </cell>
          <cell r="C111" t="str">
            <v>EA</v>
          </cell>
          <cell r="F111">
            <v>1</v>
          </cell>
        </row>
        <row r="112">
          <cell r="B112" t="str">
            <v>CABEZAL PARA CASCO AMARILLO</v>
          </cell>
          <cell r="C112" t="str">
            <v>EA</v>
          </cell>
          <cell r="F112">
            <v>2.75</v>
          </cell>
        </row>
        <row r="113">
          <cell r="B113" t="str">
            <v>CABLE  1/0 PARA SOLDADORA SUPERFLEX</v>
          </cell>
          <cell r="C113" t="str">
            <v>MT</v>
          </cell>
          <cell r="F113">
            <v>6.85</v>
          </cell>
        </row>
        <row r="114">
          <cell r="B114" t="str">
            <v>CABLE  De Acero 5/8"</v>
          </cell>
          <cell r="C114" t="str">
            <v>MT</v>
          </cell>
          <cell r="F114">
            <v>5.9</v>
          </cell>
        </row>
        <row r="115">
          <cell r="B115" t="str">
            <v>CABLE 2/0 PARA SOLDADORA</v>
          </cell>
          <cell r="C115" t="str">
            <v>MT</v>
          </cell>
          <cell r="F115">
            <v>10.8</v>
          </cell>
        </row>
        <row r="116">
          <cell r="B116" t="str">
            <v>CABLE DESNUDO # 6</v>
          </cell>
          <cell r="C116" t="str">
            <v>MT</v>
          </cell>
          <cell r="F116">
            <v>1.5</v>
          </cell>
        </row>
        <row r="117">
          <cell r="B117" t="str">
            <v>CABLE PARA EXTENCION</v>
          </cell>
          <cell r="C117" t="str">
            <v>MT</v>
          </cell>
          <cell r="F117">
            <v>2.4700000000000002</v>
          </cell>
        </row>
        <row r="118">
          <cell r="B118" t="str">
            <v>CABLE SUCRE 3X12</v>
          </cell>
          <cell r="C118" t="str">
            <v>MT</v>
          </cell>
          <cell r="F118">
            <v>1.74</v>
          </cell>
        </row>
        <row r="119">
          <cell r="B119" t="str">
            <v>CABO Manila  1"</v>
          </cell>
          <cell r="C119" t="str">
            <v>RLL</v>
          </cell>
          <cell r="F119">
            <v>89.5</v>
          </cell>
        </row>
        <row r="120">
          <cell r="B120" t="str">
            <v>CABO Manila  3/4"</v>
          </cell>
          <cell r="C120" t="str">
            <v>RLL</v>
          </cell>
          <cell r="F120">
            <v>69</v>
          </cell>
        </row>
        <row r="121">
          <cell r="B121" t="str">
            <v>CABO Manila  3/8"</v>
          </cell>
          <cell r="C121" t="str">
            <v>RLL</v>
          </cell>
          <cell r="F121">
            <v>72</v>
          </cell>
        </row>
        <row r="122">
          <cell r="B122" t="str">
            <v>CABO Manila  3-mm</v>
          </cell>
          <cell r="C122" t="str">
            <v>RLL</v>
          </cell>
          <cell r="F122">
            <v>46.18</v>
          </cell>
        </row>
        <row r="123">
          <cell r="B123" t="str">
            <v>CADENA GALVANIZADA 1/2</v>
          </cell>
          <cell r="C123" t="str">
            <v>MTS</v>
          </cell>
          <cell r="F123">
            <v>16.2</v>
          </cell>
        </row>
        <row r="124">
          <cell r="B124" t="str">
            <v>CADENA GALVANIZADA 3/8</v>
          </cell>
          <cell r="C124" t="str">
            <v>MTS</v>
          </cell>
          <cell r="F124">
            <v>2.5</v>
          </cell>
        </row>
        <row r="125">
          <cell r="B125" t="str">
            <v>CAJA Metálica P/ Breakers 4-Pto</v>
          </cell>
          <cell r="C125" t="str">
            <v>EA</v>
          </cell>
          <cell r="F125">
            <v>79.55</v>
          </cell>
        </row>
        <row r="126">
          <cell r="B126" t="str">
            <v>CAJA Metálica P/ Breakers 6-Pto</v>
          </cell>
          <cell r="C126" t="str">
            <v>EA</v>
          </cell>
          <cell r="F126">
            <v>79.55</v>
          </cell>
        </row>
        <row r="127">
          <cell r="B127" t="str">
            <v>CAJA Metálica P/ Herramientas</v>
          </cell>
          <cell r="C127" t="str">
            <v>EA</v>
          </cell>
          <cell r="F127">
            <v>135</v>
          </cell>
        </row>
        <row r="128">
          <cell r="B128" t="str">
            <v>CAJA Metálica P/ Herramientas Tipo Grada</v>
          </cell>
          <cell r="C128" t="str">
            <v>EA</v>
          </cell>
          <cell r="F128">
            <v>1</v>
          </cell>
        </row>
        <row r="129">
          <cell r="B129" t="str">
            <v>CAJA Electrica 5KV para Pull Box</v>
          </cell>
          <cell r="C129" t="str">
            <v>EA</v>
          </cell>
          <cell r="F129">
            <v>2500</v>
          </cell>
        </row>
        <row r="130">
          <cell r="B130" t="str">
            <v>CAJETIN RECTANGULAR</v>
          </cell>
          <cell r="C130" t="str">
            <v>EA</v>
          </cell>
          <cell r="F130">
            <v>0.5</v>
          </cell>
        </row>
        <row r="131">
          <cell r="B131" t="str">
            <v>CAL Viva</v>
          </cell>
          <cell r="C131" t="str">
            <v>qq</v>
          </cell>
          <cell r="F131">
            <v>4</v>
          </cell>
        </row>
        <row r="132">
          <cell r="B132" t="str">
            <v>CALIBRADOR Pie De Rey  12" Starrett</v>
          </cell>
          <cell r="C132" t="str">
            <v>EA</v>
          </cell>
          <cell r="F132">
            <v>128.69999999999999</v>
          </cell>
        </row>
        <row r="133">
          <cell r="B133" t="str">
            <v>CALIPER P/ Tubería 12"</v>
          </cell>
          <cell r="C133" t="str">
            <v>EA</v>
          </cell>
          <cell r="F133">
            <v>1</v>
          </cell>
        </row>
        <row r="134">
          <cell r="B134" t="str">
            <v>CAMARA Fotografica Sony 10,1 Mpx</v>
          </cell>
          <cell r="C134" t="str">
            <v>EA</v>
          </cell>
          <cell r="F134">
            <v>232</v>
          </cell>
        </row>
        <row r="135">
          <cell r="B135" t="str">
            <v>CAMISA JEAN OBREROS</v>
          </cell>
          <cell r="C135" t="str">
            <v>EA</v>
          </cell>
          <cell r="F135">
            <v>9.1</v>
          </cell>
        </row>
        <row r="136">
          <cell r="B136" t="str">
            <v>CAMISA JEAN STAFF</v>
          </cell>
          <cell r="C136" t="str">
            <v>EA</v>
          </cell>
          <cell r="F136">
            <v>11.2</v>
          </cell>
        </row>
        <row r="137">
          <cell r="B137" t="str">
            <v>CAMISA JEAN T-42</v>
          </cell>
          <cell r="C137" t="str">
            <v>EA</v>
          </cell>
          <cell r="F137">
            <v>9.3000000000000007</v>
          </cell>
        </row>
        <row r="138">
          <cell r="B138" t="str">
            <v>CAMISA JEAN T-44</v>
          </cell>
          <cell r="C138" t="str">
            <v>EA</v>
          </cell>
          <cell r="F138">
            <v>6.8</v>
          </cell>
        </row>
        <row r="139">
          <cell r="B139" t="str">
            <v>CAMISA JEAN T-46</v>
          </cell>
          <cell r="C139" t="str">
            <v>EA</v>
          </cell>
          <cell r="F139">
            <v>9.3000000000000007</v>
          </cell>
        </row>
        <row r="140">
          <cell r="B140" t="str">
            <v>CAMISETA GRIS CON LOGO</v>
          </cell>
          <cell r="C140" t="str">
            <v>EA</v>
          </cell>
          <cell r="F140">
            <v>2.4500000000000002</v>
          </cell>
        </row>
        <row r="141">
          <cell r="B141" t="str">
            <v>CAMISETA GRIS CON LOGO T-40</v>
          </cell>
          <cell r="C141" t="str">
            <v>EA</v>
          </cell>
          <cell r="F141">
            <v>2.4500000000000002</v>
          </cell>
        </row>
        <row r="142">
          <cell r="B142" t="str">
            <v>CAMISETA GRIS CON LOGO T-42</v>
          </cell>
          <cell r="C142" t="str">
            <v>EA</v>
          </cell>
          <cell r="F142">
            <v>2.4500000000000002</v>
          </cell>
        </row>
        <row r="143">
          <cell r="B143" t="str">
            <v>CAMISETA GRIS CON LOGO T-44</v>
          </cell>
          <cell r="C143" t="str">
            <v>EA</v>
          </cell>
          <cell r="F143">
            <v>2.4500000000000002</v>
          </cell>
        </row>
        <row r="144">
          <cell r="B144" t="str">
            <v>CAMISETA GRIS CON LOGO T-46</v>
          </cell>
          <cell r="C144" t="str">
            <v>EA</v>
          </cell>
          <cell r="F144">
            <v>2.4500000000000002</v>
          </cell>
        </row>
        <row r="145">
          <cell r="B145" t="str">
            <v>CANALON DE AGUAS LLUVIAS con accesorios</v>
          </cell>
          <cell r="C145" t="str">
            <v>m</v>
          </cell>
          <cell r="F145">
            <v>22</v>
          </cell>
        </row>
        <row r="146">
          <cell r="B146" t="str">
            <v>CANASTA PARA POLINES</v>
          </cell>
          <cell r="C146" t="str">
            <v>EA</v>
          </cell>
          <cell r="F146">
            <v>1</v>
          </cell>
        </row>
        <row r="147">
          <cell r="B147" t="str">
            <v>CANDADOS 40mm</v>
          </cell>
          <cell r="C147" t="str">
            <v>EA</v>
          </cell>
          <cell r="F147">
            <v>5.5</v>
          </cell>
        </row>
        <row r="148">
          <cell r="B148" t="str">
            <v>CANDADOS 50mm</v>
          </cell>
          <cell r="C148" t="str">
            <v>EA</v>
          </cell>
          <cell r="F148">
            <v>6.15</v>
          </cell>
        </row>
        <row r="149">
          <cell r="B149" t="str">
            <v>CARBONES P/ Alternador Jgo</v>
          </cell>
          <cell r="C149" t="str">
            <v>JGO</v>
          </cell>
          <cell r="F149">
            <v>3.13</v>
          </cell>
        </row>
        <row r="150">
          <cell r="B150" t="str">
            <v>CARBONES P/ Soldadora</v>
          </cell>
          <cell r="C150" t="str">
            <v>EA</v>
          </cell>
          <cell r="F150">
            <v>62.76</v>
          </cell>
        </row>
        <row r="151">
          <cell r="B151" t="str">
            <v>CARBONES P/ Soldadora T12564</v>
          </cell>
          <cell r="C151" t="str">
            <v>EA</v>
          </cell>
          <cell r="F151">
            <v>37.14</v>
          </cell>
        </row>
        <row r="152">
          <cell r="B152" t="str">
            <v>CARETA P/ Esmerilador</v>
          </cell>
          <cell r="C152" t="str">
            <v>EA</v>
          </cell>
          <cell r="F152">
            <v>6.96</v>
          </cell>
        </row>
        <row r="153">
          <cell r="B153" t="str">
            <v>CARETA P/ Soldador</v>
          </cell>
          <cell r="C153" t="str">
            <v>EA</v>
          </cell>
          <cell r="F153">
            <v>19.850000000000001</v>
          </cell>
        </row>
        <row r="154">
          <cell r="B154" t="str">
            <v>CARGADOR P/ Vateria Goldchanger 650 12 - 24V / 1600-W</v>
          </cell>
          <cell r="C154" t="str">
            <v>EA</v>
          </cell>
          <cell r="F154">
            <v>380</v>
          </cell>
        </row>
        <row r="155">
          <cell r="B155" t="str">
            <v>CARGAS DE GAS INDUSTRIAL  15 KG</v>
          </cell>
          <cell r="C155" t="str">
            <v>EA</v>
          </cell>
          <cell r="F155">
            <v>3</v>
          </cell>
        </row>
        <row r="156">
          <cell r="B156" t="str">
            <v>CARPA 3*3 m</v>
          </cell>
          <cell r="C156" t="str">
            <v>u</v>
          </cell>
          <cell r="F156">
            <v>70</v>
          </cell>
        </row>
        <row r="157">
          <cell r="B157" t="str">
            <v>CARPA P/ Soldador C/ Estructura de Metal</v>
          </cell>
          <cell r="C157" t="str">
            <v>EA</v>
          </cell>
          <cell r="F157">
            <v>1</v>
          </cell>
        </row>
        <row r="158">
          <cell r="B158" t="str">
            <v>CARPETA BLANCA C/ 3 Anillos</v>
          </cell>
          <cell r="C158" t="str">
            <v>EA</v>
          </cell>
          <cell r="F158">
            <v>5.2</v>
          </cell>
        </row>
        <row r="159">
          <cell r="B159" t="str">
            <v>CARRETILLAS</v>
          </cell>
          <cell r="C159" t="str">
            <v>EA</v>
          </cell>
          <cell r="F159">
            <v>73</v>
          </cell>
        </row>
        <row r="160">
          <cell r="B160" t="str">
            <v>CARTUCHO P/ Impresora HP-88 Negro</v>
          </cell>
          <cell r="C160" t="str">
            <v>EA</v>
          </cell>
          <cell r="F160">
            <v>48</v>
          </cell>
        </row>
        <row r="161">
          <cell r="B161" t="str">
            <v>CARTUCHO PARA IMPRESORA HP60 COLOR</v>
          </cell>
          <cell r="C161" t="str">
            <v>EA</v>
          </cell>
          <cell r="F161">
            <v>20.84</v>
          </cell>
        </row>
        <row r="162">
          <cell r="B162" t="str">
            <v>CARTUCHO PARA IMPRESORA HP60 NEGRO</v>
          </cell>
          <cell r="C162" t="str">
            <v>EA</v>
          </cell>
          <cell r="F162">
            <v>39.520000000000003</v>
          </cell>
        </row>
        <row r="163">
          <cell r="B163" t="str">
            <v>CARTUCHO PARA IMPRESORA HP88 AMARILLO</v>
          </cell>
          <cell r="C163" t="str">
            <v>EA</v>
          </cell>
          <cell r="F163">
            <v>42</v>
          </cell>
        </row>
        <row r="164">
          <cell r="B164" t="str">
            <v>CARTUCHO PARA IMPRESORA HP88 AZUL</v>
          </cell>
          <cell r="C164" t="str">
            <v>EA</v>
          </cell>
          <cell r="F164">
            <v>42</v>
          </cell>
        </row>
        <row r="165">
          <cell r="B165" t="str">
            <v>CARTUCHO PARA IMPRESORA HP88 ROJO</v>
          </cell>
          <cell r="C165" t="str">
            <v>EA</v>
          </cell>
          <cell r="F165">
            <v>42</v>
          </cell>
        </row>
        <row r="166">
          <cell r="B166" t="str">
            <v>CASCO Plastico Amarillo</v>
          </cell>
          <cell r="C166" t="str">
            <v>EA</v>
          </cell>
          <cell r="F166">
            <v>4.7</v>
          </cell>
        </row>
        <row r="167">
          <cell r="B167" t="str">
            <v>CASCO Plastico Blanco</v>
          </cell>
          <cell r="C167" t="str">
            <v>EA</v>
          </cell>
          <cell r="F167">
            <v>4.7</v>
          </cell>
        </row>
        <row r="168">
          <cell r="B168" t="str">
            <v>CEMENTO De Contacto GLN</v>
          </cell>
          <cell r="C168" t="str">
            <v>GLN</v>
          </cell>
          <cell r="F168">
            <v>13</v>
          </cell>
        </row>
        <row r="169">
          <cell r="B169" t="str">
            <v>CEMENTO De Contacto LT</v>
          </cell>
          <cell r="C169" t="str">
            <v>LT</v>
          </cell>
          <cell r="F169">
            <v>4.5999999999999996</v>
          </cell>
        </row>
        <row r="170">
          <cell r="B170" t="str">
            <v>CEMENTO Gris</v>
          </cell>
          <cell r="C170" t="str">
            <v>u</v>
          </cell>
          <cell r="F170">
            <v>9.9</v>
          </cell>
        </row>
        <row r="171">
          <cell r="B171" t="str">
            <v>CEPILLO DE ACERO MANGO MADERA</v>
          </cell>
          <cell r="C171" t="str">
            <v>EA</v>
          </cell>
          <cell r="F171">
            <v>1</v>
          </cell>
        </row>
        <row r="172">
          <cell r="B172" t="str">
            <v>CERRADURA Tipo Pomo</v>
          </cell>
          <cell r="C172" t="str">
            <v>EA</v>
          </cell>
          <cell r="F172">
            <v>4</v>
          </cell>
        </row>
        <row r="173">
          <cell r="B173" t="str">
            <v>CERROJOS PARA  PUERTA DE MALLA</v>
          </cell>
          <cell r="C173" t="str">
            <v>U</v>
          </cell>
          <cell r="F173">
            <v>15</v>
          </cell>
        </row>
        <row r="174">
          <cell r="B174" t="str">
            <v>CHALECO Reflectivo</v>
          </cell>
          <cell r="C174" t="str">
            <v>EA</v>
          </cell>
          <cell r="F174">
            <v>7.84</v>
          </cell>
        </row>
        <row r="175">
          <cell r="B175" t="str">
            <v>CHISPERO Sencillo</v>
          </cell>
          <cell r="C175" t="str">
            <v>EA</v>
          </cell>
          <cell r="F175">
            <v>1.1000000000000001</v>
          </cell>
        </row>
        <row r="176">
          <cell r="B176" t="str">
            <v>CHISPERO Electrónico</v>
          </cell>
          <cell r="C176" t="str">
            <v>EA</v>
          </cell>
          <cell r="F176">
            <v>80</v>
          </cell>
        </row>
        <row r="177">
          <cell r="B177" t="str">
            <v>CHANNEL ELECTRICO</v>
          </cell>
          <cell r="C177" t="str">
            <v>EA</v>
          </cell>
          <cell r="F177">
            <v>30</v>
          </cell>
        </row>
        <row r="178">
          <cell r="B178" t="str">
            <v>CILINDRO Gas Doméstico (15 kg)</v>
          </cell>
          <cell r="C178" t="str">
            <v>EA</v>
          </cell>
          <cell r="F178">
            <v>4</v>
          </cell>
        </row>
        <row r="179">
          <cell r="B179" t="str">
            <v>CILINDRO Metalico P/ Mmuestra de Hormigon</v>
          </cell>
          <cell r="C179" t="str">
            <v>EA</v>
          </cell>
          <cell r="F179">
            <v>1</v>
          </cell>
        </row>
        <row r="180">
          <cell r="B180" t="str">
            <v>CINTA Aislante</v>
          </cell>
          <cell r="C180" t="str">
            <v>RLL</v>
          </cell>
          <cell r="F180">
            <v>0.79</v>
          </cell>
        </row>
        <row r="181">
          <cell r="B181" t="str">
            <v>CINTA Autofundente 3M</v>
          </cell>
          <cell r="C181" t="str">
            <v>RLL</v>
          </cell>
          <cell r="F181">
            <v>7.25</v>
          </cell>
        </row>
        <row r="182">
          <cell r="B182" t="str">
            <v>Cinta de seguridad</v>
          </cell>
          <cell r="C182" t="str">
            <v>Rollo</v>
          </cell>
          <cell r="F182">
            <v>4.8499999999999996</v>
          </cell>
        </row>
        <row r="183">
          <cell r="B183" t="str">
            <v>CINTA Maskin 1"</v>
          </cell>
          <cell r="C183" t="str">
            <v>EA</v>
          </cell>
          <cell r="F183">
            <v>0.85</v>
          </cell>
        </row>
        <row r="184">
          <cell r="B184" t="str">
            <v>CINTA Maskin 2"</v>
          </cell>
          <cell r="C184" t="str">
            <v>EA</v>
          </cell>
          <cell r="F184">
            <v>1.8</v>
          </cell>
        </row>
        <row r="185">
          <cell r="B185" t="str">
            <v>CINTA Metrica 30-Mt  Stanley</v>
          </cell>
          <cell r="C185" t="str">
            <v>EA</v>
          </cell>
          <cell r="F185">
            <v>6.15</v>
          </cell>
        </row>
        <row r="186">
          <cell r="B186" t="str">
            <v>CINTA Metrica 50-Mt  Stanley</v>
          </cell>
          <cell r="C186" t="str">
            <v>EA</v>
          </cell>
          <cell r="F186">
            <v>12</v>
          </cell>
        </row>
        <row r="187">
          <cell r="B187" t="str">
            <v>CINTA P/ Embalaje</v>
          </cell>
          <cell r="C187" t="str">
            <v>EA</v>
          </cell>
          <cell r="F187">
            <v>1.07</v>
          </cell>
        </row>
        <row r="188">
          <cell r="B188" t="str">
            <v>CINTA Peligro Amarillo Rollo = 100 m</v>
          </cell>
          <cell r="C188" t="str">
            <v>rollo</v>
          </cell>
          <cell r="F188">
            <v>14</v>
          </cell>
        </row>
        <row r="189">
          <cell r="B189" t="str">
            <v>CINTA Peligro Fibra Optica Aamarilla</v>
          </cell>
          <cell r="C189" t="str">
            <v>RLL</v>
          </cell>
          <cell r="F189">
            <v>27</v>
          </cell>
        </row>
        <row r="190">
          <cell r="B190" t="str">
            <v>CINTA Peligro Oleoducto Rojo</v>
          </cell>
          <cell r="C190" t="str">
            <v>RLL</v>
          </cell>
          <cell r="F190">
            <v>55</v>
          </cell>
        </row>
        <row r="191">
          <cell r="B191" t="str">
            <v>CINTA Peligro Rojo</v>
          </cell>
          <cell r="C191" t="str">
            <v>RLL</v>
          </cell>
          <cell r="F191">
            <v>49.11</v>
          </cell>
        </row>
        <row r="192">
          <cell r="B192" t="str">
            <v>CLAVOS  DE 5", 3", 2"</v>
          </cell>
          <cell r="C192" t="str">
            <v>caja</v>
          </cell>
          <cell r="F192">
            <v>35</v>
          </cell>
        </row>
        <row r="193">
          <cell r="B193" t="str">
            <v>CLAVOS DE 2"</v>
          </cell>
          <cell r="C193" t="str">
            <v xml:space="preserve">lb </v>
          </cell>
          <cell r="F193">
            <v>1</v>
          </cell>
        </row>
        <row r="194">
          <cell r="B194" t="str">
            <v>CLAVOS DE 3"</v>
          </cell>
          <cell r="C194" t="str">
            <v xml:space="preserve">lb </v>
          </cell>
          <cell r="F194">
            <v>2.2999999999999998</v>
          </cell>
        </row>
        <row r="195">
          <cell r="B195" t="str">
            <v>CLAVOS DE 3-1/2"</v>
          </cell>
          <cell r="C195" t="str">
            <v xml:space="preserve">lb </v>
          </cell>
          <cell r="F195">
            <v>2.2999999999999998</v>
          </cell>
        </row>
        <row r="196">
          <cell r="B196" t="str">
            <v>CLAVOS DE 4"</v>
          </cell>
          <cell r="C196" t="str">
            <v xml:space="preserve">lb </v>
          </cell>
          <cell r="F196">
            <v>2.2999999999999998</v>
          </cell>
        </row>
        <row r="197">
          <cell r="B197" t="str">
            <v>CLAVOS DE ZINC</v>
          </cell>
          <cell r="C197" t="str">
            <v>kg</v>
          </cell>
          <cell r="F197">
            <v>0.98</v>
          </cell>
        </row>
        <row r="198">
          <cell r="B198" t="str">
            <v>CLINOMETRO Tipo Pistola</v>
          </cell>
          <cell r="C198" t="str">
            <v>u</v>
          </cell>
          <cell r="F198">
            <v>190</v>
          </cell>
        </row>
        <row r="199">
          <cell r="B199" t="str">
            <v>CLIPS MARIPOSA</v>
          </cell>
          <cell r="C199" t="str">
            <v>u</v>
          </cell>
          <cell r="F199">
            <v>2.2000000000000002</v>
          </cell>
        </row>
        <row r="200">
          <cell r="B200" t="str">
            <v>CLIPS PEQUEÑOS</v>
          </cell>
          <cell r="C200" t="str">
            <v>u</v>
          </cell>
          <cell r="F200">
            <v>0.23</v>
          </cell>
        </row>
        <row r="201">
          <cell r="B201" t="str">
            <v>COBIJA DELGADA</v>
          </cell>
          <cell r="C201" t="str">
            <v>u</v>
          </cell>
          <cell r="F201">
            <v>6.5</v>
          </cell>
        </row>
        <row r="202">
          <cell r="B202" t="str">
            <v>COCHE PARA EQUIPO DE OXICORTE</v>
          </cell>
          <cell r="C202" t="str">
            <v>u</v>
          </cell>
          <cell r="F202">
            <v>1</v>
          </cell>
        </row>
        <row r="203">
          <cell r="B203" t="str">
            <v>CODO 1" NPT  90º  3000-PSI</v>
          </cell>
          <cell r="C203" t="str">
            <v>u</v>
          </cell>
          <cell r="F203">
            <v>10</v>
          </cell>
        </row>
        <row r="204">
          <cell r="B204" t="str">
            <v>CODO 12"  WD  90º / SCH-80</v>
          </cell>
          <cell r="C204" t="str">
            <v>u</v>
          </cell>
          <cell r="F204">
            <v>200</v>
          </cell>
        </row>
        <row r="205">
          <cell r="B205" t="str">
            <v>CODO 2" WD  90º / SCH-80</v>
          </cell>
          <cell r="C205" t="str">
            <v>u</v>
          </cell>
          <cell r="F205">
            <v>22</v>
          </cell>
        </row>
        <row r="206">
          <cell r="B206" t="str">
            <v>CODO DE  2"  90°  3000-PSI</v>
          </cell>
          <cell r="C206" t="str">
            <v>u</v>
          </cell>
          <cell r="F206">
            <v>26</v>
          </cell>
        </row>
        <row r="207">
          <cell r="B207" t="str">
            <v>CODO PVC  Ø 6" x 45°</v>
          </cell>
          <cell r="C207" t="str">
            <v>u</v>
          </cell>
          <cell r="F207">
            <v>1.43</v>
          </cell>
        </row>
        <row r="208">
          <cell r="B208" t="str">
            <v>CODO PVC  Ø 6" x 90°</v>
          </cell>
          <cell r="C208" t="str">
            <v>u</v>
          </cell>
          <cell r="F208">
            <v>1.43</v>
          </cell>
        </row>
        <row r="209">
          <cell r="B209" t="str">
            <v>CODO PVC 4" x 90°</v>
          </cell>
          <cell r="C209" t="str">
            <v>u</v>
          </cell>
          <cell r="F209">
            <v>3</v>
          </cell>
        </row>
        <row r="210">
          <cell r="B210" t="str">
            <v>COLCHON 1-1/2Plaza</v>
          </cell>
          <cell r="C210" t="str">
            <v>u</v>
          </cell>
          <cell r="F210">
            <v>16</v>
          </cell>
        </row>
        <row r="211">
          <cell r="B211" t="str">
            <v>COMBO 10 Lb</v>
          </cell>
          <cell r="C211" t="str">
            <v>u</v>
          </cell>
          <cell r="F211">
            <v>9.9499999999999993</v>
          </cell>
        </row>
        <row r="212">
          <cell r="B212" t="str">
            <v>COMBO 12 Lb</v>
          </cell>
          <cell r="C212" t="str">
            <v>u</v>
          </cell>
          <cell r="F212">
            <v>10</v>
          </cell>
        </row>
        <row r="213">
          <cell r="B213" t="str">
            <v>COMBO 14 Lb</v>
          </cell>
          <cell r="C213" t="str">
            <v>u</v>
          </cell>
          <cell r="F213">
            <v>13.93</v>
          </cell>
        </row>
        <row r="214">
          <cell r="B214" t="str">
            <v>COMBO 4 Lb</v>
          </cell>
          <cell r="C214" t="str">
            <v>u</v>
          </cell>
          <cell r="F214">
            <v>4</v>
          </cell>
        </row>
        <row r="215">
          <cell r="B215" t="str">
            <v>CONSUMIBLES OFICINA</v>
          </cell>
          <cell r="C215" t="str">
            <v>Glb</v>
          </cell>
          <cell r="F215">
            <v>500</v>
          </cell>
        </row>
        <row r="216">
          <cell r="B216" t="str">
            <v>CONSUMIBLES TRABAJOS DE HORMIGONADO</v>
          </cell>
          <cell r="C216" t="str">
            <v>Glb</v>
          </cell>
          <cell r="F216">
            <v>500</v>
          </cell>
        </row>
        <row r="217">
          <cell r="B217" t="str">
            <v>CONSUMIBLES TRABAJOS DE SOLDADURA EN CERRAMIENTO</v>
          </cell>
          <cell r="C217" t="str">
            <v>Glb</v>
          </cell>
          <cell r="F217">
            <v>200</v>
          </cell>
        </row>
        <row r="218">
          <cell r="B218" t="str">
            <v>CONSUMIBLES TRABAJOS DE SOLDADURA EN PILOTAJE</v>
          </cell>
          <cell r="C218" t="str">
            <v>Glb</v>
          </cell>
          <cell r="F218">
            <v>500</v>
          </cell>
        </row>
        <row r="219">
          <cell r="B219" t="str">
            <v>CONSUMIBLES TRABAJOS TOPOGRAFICOS</v>
          </cell>
          <cell r="C219" t="str">
            <v>Glb</v>
          </cell>
          <cell r="F219">
            <v>200</v>
          </cell>
        </row>
        <row r="220">
          <cell r="B220" t="str">
            <v>CONSUMIBLES TRABAJOS DE PINTURA CERRAMIENTO</v>
          </cell>
          <cell r="C220" t="str">
            <v>Glb</v>
          </cell>
          <cell r="F220">
            <v>100</v>
          </cell>
        </row>
        <row r="221">
          <cell r="B221" t="str">
            <v>CONO Metálico De Abrahams</v>
          </cell>
          <cell r="C221" t="str">
            <v>u</v>
          </cell>
          <cell r="F221">
            <v>1</v>
          </cell>
        </row>
        <row r="222">
          <cell r="B222" t="str">
            <v>CONO Seguridad Vial 28"</v>
          </cell>
          <cell r="C222" t="str">
            <v>u</v>
          </cell>
          <cell r="F222">
            <v>12.2</v>
          </cell>
        </row>
        <row r="223">
          <cell r="B223" t="str">
            <v>CONTENEDOR   20'</v>
          </cell>
          <cell r="C223" t="str">
            <v>u</v>
          </cell>
          <cell r="F223">
            <v>2000</v>
          </cell>
        </row>
        <row r="224">
          <cell r="B224" t="str">
            <v>COPAS 5/16" PARA PERNOS AUTOPERFORANTES</v>
          </cell>
          <cell r="C224" t="str">
            <v>u</v>
          </cell>
          <cell r="F224">
            <v>19.5</v>
          </cell>
        </row>
        <row r="225">
          <cell r="B225" t="str">
            <v>CORTADOR Escuadra</v>
          </cell>
          <cell r="C225" t="str">
            <v>u</v>
          </cell>
          <cell r="F225">
            <v>141</v>
          </cell>
        </row>
        <row r="226">
          <cell r="B226" t="str">
            <v>CORTADOR Recto Corto P/ Oxicorte</v>
          </cell>
          <cell r="C226" t="str">
            <v>u</v>
          </cell>
          <cell r="F226">
            <v>346</v>
          </cell>
        </row>
        <row r="227">
          <cell r="B227" t="str">
            <v>CORTADOR Recto Largo P/ Oxicorte</v>
          </cell>
          <cell r="C227" t="str">
            <v>u</v>
          </cell>
          <cell r="F227">
            <v>554.16999999999996</v>
          </cell>
        </row>
        <row r="228">
          <cell r="B228" t="str">
            <v>CUARTONES DE MADERA 5 x 3 cm</v>
          </cell>
          <cell r="C228" t="str">
            <v>u</v>
          </cell>
          <cell r="F228">
            <v>2</v>
          </cell>
        </row>
        <row r="229">
          <cell r="B229" t="str">
            <v>CUARTONES DE MADERA 5 x 4 cm</v>
          </cell>
          <cell r="C229" t="str">
            <v>u</v>
          </cell>
          <cell r="F229">
            <v>3</v>
          </cell>
        </row>
        <row r="230">
          <cell r="B230" t="str">
            <v>CUCHILLAS PARA CORTAR FRIO</v>
          </cell>
          <cell r="C230" t="str">
            <v>EA</v>
          </cell>
          <cell r="F230">
            <v>4.33</v>
          </cell>
        </row>
        <row r="231">
          <cell r="B231" t="str">
            <v>DELANTAL De Cuero</v>
          </cell>
          <cell r="C231" t="str">
            <v>u</v>
          </cell>
          <cell r="F231">
            <v>2.6</v>
          </cell>
        </row>
        <row r="232">
          <cell r="B232" t="str">
            <v>DESOXIDANTE</v>
          </cell>
          <cell r="C232" t="str">
            <v xml:space="preserve">gl </v>
          </cell>
          <cell r="F232">
            <v>8.5</v>
          </cell>
        </row>
        <row r="233">
          <cell r="B233" t="str">
            <v>Destornillador Stanley Estrella / Plano 10-Pzs</v>
          </cell>
          <cell r="C233" t="str">
            <v>u</v>
          </cell>
          <cell r="F233">
            <v>21.2</v>
          </cell>
        </row>
        <row r="234">
          <cell r="B234" t="str">
            <v>DETECTOR         Holiday   790-2073</v>
          </cell>
          <cell r="C234" t="str">
            <v>u</v>
          </cell>
          <cell r="F234">
            <v>5320</v>
          </cell>
        </row>
        <row r="235">
          <cell r="B235" t="str">
            <v>DETECTOR         Holiday   790-2074</v>
          </cell>
          <cell r="C235" t="str">
            <v>u</v>
          </cell>
          <cell r="F235">
            <v>5320</v>
          </cell>
        </row>
        <row r="236">
          <cell r="B236" t="str">
            <v>DIESEL</v>
          </cell>
          <cell r="C236" t="str">
            <v>gl</v>
          </cell>
          <cell r="F236">
            <v>1.830074</v>
          </cell>
        </row>
        <row r="237">
          <cell r="B237" t="str">
            <v>DISCO CD-R</v>
          </cell>
          <cell r="C237" t="str">
            <v>u</v>
          </cell>
          <cell r="F237">
            <v>1</v>
          </cell>
        </row>
        <row r="238">
          <cell r="B238" t="str">
            <v>DISCO P/ Corte 7" x 1/8"</v>
          </cell>
          <cell r="C238" t="str">
            <v>u</v>
          </cell>
          <cell r="F238">
            <v>4.8099999999999996</v>
          </cell>
        </row>
        <row r="239">
          <cell r="B239" t="str">
            <v>DISCO P/ Desbaste 4" x 1/4"</v>
          </cell>
          <cell r="C239" t="str">
            <v>u</v>
          </cell>
          <cell r="F239">
            <v>1.1000000000000001</v>
          </cell>
        </row>
        <row r="240">
          <cell r="B240" t="str">
            <v>DISCO P/ Desbaste 4" x 3/16"</v>
          </cell>
          <cell r="C240" t="str">
            <v>u</v>
          </cell>
          <cell r="F240">
            <v>1.1000000000000001</v>
          </cell>
        </row>
        <row r="241">
          <cell r="B241" t="str">
            <v>DISCO P/ Desbaste 7" x 1/4"</v>
          </cell>
          <cell r="C241" t="str">
            <v>u</v>
          </cell>
          <cell r="F241">
            <v>2.95</v>
          </cell>
        </row>
        <row r="242">
          <cell r="B242" t="str">
            <v>DISCO P/ Desbaste 7" x 3/16"</v>
          </cell>
          <cell r="C242" t="str">
            <v>u</v>
          </cell>
          <cell r="F242">
            <v>3.13</v>
          </cell>
        </row>
        <row r="243">
          <cell r="B243" t="str">
            <v>DREMEL RTX1 (BURIL)</v>
          </cell>
          <cell r="C243" t="str">
            <v>u</v>
          </cell>
          <cell r="F243">
            <v>146</v>
          </cell>
        </row>
        <row r="244">
          <cell r="B244" t="str">
            <v>ELECTRODO 1/8" Nikel-100 Aga</v>
          </cell>
          <cell r="C244" t="str">
            <v>u</v>
          </cell>
          <cell r="F244">
            <v>0.22</v>
          </cell>
        </row>
        <row r="245">
          <cell r="B245" t="str">
            <v>ELECTRODO 6010  1/8" AGA</v>
          </cell>
          <cell r="C245" t="str">
            <v>kg</v>
          </cell>
          <cell r="F245">
            <v>2.4</v>
          </cell>
        </row>
        <row r="246">
          <cell r="B246" t="str">
            <v>ELECTRODO 6010 5P+       1/8" Lincoln</v>
          </cell>
          <cell r="C246" t="str">
            <v>CJA</v>
          </cell>
          <cell r="F246">
            <v>52</v>
          </cell>
        </row>
        <row r="247">
          <cell r="B247" t="str">
            <v>ELECTRODO 6010 5P+      3/16" Lincoln</v>
          </cell>
          <cell r="C247" t="str">
            <v>CJA</v>
          </cell>
          <cell r="F247">
            <v>135</v>
          </cell>
        </row>
        <row r="248">
          <cell r="B248" t="str">
            <v>ELECTRODO 6010 5P+      5/32" Lincoln</v>
          </cell>
          <cell r="C248" t="str">
            <v>CJA</v>
          </cell>
          <cell r="F248">
            <v>125</v>
          </cell>
        </row>
        <row r="249">
          <cell r="B249" t="str">
            <v xml:space="preserve">ELECTRODO 6011     1/8"  </v>
          </cell>
          <cell r="C249" t="str">
            <v>kg</v>
          </cell>
          <cell r="F249">
            <v>19.8</v>
          </cell>
        </row>
        <row r="250">
          <cell r="B250" t="str">
            <v>ELECTRODO 7018  1/8" AGA</v>
          </cell>
          <cell r="C250" t="str">
            <v>kg</v>
          </cell>
          <cell r="F250">
            <v>2.4</v>
          </cell>
        </row>
        <row r="251">
          <cell r="B251" t="str">
            <v>ELECTRODO 7018 5/32"  Aga</v>
          </cell>
          <cell r="C251" t="str">
            <v>KG</v>
          </cell>
          <cell r="F251">
            <v>2.4</v>
          </cell>
        </row>
        <row r="252">
          <cell r="B252" t="str">
            <v>ELECTRODO 7018 5P+       1/8"  Esab</v>
          </cell>
          <cell r="C252" t="str">
            <v>kg</v>
          </cell>
          <cell r="F252">
            <v>3.66</v>
          </cell>
        </row>
        <row r="253">
          <cell r="B253" t="str">
            <v>ELECTRODO 8010 5P+       5/32"  Lincoln</v>
          </cell>
          <cell r="C253" t="str">
            <v>u</v>
          </cell>
          <cell r="F253">
            <v>120</v>
          </cell>
        </row>
        <row r="254">
          <cell r="B254" t="str">
            <v>ELECTRODO E7018-X1/8 " WEST ARCO</v>
          </cell>
          <cell r="C254" t="str">
            <v>kg</v>
          </cell>
          <cell r="F254">
            <v>2.8</v>
          </cell>
        </row>
        <row r="255">
          <cell r="B255" t="str">
            <v>EMPALIZ.</v>
          </cell>
          <cell r="C255" t="str">
            <v>m2</v>
          </cell>
          <cell r="F255">
            <v>3</v>
          </cell>
        </row>
        <row r="256">
          <cell r="B256" t="str">
            <v>EMPALIZADO</v>
          </cell>
          <cell r="C256" t="str">
            <v>m2</v>
          </cell>
          <cell r="F256">
            <v>7.6204254682380563</v>
          </cell>
        </row>
        <row r="257">
          <cell r="B257" t="str">
            <v>EMPAQUE P/ Brida 12"  ANSI-600</v>
          </cell>
          <cell r="C257" t="str">
            <v>u</v>
          </cell>
          <cell r="F257">
            <v>29</v>
          </cell>
        </row>
        <row r="258">
          <cell r="B258" t="str">
            <v>EMPAQUE P/ Brida 16"  ANSI-600</v>
          </cell>
          <cell r="C258" t="str">
            <v>u</v>
          </cell>
          <cell r="F258">
            <v>81.900000000000006</v>
          </cell>
        </row>
        <row r="259">
          <cell r="B259" t="str">
            <v>EMPAQUE P/ Brida 2"</v>
          </cell>
          <cell r="C259" t="str">
            <v>u</v>
          </cell>
          <cell r="F259">
            <v>5</v>
          </cell>
        </row>
        <row r="260">
          <cell r="B260" t="str">
            <v>EMPAQUE P/ Brida 20"  ANSI-600</v>
          </cell>
          <cell r="C260" t="str">
            <v>u</v>
          </cell>
          <cell r="F260">
            <v>100</v>
          </cell>
        </row>
        <row r="261">
          <cell r="B261" t="str">
            <v>EMPAQUE P/ Brida 4"  ANSI-600</v>
          </cell>
          <cell r="C261" t="str">
            <v>u</v>
          </cell>
        </row>
        <row r="262">
          <cell r="B262" t="str">
            <v>EMPAQUE P/ Brida 6"  ANSI-600</v>
          </cell>
          <cell r="C262" t="str">
            <v>u</v>
          </cell>
        </row>
        <row r="263">
          <cell r="B263" t="str">
            <v>EMPAQUE P/ Brida 8"</v>
          </cell>
          <cell r="C263" t="str">
            <v>u</v>
          </cell>
          <cell r="F263">
            <v>33.6</v>
          </cell>
        </row>
        <row r="264">
          <cell r="B264" t="str">
            <v>EMPAQUE Sello King</v>
          </cell>
          <cell r="C264" t="str">
            <v>u</v>
          </cell>
          <cell r="F264">
            <v>0.77</v>
          </cell>
        </row>
        <row r="265">
          <cell r="B265" t="str">
            <v>EMPLASTICADORA Royal</v>
          </cell>
          <cell r="C265" t="str">
            <v>u</v>
          </cell>
          <cell r="F265">
            <v>71.45</v>
          </cell>
        </row>
        <row r="266">
          <cell r="B266" t="str">
            <v>ENCHUFE POLARIZADO 110-V</v>
          </cell>
          <cell r="C266" t="str">
            <v>u</v>
          </cell>
          <cell r="F266">
            <v>2.95</v>
          </cell>
        </row>
        <row r="267">
          <cell r="B267" t="str">
            <v>ENCOFRADO</v>
          </cell>
          <cell r="C267" t="str">
            <v>m2</v>
          </cell>
          <cell r="F267">
            <v>30</v>
          </cell>
        </row>
        <row r="268">
          <cell r="B268" t="str">
            <v>ENGRASADORA Manual</v>
          </cell>
          <cell r="C268" t="str">
            <v>u</v>
          </cell>
          <cell r="F268">
            <v>140.4</v>
          </cell>
        </row>
        <row r="269">
          <cell r="B269" t="str">
            <v>EQUIPO P/ Mmotosierrista C/ Casco</v>
          </cell>
          <cell r="C269" t="str">
            <v>u</v>
          </cell>
          <cell r="F269">
            <v>205</v>
          </cell>
        </row>
        <row r="270">
          <cell r="B270" t="str">
            <v>ESCALERA De Aluminio 3-mt</v>
          </cell>
          <cell r="C270" t="str">
            <v>u</v>
          </cell>
          <cell r="F270">
            <v>120</v>
          </cell>
        </row>
        <row r="271">
          <cell r="B271" t="str">
            <v>ESCUADRA Metalica 12"</v>
          </cell>
          <cell r="C271" t="str">
            <v>u</v>
          </cell>
          <cell r="F271">
            <v>8</v>
          </cell>
        </row>
        <row r="272">
          <cell r="B272" t="str">
            <v>ESCUADRA Metalica 24"</v>
          </cell>
          <cell r="C272" t="str">
            <v>u</v>
          </cell>
          <cell r="F272">
            <v>10</v>
          </cell>
        </row>
        <row r="273">
          <cell r="B273" t="str">
            <v>ESLINGAS</v>
          </cell>
          <cell r="C273" t="str">
            <v>u</v>
          </cell>
          <cell r="F273">
            <v>350</v>
          </cell>
        </row>
        <row r="274">
          <cell r="B274" t="str">
            <v>ESPATULA  3"</v>
          </cell>
          <cell r="C274" t="str">
            <v>u</v>
          </cell>
          <cell r="F274">
            <v>2</v>
          </cell>
        </row>
        <row r="275">
          <cell r="B275" t="str">
            <v>ESPUMA FLEX PLANCHAS (3cm x 1mt x 2mt)</v>
          </cell>
          <cell r="C275" t="str">
            <v>u</v>
          </cell>
          <cell r="F275">
            <v>8.5500000000000007</v>
          </cell>
        </row>
        <row r="276">
          <cell r="B276" t="str">
            <v>ESPUMAFLEX Plancha 1cm x 1mt  x 2mt</v>
          </cell>
          <cell r="C276" t="str">
            <v>u</v>
          </cell>
          <cell r="F276">
            <v>2.85</v>
          </cell>
        </row>
        <row r="277">
          <cell r="B277" t="str">
            <v>ESTACAS CORTAS PARA TOPOGRAFIA  L = 45 cm</v>
          </cell>
          <cell r="C277" t="str">
            <v>u</v>
          </cell>
          <cell r="F277">
            <v>0.3</v>
          </cell>
        </row>
        <row r="278">
          <cell r="B278" t="str">
            <v>ESTACAS LARGAS PARA TOPOGRAFIA  L = 90 - 120 cm</v>
          </cell>
          <cell r="C278" t="str">
            <v>u</v>
          </cell>
          <cell r="F278">
            <v>2.5</v>
          </cell>
        </row>
        <row r="279">
          <cell r="B279" t="str">
            <v>ESTERILLA</v>
          </cell>
          <cell r="C279" t="str">
            <v>u</v>
          </cell>
          <cell r="F279">
            <v>4000</v>
          </cell>
        </row>
        <row r="280">
          <cell r="B280" t="str">
            <v>ESTROBO DE ACERO 3/4X1,50 MT</v>
          </cell>
          <cell r="C280" t="str">
            <v>u</v>
          </cell>
          <cell r="F280">
            <v>54.6</v>
          </cell>
        </row>
        <row r="281">
          <cell r="B281" t="str">
            <v>ESTROBO DE ACERO 3/4X7MT</v>
          </cell>
          <cell r="C281" t="str">
            <v>u</v>
          </cell>
          <cell r="F281">
            <v>90.67</v>
          </cell>
        </row>
        <row r="282">
          <cell r="B282" t="str">
            <v>ESTROBO De Acero Ojo-Ojo 1-1/2"x6mt</v>
          </cell>
          <cell r="C282" t="str">
            <v>u</v>
          </cell>
          <cell r="F282">
            <v>90.67</v>
          </cell>
        </row>
        <row r="283">
          <cell r="B283" t="str">
            <v>EXTENCIÓN Eelectrica</v>
          </cell>
          <cell r="C283" t="str">
            <v>u</v>
          </cell>
          <cell r="F283">
            <v>5</v>
          </cell>
        </row>
        <row r="284">
          <cell r="B284" t="str">
            <v>EXTINTOR 20-Lb</v>
          </cell>
          <cell r="C284" t="str">
            <v>u</v>
          </cell>
          <cell r="F284">
            <v>49</v>
          </cell>
        </row>
        <row r="285">
          <cell r="B285" t="str">
            <v>FLASHING TIPO U 50mm X 3m A-36</v>
          </cell>
          <cell r="C285" t="str">
            <v>u</v>
          </cell>
          <cell r="F285">
            <v>5.25</v>
          </cell>
        </row>
        <row r="286">
          <cell r="B286" t="str">
            <v>FLASHING TIPO H 50mm X 3m A-36</v>
          </cell>
          <cell r="C286" t="str">
            <v>u</v>
          </cell>
          <cell r="F286">
            <v>7.9</v>
          </cell>
        </row>
        <row r="287">
          <cell r="B287" t="str">
            <v>FLASHING TIPO L 50mm X 3m A-36</v>
          </cell>
          <cell r="C287" t="str">
            <v>u</v>
          </cell>
          <cell r="F287">
            <v>6.5</v>
          </cell>
        </row>
        <row r="288">
          <cell r="B288" t="str">
            <v>FLASHING TIPO CUMB 50mm X 3m A-36</v>
          </cell>
          <cell r="C288" t="str">
            <v>u</v>
          </cell>
          <cell r="F288">
            <v>8.6999999999999993</v>
          </cell>
        </row>
        <row r="289">
          <cell r="B289" t="str">
            <v>FLASHING TIPO FALDON 270mm X 3m A-36</v>
          </cell>
          <cell r="C289" t="str">
            <v>u</v>
          </cell>
          <cell r="F289">
            <v>16</v>
          </cell>
        </row>
        <row r="290">
          <cell r="B290" t="str">
            <v>GRANALA MINERAL</v>
          </cell>
          <cell r="C290" t="str">
            <v>saco</v>
          </cell>
          <cell r="F290">
            <v>200</v>
          </cell>
        </row>
        <row r="291">
          <cell r="B291" t="str">
            <v>IPE 160 x 6m de 160mm la altura , 82 mm el ancho , peso 94.80 Kg. , espesor 5mm de alma , espesor de  ala 7.4 mm</v>
          </cell>
          <cell r="C291" t="str">
            <v>u</v>
          </cell>
          <cell r="F291">
            <v>270</v>
          </cell>
        </row>
        <row r="292">
          <cell r="B292" t="str">
            <v>IPE 240 de 240mm la altura , 120mm ancho ,peso 184.20 Kg. ,  el espesor 6.2mm de alma , espesor de  ala 9.8mm</v>
          </cell>
          <cell r="C292" t="str">
            <v>u</v>
          </cell>
          <cell r="F292">
            <v>515</v>
          </cell>
        </row>
        <row r="293">
          <cell r="B293" t="str">
            <v>IPE 270 de 240mm la altura , 120mm ancho ,peso 184.20 Kg. ,  el espesor 6.2mm de alma , espesor de  ala 9.8mm</v>
          </cell>
          <cell r="C293" t="str">
            <v>u</v>
          </cell>
          <cell r="F293">
            <v>390</v>
          </cell>
        </row>
        <row r="294">
          <cell r="B294" t="str">
            <v>Lámina de acero 6100x2440x4,76</v>
          </cell>
          <cell r="C294" t="str">
            <v>u</v>
          </cell>
          <cell r="F294">
            <v>890</v>
          </cell>
        </row>
        <row r="295">
          <cell r="B295" t="str">
            <v>Lámina de acero 6100x2440x6,35</v>
          </cell>
          <cell r="C295" t="str">
            <v>u</v>
          </cell>
          <cell r="F295">
            <v>1187</v>
          </cell>
        </row>
        <row r="296">
          <cell r="B296" t="str">
            <v>Paredes de panel tipo sanduche esp. 5cm inyectados de polietireno de densidad 20Kg/m3</v>
          </cell>
          <cell r="C296" t="str">
            <v>m2</v>
          </cell>
          <cell r="F296">
            <v>38</v>
          </cell>
        </row>
        <row r="297">
          <cell r="B297" t="str">
            <v>Paredes de panel tipo sanduche esp. 6cm inyectados de poliuretano de alta densidad 38Kg/m3 de importación</v>
          </cell>
          <cell r="C297" t="str">
            <v>m2</v>
          </cell>
          <cell r="F297">
            <v>50.25</v>
          </cell>
        </row>
        <row r="298">
          <cell r="B298" t="str">
            <v>Paneles de piso en madera tropicalizada Esp 18mm 1200x2400</v>
          </cell>
          <cell r="C298" t="str">
            <v>u</v>
          </cell>
          <cell r="F298">
            <v>120</v>
          </cell>
        </row>
        <row r="299">
          <cell r="B299" t="str">
            <v>Techos de panel tipo sanduche esp. 5cm inyectados de poliestireno de densidad 20Kg/m3</v>
          </cell>
          <cell r="C299" t="str">
            <v>m2</v>
          </cell>
          <cell r="F299">
            <v>40</v>
          </cell>
        </row>
        <row r="300">
          <cell r="B300" t="str">
            <v>Techos de panel tipo sanduche esp. 4cm inyectados de poliuretano de alta densidad 38Kg/m3 de importación</v>
          </cell>
          <cell r="C300" t="str">
            <v>m2</v>
          </cell>
          <cell r="F300">
            <v>47.25</v>
          </cell>
        </row>
        <row r="301">
          <cell r="B301" t="str">
            <v>Puerta cortafuego aislante fabricada en tol de acero gal. Con barra antipanico, brazo hidráulico y mirilla de vidrio.</v>
          </cell>
          <cell r="C301" t="str">
            <v>u</v>
          </cell>
          <cell r="F301">
            <v>1250</v>
          </cell>
        </row>
        <row r="302">
          <cell r="B302" t="str">
            <v>PAPEL A4 (RESMA)</v>
          </cell>
          <cell r="C302" t="str">
            <v>u</v>
          </cell>
          <cell r="F302">
            <v>3.5</v>
          </cell>
        </row>
        <row r="303">
          <cell r="B303" t="str">
            <v>PAPEL A3 (RESMA)</v>
          </cell>
          <cell r="C303" t="str">
            <v>u</v>
          </cell>
          <cell r="F303">
            <v>5</v>
          </cell>
        </row>
        <row r="304">
          <cell r="B304" t="str">
            <v>PINTURA Spray Amarillo</v>
          </cell>
          <cell r="C304" t="str">
            <v>u</v>
          </cell>
          <cell r="F304">
            <v>2.2999999999999998</v>
          </cell>
        </row>
        <row r="305">
          <cell r="B305" t="str">
            <v>PINTURA Spray Negro</v>
          </cell>
          <cell r="C305" t="str">
            <v>u</v>
          </cell>
          <cell r="F305">
            <v>2.15</v>
          </cell>
        </row>
        <row r="306">
          <cell r="B306" t="str">
            <v>PINTURA Spray Rojo</v>
          </cell>
          <cell r="C306" t="str">
            <v>u</v>
          </cell>
          <cell r="F306">
            <v>2.2999999999999998</v>
          </cell>
        </row>
        <row r="307">
          <cell r="B307" t="str">
            <v xml:space="preserve">PINTURA SIGMADUR 280 </v>
          </cell>
          <cell r="C307" t="str">
            <v>GL</v>
          </cell>
          <cell r="F307">
            <v>65.42</v>
          </cell>
        </row>
        <row r="308">
          <cell r="B308" t="str">
            <v>PINTURA SIGMACOVER 550</v>
          </cell>
          <cell r="C308" t="str">
            <v>GL</v>
          </cell>
          <cell r="F308">
            <v>92.2</v>
          </cell>
        </row>
        <row r="309">
          <cell r="B309" t="str">
            <v>PINTURA SIGMAFAST 302</v>
          </cell>
          <cell r="C309" t="str">
            <v>GL</v>
          </cell>
          <cell r="F309">
            <v>150</v>
          </cell>
        </row>
        <row r="310">
          <cell r="B310" t="str">
            <v>PINTURA SIGMACOVER 435</v>
          </cell>
          <cell r="C310" t="str">
            <v>GL</v>
          </cell>
          <cell r="F310">
            <v>73</v>
          </cell>
        </row>
        <row r="311">
          <cell r="B311" t="str">
            <v>TUBERÍA ISO De 1 1/2" ESP 2mm X 6m</v>
          </cell>
          <cell r="C311" t="str">
            <v>u</v>
          </cell>
          <cell r="F311">
            <v>29.07</v>
          </cell>
        </row>
        <row r="312">
          <cell r="B312" t="str">
            <v>TUBO  DE 150x150x4 X 6 m A-36</v>
          </cell>
          <cell r="C312" t="str">
            <v>u</v>
          </cell>
          <cell r="F312">
            <v>168</v>
          </cell>
        </row>
        <row r="313">
          <cell r="B313" t="str">
            <v>TUBO  DE 150x100x4 X 6 m A-36</v>
          </cell>
          <cell r="C313" t="str">
            <v>u</v>
          </cell>
          <cell r="F313">
            <v>140</v>
          </cell>
        </row>
        <row r="314">
          <cell r="B314" t="str">
            <v>TUBO  DE 80x40x3 X 6 m A-36</v>
          </cell>
          <cell r="C314" t="str">
            <v>u</v>
          </cell>
          <cell r="F314">
            <v>47.3</v>
          </cell>
        </row>
        <row r="315">
          <cell r="B315" t="str">
            <v>ANGULO DE 60x60x6 X 6 m A-36</v>
          </cell>
          <cell r="C315" t="str">
            <v>u</v>
          </cell>
          <cell r="F315">
            <v>57.9</v>
          </cell>
        </row>
        <row r="316">
          <cell r="B316" t="str">
            <v>ANGULO DE 100x100x6 X 6 m A-36</v>
          </cell>
          <cell r="C316" t="str">
            <v>u</v>
          </cell>
          <cell r="F316">
            <v>131</v>
          </cell>
        </row>
        <row r="317">
          <cell r="B317" t="str">
            <v>TUBO  DE 1 1/2" GALVANIZADO X 6 m</v>
          </cell>
          <cell r="C317" t="str">
            <v>u</v>
          </cell>
          <cell r="F317">
            <v>11.09</v>
          </cell>
        </row>
        <row r="318">
          <cell r="B318" t="str">
            <v>UPN 200x6m</v>
          </cell>
          <cell r="C318" t="str">
            <v>u</v>
          </cell>
          <cell r="F318">
            <v>273.24</v>
          </cell>
        </row>
        <row r="319">
          <cell r="B319" t="str">
            <v>FAJA Nylon Ojo &amp; Ojo 2"X2mt P/ Levantar Tuberia</v>
          </cell>
          <cell r="C319" t="str">
            <v>u</v>
          </cell>
          <cell r="F319">
            <v>20</v>
          </cell>
        </row>
        <row r="320">
          <cell r="B320" t="str">
            <v>FAJA Nylon Ojo &amp; Ojo 3"x6mt P/ Levantar Tuberia</v>
          </cell>
          <cell r="C320" t="str">
            <v>u</v>
          </cell>
          <cell r="F320">
            <v>45</v>
          </cell>
        </row>
        <row r="321">
          <cell r="B321" t="str">
            <v>FAJA Nylon Ojo &amp; Ojo 4"x2mt P/ Levantar Tuberia</v>
          </cell>
          <cell r="C321" t="str">
            <v>u</v>
          </cell>
          <cell r="F321">
            <v>40</v>
          </cell>
        </row>
        <row r="322">
          <cell r="B322" t="str">
            <v>FAJA Nylon Ojo &amp; Ojo 4"x8mt P/ Levantar Tuberia</v>
          </cell>
          <cell r="C322" t="str">
            <v>u</v>
          </cell>
          <cell r="F322">
            <v>123.7</v>
          </cell>
        </row>
        <row r="323">
          <cell r="B323" t="str">
            <v>FAJA Nylon Ojo &amp; Ojo 6" x 12mt P/ Levantar Tuberia</v>
          </cell>
          <cell r="C323" t="str">
            <v>u</v>
          </cell>
          <cell r="F323">
            <v>182.7</v>
          </cell>
        </row>
        <row r="324">
          <cell r="B324" t="str">
            <v>FAJA Nylon Ojo &amp; Ojo 6"X6mt P/ Levantar Tuberia</v>
          </cell>
          <cell r="C324" t="str">
            <v>u</v>
          </cell>
          <cell r="F324">
            <v>198</v>
          </cell>
        </row>
        <row r="325">
          <cell r="B325" t="str">
            <v>FAJA Nylon Ojo &amp; Ojo 8"X6mt P/ Levantar Tuberia</v>
          </cell>
          <cell r="C325" t="str">
            <v>u</v>
          </cell>
          <cell r="F325">
            <v>85</v>
          </cell>
        </row>
        <row r="326">
          <cell r="B326" t="str">
            <v xml:space="preserve">FAJA P/ Levantar Tuberia 6-ojo </v>
          </cell>
          <cell r="C326" t="str">
            <v>u</v>
          </cell>
          <cell r="F326">
            <v>198</v>
          </cell>
        </row>
        <row r="327">
          <cell r="B327" t="str">
            <v>FERRULA 3/8"</v>
          </cell>
          <cell r="C327" t="str">
            <v>u</v>
          </cell>
          <cell r="F327">
            <v>2.36</v>
          </cell>
        </row>
        <row r="328">
          <cell r="B328" t="str">
            <v>FERRULA R-2  1/2"</v>
          </cell>
          <cell r="C328" t="str">
            <v>u</v>
          </cell>
          <cell r="F328">
            <v>1.6</v>
          </cell>
        </row>
        <row r="329">
          <cell r="B329" t="str">
            <v>FLEXOMETRO 5mts</v>
          </cell>
          <cell r="C329" t="str">
            <v>u</v>
          </cell>
          <cell r="F329">
            <v>6.5</v>
          </cell>
        </row>
        <row r="330">
          <cell r="B330" t="str">
            <v>GAFA Clara C/ Elastico</v>
          </cell>
          <cell r="C330" t="str">
            <v>u</v>
          </cell>
          <cell r="F330">
            <v>1.5</v>
          </cell>
        </row>
        <row r="331">
          <cell r="B331" t="str">
            <v>GAFA P/ Oxicorte</v>
          </cell>
          <cell r="C331" t="str">
            <v>u</v>
          </cell>
          <cell r="F331">
            <v>4.17</v>
          </cell>
        </row>
        <row r="332">
          <cell r="B332" t="str">
            <v>GAFA P/ Seguridad Clara</v>
          </cell>
          <cell r="C332" t="str">
            <v>u</v>
          </cell>
          <cell r="F332">
            <v>1.93</v>
          </cell>
        </row>
        <row r="333">
          <cell r="B333" t="str">
            <v>GAFA P/ Seguridad Obscura</v>
          </cell>
          <cell r="C333" t="str">
            <v>u</v>
          </cell>
          <cell r="F333">
            <v>1.93</v>
          </cell>
        </row>
        <row r="334">
          <cell r="B334" t="str">
            <v>GALVANIZADO EN FRIO</v>
          </cell>
          <cell r="C334" t="str">
            <v>u</v>
          </cell>
          <cell r="F334">
            <v>18</v>
          </cell>
        </row>
        <row r="335">
          <cell r="B335" t="str">
            <v>GANCHO Giratorio C/ Seguro Grosby 5-TN</v>
          </cell>
          <cell r="C335" t="str">
            <v>u</v>
          </cell>
          <cell r="F335">
            <v>88.65</v>
          </cell>
        </row>
        <row r="336">
          <cell r="B336" t="str">
            <v>GANCHO P/ Isage Tuberia Grosby 2-TN</v>
          </cell>
          <cell r="C336" t="str">
            <v>u</v>
          </cell>
          <cell r="F336">
            <v>63.83</v>
          </cell>
        </row>
        <row r="337">
          <cell r="B337" t="str">
            <v>GANCHOS J 125 MM.</v>
          </cell>
          <cell r="C337" t="str">
            <v>u</v>
          </cell>
          <cell r="F337">
            <v>0.32</v>
          </cell>
        </row>
        <row r="338">
          <cell r="B338" t="str">
            <v>GAS ARGON DE 20m3</v>
          </cell>
          <cell r="C338" t="str">
            <v>u</v>
          </cell>
          <cell r="F338">
            <v>192</v>
          </cell>
        </row>
        <row r="339">
          <cell r="B339" t="str">
            <v>GASPARITO Botella P/ Gas Propano 14-oz</v>
          </cell>
          <cell r="C339" t="str">
            <v>u</v>
          </cell>
          <cell r="F339">
            <v>10</v>
          </cell>
        </row>
        <row r="340">
          <cell r="B340" t="str">
            <v>GASPARITO Gas Propano 14-oz</v>
          </cell>
          <cell r="C340" t="str">
            <v>u</v>
          </cell>
          <cell r="F340">
            <v>10</v>
          </cell>
        </row>
        <row r="341">
          <cell r="B341" t="str">
            <v>GEOMALLA BIAXIAL ENGRID 1616</v>
          </cell>
          <cell r="C341" t="str">
            <v>m2</v>
          </cell>
          <cell r="F341">
            <v>2.6</v>
          </cell>
        </row>
        <row r="342">
          <cell r="B342" t="str">
            <v>GEOMEMBRANA PVC T-750 0.75 mm (liner)</v>
          </cell>
          <cell r="C342" t="str">
            <v>m2</v>
          </cell>
          <cell r="F342">
            <v>4.3499999999999996</v>
          </cell>
        </row>
        <row r="343">
          <cell r="B343" t="str">
            <v>GEOTEXTIL NT 1600</v>
          </cell>
          <cell r="C343" t="str">
            <v>m2</v>
          </cell>
          <cell r="F343">
            <v>1.69</v>
          </cell>
        </row>
        <row r="344">
          <cell r="B344" t="str">
            <v xml:space="preserve">GEOTEXTIL Tejido  Propex 200 ST o similar </v>
          </cell>
          <cell r="C344" t="str">
            <v>rollo</v>
          </cell>
          <cell r="F344">
            <v>381.38</v>
          </cell>
        </row>
        <row r="345">
          <cell r="B345" t="str">
            <v>GRAPA 12" P/ Alinear Tubería</v>
          </cell>
          <cell r="C345" t="str">
            <v>u</v>
          </cell>
          <cell r="F345">
            <v>700</v>
          </cell>
        </row>
        <row r="346">
          <cell r="B346" t="str">
            <v>GRAPA 16" P/ Alinear Tubería</v>
          </cell>
          <cell r="C346" t="str">
            <v>u</v>
          </cell>
          <cell r="F346">
            <v>1</v>
          </cell>
        </row>
        <row r="347">
          <cell r="B347" t="str">
            <v>GRAPA 4" P/ Alinear Tubería</v>
          </cell>
          <cell r="C347" t="str">
            <v>u</v>
          </cell>
          <cell r="F347">
            <v>1</v>
          </cell>
        </row>
        <row r="348">
          <cell r="B348" t="str">
            <v>GRAPA 6" P/ Alinear Tubería</v>
          </cell>
          <cell r="C348" t="str">
            <v>u</v>
          </cell>
          <cell r="F348">
            <v>1</v>
          </cell>
        </row>
        <row r="349">
          <cell r="B349" t="str">
            <v>GRAPA P/ Cable de Acero 1/2"</v>
          </cell>
          <cell r="C349" t="str">
            <v>u</v>
          </cell>
          <cell r="F349">
            <v>6.61</v>
          </cell>
        </row>
        <row r="350">
          <cell r="B350" t="str">
            <v xml:space="preserve">GRASER Curbo NPT 3/8" </v>
          </cell>
          <cell r="C350" t="str">
            <v>u</v>
          </cell>
          <cell r="F350">
            <v>0.8</v>
          </cell>
        </row>
        <row r="351">
          <cell r="B351" t="str">
            <v>GRASERO Recto NPT 1/4"</v>
          </cell>
          <cell r="C351" t="str">
            <v>u</v>
          </cell>
          <cell r="F351">
            <v>0.8</v>
          </cell>
        </row>
        <row r="352">
          <cell r="B352" t="str">
            <v>GRASERO Recto NPT 3/8"</v>
          </cell>
          <cell r="C352" t="str">
            <v>u</v>
          </cell>
          <cell r="F352">
            <v>0.8</v>
          </cell>
        </row>
        <row r="353">
          <cell r="B353" t="str">
            <v>GRATA Cepillo De Acero Circular 7"</v>
          </cell>
          <cell r="C353" t="str">
            <v>u</v>
          </cell>
          <cell r="F353">
            <v>19.8</v>
          </cell>
        </row>
        <row r="354">
          <cell r="B354" t="str">
            <v>GRATING GALVANIZADO DE 1 1/4" x 1/8"</v>
          </cell>
          <cell r="C354" t="str">
            <v>m2</v>
          </cell>
          <cell r="F354">
            <v>140</v>
          </cell>
        </row>
        <row r="355">
          <cell r="B355" t="str">
            <v>GRILLETE P/ Cable 1/2"</v>
          </cell>
          <cell r="C355" t="str">
            <v>u</v>
          </cell>
          <cell r="F355">
            <v>4</v>
          </cell>
        </row>
        <row r="356">
          <cell r="B356" t="str">
            <v>GRILLETE P/ Cable 1/4"</v>
          </cell>
          <cell r="C356" t="str">
            <v>u</v>
          </cell>
          <cell r="F356">
            <v>0.23</v>
          </cell>
        </row>
        <row r="357">
          <cell r="B357" t="str">
            <v>GRILLETE P/ Cable 3/4"</v>
          </cell>
          <cell r="C357" t="str">
            <v>u</v>
          </cell>
          <cell r="F357">
            <v>5.43</v>
          </cell>
        </row>
        <row r="358">
          <cell r="B358" t="str">
            <v>GRILLETE P/ Cable 3/4"</v>
          </cell>
          <cell r="C358" t="str">
            <v>u</v>
          </cell>
          <cell r="F358">
            <v>5.43</v>
          </cell>
        </row>
        <row r="359">
          <cell r="B359" t="str">
            <v>GRILLETE P/ Cable 7/8"</v>
          </cell>
          <cell r="C359" t="str">
            <v>u</v>
          </cell>
          <cell r="F359">
            <v>13.9</v>
          </cell>
        </row>
        <row r="360">
          <cell r="B360" t="str">
            <v>GRILLETE P/ Cable 7/8"</v>
          </cell>
          <cell r="C360" t="str">
            <v>u</v>
          </cell>
        </row>
        <row r="361">
          <cell r="B361" t="str">
            <v>GRILLETE P/ Cable 7/8"</v>
          </cell>
          <cell r="C361" t="str">
            <v>u</v>
          </cell>
        </row>
        <row r="362">
          <cell r="B362" t="str">
            <v>GRILLETE U Grosby  1"</v>
          </cell>
          <cell r="C362" t="str">
            <v>u</v>
          </cell>
          <cell r="F362">
            <v>21</v>
          </cell>
        </row>
        <row r="363">
          <cell r="B363" t="str">
            <v>GRILLETE U Grosby  1-1/2"</v>
          </cell>
          <cell r="C363" t="str">
            <v>u</v>
          </cell>
          <cell r="F363">
            <v>175</v>
          </cell>
        </row>
        <row r="364">
          <cell r="B364" t="str">
            <v>GRILLETE U Grosby  3/4"</v>
          </cell>
          <cell r="C364" t="str">
            <v>u</v>
          </cell>
          <cell r="F364">
            <v>31.68</v>
          </cell>
        </row>
        <row r="365">
          <cell r="B365" t="str">
            <v>GRILLETE U Grosby  7/8"</v>
          </cell>
          <cell r="C365" t="str">
            <v>u</v>
          </cell>
          <cell r="F365">
            <v>18.78</v>
          </cell>
        </row>
        <row r="366">
          <cell r="B366" t="str">
            <v>GROUT CEMENTICIO</v>
          </cell>
          <cell r="C366" t="str">
            <v>Kg</v>
          </cell>
          <cell r="F366">
            <v>0.9</v>
          </cell>
        </row>
        <row r="367">
          <cell r="B367" t="str">
            <v>GUANTES De Caucho</v>
          </cell>
          <cell r="C367" t="str">
            <v>PAR</v>
          </cell>
          <cell r="F367">
            <v>2</v>
          </cell>
        </row>
        <row r="368">
          <cell r="B368" t="str">
            <v>GUANTES De Cuero Corto</v>
          </cell>
          <cell r="C368" t="str">
            <v>PAR</v>
          </cell>
          <cell r="F368">
            <v>1.8</v>
          </cell>
        </row>
        <row r="369">
          <cell r="B369" t="str">
            <v>GUANTES De Cuero Largo</v>
          </cell>
          <cell r="C369" t="str">
            <v>PAR</v>
          </cell>
          <cell r="F369">
            <v>3.45</v>
          </cell>
        </row>
        <row r="370">
          <cell r="B370" t="str">
            <v>GUANTES De Cuero P/ Soldador API</v>
          </cell>
          <cell r="C370" t="str">
            <v>PAR</v>
          </cell>
          <cell r="F370">
            <v>8.5</v>
          </cell>
        </row>
        <row r="371">
          <cell r="B371" t="str">
            <v>GUANTES P/ Operador</v>
          </cell>
          <cell r="C371" t="str">
            <v>PAR</v>
          </cell>
          <cell r="F371">
            <v>3</v>
          </cell>
        </row>
        <row r="372">
          <cell r="B372" t="str">
            <v>GUANTES P/ Tubero</v>
          </cell>
          <cell r="C372" t="str">
            <v>PAR</v>
          </cell>
          <cell r="F372">
            <v>2.0499999999999998</v>
          </cell>
        </row>
        <row r="373">
          <cell r="B373" t="str">
            <v>HIERRO ANGULO " L "  1 1/4" x  3/16"</v>
          </cell>
          <cell r="C373" t="str">
            <v>m</v>
          </cell>
          <cell r="F373">
            <v>2.95</v>
          </cell>
        </row>
        <row r="374">
          <cell r="B374" t="str">
            <v>HOJAS A-3 Pqt-500</v>
          </cell>
          <cell r="C374" t="str">
            <v>RSM</v>
          </cell>
          <cell r="F374">
            <v>9.74</v>
          </cell>
        </row>
        <row r="375">
          <cell r="B375" t="str">
            <v>HOJAS A-4 Pqt-500</v>
          </cell>
          <cell r="C375" t="str">
            <v>PQT</v>
          </cell>
          <cell r="F375">
            <v>4</v>
          </cell>
        </row>
        <row r="376">
          <cell r="B376" t="str">
            <v>HOJAS De Sierra P/ Arco Sierra</v>
          </cell>
          <cell r="C376" t="str">
            <v>u</v>
          </cell>
          <cell r="F376">
            <v>1</v>
          </cell>
        </row>
        <row r="377">
          <cell r="B377" t="str">
            <v>HORMIGON DE 210KG/CM2</v>
          </cell>
          <cell r="C377" t="str">
            <v>m3</v>
          </cell>
          <cell r="F377">
            <v>120</v>
          </cell>
        </row>
        <row r="378">
          <cell r="B378" t="str">
            <v>HORMIGON DE 210KG/CM2</v>
          </cell>
          <cell r="C378" t="str">
            <v>m3</v>
          </cell>
          <cell r="F378">
            <v>120</v>
          </cell>
        </row>
        <row r="379">
          <cell r="B379" t="str">
            <v>HOROMETRO 4W-3700</v>
          </cell>
          <cell r="C379" t="str">
            <v>u</v>
          </cell>
          <cell r="F379">
            <v>46.08</v>
          </cell>
        </row>
        <row r="380">
          <cell r="B380" t="str">
            <v>INCLINOMETRO</v>
          </cell>
          <cell r="C380" t="str">
            <v>u</v>
          </cell>
          <cell r="F380">
            <v>12070</v>
          </cell>
        </row>
        <row r="381">
          <cell r="B381" t="str">
            <v>IMPRESORA SCX-4300</v>
          </cell>
          <cell r="C381" t="str">
            <v>u</v>
          </cell>
          <cell r="F381">
            <v>235</v>
          </cell>
        </row>
        <row r="382">
          <cell r="B382" t="str">
            <v>INTERRUPTOR Doble P/ Cajetín</v>
          </cell>
          <cell r="C382" t="str">
            <v>u</v>
          </cell>
          <cell r="F382">
            <v>2</v>
          </cell>
        </row>
        <row r="383">
          <cell r="B383" t="str">
            <v>INTERRUPTOR Simple P/ Cajetín</v>
          </cell>
          <cell r="C383" t="str">
            <v>u</v>
          </cell>
          <cell r="F383">
            <v>1.25</v>
          </cell>
        </row>
        <row r="384">
          <cell r="B384" t="str">
            <v>INTERRUPTOR Simple Sobrepuesto</v>
          </cell>
          <cell r="C384" t="str">
            <v>u</v>
          </cell>
          <cell r="F384">
            <v>0.8</v>
          </cell>
        </row>
        <row r="385">
          <cell r="B385" t="str">
            <v>IPE 160 x 6m de 160mm la altura , 82 mm el ancho , peso 94.80 Kg. , espesor 5mm de alma , espesor de  ala 7.4 mm</v>
          </cell>
          <cell r="C385" t="str">
            <v>u</v>
          </cell>
          <cell r="F385">
            <v>270</v>
          </cell>
        </row>
        <row r="386">
          <cell r="B386" t="str">
            <v>IPE 240 de 240mm la altura , 120mm ancho ,peso 184.20 Kg. ,  el espesor 6.2mm de alma , espesor de  ala 9.8mm</v>
          </cell>
          <cell r="C386" t="str">
            <v>u</v>
          </cell>
          <cell r="F386">
            <v>515</v>
          </cell>
        </row>
        <row r="387">
          <cell r="B387" t="str">
            <v>IPN 1/2"x12"x6mt</v>
          </cell>
          <cell r="C387" t="str">
            <v>u</v>
          </cell>
          <cell r="F387">
            <v>348.75</v>
          </cell>
        </row>
        <row r="388">
          <cell r="B388" t="str">
            <v>JABON DE BAÑO PROTEX</v>
          </cell>
          <cell r="C388" t="str">
            <v>u</v>
          </cell>
          <cell r="F388">
            <v>0.88</v>
          </cell>
        </row>
        <row r="389">
          <cell r="B389" t="str">
            <v>JALON P/ Ttopografia</v>
          </cell>
          <cell r="C389" t="str">
            <v>u</v>
          </cell>
          <cell r="F389">
            <v>1</v>
          </cell>
        </row>
        <row r="390">
          <cell r="B390" t="str">
            <v>Junta soldada de placa al pilote</v>
          </cell>
          <cell r="C390" t="str">
            <v>diam-pulg</v>
          </cell>
          <cell r="F390">
            <v>15</v>
          </cell>
        </row>
        <row r="391">
          <cell r="B391" t="str">
            <v>LAPIZ DE CARPINTERO</v>
          </cell>
          <cell r="C391" t="str">
            <v>u</v>
          </cell>
          <cell r="F391">
            <v>0.6</v>
          </cell>
        </row>
        <row r="392">
          <cell r="B392" t="str">
            <v>LASTRE ZARANDEADO d=2" SUSTITUCIÓN DE SUELO</v>
          </cell>
          <cell r="C392" t="str">
            <v>m3</v>
          </cell>
          <cell r="F392">
            <v>13</v>
          </cell>
        </row>
        <row r="393">
          <cell r="B393" t="str">
            <v>LIJA #150</v>
          </cell>
          <cell r="C393" t="str">
            <v>u</v>
          </cell>
          <cell r="F393">
            <v>0.24</v>
          </cell>
        </row>
        <row r="394">
          <cell r="B394" t="str">
            <v>LIJA #240</v>
          </cell>
          <cell r="C394" t="str">
            <v>u</v>
          </cell>
          <cell r="F394">
            <v>0.26</v>
          </cell>
        </row>
        <row r="395">
          <cell r="B395" t="str">
            <v>LIJA #36 P/ Hierro</v>
          </cell>
          <cell r="C395" t="str">
            <v>RLL</v>
          </cell>
          <cell r="F395">
            <v>209.73</v>
          </cell>
        </row>
        <row r="396">
          <cell r="B396" t="str">
            <v>LIJA# 360</v>
          </cell>
          <cell r="C396" t="str">
            <v>u</v>
          </cell>
          <cell r="F396">
            <v>0.28999999999999998</v>
          </cell>
        </row>
        <row r="397">
          <cell r="B397" t="str">
            <v>LIMA Media Caña</v>
          </cell>
          <cell r="C397" t="str">
            <v>u</v>
          </cell>
          <cell r="F397">
            <v>6.62</v>
          </cell>
        </row>
        <row r="398">
          <cell r="B398" t="str">
            <v>LIMA Mediacaña C/ Mango 10"</v>
          </cell>
          <cell r="C398" t="str">
            <v>u</v>
          </cell>
          <cell r="F398">
            <v>8.5</v>
          </cell>
        </row>
        <row r="399">
          <cell r="B399" t="str">
            <v>LIMA Mediacaña C/ Mango 8"</v>
          </cell>
          <cell r="C399" t="str">
            <v>u</v>
          </cell>
          <cell r="F399">
            <v>8.5</v>
          </cell>
        </row>
        <row r="400">
          <cell r="B400" t="str">
            <v>LIMPIA Boquilla</v>
          </cell>
          <cell r="C400" t="str">
            <v>u</v>
          </cell>
          <cell r="F400">
            <v>1.88</v>
          </cell>
        </row>
        <row r="401">
          <cell r="B401" t="str">
            <v>LINER HS 500 TERMOSELLADO</v>
          </cell>
          <cell r="C401" t="str">
            <v>m2</v>
          </cell>
          <cell r="F401">
            <v>2.95</v>
          </cell>
        </row>
        <row r="402">
          <cell r="B402" t="str">
            <v>LINTERNA Varta</v>
          </cell>
          <cell r="C402" t="str">
            <v>u</v>
          </cell>
          <cell r="F402">
            <v>9</v>
          </cell>
        </row>
        <row r="403">
          <cell r="B403" t="str">
            <v>LLAVE Boca  14-15mm  Irimo</v>
          </cell>
          <cell r="C403" t="str">
            <v>u</v>
          </cell>
          <cell r="F403">
            <v>2.78</v>
          </cell>
        </row>
        <row r="404">
          <cell r="B404" t="str">
            <v>LLAVE Boca  18-19mm  Irimo</v>
          </cell>
          <cell r="C404" t="str">
            <v>u</v>
          </cell>
          <cell r="F404">
            <v>2.78</v>
          </cell>
        </row>
        <row r="405">
          <cell r="B405" t="str">
            <v>LLAVE Boca  21-23mm  Irimo</v>
          </cell>
          <cell r="C405" t="str">
            <v>u</v>
          </cell>
          <cell r="F405">
            <v>2.78</v>
          </cell>
        </row>
        <row r="406">
          <cell r="B406" t="str">
            <v>LLAVE Boca  24-26mm  Irimo</v>
          </cell>
          <cell r="C406" t="str">
            <v>u</v>
          </cell>
          <cell r="F406">
            <v>2.78</v>
          </cell>
        </row>
        <row r="407">
          <cell r="B407" t="str">
            <v>LLAVE Boca  3/8" - 7/16"  Facom</v>
          </cell>
          <cell r="C407" t="str">
            <v>u</v>
          </cell>
          <cell r="F407">
            <v>2.78</v>
          </cell>
        </row>
        <row r="408">
          <cell r="B408" t="str">
            <v>LLAVE Corona 3/4"-25/32"  Msc</v>
          </cell>
          <cell r="C408" t="str">
            <v>u</v>
          </cell>
          <cell r="F408">
            <v>2.78</v>
          </cell>
        </row>
        <row r="409">
          <cell r="B409" t="str">
            <v>LLAVE Corona 5/8"-11/16"  Forged</v>
          </cell>
          <cell r="C409" t="str">
            <v>u</v>
          </cell>
          <cell r="F409">
            <v>2.78</v>
          </cell>
        </row>
        <row r="410">
          <cell r="B410" t="str">
            <v>LLAVE DE GOLPE 1-1/16"</v>
          </cell>
          <cell r="C410" t="str">
            <v>u</v>
          </cell>
          <cell r="F410">
            <v>48.15</v>
          </cell>
        </row>
        <row r="411">
          <cell r="B411" t="str">
            <v>LLAVE DE GOLPE 1-5/8"</v>
          </cell>
          <cell r="C411" t="str">
            <v>u</v>
          </cell>
          <cell r="F411">
            <v>68.52</v>
          </cell>
        </row>
        <row r="412">
          <cell r="B412" t="str">
            <v>LLAVE DE GOLPE 2"</v>
          </cell>
          <cell r="C412" t="str">
            <v>u</v>
          </cell>
          <cell r="F412">
            <v>34.35</v>
          </cell>
        </row>
        <row r="413">
          <cell r="B413" t="str">
            <v>LLAVE DE PICO 12"</v>
          </cell>
          <cell r="C413" t="str">
            <v>u</v>
          </cell>
          <cell r="F413">
            <v>13.8</v>
          </cell>
        </row>
        <row r="414">
          <cell r="B414" t="str">
            <v>LLAVE DE TUBO 24"</v>
          </cell>
          <cell r="C414" t="str">
            <v>u</v>
          </cell>
          <cell r="F414">
            <v>45</v>
          </cell>
        </row>
        <row r="415">
          <cell r="B415" t="str">
            <v>LLAVE DE TUBO 36"</v>
          </cell>
          <cell r="C415" t="str">
            <v>u</v>
          </cell>
          <cell r="F415">
            <v>101.11</v>
          </cell>
        </row>
        <row r="416">
          <cell r="B416" t="str">
            <v>LLAVE Mixta 1"  Chrom</v>
          </cell>
          <cell r="C416" t="str">
            <v>u</v>
          </cell>
          <cell r="F416">
            <v>2.78</v>
          </cell>
        </row>
        <row r="417">
          <cell r="B417" t="str">
            <v>LLAVE Mixta 1/4" - 1"  Jgo-13uds</v>
          </cell>
          <cell r="C417" t="str">
            <v>u</v>
          </cell>
          <cell r="F417">
            <v>55</v>
          </cell>
        </row>
        <row r="418">
          <cell r="B418" t="str">
            <v>LLAVE Mixta 11/16"  Proto</v>
          </cell>
          <cell r="C418" t="str">
            <v>u</v>
          </cell>
          <cell r="F418">
            <v>2.78</v>
          </cell>
        </row>
        <row r="419">
          <cell r="B419" t="str">
            <v>LLAVE MIXTA 1-5/8"</v>
          </cell>
          <cell r="C419" t="str">
            <v>u</v>
          </cell>
          <cell r="F419">
            <v>26.54</v>
          </cell>
        </row>
        <row r="420">
          <cell r="B420" t="str">
            <v>LLAVE Mixta 19mm  Diamond Brand</v>
          </cell>
          <cell r="C420" t="str">
            <v>u</v>
          </cell>
          <cell r="F420">
            <v>2</v>
          </cell>
        </row>
        <row r="421">
          <cell r="B421" t="str">
            <v>LLAVE Mixta 5/8"  Irimo</v>
          </cell>
          <cell r="C421" t="str">
            <v>u</v>
          </cell>
          <cell r="F421">
            <v>2.78</v>
          </cell>
        </row>
        <row r="422">
          <cell r="B422" t="str">
            <v xml:space="preserve">LLAVE P/ Grifo </v>
          </cell>
          <cell r="C422" t="str">
            <v>u</v>
          </cell>
          <cell r="F422">
            <v>2.75</v>
          </cell>
        </row>
        <row r="423">
          <cell r="B423" t="str">
            <v>LLAVES EXAGONALES PULGADAS</v>
          </cell>
          <cell r="C423" t="str">
            <v>u</v>
          </cell>
          <cell r="F423">
            <v>5.81</v>
          </cell>
        </row>
        <row r="424">
          <cell r="B424" t="str">
            <v>LOCTITE ROJO</v>
          </cell>
          <cell r="C424" t="str">
            <v>u</v>
          </cell>
          <cell r="F424">
            <v>3</v>
          </cell>
        </row>
        <row r="425">
          <cell r="B425" t="str">
            <v>MACHETE</v>
          </cell>
          <cell r="C425" t="str">
            <v>u</v>
          </cell>
          <cell r="F425">
            <v>5</v>
          </cell>
        </row>
        <row r="426">
          <cell r="B426" t="str">
            <v>MADERA (TRONCOS)</v>
          </cell>
          <cell r="C426" t="str">
            <v>ML</v>
          </cell>
          <cell r="F426">
            <v>4.5</v>
          </cell>
        </row>
        <row r="427">
          <cell r="B427" t="str">
            <v>MADERA (TRONCOS)</v>
          </cell>
          <cell r="C427" t="str">
            <v>ML</v>
          </cell>
          <cell r="F427">
            <v>2.5</v>
          </cell>
        </row>
        <row r="428">
          <cell r="B428" t="str">
            <v>MALLA ANTIMOSQUITO</v>
          </cell>
          <cell r="C428" t="str">
            <v xml:space="preserve">m </v>
          </cell>
          <cell r="F428">
            <v>4.7</v>
          </cell>
        </row>
        <row r="429">
          <cell r="B429" t="str">
            <v>MALLA ARMEX R-188 (6.25X2.40)</v>
          </cell>
          <cell r="C429" t="str">
            <v>m2</v>
          </cell>
          <cell r="F429">
            <v>2.6</v>
          </cell>
        </row>
        <row r="430">
          <cell r="B430" t="str">
            <v>MALLA Electrosoldada 1 x 30- mt</v>
          </cell>
          <cell r="C430" t="str">
            <v>rollo</v>
          </cell>
          <cell r="F430">
            <v>3.1</v>
          </cell>
        </row>
        <row r="431">
          <cell r="B431" t="str">
            <v>MALLA ELECTROSOLDADA 15X15X5,5</v>
          </cell>
          <cell r="C431" t="str">
            <v>PLANCHA</v>
          </cell>
          <cell r="F431">
            <v>61</v>
          </cell>
        </row>
        <row r="432">
          <cell r="B432" t="str">
            <v>MALLA GALVANIZADA 50/10 P/CERRAMIENTO X 2,50 m</v>
          </cell>
          <cell r="C432" t="str">
            <v>m</v>
          </cell>
          <cell r="F432">
            <v>7.8</v>
          </cell>
        </row>
        <row r="433">
          <cell r="B433" t="str">
            <v>MALLA GALVANIZADA 50/10 P/CERRAMIENTO</v>
          </cell>
          <cell r="C433" t="str">
            <v>m2</v>
          </cell>
          <cell r="F433">
            <v>3.12</v>
          </cell>
        </row>
        <row r="434">
          <cell r="B434" t="str">
            <v>MALLA PARA GALLINERO</v>
          </cell>
          <cell r="C434" t="str">
            <v>rollo</v>
          </cell>
          <cell r="F434">
            <v>180</v>
          </cell>
        </row>
        <row r="435">
          <cell r="B435" t="str">
            <v>MALLA TALUD PARA CONTROL DE EROSIÓN</v>
          </cell>
          <cell r="C435" t="str">
            <v>m2</v>
          </cell>
          <cell r="F435">
            <v>4.5999999999999996</v>
          </cell>
        </row>
        <row r="436">
          <cell r="B436" t="str">
            <v>MANGAS De Cuero</v>
          </cell>
          <cell r="C436" t="str">
            <v>par</v>
          </cell>
          <cell r="F436">
            <v>4.3499999999999996</v>
          </cell>
        </row>
        <row r="437">
          <cell r="B437" t="str">
            <v>MANGUERA Flex 1/2" 125-PSI</v>
          </cell>
          <cell r="C437" t="str">
            <v>m</v>
          </cell>
          <cell r="F437">
            <v>0.92</v>
          </cell>
        </row>
        <row r="438">
          <cell r="B438" t="str">
            <v>MANGUERA Hidraulica  2 x 6  5070-PSI</v>
          </cell>
          <cell r="C438" t="str">
            <v>u</v>
          </cell>
          <cell r="F438">
            <v>909</v>
          </cell>
        </row>
        <row r="439">
          <cell r="B439" t="str">
            <v>MANGUERA Hidraulica  3/8"  10500-PSI</v>
          </cell>
          <cell r="C439" t="str">
            <v>MT</v>
          </cell>
          <cell r="F439">
            <v>5.01</v>
          </cell>
        </row>
        <row r="440">
          <cell r="B440" t="str">
            <v>MANGUERA P/ Oxigeno / Acetileno</v>
          </cell>
          <cell r="C440" t="str">
            <v>u</v>
          </cell>
          <cell r="F440">
            <v>40</v>
          </cell>
        </row>
        <row r="441">
          <cell r="B441" t="str">
            <v>MANGUERA Plastica Monotubo P/ Fibra Obtica</v>
          </cell>
          <cell r="C441" t="str">
            <v>m</v>
          </cell>
          <cell r="F441">
            <v>0.95</v>
          </cell>
        </row>
        <row r="442">
          <cell r="B442" t="str">
            <v>MANGUERA Plastica Transparente 1/2"</v>
          </cell>
          <cell r="C442" t="str">
            <v>u</v>
          </cell>
          <cell r="F442">
            <v>1</v>
          </cell>
        </row>
        <row r="443">
          <cell r="B443" t="str">
            <v>MANOMETRO P/ Preción 1/2"  0 - 3000-PSI</v>
          </cell>
          <cell r="C443" t="str">
            <v>u</v>
          </cell>
          <cell r="F443">
            <v>176.7</v>
          </cell>
        </row>
        <row r="444">
          <cell r="B444" t="str">
            <v>MANOMETRO Victor P/ Acetileno</v>
          </cell>
          <cell r="C444" t="str">
            <v>u</v>
          </cell>
          <cell r="F444">
            <v>1</v>
          </cell>
        </row>
        <row r="445">
          <cell r="B445" t="str">
            <v>MANOMETRO Victor P/ Oxigeno</v>
          </cell>
          <cell r="C445" t="str">
            <v>u</v>
          </cell>
          <cell r="F445">
            <v>1</v>
          </cell>
        </row>
        <row r="446">
          <cell r="B446" t="str">
            <v>MANTA Termocontraible 12"x450mm</v>
          </cell>
          <cell r="C446" t="str">
            <v>u</v>
          </cell>
          <cell r="F446">
            <v>19.649999999999999</v>
          </cell>
        </row>
        <row r="447">
          <cell r="B447" t="str">
            <v>MANTA Termocontraible 16"x450mm</v>
          </cell>
          <cell r="C447" t="str">
            <v>u</v>
          </cell>
          <cell r="F447">
            <v>23.9</v>
          </cell>
        </row>
        <row r="448">
          <cell r="B448" t="str">
            <v>MAQUINA P/ Hacer Hielo</v>
          </cell>
          <cell r="C448" t="str">
            <v>u</v>
          </cell>
          <cell r="F448">
            <v>989.38</v>
          </cell>
        </row>
        <row r="449">
          <cell r="B449" t="str">
            <v>MARCADOR Metalico Azul  PTA-1/8"</v>
          </cell>
          <cell r="C449" t="str">
            <v>u</v>
          </cell>
          <cell r="F449">
            <v>8.75</v>
          </cell>
        </row>
        <row r="450">
          <cell r="B450" t="str">
            <v>MARCADOR Metalico Blanco  PTA-1/8"</v>
          </cell>
          <cell r="C450" t="str">
            <v>u</v>
          </cell>
          <cell r="F450">
            <v>8.75</v>
          </cell>
        </row>
        <row r="451">
          <cell r="B451" t="str">
            <v>MARCADOR Metalico Punta De Felpa Azul</v>
          </cell>
          <cell r="C451" t="str">
            <v>u</v>
          </cell>
          <cell r="F451">
            <v>6.1</v>
          </cell>
        </row>
        <row r="452">
          <cell r="B452" t="str">
            <v>MARCADOR Metalico Punta De Felpa Blanco</v>
          </cell>
          <cell r="C452" t="str">
            <v>u</v>
          </cell>
          <cell r="F452">
            <v>6.1</v>
          </cell>
        </row>
        <row r="453">
          <cell r="B453" t="str">
            <v>MARCADOR Metalico Punta De Felpa Negro</v>
          </cell>
          <cell r="C453" t="str">
            <v>u</v>
          </cell>
          <cell r="F453">
            <v>6.1</v>
          </cell>
        </row>
        <row r="454">
          <cell r="B454" t="str">
            <v>MARCADOR Metalico Punta De Felpa Rojo</v>
          </cell>
          <cell r="C454" t="str">
            <v>u</v>
          </cell>
          <cell r="F454">
            <v>6.1</v>
          </cell>
        </row>
        <row r="455">
          <cell r="B455" t="str">
            <v>MARCADOR TIZA LIQUIDA</v>
          </cell>
          <cell r="C455" t="str">
            <v>u</v>
          </cell>
          <cell r="F455">
            <v>0.85</v>
          </cell>
        </row>
        <row r="456">
          <cell r="B456" t="str">
            <v>MARTILLO DE BOLA</v>
          </cell>
          <cell r="C456" t="str">
            <v>u</v>
          </cell>
          <cell r="F456">
            <v>8.57</v>
          </cell>
        </row>
        <row r="457">
          <cell r="B457" t="str">
            <v>MARTILLO De Uña</v>
          </cell>
          <cell r="C457" t="str">
            <v>u</v>
          </cell>
          <cell r="F457">
            <v>7</v>
          </cell>
        </row>
        <row r="458">
          <cell r="B458" t="str">
            <v>MARQUILLAS DE CABLE E INSTR</v>
          </cell>
          <cell r="C458" t="str">
            <v>U</v>
          </cell>
          <cell r="F458">
            <v>1.5</v>
          </cell>
        </row>
        <row r="459">
          <cell r="B459" t="str">
            <v>MASCARILLA Desechable S/ Filtro  Pqt-50uds</v>
          </cell>
          <cell r="C459" t="str">
            <v>PQT</v>
          </cell>
          <cell r="F459">
            <v>126</v>
          </cell>
        </row>
        <row r="460">
          <cell r="B460" t="str">
            <v>MASCARILLA Desechable S/ Filtro 3M  Pqt-20uds</v>
          </cell>
          <cell r="C460" t="str">
            <v>PQT</v>
          </cell>
          <cell r="F460">
            <v>30</v>
          </cell>
        </row>
        <row r="461">
          <cell r="B461" t="str">
            <v>MICA P/ Careta De Esmerilador</v>
          </cell>
          <cell r="C461" t="str">
            <v>u</v>
          </cell>
          <cell r="F461">
            <v>6.5</v>
          </cell>
        </row>
        <row r="462">
          <cell r="B462" t="str">
            <v>NAVAJA PARA MONOTUBO</v>
          </cell>
          <cell r="C462" t="str">
            <v>u</v>
          </cell>
          <cell r="F462">
            <v>8.5</v>
          </cell>
        </row>
        <row r="463">
          <cell r="B463" t="str">
            <v>NEPLO de Bronce 4-NA-S</v>
          </cell>
          <cell r="C463" t="str">
            <v>u</v>
          </cell>
          <cell r="F463">
            <v>2</v>
          </cell>
        </row>
        <row r="464">
          <cell r="B464" t="str">
            <v>NEPLO DIA  2"X6" SCH-XXS A-106 GR-B</v>
          </cell>
          <cell r="C464" t="str">
            <v>u</v>
          </cell>
          <cell r="F464">
            <v>18</v>
          </cell>
        </row>
        <row r="465">
          <cell r="B465" t="str">
            <v>NEPLO DIA 2"X8" SCH-XXS A-106 GR-B</v>
          </cell>
          <cell r="C465" t="str">
            <v>u</v>
          </cell>
          <cell r="F465">
            <v>18</v>
          </cell>
        </row>
        <row r="466">
          <cell r="B466" t="str">
            <v xml:space="preserve">NEPLO FJ 1/4" X 1/4" </v>
          </cell>
          <cell r="C466" t="str">
            <v>u</v>
          </cell>
          <cell r="F466">
            <v>2.8</v>
          </cell>
        </row>
        <row r="467">
          <cell r="B467" t="str">
            <v>NEPLO Roscado 1"x10"</v>
          </cell>
          <cell r="C467" t="str">
            <v>u</v>
          </cell>
          <cell r="F467">
            <v>10</v>
          </cell>
        </row>
        <row r="468">
          <cell r="B468" t="str">
            <v xml:space="preserve">NEPLO Roscado 1"X4" </v>
          </cell>
          <cell r="C468" t="str">
            <v>u</v>
          </cell>
          <cell r="F468">
            <v>8</v>
          </cell>
        </row>
        <row r="469">
          <cell r="B469" t="str">
            <v>NEPLO Roscado 1/2"x4"</v>
          </cell>
          <cell r="C469" t="str">
            <v>u</v>
          </cell>
          <cell r="F469">
            <v>4.5</v>
          </cell>
        </row>
        <row r="470">
          <cell r="B470" t="str">
            <v>NIVEL 18"  Msc</v>
          </cell>
          <cell r="C470" t="str">
            <v>u</v>
          </cell>
          <cell r="F470">
            <v>1.83</v>
          </cell>
        </row>
        <row r="471">
          <cell r="B471" t="str">
            <v>NIVEL 18"  Stanley</v>
          </cell>
          <cell r="C471" t="str">
            <v>u</v>
          </cell>
          <cell r="F471">
            <v>1.83</v>
          </cell>
        </row>
        <row r="472">
          <cell r="B472" t="str">
            <v>NIVEL 24"  Stanley</v>
          </cell>
          <cell r="C472" t="str">
            <v>u</v>
          </cell>
          <cell r="F472">
            <v>2</v>
          </cell>
        </row>
        <row r="473">
          <cell r="B473" t="str">
            <v>NIVEL DE LINEA</v>
          </cell>
          <cell r="C473" t="str">
            <v>u</v>
          </cell>
          <cell r="F473">
            <v>2</v>
          </cell>
        </row>
        <row r="474">
          <cell r="B474" t="str">
            <v>NIVEL Torpedo</v>
          </cell>
          <cell r="C474" t="str">
            <v>u</v>
          </cell>
          <cell r="F474">
            <v>8.1199999999999992</v>
          </cell>
        </row>
        <row r="475">
          <cell r="B475" t="str">
            <v>OXICORTE Victor Box-W/H315FC  Set 14-Pzs</v>
          </cell>
          <cell r="C475" t="str">
            <v>u</v>
          </cell>
          <cell r="F475">
            <v>575</v>
          </cell>
        </row>
        <row r="476">
          <cell r="B476" t="str">
            <v>OXIGENO CARGA 6KG</v>
          </cell>
          <cell r="C476" t="str">
            <v>CARGA</v>
          </cell>
          <cell r="F476">
            <v>75</v>
          </cell>
        </row>
        <row r="477">
          <cell r="B477" t="str">
            <v>PALA Punta Cuadrada</v>
          </cell>
          <cell r="C477" t="str">
            <v>u</v>
          </cell>
          <cell r="F477">
            <v>9.6</v>
          </cell>
        </row>
        <row r="478">
          <cell r="B478" t="str">
            <v>PALA Punta Redonda</v>
          </cell>
          <cell r="C478" t="str">
            <v>u</v>
          </cell>
          <cell r="F478">
            <v>9.4499999999999993</v>
          </cell>
        </row>
        <row r="479">
          <cell r="B479" t="str">
            <v>PANTALON JEAN DE SEGURIDAD T-40</v>
          </cell>
          <cell r="C479" t="str">
            <v>u</v>
          </cell>
          <cell r="F479">
            <v>9.5</v>
          </cell>
        </row>
        <row r="480">
          <cell r="B480" t="str">
            <v>PANTALON JEAN DE SEGURIDAD T-42</v>
          </cell>
          <cell r="C480" t="str">
            <v>u</v>
          </cell>
          <cell r="F480">
            <v>9.5</v>
          </cell>
        </row>
        <row r="481">
          <cell r="B481" t="str">
            <v>PANTALON JEAN DE SEGURIDAD T-44</v>
          </cell>
          <cell r="C481" t="str">
            <v>u</v>
          </cell>
          <cell r="F481">
            <v>9.5</v>
          </cell>
        </row>
        <row r="482">
          <cell r="B482" t="str">
            <v>PAÑOS ABSORVENTES</v>
          </cell>
          <cell r="C482" t="str">
            <v>PQT</v>
          </cell>
          <cell r="F482">
            <v>66</v>
          </cell>
        </row>
        <row r="483">
          <cell r="B483" t="str">
            <v>PAÑOS ABSORVENTES</v>
          </cell>
          <cell r="C483" t="str">
            <v>PQT</v>
          </cell>
          <cell r="F483">
            <v>66</v>
          </cell>
        </row>
        <row r="484">
          <cell r="B484" t="str">
            <v>PAPEL HIGIENICO FAMILIA</v>
          </cell>
          <cell r="C484" t="str">
            <v>rollo</v>
          </cell>
          <cell r="F484">
            <v>0.4</v>
          </cell>
        </row>
        <row r="485">
          <cell r="B485" t="str">
            <v>PAPEL Victoria 1/8"</v>
          </cell>
          <cell r="C485" t="str">
            <v>rollo</v>
          </cell>
          <cell r="F485">
            <v>197</v>
          </cell>
        </row>
        <row r="486">
          <cell r="B486" t="str">
            <v>PARASOL</v>
          </cell>
          <cell r="C486" t="str">
            <v>u</v>
          </cell>
          <cell r="F486">
            <v>20</v>
          </cell>
        </row>
        <row r="487">
          <cell r="B487" t="str">
            <v>PATECABRA</v>
          </cell>
          <cell r="C487" t="str">
            <v>u</v>
          </cell>
          <cell r="F487">
            <v>10</v>
          </cell>
        </row>
        <row r="488">
          <cell r="B488" t="str">
            <v>PEGA Blancola</v>
          </cell>
          <cell r="C488" t="str">
            <v>lt</v>
          </cell>
          <cell r="F488">
            <v>3.5</v>
          </cell>
        </row>
        <row r="489">
          <cell r="B489" t="str">
            <v>PEGA Brujita</v>
          </cell>
          <cell r="C489" t="str">
            <v>u</v>
          </cell>
          <cell r="F489">
            <v>1.95</v>
          </cell>
        </row>
        <row r="490">
          <cell r="B490" t="str">
            <v>PEGA P/ Geomembrana</v>
          </cell>
          <cell r="C490" t="str">
            <v>gl</v>
          </cell>
          <cell r="F490">
            <v>20</v>
          </cell>
        </row>
        <row r="491">
          <cell r="B491" t="str">
            <v>PEGANTE SIKA</v>
          </cell>
          <cell r="C491" t="str">
            <v>Kg</v>
          </cell>
          <cell r="F491">
            <v>56</v>
          </cell>
        </row>
        <row r="492">
          <cell r="B492" t="str">
            <v>PENETRANTE WD-40</v>
          </cell>
          <cell r="C492" t="str">
            <v>u</v>
          </cell>
          <cell r="F492">
            <v>4.24</v>
          </cell>
        </row>
        <row r="493">
          <cell r="B493" t="str">
            <v>PERNO DE ANCLAJE 3/4"x400mm</v>
          </cell>
          <cell r="C493" t="str">
            <v>u</v>
          </cell>
          <cell r="F493">
            <v>25</v>
          </cell>
        </row>
        <row r="494">
          <cell r="B494" t="str">
            <v>PENO  3/4" x 4"  C/ Tuerca  Cadmiado</v>
          </cell>
          <cell r="C494" t="str">
            <v>u</v>
          </cell>
          <cell r="F494">
            <v>2.33</v>
          </cell>
        </row>
        <row r="495">
          <cell r="B495" t="str">
            <v>Perfil IPE 200 x 6m</v>
          </cell>
          <cell r="C495" t="str">
            <v>u</v>
          </cell>
          <cell r="F495">
            <v>286</v>
          </cell>
        </row>
        <row r="496">
          <cell r="B496" t="str">
            <v>Perfil IPE 160 x 6m</v>
          </cell>
          <cell r="C496" t="str">
            <v>u</v>
          </cell>
          <cell r="F496">
            <v>198</v>
          </cell>
        </row>
        <row r="497">
          <cell r="B497" t="str">
            <v>PERFIL U 80X40X 1/8"</v>
          </cell>
          <cell r="C497" t="str">
            <v>u</v>
          </cell>
          <cell r="F497">
            <v>17.78</v>
          </cell>
        </row>
        <row r="498">
          <cell r="B498" t="str">
            <v>PERFORADORA 3 HUECOS</v>
          </cell>
          <cell r="C498" t="str">
            <v>u</v>
          </cell>
          <cell r="F498">
            <v>26</v>
          </cell>
        </row>
        <row r="499">
          <cell r="B499" t="str">
            <v>PERNO C/ Tuerca / Rodela  1/4"X4"</v>
          </cell>
          <cell r="C499" t="str">
            <v>u</v>
          </cell>
          <cell r="F499">
            <v>0.5</v>
          </cell>
        </row>
        <row r="500">
          <cell r="B500" t="str">
            <v>PERNOS DE ANCLAJE</v>
          </cell>
          <cell r="C500" t="str">
            <v>u</v>
          </cell>
          <cell r="F500">
            <v>22</v>
          </cell>
        </row>
        <row r="501">
          <cell r="B501" t="str">
            <v>PERNOS DE ANCLAJE TIPO HILTI 5/8" X 6"</v>
          </cell>
          <cell r="C501" t="str">
            <v>u</v>
          </cell>
          <cell r="F501">
            <v>18</v>
          </cell>
        </row>
        <row r="502">
          <cell r="B502" t="str">
            <v>PERRO PARA TUBERIA 6"</v>
          </cell>
          <cell r="C502" t="str">
            <v>u</v>
          </cell>
          <cell r="F502">
            <v>12.5</v>
          </cell>
        </row>
        <row r="503">
          <cell r="B503" t="str">
            <v>PICO</v>
          </cell>
          <cell r="C503" t="str">
            <v>u</v>
          </cell>
          <cell r="F503">
            <v>16.37</v>
          </cell>
        </row>
        <row r="504">
          <cell r="B504" t="str">
            <v>PIEDRA P/ Chispero</v>
          </cell>
          <cell r="C504" t="str">
            <v>u</v>
          </cell>
          <cell r="F504">
            <v>0.5</v>
          </cell>
        </row>
        <row r="505">
          <cell r="B505" t="str">
            <v>PIEDRA P/ Motortool 5-Pzs</v>
          </cell>
          <cell r="C505" t="str">
            <v>set</v>
          </cell>
          <cell r="F505">
            <v>5</v>
          </cell>
        </row>
        <row r="506">
          <cell r="B506" t="str">
            <v>PIG 12" Mandril</v>
          </cell>
          <cell r="C506" t="str">
            <v>u</v>
          </cell>
          <cell r="F506">
            <v>655.82</v>
          </cell>
        </row>
        <row r="507">
          <cell r="B507" t="str">
            <v>PIG 16" Mandril</v>
          </cell>
          <cell r="C507" t="str">
            <v>u</v>
          </cell>
          <cell r="F507">
            <v>1113.2</v>
          </cell>
        </row>
        <row r="508">
          <cell r="B508" t="str">
            <v>PILA AA Alkalina</v>
          </cell>
          <cell r="C508" t="str">
            <v>par</v>
          </cell>
          <cell r="F508">
            <v>1.8</v>
          </cell>
        </row>
        <row r="509">
          <cell r="B509" t="str">
            <v>PINTURA</v>
          </cell>
          <cell r="C509" t="str">
            <v>GLN</v>
          </cell>
          <cell r="F509">
            <v>13.9</v>
          </cell>
        </row>
        <row r="510">
          <cell r="B510" t="str">
            <v>PINTURA</v>
          </cell>
          <cell r="C510" t="str">
            <v>GLN</v>
          </cell>
          <cell r="F510">
            <v>13.9</v>
          </cell>
        </row>
        <row r="511">
          <cell r="B511" t="str">
            <v>PINTURA AL OLEO GRIS CEMENTO</v>
          </cell>
          <cell r="C511" t="str">
            <v>GLN</v>
          </cell>
          <cell r="F511">
            <v>32</v>
          </cell>
        </row>
        <row r="512">
          <cell r="B512" t="str">
            <v>PINTURA ANTICORROSIVA CROMATO DE ZINC</v>
          </cell>
          <cell r="C512" t="str">
            <v>gl</v>
          </cell>
          <cell r="F512">
            <v>25</v>
          </cell>
        </row>
        <row r="513">
          <cell r="B513" t="str">
            <v>PINTURA Anticorrosivo Amarilla Caterpilar</v>
          </cell>
          <cell r="C513" t="str">
            <v>gl</v>
          </cell>
          <cell r="F513">
            <v>10</v>
          </cell>
        </row>
        <row r="514">
          <cell r="B514" t="str">
            <v>PINTURA Anticorrosivo Gris</v>
          </cell>
          <cell r="C514" t="str">
            <v>gl</v>
          </cell>
          <cell r="F514">
            <v>10.65</v>
          </cell>
        </row>
        <row r="515">
          <cell r="B515" t="str">
            <v>PINTURA DE ALUMINIO</v>
          </cell>
          <cell r="C515" t="str">
            <v>GLN</v>
          </cell>
          <cell r="F515">
            <v>55</v>
          </cell>
        </row>
        <row r="516">
          <cell r="B516" t="str">
            <v>PINTURA Esmalte Azul</v>
          </cell>
          <cell r="C516" t="str">
            <v>gl</v>
          </cell>
          <cell r="F516">
            <v>14.48</v>
          </cell>
        </row>
        <row r="517">
          <cell r="B517" t="str">
            <v>PINTURA Esmalte Blanco</v>
          </cell>
          <cell r="C517" t="str">
            <v>gl</v>
          </cell>
          <cell r="F517">
            <v>10</v>
          </cell>
        </row>
        <row r="518">
          <cell r="B518" t="str">
            <v>PINTURA Esmalte Marfil</v>
          </cell>
          <cell r="C518" t="str">
            <v>gl</v>
          </cell>
          <cell r="F518">
            <v>15</v>
          </cell>
        </row>
        <row r="519">
          <cell r="B519" t="str">
            <v>PINTURA Esmalte Negro</v>
          </cell>
          <cell r="C519" t="str">
            <v>gl</v>
          </cell>
          <cell r="F519">
            <v>14.48</v>
          </cell>
        </row>
        <row r="520">
          <cell r="B520" t="str">
            <v>PINTURA Esmalte Verde Esmeralda</v>
          </cell>
          <cell r="C520" t="str">
            <v>gl</v>
          </cell>
          <cell r="F520">
            <v>15</v>
          </cell>
        </row>
        <row r="521">
          <cell r="B521" t="str">
            <v>PINTURA Spray Amarillo</v>
          </cell>
          <cell r="C521" t="str">
            <v>u</v>
          </cell>
          <cell r="F521">
            <v>2.2999999999999998</v>
          </cell>
        </row>
        <row r="522">
          <cell r="B522" t="str">
            <v>PINTURA Spray Azul</v>
          </cell>
          <cell r="C522" t="str">
            <v>u</v>
          </cell>
          <cell r="F522">
            <v>2.2999999999999998</v>
          </cell>
        </row>
        <row r="523">
          <cell r="B523" t="str">
            <v>PINTURA Spray Negro</v>
          </cell>
          <cell r="C523" t="str">
            <v>u</v>
          </cell>
          <cell r="F523">
            <v>2.15</v>
          </cell>
        </row>
        <row r="524">
          <cell r="B524" t="str">
            <v>PINTURA Spray Rojo</v>
          </cell>
          <cell r="C524" t="str">
            <v>u</v>
          </cell>
          <cell r="F524">
            <v>2.2999999999999998</v>
          </cell>
        </row>
        <row r="525">
          <cell r="B525" t="str">
            <v>PINZA AMPERIMETRICA</v>
          </cell>
          <cell r="C525" t="str">
            <v>u</v>
          </cell>
          <cell r="F525">
            <v>170</v>
          </cell>
        </row>
        <row r="526">
          <cell r="B526" t="str">
            <v>PINZA Maza</v>
          </cell>
          <cell r="C526" t="str">
            <v>u</v>
          </cell>
          <cell r="F526">
            <v>4</v>
          </cell>
        </row>
        <row r="527">
          <cell r="B527" t="str">
            <v>PINZA Porta Eelectrodo 500-A</v>
          </cell>
          <cell r="C527" t="str">
            <v>u</v>
          </cell>
          <cell r="F527">
            <v>36.5</v>
          </cell>
        </row>
        <row r="528">
          <cell r="B528" t="str">
            <v>PINZA Stanley Punta Redonda</v>
          </cell>
          <cell r="C528" t="str">
            <v>u</v>
          </cell>
          <cell r="F528">
            <v>9.77</v>
          </cell>
        </row>
        <row r="529">
          <cell r="B529" t="str">
            <v>PIOLA DE ALBAÑIL</v>
          </cell>
          <cell r="C529" t="str">
            <v>rollo</v>
          </cell>
          <cell r="F529">
            <v>4.5</v>
          </cell>
        </row>
        <row r="530">
          <cell r="B530" t="str">
            <v>PIROMETRO Fluke P/ Medir Temperatura</v>
          </cell>
          <cell r="C530" t="str">
            <v>u</v>
          </cell>
          <cell r="F530">
            <v>390</v>
          </cell>
        </row>
        <row r="531">
          <cell r="B531" t="str">
            <v>PISTOLA P/ Tubo de Silicona</v>
          </cell>
          <cell r="C531" t="str">
            <v>u</v>
          </cell>
          <cell r="F531">
            <v>4.5</v>
          </cell>
        </row>
        <row r="532">
          <cell r="B532" t="str">
            <v xml:space="preserve">PLACA DE ANCLAJE DE 400x400x19mm PARA PILOTES </v>
          </cell>
          <cell r="C532" t="str">
            <v>u</v>
          </cell>
          <cell r="F532">
            <v>100</v>
          </cell>
        </row>
        <row r="533">
          <cell r="B533" t="str">
            <v xml:space="preserve">PLACA DE ANCLAJE DE 300x300x19mm PARA PILOTES </v>
          </cell>
          <cell r="C533" t="str">
            <v>u</v>
          </cell>
          <cell r="F533">
            <v>75</v>
          </cell>
        </row>
        <row r="534">
          <cell r="B534" t="str">
            <v>PLACA DE PISO DE 200x150x19mm</v>
          </cell>
          <cell r="C534" t="str">
            <v>u</v>
          </cell>
          <cell r="F534">
            <v>50</v>
          </cell>
        </row>
        <row r="535">
          <cell r="B535" t="str">
            <v>PLANCHA 1,22 x 2,44 m x 1/2" espesor</v>
          </cell>
          <cell r="C535" t="str">
            <v>u</v>
          </cell>
          <cell r="F535">
            <v>320</v>
          </cell>
        </row>
        <row r="536">
          <cell r="B536" t="str">
            <v>PLANCHA De Acero  1/2" x 1,22-m x 2,44-m</v>
          </cell>
          <cell r="C536" t="str">
            <v>u</v>
          </cell>
          <cell r="F536">
            <v>431.55</v>
          </cell>
        </row>
        <row r="537">
          <cell r="B537" t="str">
            <v>PLANCHA DE ACERO DE 1/16"X1,22X2,44MTS</v>
          </cell>
          <cell r="C537" t="str">
            <v>u</v>
          </cell>
          <cell r="F537">
            <v>98</v>
          </cell>
        </row>
        <row r="538">
          <cell r="B538" t="str">
            <v>PLANCHA DE HIERRO 1/8"</v>
          </cell>
          <cell r="C538" t="str">
            <v>u</v>
          </cell>
          <cell r="F538">
            <v>56.78</v>
          </cell>
        </row>
        <row r="539">
          <cell r="B539" t="str">
            <v>PLANCHA Geoblock</v>
          </cell>
          <cell r="C539" t="str">
            <v>u</v>
          </cell>
          <cell r="F539">
            <v>40</v>
          </cell>
        </row>
        <row r="540">
          <cell r="B540" t="str">
            <v>PLANCHA Lisa Tool 0,45mm x 1,22mt x 2,44mt Pintado 1 Lado</v>
          </cell>
          <cell r="C540" t="str">
            <v>u</v>
          </cell>
          <cell r="F540">
            <v>19</v>
          </cell>
        </row>
        <row r="541">
          <cell r="B541" t="str">
            <v>PLASTICO NEGRO</v>
          </cell>
          <cell r="C541" t="str">
            <v>rollo</v>
          </cell>
          <cell r="F541">
            <v>140</v>
          </cell>
        </row>
        <row r="542">
          <cell r="B542" t="str">
            <v>PLATINA DE ACERO 1/2"X1/8"</v>
          </cell>
          <cell r="C542" t="str">
            <v>u</v>
          </cell>
          <cell r="F542">
            <v>3.3</v>
          </cell>
        </row>
        <row r="543">
          <cell r="B543" t="str">
            <v>PLAYO Común</v>
          </cell>
          <cell r="C543" t="str">
            <v>u</v>
          </cell>
          <cell r="F543">
            <v>7</v>
          </cell>
        </row>
        <row r="544">
          <cell r="B544" t="str">
            <v>PLAYO DE PRESION 10"</v>
          </cell>
          <cell r="C544" t="str">
            <v>u</v>
          </cell>
          <cell r="F544">
            <v>15</v>
          </cell>
        </row>
        <row r="545">
          <cell r="B545" t="str">
            <v>POLAINAS PARA ZAPATOS DE SOLDADOR</v>
          </cell>
          <cell r="C545" t="str">
            <v>u</v>
          </cell>
          <cell r="F545">
            <v>2.59</v>
          </cell>
        </row>
        <row r="546">
          <cell r="B546" t="str">
            <v>POLIKEN 6"</v>
          </cell>
          <cell r="C546" t="str">
            <v>rollo</v>
          </cell>
          <cell r="F546">
            <v>65</v>
          </cell>
        </row>
        <row r="547">
          <cell r="B547" t="str">
            <v>POLINES</v>
          </cell>
          <cell r="C547" t="str">
            <v>u</v>
          </cell>
          <cell r="F547">
            <v>2.5</v>
          </cell>
        </row>
        <row r="548">
          <cell r="B548" t="str">
            <v>POLIPEGA</v>
          </cell>
          <cell r="C548" t="str">
            <v>gl</v>
          </cell>
          <cell r="F548">
            <v>12</v>
          </cell>
        </row>
        <row r="549">
          <cell r="B549" t="str">
            <v>POLIPEGA</v>
          </cell>
          <cell r="C549" t="str">
            <v>u</v>
          </cell>
          <cell r="F549">
            <v>4.5</v>
          </cell>
        </row>
        <row r="550">
          <cell r="B550" t="str">
            <v>POLY Pig 12"</v>
          </cell>
          <cell r="C550" t="str">
            <v>u</v>
          </cell>
          <cell r="F550">
            <v>264</v>
          </cell>
        </row>
        <row r="551">
          <cell r="B551" t="str">
            <v>POLY Pig 12" Bidireccional</v>
          </cell>
          <cell r="C551" t="str">
            <v>u</v>
          </cell>
          <cell r="F551">
            <v>264</v>
          </cell>
        </row>
        <row r="552">
          <cell r="B552" t="str">
            <v>POLY Pig 16"</v>
          </cell>
          <cell r="C552" t="str">
            <v>u</v>
          </cell>
          <cell r="F552">
            <v>422.4</v>
          </cell>
        </row>
        <row r="553">
          <cell r="B553" t="str">
            <v>POLY Pig 16" Bidireccional</v>
          </cell>
          <cell r="C553" t="str">
            <v>u</v>
          </cell>
          <cell r="F553">
            <v>422.4</v>
          </cell>
        </row>
        <row r="554">
          <cell r="B554" t="str">
            <v>PONCHO DE AGUA</v>
          </cell>
          <cell r="C554" t="str">
            <v>u</v>
          </cell>
          <cell r="F554">
            <v>6.15</v>
          </cell>
        </row>
        <row r="555">
          <cell r="B555" t="str">
            <v>PORTA FUSIBLES</v>
          </cell>
          <cell r="C555" t="str">
            <v>u</v>
          </cell>
          <cell r="F555">
            <v>2</v>
          </cell>
        </row>
        <row r="556">
          <cell r="B556" t="str">
            <v>POSTE GALVANIZADO 2" x 6m</v>
          </cell>
          <cell r="C556" t="str">
            <v xml:space="preserve">u </v>
          </cell>
          <cell r="F556">
            <v>26.07</v>
          </cell>
        </row>
        <row r="557">
          <cell r="B557" t="str">
            <v>POSTE GALVANIZADO 3" x 6m P/PUERTAS</v>
          </cell>
          <cell r="C557" t="str">
            <v xml:space="preserve">u </v>
          </cell>
          <cell r="F557">
            <v>36.497999999999998</v>
          </cell>
        </row>
        <row r="558">
          <cell r="B558" t="str">
            <v>PRIMER</v>
          </cell>
          <cell r="C558" t="str">
            <v>gl</v>
          </cell>
          <cell r="F558">
            <v>43</v>
          </cell>
        </row>
        <row r="559">
          <cell r="B559" t="str">
            <v>PROTECTOR Auditivos</v>
          </cell>
          <cell r="C559" t="str">
            <v>u</v>
          </cell>
          <cell r="F559">
            <v>0.34</v>
          </cell>
        </row>
        <row r="560">
          <cell r="B560" t="str">
            <v>PROVISION Y MONTAJE ESTRUCT. GALV. METALICA PARA PASARELLA</v>
          </cell>
          <cell r="C560" t="str">
            <v>Kg</v>
          </cell>
          <cell r="F560">
            <v>6.04</v>
          </cell>
        </row>
        <row r="561">
          <cell r="B561" t="str">
            <v>PROVISION Y MONTAJE PERFIL ESTRUCT. GALV.TIPO HEB PARA SOPORTERÍA</v>
          </cell>
          <cell r="C561" t="str">
            <v>Kg</v>
          </cell>
          <cell r="F561">
            <v>6.04</v>
          </cell>
        </row>
        <row r="562">
          <cell r="B562" t="str">
            <v>PULIDORA DeWalt 4"</v>
          </cell>
          <cell r="C562" t="str">
            <v>u</v>
          </cell>
          <cell r="F562">
            <v>135.74</v>
          </cell>
        </row>
        <row r="563">
          <cell r="B563" t="str">
            <v>PULIDORA DeWalt 7" D28494W</v>
          </cell>
          <cell r="C563" t="str">
            <v>u</v>
          </cell>
          <cell r="F563">
            <v>405.01</v>
          </cell>
        </row>
        <row r="564">
          <cell r="B564" t="str">
            <v>PULIDORA Motortool Bosch FS27L</v>
          </cell>
          <cell r="C564" t="str">
            <v>u</v>
          </cell>
          <cell r="F564">
            <v>207.2</v>
          </cell>
        </row>
        <row r="565">
          <cell r="B565" t="str">
            <v>RACHET Mando 1/2" Set  Stanley</v>
          </cell>
          <cell r="C565" t="str">
            <v>u</v>
          </cell>
          <cell r="F565">
            <v>148.94999999999999</v>
          </cell>
        </row>
        <row r="566">
          <cell r="B566" t="str">
            <v>RACHET Mando 1/2"x9" Stanley</v>
          </cell>
          <cell r="C566" t="str">
            <v>u</v>
          </cell>
          <cell r="F566">
            <v>1</v>
          </cell>
        </row>
        <row r="567">
          <cell r="B567" t="str">
            <v>RACHET Mando 3/4"</v>
          </cell>
          <cell r="C567" t="str">
            <v>u</v>
          </cell>
          <cell r="F567">
            <v>10</v>
          </cell>
        </row>
        <row r="568">
          <cell r="B568" t="str">
            <v>RASTRILLO</v>
          </cell>
          <cell r="C568" t="str">
            <v>u</v>
          </cell>
          <cell r="F568">
            <v>3.32</v>
          </cell>
        </row>
        <row r="569">
          <cell r="B569" t="str">
            <v>RECARGA Acetileno</v>
          </cell>
          <cell r="C569" t="str">
            <v>kg</v>
          </cell>
          <cell r="F569">
            <v>14.08</v>
          </cell>
        </row>
        <row r="570">
          <cell r="B570" t="str">
            <v>RECARGA Oxìgeno</v>
          </cell>
          <cell r="C570" t="str">
            <v>m3</v>
          </cell>
          <cell r="F570">
            <v>3.5</v>
          </cell>
        </row>
        <row r="571">
          <cell r="B571" t="str">
            <v>REDUCCION Excentrica 12" - 16" SCH-80</v>
          </cell>
          <cell r="C571" t="str">
            <v>u</v>
          </cell>
          <cell r="F571">
            <v>2200</v>
          </cell>
        </row>
        <row r="572">
          <cell r="B572" t="str">
            <v>REFLECTOR 1500-W</v>
          </cell>
          <cell r="C572" t="str">
            <v>u</v>
          </cell>
          <cell r="F572">
            <v>65.319999999999993</v>
          </cell>
        </row>
        <row r="573">
          <cell r="B573" t="str">
            <v>REFLECTORES CON BASE</v>
          </cell>
          <cell r="C573" t="str">
            <v>u</v>
          </cell>
          <cell r="F573">
            <v>1</v>
          </cell>
        </row>
        <row r="574">
          <cell r="B574" t="str">
            <v>REFRIGERANTE</v>
          </cell>
          <cell r="C574" t="str">
            <v>gl</v>
          </cell>
          <cell r="F574">
            <v>5</v>
          </cell>
        </row>
        <row r="575">
          <cell r="B575" t="str">
            <v>Rejilla industrial de acero galvanizado  1  1/4” x 3/16” Galvanized grating , serrated surface A36.</v>
          </cell>
          <cell r="C575" t="str">
            <v>m2</v>
          </cell>
          <cell r="F575">
            <v>140</v>
          </cell>
        </row>
        <row r="576">
          <cell r="B576" t="str">
            <v>RELAY 24V</v>
          </cell>
          <cell r="C576" t="str">
            <v>u</v>
          </cell>
          <cell r="F576">
            <v>8</v>
          </cell>
        </row>
        <row r="577">
          <cell r="B577" t="str">
            <v>RELAY P/ Carga</v>
          </cell>
          <cell r="C577" t="str">
            <v>u</v>
          </cell>
          <cell r="F577">
            <v>13</v>
          </cell>
        </row>
        <row r="578">
          <cell r="B578" t="str">
            <v>REMACHADORA MANUAL</v>
          </cell>
          <cell r="C578" t="str">
            <v>u</v>
          </cell>
          <cell r="F578">
            <v>17.86</v>
          </cell>
        </row>
        <row r="579">
          <cell r="B579" t="str">
            <v>RESALTADORES VARIOS COLORES</v>
          </cell>
          <cell r="C579" t="str">
            <v>u</v>
          </cell>
          <cell r="F579">
            <v>0.71</v>
          </cell>
        </row>
        <row r="580">
          <cell r="B580" t="str">
            <v>RETENEDOR 60X78X9</v>
          </cell>
          <cell r="C580" t="str">
            <v>u</v>
          </cell>
          <cell r="F580">
            <v>2.75</v>
          </cell>
        </row>
        <row r="581">
          <cell r="B581" t="str">
            <v>RETENEDOR 60X80X8</v>
          </cell>
          <cell r="C581" t="str">
            <v>u</v>
          </cell>
          <cell r="F581">
            <v>2.75</v>
          </cell>
        </row>
        <row r="582">
          <cell r="B582" t="str">
            <v>RETENEDOR Delantero PK 212.2  11-11</v>
          </cell>
          <cell r="C582" t="str">
            <v>u</v>
          </cell>
          <cell r="F582">
            <v>1</v>
          </cell>
        </row>
        <row r="583">
          <cell r="B583" t="str">
            <v>RETENEDOR Posterior PK 236.24  13-3</v>
          </cell>
          <cell r="C583" t="str">
            <v>u</v>
          </cell>
          <cell r="F583">
            <v>1</v>
          </cell>
        </row>
        <row r="584">
          <cell r="B584" t="str">
            <v>RETENEDORES DE GATO GRANDES</v>
          </cell>
          <cell r="C584" t="str">
            <v>u</v>
          </cell>
          <cell r="F584">
            <v>23.57</v>
          </cell>
        </row>
        <row r="585">
          <cell r="B585" t="str">
            <v>RODAMIENTO 5H-1901  CTP</v>
          </cell>
          <cell r="C585" t="str">
            <v>u</v>
          </cell>
          <cell r="F585">
            <v>1</v>
          </cell>
        </row>
        <row r="586">
          <cell r="B586" t="str">
            <v>RODELA Plana 3/4"</v>
          </cell>
          <cell r="C586" t="str">
            <v>u</v>
          </cell>
          <cell r="F586">
            <v>0.15</v>
          </cell>
        </row>
        <row r="587">
          <cell r="B587" t="str">
            <v>RODILLO PARA CANUZA</v>
          </cell>
          <cell r="C587" t="str">
            <v>u</v>
          </cell>
          <cell r="F587">
            <v>30</v>
          </cell>
        </row>
        <row r="588">
          <cell r="B588" t="str">
            <v>RODILLOS INFERIORES DOBLE 10827</v>
          </cell>
          <cell r="C588" t="str">
            <v>u</v>
          </cell>
          <cell r="F588">
            <v>398.4</v>
          </cell>
        </row>
        <row r="589">
          <cell r="B589" t="str">
            <v>RODILLOS SENCILLOS 1710824-8897</v>
          </cell>
          <cell r="C589" t="str">
            <v>u</v>
          </cell>
          <cell r="F589">
            <v>386.4</v>
          </cell>
        </row>
        <row r="590">
          <cell r="B590" t="str">
            <v>RODILLOS SUPERIORES 9S-3570</v>
          </cell>
          <cell r="C590" t="str">
            <v>u</v>
          </cell>
          <cell r="F590">
            <v>380</v>
          </cell>
        </row>
        <row r="591">
          <cell r="B591" t="str">
            <v>SABANAS C/ Funda P/ Almohada 1-1/2 Plaza</v>
          </cell>
          <cell r="C591" t="str">
            <v>jgo</v>
          </cell>
          <cell r="F591">
            <v>7</v>
          </cell>
        </row>
        <row r="592">
          <cell r="B592" t="str">
            <v>Sand Blasting y aplicación de primer en tuberías de acero al carbono (inorgánico de zinc)</v>
          </cell>
          <cell r="C592" t="str">
            <v>m2</v>
          </cell>
          <cell r="F592">
            <v>98.428078426846582</v>
          </cell>
        </row>
        <row r="593">
          <cell r="B593" t="str">
            <v>Sand Blasting para anclaje de pintura y aplicación de la segunda y tecera capa de revestimiento epóxico y poliuretano en tuberías de acero al carbono (inorgánico de zinc)</v>
          </cell>
          <cell r="C593" t="str">
            <v>m2</v>
          </cell>
          <cell r="F593">
            <v>84.338130160984846</v>
          </cell>
        </row>
        <row r="594">
          <cell r="B594" t="str">
            <v>SACOS De Yute</v>
          </cell>
          <cell r="C594" t="str">
            <v>u</v>
          </cell>
          <cell r="F594">
            <v>0.4</v>
          </cell>
        </row>
        <row r="595">
          <cell r="B595" t="str">
            <v>SELLADOR P/ Radiador</v>
          </cell>
          <cell r="C595" t="str">
            <v>u</v>
          </cell>
          <cell r="F595">
            <v>2</v>
          </cell>
        </row>
        <row r="596">
          <cell r="B596" t="str">
            <v>SEPARADORES Plastico P/ Hojas</v>
          </cell>
          <cell r="C596" t="str">
            <v>PQT</v>
          </cell>
          <cell r="F596">
            <v>0.8</v>
          </cell>
        </row>
        <row r="597">
          <cell r="B597" t="str">
            <v>SERRUCHO 20"</v>
          </cell>
          <cell r="C597" t="str">
            <v>u</v>
          </cell>
          <cell r="F597">
            <v>8</v>
          </cell>
        </row>
        <row r="598">
          <cell r="B598" t="str">
            <v>SERRUCHO 24"</v>
          </cell>
          <cell r="C598" t="str">
            <v>u</v>
          </cell>
          <cell r="F598">
            <v>8</v>
          </cell>
        </row>
        <row r="599">
          <cell r="B599" t="str">
            <v>SIERRA Manual Electrica  Makita</v>
          </cell>
          <cell r="C599" t="str">
            <v>u</v>
          </cell>
          <cell r="F599">
            <v>180</v>
          </cell>
        </row>
        <row r="600">
          <cell r="B600" t="str">
            <v>SILICON ROJO</v>
          </cell>
          <cell r="C600" t="str">
            <v>u</v>
          </cell>
          <cell r="F600">
            <v>3</v>
          </cell>
        </row>
        <row r="601">
          <cell r="B601" t="str">
            <v>SILICON Ttransparente P/ Pistola</v>
          </cell>
          <cell r="C601" t="str">
            <v>u</v>
          </cell>
          <cell r="F601">
            <v>3.8</v>
          </cell>
        </row>
        <row r="602">
          <cell r="B602" t="str">
            <v>SOBRES BLANCOS TAMAÑO OFICIO</v>
          </cell>
          <cell r="C602" t="str">
            <v>u</v>
          </cell>
          <cell r="F602">
            <v>0.2</v>
          </cell>
        </row>
        <row r="603">
          <cell r="B603" t="str">
            <v>SOMBRILLA</v>
          </cell>
          <cell r="C603" t="str">
            <v>U</v>
          </cell>
          <cell r="F603">
            <v>15</v>
          </cell>
        </row>
        <row r="604">
          <cell r="B604" t="str">
            <v>SOMBRILLA</v>
          </cell>
          <cell r="C604" t="str">
            <v>U</v>
          </cell>
          <cell r="F604">
            <v>15</v>
          </cell>
        </row>
        <row r="605">
          <cell r="B605" t="str">
            <v>SOPORTE PARA FAJA CON 6 HOYOS</v>
          </cell>
          <cell r="C605" t="str">
            <v>u</v>
          </cell>
          <cell r="F605">
            <v>1</v>
          </cell>
        </row>
        <row r="606">
          <cell r="B606" t="str">
            <v>SOPORTE PARA TANQUE DE COMBUSTIBLE</v>
          </cell>
          <cell r="C606" t="str">
            <v>u</v>
          </cell>
          <cell r="F606">
            <v>1</v>
          </cell>
        </row>
        <row r="607">
          <cell r="B607" t="str">
            <v>SPRING  849186</v>
          </cell>
          <cell r="C607" t="str">
            <v>u</v>
          </cell>
          <cell r="F607">
            <v>1</v>
          </cell>
        </row>
        <row r="608">
          <cell r="B608" t="str">
            <v>STEEL PANEL</v>
          </cell>
          <cell r="C608" t="str">
            <v>m2</v>
          </cell>
          <cell r="F608">
            <v>6.95</v>
          </cell>
        </row>
        <row r="609">
          <cell r="B609" t="str">
            <v>SUB BASE CLASE 2</v>
          </cell>
          <cell r="C609" t="str">
            <v>m3</v>
          </cell>
          <cell r="F609">
            <v>22</v>
          </cell>
        </row>
        <row r="610">
          <cell r="B610" t="str">
            <v>SWICHT DE 3X100 AMP</v>
          </cell>
          <cell r="C610" t="str">
            <v>u</v>
          </cell>
          <cell r="F610">
            <v>9</v>
          </cell>
        </row>
        <row r="611">
          <cell r="B611" t="str">
            <v>TABLAS DE MONTE DE 20 cm ancho x 3 cm espesor x 2,20 m de largo</v>
          </cell>
          <cell r="C611" t="str">
            <v>u</v>
          </cell>
          <cell r="F611">
            <v>2.5</v>
          </cell>
        </row>
        <row r="612">
          <cell r="B612" t="str">
            <v>TABLONES DE MADERA 25 cm de ancho x 5 cm de espesor x 2,20 m de largo</v>
          </cell>
          <cell r="C612" t="str">
            <v>u</v>
          </cell>
          <cell r="F612">
            <v>4.5</v>
          </cell>
        </row>
        <row r="613">
          <cell r="B613" t="str">
            <v>TALADRO Electrico Bosch  GBS13RE</v>
          </cell>
          <cell r="C613" t="str">
            <v>u</v>
          </cell>
          <cell r="F613">
            <v>51</v>
          </cell>
        </row>
        <row r="614">
          <cell r="B614" t="str">
            <v>TALADRO Electrico DeWall Mandril 1/2"</v>
          </cell>
          <cell r="C614" t="str">
            <v>u</v>
          </cell>
          <cell r="F614">
            <v>120</v>
          </cell>
        </row>
        <row r="615">
          <cell r="B615" t="str">
            <v>TAPA De Poliuretano 12" P/ Pig</v>
          </cell>
          <cell r="C615" t="str">
            <v>u</v>
          </cell>
          <cell r="F615">
            <v>136.4</v>
          </cell>
        </row>
        <row r="616">
          <cell r="B616" t="str">
            <v>TAPA PARA TARRINA</v>
          </cell>
          <cell r="C616" t="str">
            <v>u</v>
          </cell>
          <cell r="F616">
            <v>0.02</v>
          </cell>
        </row>
        <row r="617">
          <cell r="B617" t="str">
            <v>TAPAS PARA CELLAR 2,4 Dim. con grating</v>
          </cell>
          <cell r="C617" t="str">
            <v>u</v>
          </cell>
          <cell r="F617">
            <v>1500</v>
          </cell>
        </row>
        <row r="618">
          <cell r="B618" t="str">
            <v>TAPON MACHO 1"  3000-PSI</v>
          </cell>
          <cell r="C618" t="str">
            <v>u</v>
          </cell>
          <cell r="F618">
            <v>4.3499999999999996</v>
          </cell>
        </row>
        <row r="619">
          <cell r="B619" t="str">
            <v>TAPON MACHO 1/ 2"  3000-PSI</v>
          </cell>
          <cell r="C619" t="str">
            <v>u</v>
          </cell>
          <cell r="F619">
            <v>2.2000000000000002</v>
          </cell>
        </row>
        <row r="620">
          <cell r="B620" t="str">
            <v>TAPON Macho 2" PSI-3000</v>
          </cell>
          <cell r="C620" t="str">
            <v>u</v>
          </cell>
          <cell r="F620">
            <v>9.8000000000000007</v>
          </cell>
        </row>
        <row r="621">
          <cell r="B621" t="str">
            <v>TECLE DE CADENA 3,1 T</v>
          </cell>
          <cell r="C621" t="str">
            <v>u</v>
          </cell>
          <cell r="F621">
            <v>128.30000000000001</v>
          </cell>
        </row>
        <row r="622">
          <cell r="B622" t="str">
            <v>TEE 1"  NPT  3000-PSI</v>
          </cell>
          <cell r="C622" t="str">
            <v>u</v>
          </cell>
          <cell r="F622">
            <v>13</v>
          </cell>
        </row>
        <row r="623">
          <cell r="B623" t="str">
            <v>TEE 1/2" PSI-3000 NPT</v>
          </cell>
          <cell r="C623" t="str">
            <v>u</v>
          </cell>
          <cell r="F623">
            <v>4.5</v>
          </cell>
        </row>
        <row r="624">
          <cell r="B624" t="str">
            <v>TEE 12"  SCH-80</v>
          </cell>
          <cell r="C624" t="str">
            <v>u</v>
          </cell>
          <cell r="F624">
            <v>1700</v>
          </cell>
        </row>
        <row r="625">
          <cell r="B625" t="str">
            <v>TEE C/ Reducción WN 12"x8"</v>
          </cell>
          <cell r="C625" t="str">
            <v>u</v>
          </cell>
          <cell r="F625">
            <v>2316</v>
          </cell>
        </row>
        <row r="626">
          <cell r="B626" t="str">
            <v>TEFLON 1/2"</v>
          </cell>
          <cell r="C626" t="str">
            <v>u</v>
          </cell>
          <cell r="F626">
            <v>0.18000000000000002</v>
          </cell>
        </row>
        <row r="627">
          <cell r="B627" t="str">
            <v>TEFLON LIQUIDO</v>
          </cell>
          <cell r="C627" t="str">
            <v>u</v>
          </cell>
          <cell r="F627">
            <v>18</v>
          </cell>
        </row>
        <row r="628">
          <cell r="B628" t="str">
            <v>TEK RAP 6"X100FT NEGRO</v>
          </cell>
          <cell r="C628" t="str">
            <v>RLL</v>
          </cell>
          <cell r="F628">
            <v>10.199999999999999</v>
          </cell>
        </row>
        <row r="629">
          <cell r="B629" t="str">
            <v>TELA P/ Trapo</v>
          </cell>
          <cell r="C629" t="str">
            <v>RLL</v>
          </cell>
          <cell r="F629">
            <v>60</v>
          </cell>
        </row>
        <row r="630">
          <cell r="B630" t="str">
            <v>TELEVISION LG 29"</v>
          </cell>
          <cell r="C630" t="str">
            <v>u</v>
          </cell>
          <cell r="F630">
            <v>427.68</v>
          </cell>
        </row>
        <row r="631">
          <cell r="B631" t="str">
            <v>TEMPLADOR DE CABLE 1/2X30</v>
          </cell>
          <cell r="C631" t="str">
            <v>u</v>
          </cell>
          <cell r="F631">
            <v>0.8</v>
          </cell>
        </row>
        <row r="632">
          <cell r="B632" t="str">
            <v>TEMPLADOR P/ Cable 5/16"</v>
          </cell>
          <cell r="C632" t="str">
            <v>u</v>
          </cell>
          <cell r="F632">
            <v>1</v>
          </cell>
        </row>
        <row r="633">
          <cell r="B633" t="str">
            <v>TERMINAL De Bronce Ojo  1/0-2/0</v>
          </cell>
          <cell r="C633" t="str">
            <v>u</v>
          </cell>
          <cell r="F633">
            <v>1.75</v>
          </cell>
        </row>
        <row r="634">
          <cell r="B634" t="str">
            <v>TERMINAL Ojo</v>
          </cell>
          <cell r="C634" t="str">
            <v>u</v>
          </cell>
          <cell r="F634">
            <v>1</v>
          </cell>
        </row>
        <row r="635">
          <cell r="B635" t="str">
            <v>THERMO Plastico 10-GL P/ Agua</v>
          </cell>
          <cell r="C635" t="str">
            <v>u</v>
          </cell>
          <cell r="F635">
            <v>110</v>
          </cell>
        </row>
        <row r="636">
          <cell r="B636" t="str">
            <v>THERMO Porta Eelectrodo</v>
          </cell>
          <cell r="C636" t="str">
            <v>u</v>
          </cell>
          <cell r="F636">
            <v>228.8</v>
          </cell>
        </row>
        <row r="637">
          <cell r="B637" t="str">
            <v>THINNER LACA</v>
          </cell>
          <cell r="C637" t="str">
            <v>gl</v>
          </cell>
          <cell r="F637">
            <v>16</v>
          </cell>
        </row>
        <row r="638">
          <cell r="B638" t="str">
            <v>THREADOLET   2" X 3000   TUBERIA  16</v>
          </cell>
          <cell r="C638" t="str">
            <v>u</v>
          </cell>
          <cell r="F638">
            <v>45</v>
          </cell>
        </row>
        <row r="639">
          <cell r="B639" t="str">
            <v>THREADOLET  1/2"x3/4" PSI-3000</v>
          </cell>
          <cell r="C639" t="str">
            <v>u</v>
          </cell>
          <cell r="F639">
            <v>8.5</v>
          </cell>
        </row>
        <row r="640">
          <cell r="B640" t="str">
            <v>THREADOLET  WN 1/2" PSI-3000</v>
          </cell>
          <cell r="C640" t="str">
            <v>u</v>
          </cell>
          <cell r="F640">
            <v>9</v>
          </cell>
        </row>
        <row r="641">
          <cell r="B641" t="str">
            <v>THREADOLET WN 1" PSI-3000</v>
          </cell>
          <cell r="C641" t="str">
            <v>u</v>
          </cell>
          <cell r="F641">
            <v>11</v>
          </cell>
        </row>
        <row r="642">
          <cell r="B642" t="str">
            <v>TIJERA P/ Cortar Tool</v>
          </cell>
          <cell r="C642" t="str">
            <v>u</v>
          </cell>
          <cell r="F642">
            <v>10</v>
          </cell>
        </row>
        <row r="643">
          <cell r="B643" t="str">
            <v>TIMBRADORES MANUALES</v>
          </cell>
          <cell r="C643" t="str">
            <v>u</v>
          </cell>
          <cell r="F643">
            <v>14.85</v>
          </cell>
        </row>
        <row r="644">
          <cell r="B644" t="str">
            <v>TIRAS DE MADERA</v>
          </cell>
          <cell r="C644" t="str">
            <v>ML</v>
          </cell>
          <cell r="F644">
            <v>0.5</v>
          </cell>
        </row>
        <row r="645">
          <cell r="B645" t="str">
            <v>TIRAS DE MADERA</v>
          </cell>
          <cell r="C645" t="str">
            <v>ML</v>
          </cell>
          <cell r="F645">
            <v>0.5</v>
          </cell>
        </row>
        <row r="646">
          <cell r="B646" t="str">
            <v>TOMA Corriente Polarizado P/ Cajetín</v>
          </cell>
          <cell r="C646" t="str">
            <v>u</v>
          </cell>
          <cell r="F646">
            <v>3.58</v>
          </cell>
        </row>
        <row r="647">
          <cell r="B647" t="str">
            <v>TOMA Corriente Polarizado P/ Extención</v>
          </cell>
          <cell r="C647" t="str">
            <v>u</v>
          </cell>
          <cell r="F647">
            <v>5.92</v>
          </cell>
        </row>
        <row r="648">
          <cell r="B648" t="str">
            <v>TORCOMETRO Mando  1"  1000-LB  Gedore  4113</v>
          </cell>
          <cell r="C648" t="str">
            <v>u</v>
          </cell>
          <cell r="F648">
            <v>100</v>
          </cell>
        </row>
        <row r="649">
          <cell r="B649" t="str">
            <v>TRIPLEX 12-mm</v>
          </cell>
          <cell r="C649" t="str">
            <v>u</v>
          </cell>
          <cell r="F649">
            <v>29.1</v>
          </cell>
        </row>
        <row r="650">
          <cell r="B650" t="str">
            <v>TRIPLEX 8-mm</v>
          </cell>
          <cell r="C650" t="str">
            <v>u</v>
          </cell>
          <cell r="F650">
            <v>26.85</v>
          </cell>
        </row>
        <row r="651">
          <cell r="B651" t="str">
            <v>TABLERO TRIPLEX e=25-mm</v>
          </cell>
          <cell r="C651" t="str">
            <v>m2</v>
          </cell>
          <cell r="F651">
            <v>15</v>
          </cell>
        </row>
        <row r="652">
          <cell r="B652" t="str">
            <v>TRITURADO 3/4"</v>
          </cell>
          <cell r="C652" t="str">
            <v>m3</v>
          </cell>
          <cell r="F652">
            <v>26</v>
          </cell>
        </row>
        <row r="653">
          <cell r="B653" t="str">
            <v>TRITURADO 1"</v>
          </cell>
          <cell r="C653" t="str">
            <v>m3</v>
          </cell>
          <cell r="F653">
            <v>26</v>
          </cell>
        </row>
        <row r="654">
          <cell r="B654" t="str">
            <v xml:space="preserve">TUBERIA PVC rig. 1 1/2" </v>
          </cell>
          <cell r="C654" t="str">
            <v>m</v>
          </cell>
          <cell r="F654">
            <v>4</v>
          </cell>
        </row>
        <row r="655">
          <cell r="B655" t="str">
            <v xml:space="preserve">TUBERIA PVC 3/4"DESAGUE </v>
          </cell>
          <cell r="C655" t="str">
            <v>3m</v>
          </cell>
          <cell r="F655">
            <v>12</v>
          </cell>
        </row>
        <row r="656">
          <cell r="B656" t="str">
            <v>TUBERIA PVC Ø 6" x 3m</v>
          </cell>
          <cell r="C656" t="str">
            <v>tubo</v>
          </cell>
          <cell r="F656">
            <v>21.47</v>
          </cell>
        </row>
        <row r="657">
          <cell r="B657" t="str">
            <v>TUBERIA PVC Ø 8" x 6m</v>
          </cell>
          <cell r="C657" t="str">
            <v>tubo</v>
          </cell>
          <cell r="F657">
            <v>88.17</v>
          </cell>
        </row>
        <row r="658">
          <cell r="B658" t="str">
            <v>Tubería 6"  SCH 40, CS, A 106-B, BE OR PE, BLACK, B36.1</v>
          </cell>
          <cell r="C658" t="str">
            <v>m</v>
          </cell>
          <cell r="F658">
            <v>95</v>
          </cell>
        </row>
        <row r="659">
          <cell r="B659" t="str">
            <v xml:space="preserve">Tubería 8"  SCH 80, </v>
          </cell>
          <cell r="C659" t="str">
            <v>m</v>
          </cell>
          <cell r="F659">
            <v>95</v>
          </cell>
        </row>
        <row r="660">
          <cell r="B660" t="str">
            <v xml:space="preserve">Tubería 8"  SCH 40, </v>
          </cell>
          <cell r="C660" t="str">
            <v>m</v>
          </cell>
          <cell r="F660">
            <v>95</v>
          </cell>
        </row>
        <row r="661">
          <cell r="B661" t="str">
            <v>TUBO  12"  SCH-80</v>
          </cell>
          <cell r="C661" t="str">
            <v>JNT</v>
          </cell>
          <cell r="F661">
            <v>2760</v>
          </cell>
        </row>
        <row r="662">
          <cell r="B662" t="str">
            <v>TUBO  16"</v>
          </cell>
          <cell r="C662" t="str">
            <v>JNT</v>
          </cell>
          <cell r="F662">
            <v>139.16999999999999</v>
          </cell>
        </row>
        <row r="663">
          <cell r="B663" t="str">
            <v>TUBO  2"  SCH-80</v>
          </cell>
          <cell r="C663" t="str">
            <v>u</v>
          </cell>
          <cell r="F663">
            <v>25</v>
          </cell>
        </row>
        <row r="664">
          <cell r="B664" t="str">
            <v>TUBO  DE 2" GALVANIZADO X 6 m</v>
          </cell>
          <cell r="C664" t="str">
            <v>u</v>
          </cell>
          <cell r="F664">
            <v>20.78</v>
          </cell>
        </row>
        <row r="665">
          <cell r="B665" t="str">
            <v>TUBO  DE 1 1/2" GALVANIZADO X 6 m</v>
          </cell>
          <cell r="C665" t="str">
            <v>u</v>
          </cell>
          <cell r="F665">
            <v>11.09</v>
          </cell>
        </row>
        <row r="666">
          <cell r="B666" t="str">
            <v>TUBO  DE 4" GALVANIZADO X 6 m</v>
          </cell>
          <cell r="C666" t="str">
            <v>u</v>
          </cell>
          <cell r="F666">
            <v>50</v>
          </cell>
        </row>
        <row r="667">
          <cell r="B667" t="str">
            <v>TUBO PVC 110 mm. X 3 m DESAGUE</v>
          </cell>
          <cell r="C667" t="str">
            <v>u</v>
          </cell>
          <cell r="F667">
            <v>22.32</v>
          </cell>
        </row>
        <row r="668">
          <cell r="B668" t="str">
            <v>TUBO PVC 250 mm. X 3 m DESAGUE</v>
          </cell>
          <cell r="C668" t="str">
            <v>u</v>
          </cell>
          <cell r="F668">
            <v>93.28</v>
          </cell>
        </row>
        <row r="669">
          <cell r="B669" t="str">
            <v>TUBO PVC PERFORADO PARA FILTRO DE 4" x 3 m</v>
          </cell>
          <cell r="C669" t="str">
            <v>U</v>
          </cell>
          <cell r="F669">
            <v>42.6</v>
          </cell>
        </row>
        <row r="670">
          <cell r="B670" t="str">
            <v>U-BOLT 3/4" P/ TUBERIA 12"</v>
          </cell>
          <cell r="C670" t="str">
            <v>u</v>
          </cell>
          <cell r="F670">
            <v>51.15</v>
          </cell>
        </row>
        <row r="671">
          <cell r="B671" t="str">
            <v>U-BOLT 3/4" P/ TUBERIA 16"</v>
          </cell>
          <cell r="C671" t="str">
            <v>u</v>
          </cell>
          <cell r="F671">
            <v>50</v>
          </cell>
        </row>
        <row r="672">
          <cell r="B672" t="str">
            <v>U-BOLT 3/4" P/ TUBERIA 20"</v>
          </cell>
          <cell r="C672" t="str">
            <v>u</v>
          </cell>
          <cell r="F672">
            <v>10.199999999999999</v>
          </cell>
        </row>
        <row r="673">
          <cell r="B673" t="str">
            <v>U-BOLT 3/8" P/ TUBERIA 2"</v>
          </cell>
          <cell r="C673" t="str">
            <v>u</v>
          </cell>
          <cell r="F673">
            <v>8</v>
          </cell>
        </row>
        <row r="674">
          <cell r="B674" t="str">
            <v>U-BOLT 3-1/2" P/ TUBERIA 3"</v>
          </cell>
          <cell r="C674" t="str">
            <v>u</v>
          </cell>
          <cell r="F674">
            <v>2.5</v>
          </cell>
        </row>
        <row r="675">
          <cell r="B675" t="str">
            <v>U-BOLT FOR PIPE DIAM=168, MAT: ZINC PLATED, HOLE=13mm.</v>
          </cell>
          <cell r="C675" t="str">
            <v>u</v>
          </cell>
          <cell r="F675">
            <v>52</v>
          </cell>
        </row>
        <row r="676">
          <cell r="B676" t="str">
            <v>U-BOLT FOR PIPE DIAM=219, MAT: ZINC PLATED, HOLE=19mm.</v>
          </cell>
          <cell r="C676" t="str">
            <v>u</v>
          </cell>
          <cell r="F676">
            <v>52</v>
          </cell>
        </row>
        <row r="677">
          <cell r="B677" t="str">
            <v>U-BOLT FOR PIPE DIAM=273, MAT: ZINC PLATED, HOLE=22mm.</v>
          </cell>
          <cell r="C677" t="str">
            <v>u</v>
          </cell>
          <cell r="F677">
            <v>52</v>
          </cell>
        </row>
        <row r="678">
          <cell r="B678" t="str">
            <v>U-BOLT FOR PIPE DIAM=324, MAT: ZINC PLATED, HOLE=25mm.</v>
          </cell>
          <cell r="C678" t="str">
            <v>u</v>
          </cell>
          <cell r="F678">
            <v>52</v>
          </cell>
        </row>
        <row r="679">
          <cell r="B679" t="str">
            <v>U-BOLT FOR PIPE DIAM=406, MAT: ZINC PLATED, HOLE=25mm.</v>
          </cell>
          <cell r="C679" t="str">
            <v>u</v>
          </cell>
          <cell r="F679">
            <v>60</v>
          </cell>
        </row>
        <row r="680">
          <cell r="B680" t="str">
            <v>UNION Flex 2"  P/ Manguera</v>
          </cell>
          <cell r="C680" t="str">
            <v>u</v>
          </cell>
          <cell r="F680">
            <v>9</v>
          </cell>
        </row>
        <row r="681">
          <cell r="B681" t="str">
            <v>UNION PARA MONOTUBO 40X40MM CPS COUPLER</v>
          </cell>
          <cell r="C681" t="str">
            <v>u</v>
          </cell>
          <cell r="F681">
            <v>0.4</v>
          </cell>
        </row>
        <row r="682">
          <cell r="B682" t="str">
            <v>UNION PVC 1/2"</v>
          </cell>
          <cell r="C682" t="str">
            <v>u</v>
          </cell>
          <cell r="F682">
            <v>4</v>
          </cell>
        </row>
        <row r="683">
          <cell r="B683" t="str">
            <v>UNION Roscable 1" PSI-3000</v>
          </cell>
          <cell r="C683" t="str">
            <v>u</v>
          </cell>
          <cell r="F683">
            <v>0.5</v>
          </cell>
        </row>
        <row r="684">
          <cell r="B684" t="str">
            <v>UNION Roscable 1/2" P/Manguera</v>
          </cell>
          <cell r="C684" t="str">
            <v>u</v>
          </cell>
          <cell r="F684">
            <v>89</v>
          </cell>
        </row>
        <row r="685">
          <cell r="B685" t="str">
            <v>UNION ROSCABLE 2" X 3000-PSI</v>
          </cell>
          <cell r="C685" t="str">
            <v>u</v>
          </cell>
          <cell r="F685">
            <v>89</v>
          </cell>
        </row>
        <row r="686">
          <cell r="B686" t="str">
            <v>UNION UNIVERSAL DE GOLPE 2" X 3000</v>
          </cell>
          <cell r="C686" t="str">
            <v>u</v>
          </cell>
          <cell r="F686">
            <v>70</v>
          </cell>
        </row>
        <row r="687">
          <cell r="B687" t="str">
            <v>UPS APC 6-Tomas</v>
          </cell>
          <cell r="C687" t="str">
            <v>u</v>
          </cell>
          <cell r="F687">
            <v>85</v>
          </cell>
        </row>
        <row r="688">
          <cell r="B688" t="str">
            <v>VALVULA Aguja 1/2"</v>
          </cell>
          <cell r="C688" t="str">
            <v>u</v>
          </cell>
          <cell r="F688">
            <v>120</v>
          </cell>
        </row>
        <row r="689">
          <cell r="B689" t="str">
            <v>VALVULA Bola 1"  3000-PSI</v>
          </cell>
          <cell r="C689" t="str">
            <v>u</v>
          </cell>
          <cell r="F689">
            <v>2</v>
          </cell>
        </row>
        <row r="690">
          <cell r="B690" t="str">
            <v>VALVULA Bola 1/2"  3000-PSI</v>
          </cell>
          <cell r="C690" t="str">
            <v>u</v>
          </cell>
          <cell r="F690">
            <v>51.26</v>
          </cell>
        </row>
        <row r="691">
          <cell r="B691" t="str">
            <v>VALVULA Bola 2"  2000-Psi</v>
          </cell>
          <cell r="C691" t="str">
            <v>u</v>
          </cell>
          <cell r="F691">
            <v>190</v>
          </cell>
        </row>
        <row r="692">
          <cell r="B692" t="str">
            <v>VALVULA Bola 2"  3000-PSI</v>
          </cell>
          <cell r="C692" t="str">
            <v>u</v>
          </cell>
          <cell r="F692">
            <v>1600</v>
          </cell>
        </row>
        <row r="693">
          <cell r="B693" t="str">
            <v>VALVULA Check 2"</v>
          </cell>
          <cell r="C693" t="str">
            <v>u</v>
          </cell>
          <cell r="F693">
            <v>19.2</v>
          </cell>
        </row>
        <row r="694">
          <cell r="B694" t="str">
            <v>VALVULA CHECK VERTICAL DE 2"X3000 NPT</v>
          </cell>
          <cell r="C694" t="str">
            <v>u</v>
          </cell>
          <cell r="F694">
            <v>320</v>
          </cell>
        </row>
        <row r="695">
          <cell r="B695" t="str">
            <v>VÁLVULA COMPUERTA R.W. 4"</v>
          </cell>
          <cell r="C695" t="str">
            <v>u</v>
          </cell>
          <cell r="F695">
            <v>396.6</v>
          </cell>
        </row>
        <row r="696">
          <cell r="B696" t="str">
            <v>VÁLVULA COMPUERTA R.W. 4"</v>
          </cell>
          <cell r="C696" t="str">
            <v>u</v>
          </cell>
          <cell r="F696">
            <v>190</v>
          </cell>
        </row>
        <row r="697">
          <cell r="B697" t="str">
            <v>VALVULA DE BOLA 2" X 3000 NPT</v>
          </cell>
          <cell r="C697" t="str">
            <v>u</v>
          </cell>
          <cell r="F697">
            <v>1</v>
          </cell>
        </row>
        <row r="698">
          <cell r="B698" t="str">
            <v>VALVULA DE BOLA TANQUE DE COMBUSTIBLE</v>
          </cell>
          <cell r="C698" t="str">
            <v>u</v>
          </cell>
          <cell r="F698">
            <v>38.950000000000003</v>
          </cell>
        </row>
        <row r="699">
          <cell r="B699" t="str">
            <v>VALVULA PARA CILINDRO DE GAS</v>
          </cell>
          <cell r="C699" t="str">
            <v>u</v>
          </cell>
          <cell r="F699">
            <v>1</v>
          </cell>
        </row>
        <row r="700">
          <cell r="B700" t="str">
            <v>VALVULA QUICK CLOUSURE 20"  20" 600</v>
          </cell>
          <cell r="C700" t="str">
            <v>u</v>
          </cell>
          <cell r="F700">
            <v>6</v>
          </cell>
        </row>
        <row r="701">
          <cell r="B701" t="str">
            <v>VARILLA Coperwell C/ Conector</v>
          </cell>
          <cell r="C701" t="str">
            <v>u</v>
          </cell>
          <cell r="F701">
            <v>12.5</v>
          </cell>
        </row>
        <row r="702">
          <cell r="B702" t="str">
            <v>VARILLA CORRUGADA DE 12mm</v>
          </cell>
          <cell r="C702" t="str">
            <v>u</v>
          </cell>
          <cell r="F702">
            <v>5.92</v>
          </cell>
        </row>
        <row r="703">
          <cell r="B703" t="str">
            <v>VARILLA CORRUGADA DE 8mm</v>
          </cell>
          <cell r="C703" t="str">
            <v>u</v>
          </cell>
          <cell r="F703">
            <v>10</v>
          </cell>
        </row>
        <row r="704">
          <cell r="B704" t="str">
            <v>VARILLA P/ Medir Combustible</v>
          </cell>
          <cell r="C704" t="str">
            <v>u</v>
          </cell>
          <cell r="F704">
            <v>12.9</v>
          </cell>
        </row>
        <row r="705">
          <cell r="B705" t="str">
            <v>VARILLA ROSCADA 14mm X 2MT</v>
          </cell>
          <cell r="C705" t="str">
            <v>PQT</v>
          </cell>
          <cell r="F705">
            <v>1.8</v>
          </cell>
        </row>
        <row r="706">
          <cell r="B706" t="str">
            <v>VASO Plastico Desechable</v>
          </cell>
          <cell r="C706" t="str">
            <v>EA</v>
          </cell>
          <cell r="F706">
            <v>1.75</v>
          </cell>
        </row>
        <row r="707">
          <cell r="B707" t="str">
            <v>VELAS 226P 3M</v>
          </cell>
          <cell r="C707" t="str">
            <v>EA</v>
          </cell>
          <cell r="F707">
            <v>100</v>
          </cell>
        </row>
        <row r="708">
          <cell r="B708" t="str">
            <v>VENTILADOR Electrico 40-cm</v>
          </cell>
          <cell r="C708" t="str">
            <v>EA</v>
          </cell>
          <cell r="F708">
            <v>0.35</v>
          </cell>
        </row>
        <row r="709">
          <cell r="B709" t="str">
            <v>VIDRIO Rectangular Negro #10</v>
          </cell>
          <cell r="C709" t="str">
            <v>EA</v>
          </cell>
          <cell r="F709">
            <v>0.12</v>
          </cell>
        </row>
        <row r="710">
          <cell r="B710" t="str">
            <v>VIDRIO Rectangular Transparente</v>
          </cell>
          <cell r="C710" t="str">
            <v>RLL</v>
          </cell>
          <cell r="F710">
            <v>120</v>
          </cell>
        </row>
        <row r="711">
          <cell r="B711" t="str">
            <v>VINIL</v>
          </cell>
          <cell r="C711" t="str">
            <v>EA</v>
          </cell>
          <cell r="F711">
            <v>100</v>
          </cell>
        </row>
        <row r="712">
          <cell r="B712" t="str">
            <v>WELDOLET   2"  SCH-80 / A-105</v>
          </cell>
          <cell r="C712" t="str">
            <v>EA</v>
          </cell>
          <cell r="F712">
            <v>800</v>
          </cell>
        </row>
        <row r="713">
          <cell r="B713" t="str">
            <v>WELDOLET   8"  SCH-80 / A-105</v>
          </cell>
          <cell r="C713" t="str">
            <v>EA</v>
          </cell>
          <cell r="F713">
            <v>108</v>
          </cell>
        </row>
        <row r="714">
          <cell r="B714" t="str">
            <v>ZAPATA 4" P/DOBLADORA</v>
          </cell>
          <cell r="C714" t="str">
            <v>PAR</v>
          </cell>
          <cell r="F714">
            <v>19.75</v>
          </cell>
        </row>
        <row r="715">
          <cell r="B715" t="str">
            <v>ZAPATO DE SEGURIDAD  P/ACERO</v>
          </cell>
          <cell r="C715" t="str">
            <v>PAR</v>
          </cell>
          <cell r="F715">
            <v>20.100000000000001</v>
          </cell>
        </row>
        <row r="716">
          <cell r="B716" t="str">
            <v>ZAPATO DE SEGURIDAD T-39 P/ACERO</v>
          </cell>
          <cell r="C716" t="str">
            <v>PAR</v>
          </cell>
          <cell r="F716">
            <v>20.100000000000001</v>
          </cell>
        </row>
        <row r="717">
          <cell r="B717" t="str">
            <v>ZAPATO DE SEGURIDAD T-40 P/ACERO</v>
          </cell>
          <cell r="C717" t="str">
            <v>PAR</v>
          </cell>
          <cell r="F717">
            <v>20.100000000000001</v>
          </cell>
        </row>
        <row r="718">
          <cell r="B718" t="str">
            <v>ZAPATO DE SEGURIDAD T-41 P/ACERO</v>
          </cell>
          <cell r="C718" t="str">
            <v>PAR</v>
          </cell>
          <cell r="F718">
            <v>20.100000000000001</v>
          </cell>
        </row>
        <row r="719">
          <cell r="B719" t="str">
            <v>ZAPATO DE SEGURIDAD T-42 P/ACERO</v>
          </cell>
          <cell r="C719" t="str">
            <v>PAR</v>
          </cell>
          <cell r="F719">
            <v>20.100000000000001</v>
          </cell>
        </row>
        <row r="720">
          <cell r="B720" t="str">
            <v>ZAPATO DE SEGURIDAD T-43 P/ACERO</v>
          </cell>
          <cell r="C720" t="str">
            <v>PAR</v>
          </cell>
          <cell r="F720">
            <v>20.100000000000001</v>
          </cell>
        </row>
        <row r="721">
          <cell r="B721" t="str">
            <v>ZAPATO DE SEGURIDAD T-44 P/ACERO</v>
          </cell>
          <cell r="C721" t="str">
            <v>EA</v>
          </cell>
          <cell r="F721">
            <v>210</v>
          </cell>
        </row>
        <row r="722">
          <cell r="B722" t="str">
            <v>ZUNCHADORA 3/4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DE ALQUILER"/>
      <sheetName val="EQPOS ALQ MV"/>
      <sheetName val="EQPOS ALQ FC2"/>
      <sheetName val="EQPOS ALQ FC"/>
      <sheetName val="MATERIAL MV"/>
      <sheetName val="MATERIAL FC2"/>
      <sheetName val="MATERIAL TOTAL"/>
      <sheetName val="MATERIALES CCQ"/>
      <sheetName val="MATERIAL FC"/>
      <sheetName val="MATERIALES"/>
      <sheetName val="MATERIAL F MECANIC"/>
      <sheetName val="CONSUM-ELECT"/>
      <sheetName val="HERRAM-ELECT"/>
      <sheetName val="ITEMS"/>
    </sheetNames>
    <sheetDataSet>
      <sheetData sheetId="0" refreshError="1"/>
      <sheetData sheetId="1" refreshError="1">
        <row r="8">
          <cell r="F8" t="e">
            <v>#N/A</v>
          </cell>
        </row>
        <row r="9">
          <cell r="F9" t="e">
            <v>#N/A</v>
          </cell>
        </row>
        <row r="10">
          <cell r="F10" t="e">
            <v>#N/A</v>
          </cell>
        </row>
        <row r="11">
          <cell r="F11" t="e">
            <v>#N/A</v>
          </cell>
        </row>
        <row r="12">
          <cell r="F12" t="e">
            <v>#N/A</v>
          </cell>
        </row>
        <row r="14">
          <cell r="F14" t="str">
            <v>BULLDOZER CAT D4H</v>
          </cell>
        </row>
        <row r="15">
          <cell r="F15" t="str">
            <v>BULLDOZER CAT D4H</v>
          </cell>
        </row>
        <row r="16">
          <cell r="F16" t="str">
            <v>BULLDOZER CAT D4H</v>
          </cell>
        </row>
        <row r="17">
          <cell r="F17" t="e">
            <v>#N/A</v>
          </cell>
        </row>
        <row r="18">
          <cell r="F18" t="str">
            <v>BULLDOZER CAT D6 D / CON WINCH CARCO</v>
          </cell>
        </row>
        <row r="19">
          <cell r="F19" t="str">
            <v>BULLDOZER CAT D6 H</v>
          </cell>
        </row>
        <row r="20">
          <cell r="F20" t="str">
            <v>BULLDOZER D6RLGP</v>
          </cell>
        </row>
        <row r="21">
          <cell r="F21" t="str">
            <v>BULLDOZER D5MLGP</v>
          </cell>
        </row>
        <row r="22">
          <cell r="F22" t="str">
            <v>CRAWLER DOZER JHON DEERE 450 C</v>
          </cell>
        </row>
        <row r="23">
          <cell r="F23" t="str">
            <v>CRAWLER DOZER JHON DEERE 450 C</v>
          </cell>
        </row>
        <row r="24">
          <cell r="F24" t="e">
            <v>#N/A</v>
          </cell>
        </row>
        <row r="25">
          <cell r="F25" t="str">
            <v>TRACTOR AGRICOLA JHON DEERE 5500</v>
          </cell>
        </row>
        <row r="27">
          <cell r="F27" t="str">
            <v>EXCAVADORA CAT 235C</v>
          </cell>
        </row>
        <row r="28">
          <cell r="F28" t="str">
            <v>EXCAVADORA CAT 320L</v>
          </cell>
        </row>
        <row r="29">
          <cell r="F29" t="str">
            <v>EXCAVADORA CAT 320L</v>
          </cell>
        </row>
        <row r="30">
          <cell r="F30" t="str">
            <v>EXCAVADORA CAT 320L</v>
          </cell>
        </row>
        <row r="31">
          <cell r="F31" t="str">
            <v>EXCAVADORA CAT 320L</v>
          </cell>
        </row>
        <row r="32">
          <cell r="F32" t="str">
            <v>EXCAVADORA CAT 320CL</v>
          </cell>
        </row>
        <row r="33">
          <cell r="F33" t="str">
            <v>EXCAVADORA CAT 320CL</v>
          </cell>
        </row>
        <row r="34">
          <cell r="F34" t="str">
            <v>EXCAVADORA CAT 320BL</v>
          </cell>
        </row>
        <row r="35">
          <cell r="F35" t="str">
            <v>EXCAVADORA CAT 320BL</v>
          </cell>
        </row>
        <row r="36">
          <cell r="F36" t="str">
            <v>EXCAVADORA CAT E110B  92</v>
          </cell>
        </row>
        <row r="37">
          <cell r="F37" t="str">
            <v>EXCAVADORA CAT E110B  91</v>
          </cell>
        </row>
        <row r="38">
          <cell r="F38" t="str">
            <v>EXCAVADORA CAT 311</v>
          </cell>
        </row>
        <row r="39">
          <cell r="F39" t="str">
            <v>RETROEXCAVADORA JHON DEERE 510C</v>
          </cell>
        </row>
        <row r="40">
          <cell r="F40" t="str">
            <v>EXCAVADORA CAT EL 200 B</v>
          </cell>
        </row>
        <row r="41">
          <cell r="F41" t="str">
            <v>RETROEXCAVADORA JHON DEERE 710C</v>
          </cell>
        </row>
        <row r="42">
          <cell r="F42" t="str">
            <v>RETROEXCAVADORA CAT 446B</v>
          </cell>
        </row>
        <row r="43">
          <cell r="F43" t="str">
            <v>RETROEXCAVADORA CAT 416C</v>
          </cell>
        </row>
        <row r="45">
          <cell r="F45" t="str">
            <v>CARGADOR FRONTAL CAT IT-12</v>
          </cell>
        </row>
        <row r="46">
          <cell r="F46" t="str">
            <v>CARGADOR FRONTAL CAT IT-18 B</v>
          </cell>
        </row>
        <row r="47">
          <cell r="F47" t="str">
            <v>CARGADOR FRONTAL CAT 936F</v>
          </cell>
        </row>
        <row r="48">
          <cell r="F48" t="str">
            <v>CARGADOR FRONTAL CAT 966F</v>
          </cell>
        </row>
        <row r="49">
          <cell r="F49" t="str">
            <v>CARGADOR FRONTAL CAT 950G</v>
          </cell>
        </row>
        <row r="51">
          <cell r="F51" t="str">
            <v>MOTONIVELADORA CAT 120 G</v>
          </cell>
        </row>
        <row r="52">
          <cell r="F52" t="str">
            <v>MOTONIVELADORA CAT 140 G</v>
          </cell>
        </row>
        <row r="53">
          <cell r="F53" t="str">
            <v>MOTONIVELADORA CAT 140 G</v>
          </cell>
        </row>
        <row r="55">
          <cell r="F55" t="str">
            <v>SIDE BOOM CAT 561 D</v>
          </cell>
        </row>
        <row r="57">
          <cell r="F57" t="str">
            <v>RODILLO CAT CS563C</v>
          </cell>
        </row>
        <row r="58">
          <cell r="F58" t="str">
            <v>MULLER VAP-70L ROLLER</v>
          </cell>
        </row>
        <row r="59">
          <cell r="F59" t="str">
            <v>RODILLO CAT CS-533</v>
          </cell>
        </row>
        <row r="61">
          <cell r="F61" t="str">
            <v>DOBLADORA DE TUBOS CRC CROSE PB</v>
          </cell>
        </row>
        <row r="63">
          <cell r="F63" t="str">
            <v>CONCRETERA SILLA</v>
          </cell>
        </row>
        <row r="64">
          <cell r="F64" t="str">
            <v>CONCRETERA</v>
          </cell>
        </row>
        <row r="65">
          <cell r="F65" t="str">
            <v>CONCRETERA</v>
          </cell>
        </row>
        <row r="66">
          <cell r="F66" t="str">
            <v>EQUIPO PARA FABRICACION DE HORMIGON</v>
          </cell>
        </row>
        <row r="68">
          <cell r="F68" t="str">
            <v>COMPACTADOR MANUAL WISCONSIN</v>
          </cell>
        </row>
        <row r="69">
          <cell r="F69" t="str">
            <v>COMPACTADOR CONTINENTAL</v>
          </cell>
        </row>
        <row r="70">
          <cell r="F70" t="str">
            <v>COMPACTADOR INGERSOLL RAND RX-65</v>
          </cell>
        </row>
        <row r="71">
          <cell r="F71" t="str">
            <v>BALDE DE HORMIGON</v>
          </cell>
        </row>
        <row r="73">
          <cell r="F73" t="str">
            <v>GENERADOR CAT D 22995</v>
          </cell>
        </row>
        <row r="74">
          <cell r="F74" t="str">
            <v>GENERADOR KOHLER 250</v>
          </cell>
        </row>
        <row r="75">
          <cell r="F75" t="str">
            <v>GENERADOR KOHLER 250</v>
          </cell>
        </row>
        <row r="76">
          <cell r="F76" t="str">
            <v>GENERADOR CAT 3306</v>
          </cell>
        </row>
        <row r="77">
          <cell r="F77" t="str">
            <v>GENERADOR CAT SR 4</v>
          </cell>
        </row>
        <row r="78">
          <cell r="F78" t="str">
            <v>GENERADOR KOHLER 50</v>
          </cell>
        </row>
        <row r="79">
          <cell r="F79" t="str">
            <v>GENERADOR KOHLER 50</v>
          </cell>
        </row>
        <row r="80">
          <cell r="F80" t="str">
            <v>GENERADOR CAT SR 4</v>
          </cell>
        </row>
        <row r="81">
          <cell r="F81" t="str">
            <v>GENERADOR KOHLER 40</v>
          </cell>
        </row>
        <row r="82">
          <cell r="F82" t="str">
            <v>GENERADOR LISTER PETTER</v>
          </cell>
        </row>
        <row r="83">
          <cell r="F83" t="str">
            <v>GENERADOR LISTER PETTER</v>
          </cell>
        </row>
        <row r="84">
          <cell r="F84" t="str">
            <v>GENERADOR LISTER PETTER</v>
          </cell>
        </row>
        <row r="85">
          <cell r="F85" t="str">
            <v>GENERADOR LISTER PETER BS-649</v>
          </cell>
        </row>
        <row r="86">
          <cell r="F86" t="str">
            <v>GENERADOR BRIGGS STRATION</v>
          </cell>
        </row>
        <row r="88">
          <cell r="F88" t="str">
            <v>COMPRESOR INGERSOLL RAND 175 CFM</v>
          </cell>
        </row>
        <row r="89">
          <cell r="F89" t="str">
            <v>COMPRESOR INGERSOLL RAND 175 CFM</v>
          </cell>
        </row>
        <row r="90">
          <cell r="F90" t="str">
            <v>COMPRESOR SULLAIR 375 CFM</v>
          </cell>
        </row>
        <row r="91">
          <cell r="F91" t="str">
            <v>COMPRESOR ATLAS COPCO ST 71 DD</v>
          </cell>
        </row>
        <row r="92">
          <cell r="F92" t="str">
            <v xml:space="preserve">COMPRESOR QUINCY 340 </v>
          </cell>
        </row>
        <row r="93">
          <cell r="F93" t="str">
            <v>COMPRESOR ATLAS COPCO ST 71 DD</v>
          </cell>
        </row>
        <row r="94">
          <cell r="F94" t="str">
            <v>COMPRESOR ATLAS COPCO ST 71 DD</v>
          </cell>
        </row>
        <row r="95">
          <cell r="F95" t="str">
            <v>COMPRESOR INGERSOLL RAND 185 CFM</v>
          </cell>
        </row>
        <row r="96">
          <cell r="F96" t="str">
            <v>COMPRESOR INGERSOLL RAND 185 CFM</v>
          </cell>
        </row>
        <row r="97">
          <cell r="F97" t="str">
            <v>COMPRESOR SPEEDAIR</v>
          </cell>
        </row>
        <row r="98">
          <cell r="F98" t="str">
            <v>COMPRESOR SPEEDAIR</v>
          </cell>
        </row>
        <row r="99">
          <cell r="F99" t="e">
            <v>#N/A</v>
          </cell>
        </row>
        <row r="100">
          <cell r="F100" t="e">
            <v>#N/A</v>
          </cell>
        </row>
        <row r="102">
          <cell r="F102" t="e">
            <v>#N/A</v>
          </cell>
        </row>
        <row r="103">
          <cell r="F103" t="e">
            <v>#N/A</v>
          </cell>
        </row>
        <row r="104">
          <cell r="F104" t="e">
            <v>#N/A</v>
          </cell>
        </row>
        <row r="105">
          <cell r="F105" t="e">
            <v>#N/A</v>
          </cell>
        </row>
        <row r="106">
          <cell r="F106" t="e">
            <v>#N/A</v>
          </cell>
        </row>
        <row r="107">
          <cell r="F107" t="e">
            <v>#N/A</v>
          </cell>
        </row>
        <row r="108">
          <cell r="F108" t="e">
            <v>#N/A</v>
          </cell>
        </row>
        <row r="109">
          <cell r="F109" t="e">
            <v>#N/A</v>
          </cell>
        </row>
        <row r="110">
          <cell r="F110" t="e">
            <v>#N/A</v>
          </cell>
        </row>
        <row r="111">
          <cell r="F111" t="e">
            <v>#N/A</v>
          </cell>
        </row>
        <row r="112">
          <cell r="F112" t="e">
            <v>#N/A</v>
          </cell>
        </row>
        <row r="113">
          <cell r="F113" t="e">
            <v>#N/A</v>
          </cell>
        </row>
        <row r="114">
          <cell r="F114" t="e">
            <v>#N/A</v>
          </cell>
        </row>
        <row r="115">
          <cell r="F115" t="e">
            <v>#N/A</v>
          </cell>
        </row>
        <row r="116">
          <cell r="F116" t="e">
            <v>#N/A</v>
          </cell>
        </row>
        <row r="117">
          <cell r="F117" t="e">
            <v>#N/A</v>
          </cell>
        </row>
        <row r="118">
          <cell r="F118" t="e">
            <v>#N/A</v>
          </cell>
        </row>
        <row r="119">
          <cell r="F119" t="e">
            <v>#N/A</v>
          </cell>
        </row>
        <row r="120">
          <cell r="F120" t="e">
            <v>#N/A</v>
          </cell>
        </row>
        <row r="121">
          <cell r="F121" t="str">
            <v>EQUIPO DE SOLDADURA LINCOLN SA-200</v>
          </cell>
        </row>
        <row r="122">
          <cell r="F122" t="str">
            <v>EQUIPO DE SOLDADURA LINCOLN SA-250</v>
          </cell>
        </row>
        <row r="123">
          <cell r="F123" t="e">
            <v>#N/A</v>
          </cell>
        </row>
        <row r="124">
          <cell r="F124" t="e">
            <v>#N/A</v>
          </cell>
        </row>
        <row r="125">
          <cell r="F125" t="str">
            <v>EQUIPO DE SOLDADURA BOMBOZI TRI B71</v>
          </cell>
        </row>
        <row r="126">
          <cell r="F126" t="str">
            <v>EQUIPO DE SOLDADURA BOMBOZI TRI B71</v>
          </cell>
        </row>
        <row r="128">
          <cell r="F128" t="str">
            <v>BOMBA DE AGUA MULTIQUIP 6''</v>
          </cell>
        </row>
        <row r="129">
          <cell r="F129" t="str">
            <v>BOMBA DE AGUA MULTIQUIP 6''</v>
          </cell>
        </row>
        <row r="130">
          <cell r="F130" t="str">
            <v>BOMBA DE AGUA 14X40SM 7''</v>
          </cell>
        </row>
        <row r="131">
          <cell r="F131" t="str">
            <v>BOMBA DE AGUA MULTIQUIP 4''</v>
          </cell>
        </row>
        <row r="132">
          <cell r="F132" t="str">
            <v>BOMBA DE AGUA MULTIQUIP 4''</v>
          </cell>
        </row>
        <row r="133">
          <cell r="F133" t="str">
            <v>BOMBA DE AGUA MULTIQUIP 4''</v>
          </cell>
        </row>
        <row r="134">
          <cell r="F134" t="str">
            <v>BOMBA DE AGUA MULTIQUIP 4''</v>
          </cell>
        </row>
        <row r="135">
          <cell r="F135" t="str">
            <v>BOMBA DE AGUA MULTIQUIP 4''</v>
          </cell>
        </row>
        <row r="136">
          <cell r="F136" t="str">
            <v>BOMBA DE AGUA MULTIQUIP 4''</v>
          </cell>
        </row>
        <row r="137">
          <cell r="F137" t="str">
            <v>BOMBA DE AGUA INDUSTRIAL PLUS 196492 3''</v>
          </cell>
        </row>
        <row r="138">
          <cell r="F138" t="str">
            <v>BOMBA DE AGUA HONDA GX-160 3''</v>
          </cell>
        </row>
        <row r="139">
          <cell r="F139" t="str">
            <v>BOMBA DE AGUA MULTIQUIP 3''</v>
          </cell>
        </row>
        <row r="140">
          <cell r="F140" t="str">
            <v>BOMBA DE AGUA SUZUKI 3''</v>
          </cell>
        </row>
        <row r="141">
          <cell r="F141" t="str">
            <v>BOMBA DE AGUA SUZUKI 2''</v>
          </cell>
        </row>
        <row r="142">
          <cell r="F142" t="str">
            <v>BOMBA DE AGUA DEUTZ 2''</v>
          </cell>
        </row>
        <row r="143">
          <cell r="F143" t="str">
            <v>LAVADORA DE VEHICULOS HONDA 4005</v>
          </cell>
        </row>
        <row r="144">
          <cell r="F144" t="str">
            <v>LAVADORA DE VEHICULOS HONDA 4005</v>
          </cell>
        </row>
        <row r="145">
          <cell r="F145" t="str">
            <v>MUD PUMP 78</v>
          </cell>
        </row>
        <row r="146">
          <cell r="F146" t="str">
            <v>MUD CLEADING TANK</v>
          </cell>
        </row>
        <row r="147">
          <cell r="F147" t="str">
            <v>GORMAN 16A2HR300 TRASH PUMP</v>
          </cell>
        </row>
        <row r="148">
          <cell r="F148" t="str">
            <v>GORMAN 16A2HR3 TRASH PUMP</v>
          </cell>
        </row>
        <row r="149">
          <cell r="F149" t="str">
            <v>GORMAN 16A2HR3 TRASH PUMP</v>
          </cell>
        </row>
        <row r="150">
          <cell r="F150" t="str">
            <v>HYDRAULIC POWER UNIT-SKIT MT</v>
          </cell>
        </row>
        <row r="151">
          <cell r="F151" t="str">
            <v>HIDRO LAVADORA (BOMBA DE ALTA PRESION) GHIBLI</v>
          </cell>
        </row>
        <row r="152">
          <cell r="F152" t="str">
            <v>BOMBA ALTA PRESION TRIPLEX GP-3405</v>
          </cell>
        </row>
        <row r="154">
          <cell r="F154" t="str">
            <v>CABEZAL AM GENERAL</v>
          </cell>
        </row>
        <row r="155">
          <cell r="F155" t="str">
            <v>CABEZAL MACK RD 690 S (PPG-311)</v>
          </cell>
        </row>
        <row r="156">
          <cell r="F156" t="str">
            <v>CABEZAL SUPER BRIGADIER</v>
          </cell>
        </row>
        <row r="158">
          <cell r="F158" t="str">
            <v>CAMION GRUA GMC (TOP KICK)</v>
          </cell>
        </row>
        <row r="159">
          <cell r="F159" t="str">
            <v>CAMION PLATAFORMA MITSUBISHI (PNR-352)</v>
          </cell>
        </row>
        <row r="160">
          <cell r="F160" t="str">
            <v>CAMION LUBRICADOR MITSUBISHI CANTER</v>
          </cell>
        </row>
        <row r="161">
          <cell r="F161" t="str">
            <v>CAMION DAIHATSU DELTA</v>
          </cell>
        </row>
        <row r="162">
          <cell r="F162" t="str">
            <v>CAMION DAIHATSU DELTA</v>
          </cell>
        </row>
        <row r="163">
          <cell r="F163" t="str">
            <v>CAMION DAIHATSU DELTA</v>
          </cell>
        </row>
        <row r="164">
          <cell r="F164" t="str">
            <v>CAMION DAIHATSU DELTA</v>
          </cell>
        </row>
        <row r="165">
          <cell r="F165" t="str">
            <v>CAMION DAIHATSU DELTA</v>
          </cell>
        </row>
        <row r="166">
          <cell r="F166" t="str">
            <v>CAMION DAIHATSU DELTA</v>
          </cell>
        </row>
        <row r="167">
          <cell r="F167" t="str">
            <v>CAMION DAIHATSU DELTA</v>
          </cell>
        </row>
        <row r="168">
          <cell r="F168" t="str">
            <v>TANQUERO HINO FF</v>
          </cell>
        </row>
        <row r="169">
          <cell r="F169" t="str">
            <v>CAMIO PLATAFORMA HINO FF</v>
          </cell>
        </row>
        <row r="170">
          <cell r="F170" t="str">
            <v>TANQUERO HINO FF</v>
          </cell>
        </row>
        <row r="171">
          <cell r="F171" t="str">
            <v>CAMION HINO REFRIGERADO</v>
          </cell>
        </row>
        <row r="173">
          <cell r="F173" t="str">
            <v>STERLING 3 AXL DUMP TRUCK</v>
          </cell>
        </row>
        <row r="174">
          <cell r="F174" t="str">
            <v>STERLING 3 AXL DUMP TRUCK</v>
          </cell>
        </row>
        <row r="175">
          <cell r="F175" t="str">
            <v>STERLING 3 AXL DUMP TRUCK</v>
          </cell>
        </row>
        <row r="176">
          <cell r="F176" t="str">
            <v>STERLING 3 AXL DUMP TRUCK</v>
          </cell>
        </row>
        <row r="177">
          <cell r="F177" t="str">
            <v>STERLING 3 AXL DUMP TRUCK</v>
          </cell>
        </row>
        <row r="178">
          <cell r="F178" t="str">
            <v>STERLING 3 AXL DUMP TRUCK</v>
          </cell>
        </row>
        <row r="179">
          <cell r="F179" t="str">
            <v>STERLING 3 AXL DUMP TRUCK</v>
          </cell>
        </row>
        <row r="180">
          <cell r="F180" t="str">
            <v>STERLING 3 AXL DUMP TRUCK</v>
          </cell>
        </row>
        <row r="181">
          <cell r="F181" t="str">
            <v>STERLING 3 AXL DUMP TRUCK</v>
          </cell>
        </row>
        <row r="182">
          <cell r="F182" t="str">
            <v>STERLING 3 AXL DUMP TRUCK</v>
          </cell>
        </row>
        <row r="183">
          <cell r="F183" t="str">
            <v>STERLING 3 AXL DUMP TRUCK</v>
          </cell>
        </row>
        <row r="184">
          <cell r="F184" t="str">
            <v>STERLING 3 AXL DUMP TRUCK</v>
          </cell>
        </row>
        <row r="185">
          <cell r="F185" t="str">
            <v>STERLING 3 AXL DUMP TRUCK</v>
          </cell>
        </row>
        <row r="187">
          <cell r="F187" t="str">
            <v>CAMIONETA FIAT FIORINO</v>
          </cell>
        </row>
        <row r="188">
          <cell r="F188" t="str">
            <v>CAMIONETA FORD 350</v>
          </cell>
        </row>
        <row r="189">
          <cell r="F189" t="str">
            <v>CAMIONETA TOYOTA HILUX CS</v>
          </cell>
        </row>
        <row r="190">
          <cell r="F190" t="str">
            <v>CAMIONETA TOYOTA HILUX CS</v>
          </cell>
        </row>
        <row r="191">
          <cell r="F191" t="str">
            <v>CAMIONETA TOYOTA HILUX CS</v>
          </cell>
        </row>
        <row r="192">
          <cell r="F192" t="str">
            <v>CAMIONETA TOYOTA HILUX CS</v>
          </cell>
        </row>
        <row r="193">
          <cell r="F193" t="str">
            <v>CAMIONETA TOYOTA HILUX CS</v>
          </cell>
        </row>
        <row r="194">
          <cell r="F194" t="str">
            <v>CAMIONETA TOYOTA HILUX CS</v>
          </cell>
        </row>
        <row r="195">
          <cell r="F195" t="str">
            <v>CAMIONETA TOYOTA HILUX CS</v>
          </cell>
        </row>
        <row r="196">
          <cell r="F196" t="str">
            <v>CAMIONETA TOYOTA HILUX CS</v>
          </cell>
        </row>
        <row r="197">
          <cell r="F197" t="str">
            <v>CAMIONETA TOYOTA HILUX CS</v>
          </cell>
        </row>
        <row r="198">
          <cell r="F198" t="str">
            <v>CAMIONETA TOYOTA HILUX CS</v>
          </cell>
        </row>
        <row r="199">
          <cell r="F199" t="str">
            <v>CAMIONETA TOYOTA HILUX D/C 4X4 (TVD-932)</v>
          </cell>
        </row>
        <row r="200">
          <cell r="F200" t="str">
            <v>CAMIONETA TOYOTA HILX RN160 Verde 2 C</v>
          </cell>
        </row>
        <row r="201">
          <cell r="F201" t="str">
            <v>CAMIONETA TOYOTA HILX RN160 Beige 2 C</v>
          </cell>
        </row>
        <row r="202">
          <cell r="F202" t="str">
            <v xml:space="preserve">CAMIONETA TOYOTA HILUX D/C 4X4 </v>
          </cell>
        </row>
        <row r="203">
          <cell r="F203">
            <v>0</v>
          </cell>
        </row>
        <row r="204">
          <cell r="F204" t="str">
            <v>CAMA ALTA (2 EJES)</v>
          </cell>
        </row>
        <row r="205">
          <cell r="F205" t="str">
            <v>CAMA ALTA (3 EJES)</v>
          </cell>
        </row>
        <row r="206">
          <cell r="F206" t="str">
            <v>CAMA BAJA (2 EJES)</v>
          </cell>
        </row>
        <row r="207">
          <cell r="F207" t="str">
            <v>CAMA BAJA (4 EJES)</v>
          </cell>
        </row>
        <row r="208">
          <cell r="F208" t="str">
            <v>FRANK TANK MST-500</v>
          </cell>
        </row>
        <row r="209">
          <cell r="F209" t="str">
            <v>FRANK TANK MST-500</v>
          </cell>
        </row>
        <row r="210">
          <cell r="F210" t="str">
            <v>FRANK TANK MST-500</v>
          </cell>
        </row>
        <row r="212">
          <cell r="F212" t="str">
            <v>CANOA METALICA 25 M</v>
          </cell>
        </row>
        <row r="213">
          <cell r="F213" t="str">
            <v>CANOA METALICA 25 M</v>
          </cell>
        </row>
        <row r="214">
          <cell r="F214" t="str">
            <v>CANOA METALICA 25 M</v>
          </cell>
        </row>
        <row r="215">
          <cell r="F215" t="str">
            <v>CANOA METALICA 25 M</v>
          </cell>
        </row>
        <row r="216">
          <cell r="F216" t="str">
            <v>CANOA ZULEMA</v>
          </cell>
        </row>
        <row r="218">
          <cell r="F218" t="str">
            <v>TRITURADORA</v>
          </cell>
        </row>
        <row r="220">
          <cell r="F220" t="str">
            <v>TORRE DE ILUMINACION IRITE-LITE</v>
          </cell>
        </row>
        <row r="221">
          <cell r="F221" t="str">
            <v>TORRE DE ILUMINACION IRITE-LITE</v>
          </cell>
        </row>
        <row r="222">
          <cell r="F222" t="str">
            <v>TORRE DE ILUMINACION IRITE-LITE</v>
          </cell>
        </row>
        <row r="224">
          <cell r="F224" t="str">
            <v>CAMPER DORMITORIO 20'</v>
          </cell>
        </row>
        <row r="225">
          <cell r="F225" t="str">
            <v>CAMPER DORMITORIO 40'</v>
          </cell>
        </row>
        <row r="226">
          <cell r="F226" t="str">
            <v>CAMPER BAÑO 20'</v>
          </cell>
        </row>
        <row r="227">
          <cell r="F227" t="str">
            <v>CAMPER BAÑO 40'</v>
          </cell>
        </row>
        <row r="228">
          <cell r="F228" t="str">
            <v>CAMPER COCINA 40'</v>
          </cell>
        </row>
        <row r="229">
          <cell r="F229" t="str">
            <v>CAMPER COMEDOR 40'</v>
          </cell>
        </row>
        <row r="230">
          <cell r="F230" t="str">
            <v>CAMPER LAVANDERIA 20'</v>
          </cell>
        </row>
        <row r="231">
          <cell r="F231" t="str">
            <v>CAMPER DORMITORI CON BAÑO 40'</v>
          </cell>
        </row>
        <row r="232">
          <cell r="F232" t="str">
            <v>CAMPER OFICINA 20'</v>
          </cell>
        </row>
        <row r="233">
          <cell r="F233" t="str">
            <v>CAMPER OFICINA 40'</v>
          </cell>
        </row>
        <row r="234">
          <cell r="F234" t="str">
            <v>CAMPER MEDICO 20'</v>
          </cell>
        </row>
        <row r="235">
          <cell r="F235" t="str">
            <v>CAMPER COMERDOR 20'</v>
          </cell>
        </row>
        <row r="236">
          <cell r="F236" t="str">
            <v>CAMPER MATERIALES</v>
          </cell>
        </row>
        <row r="237">
          <cell r="F237" t="str">
            <v>CATERPILLAR HOSE MAKER / SAW</v>
          </cell>
        </row>
        <row r="238">
          <cell r="F238" t="str">
            <v>CAMPER DORMITORIO CON BAÑO 20'</v>
          </cell>
        </row>
        <row r="239">
          <cell r="F239" t="str">
            <v>CAMPER BODEGA MANGUERAS</v>
          </cell>
        </row>
        <row r="240">
          <cell r="F240" t="str">
            <v>CAMPER CUARTO FRIO -BODEGA 20'</v>
          </cell>
        </row>
        <row r="242">
          <cell r="F242" t="str">
            <v>MCLELLAN 1500G FUEL/LUBE SK</v>
          </cell>
        </row>
        <row r="243">
          <cell r="F243" t="str">
            <v>HACKNEY CROP DECK CONGEAR</v>
          </cell>
        </row>
        <row r="244">
          <cell r="F244" t="str">
            <v>HOMADE 14' CONGEAR 1 AXLE</v>
          </cell>
        </row>
        <row r="245">
          <cell r="F245" t="str">
            <v>HOMADE 14' CONGEAR 1 AXLE</v>
          </cell>
        </row>
        <row r="246">
          <cell r="F246" t="str">
            <v>94 HACKNEY CON GEAR/SINGLE AXL</v>
          </cell>
        </row>
        <row r="247">
          <cell r="F247" t="str">
            <v>CONGEAR SINGLE AXLE</v>
          </cell>
        </row>
        <row r="248">
          <cell r="F248" t="str">
            <v>DRAGA SAND PUMP DP-50B</v>
          </cell>
        </row>
        <row r="249">
          <cell r="F249" t="str">
            <v xml:space="preserve">4 SACK SANDBLASTING SET </v>
          </cell>
        </row>
        <row r="250">
          <cell r="F250" t="str">
            <v>MISC. DEAD WEIGTHS</v>
          </cell>
        </row>
        <row r="251">
          <cell r="F251" t="str">
            <v>CAT 24" GP BUCKET -320</v>
          </cell>
        </row>
        <row r="252">
          <cell r="F252" t="str">
            <v>CAT 30" GP BUCKET -320</v>
          </cell>
        </row>
        <row r="253">
          <cell r="F253" t="str">
            <v>CAT 24" GP BUCKET -320</v>
          </cell>
        </row>
        <row r="254">
          <cell r="F254" t="str">
            <v>CAT 30" GP BUCKET -320</v>
          </cell>
        </row>
        <row r="255">
          <cell r="F255" t="str">
            <v>CAT 36" GP BUCKET</v>
          </cell>
        </row>
        <row r="256">
          <cell r="F256" t="str">
            <v>CAT 54" GP BUCKET</v>
          </cell>
        </row>
        <row r="257">
          <cell r="F257" t="str">
            <v>CAT 24" GP BUCKET</v>
          </cell>
        </row>
        <row r="258">
          <cell r="F258" t="str">
            <v>CF 72" CLEANNUP BUCKET</v>
          </cell>
        </row>
        <row r="259">
          <cell r="F259" t="str">
            <v>JOHNSON 36" CLAM BUCKET</v>
          </cell>
        </row>
        <row r="260">
          <cell r="F260" t="str">
            <v>DRAGLINE BUCKET 52"</v>
          </cell>
        </row>
        <row r="261">
          <cell r="F261" t="str">
            <v>BACKFILL BUKET 84"</v>
          </cell>
        </row>
        <row r="262">
          <cell r="F262" t="str">
            <v>DARBY J16" LINED BENDING SET</v>
          </cell>
        </row>
        <row r="263">
          <cell r="F263" t="str">
            <v>FUEL &amp; LUBE SLEP/100 GAL TANK</v>
          </cell>
        </row>
        <row r="264">
          <cell r="F264" t="str">
            <v>SLED</v>
          </cell>
        </row>
        <row r="265">
          <cell r="F265" t="str">
            <v>SLED</v>
          </cell>
        </row>
        <row r="266">
          <cell r="F266" t="str">
            <v>SLED</v>
          </cell>
        </row>
        <row r="267">
          <cell r="F267" t="str">
            <v>EAGLE RAPING MACH</v>
          </cell>
        </row>
        <row r="268">
          <cell r="F268" t="str">
            <v>EAGLE RAPING MACH</v>
          </cell>
        </row>
        <row r="269">
          <cell r="F269" t="str">
            <v>ESTACION TOTAL</v>
          </cell>
        </row>
        <row r="270">
          <cell r="F270" t="str">
            <v xml:space="preserve">TIENDA 40' </v>
          </cell>
        </row>
        <row r="271">
          <cell r="F271" t="str">
            <v>CAMPER 20'</v>
          </cell>
        </row>
        <row r="272">
          <cell r="F272" t="str">
            <v>CAMPER 40'</v>
          </cell>
        </row>
        <row r="273">
          <cell r="F273" t="str">
            <v>KK MACHINE</v>
          </cell>
        </row>
        <row r="274">
          <cell r="F274" t="str">
            <v>MOTOSIERRA</v>
          </cell>
        </row>
        <row r="275">
          <cell r="F275" t="str">
            <v>TANQUE ESTACIONARIO 6000 GLNS</v>
          </cell>
        </row>
        <row r="276">
          <cell r="F276" t="str">
            <v>PLANTA DE TRATAMIENTO DE AGUA</v>
          </cell>
        </row>
        <row r="277">
          <cell r="F277" t="str">
            <v>CABAÑA SANITARIA</v>
          </cell>
        </row>
        <row r="278">
          <cell r="F278" t="str">
            <v>COMPUTADORA+IMPRESORA</v>
          </cell>
        </row>
        <row r="279">
          <cell r="F279" t="str">
            <v>CORTADORA DE HIERRO MANUAL</v>
          </cell>
        </row>
        <row r="280">
          <cell r="F280" t="str">
            <v>COPIADORA</v>
          </cell>
        </row>
        <row r="281">
          <cell r="F281" t="str">
            <v>KID DE ANALISIS DE AGUA</v>
          </cell>
        </row>
        <row r="282">
          <cell r="F282" t="str">
            <v>CAJAS DE HERRAMIENTAS</v>
          </cell>
        </row>
        <row r="283">
          <cell r="F283" t="str">
            <v>EQUIPO DE OXICORTE</v>
          </cell>
        </row>
        <row r="284">
          <cell r="F284" t="str">
            <v>EQUIPO DE CORTE HORIZONTAL</v>
          </cell>
        </row>
        <row r="285">
          <cell r="F285" t="str">
            <v>EQUIPO DE SAND BLASTING</v>
          </cell>
        </row>
        <row r="286">
          <cell r="F286" t="str">
            <v>EQUIPO DE MINI BLASTING</v>
          </cell>
        </row>
        <row r="287">
          <cell r="F287" t="str">
            <v>EQUIPO DE PINTURA</v>
          </cell>
        </row>
        <row r="288">
          <cell r="F288" t="str">
            <v>ESMERILADORA</v>
          </cell>
        </row>
        <row r="289">
          <cell r="F289" t="str">
            <v>TALADRO MAGNETICO</v>
          </cell>
        </row>
        <row r="290">
          <cell r="F290" t="str">
            <v>HOLIDAY DETECTOR</v>
          </cell>
        </row>
        <row r="291">
          <cell r="F291" t="str">
            <v>BICELADORA Ø 8"</v>
          </cell>
        </row>
        <row r="292">
          <cell r="F292" t="str">
            <v>GRAPA Ø 8"</v>
          </cell>
        </row>
        <row r="293">
          <cell r="F293" t="str">
            <v>DENSIMETRO NUCLEAR</v>
          </cell>
        </row>
        <row r="294">
          <cell r="F294" t="str">
            <v>VIBRADOR A GASOLINA</v>
          </cell>
        </row>
        <row r="295">
          <cell r="F295" t="str">
            <v>ALIZADOR</v>
          </cell>
        </row>
        <row r="296">
          <cell r="F296" t="str">
            <v>CORTADOR EN FRIO</v>
          </cell>
        </row>
        <row r="297">
          <cell r="F297" t="str">
            <v>LAVADORAS Y SECADORAS</v>
          </cell>
        </row>
        <row r="298">
          <cell r="F298" t="str">
            <v>TRINEO</v>
          </cell>
        </row>
        <row r="299">
          <cell r="F299" t="str">
            <v>HERRAMIENTA MENOR</v>
          </cell>
        </row>
        <row r="300">
          <cell r="F300">
            <v>0</v>
          </cell>
        </row>
        <row r="301">
          <cell r="F301">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CO-PL-003"/>
      <sheetName val="ORCO-PL-002 cantidades"/>
      <sheetName val="ORCO-PL-002 (2)"/>
      <sheetName val="transmittal"/>
    </sheetNames>
    <sheetDataSet>
      <sheetData sheetId="0"/>
      <sheetData sheetId="1"/>
      <sheetData sheetId="2"/>
      <sheetData sheetId="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QUIPO PROPIO"/>
      <sheetName val="EQPOS ALQ MV"/>
      <sheetName val="EQPOS ALQ FC2"/>
      <sheetName val="EQPOS ALQ FC"/>
      <sheetName val="MATERIAL MV"/>
      <sheetName val="MATERIAL FC2"/>
      <sheetName val="MATERIAL FC"/>
      <sheetName val="MATERIALES"/>
      <sheetName val="MATERIAL F MECANIC"/>
      <sheetName val="CONSUM-ELECT"/>
      <sheetName val="HERRAM-ELECT"/>
      <sheetName val="ITEMS"/>
    </sheetNames>
    <sheetDataSet>
      <sheetData sheetId="0" refreshError="1">
        <row r="7">
          <cell r="B7" t="str">
            <v xml:space="preserve">Albañil  </v>
          </cell>
        </row>
        <row r="8">
          <cell r="B8" t="str">
            <v>Administrador</v>
          </cell>
        </row>
        <row r="9">
          <cell r="B9" t="str">
            <v>Alineador de Equipo</v>
          </cell>
        </row>
        <row r="10">
          <cell r="B10" t="str">
            <v>Alineador de Tuberia</v>
          </cell>
        </row>
        <row r="11">
          <cell r="B11" t="str">
            <v>Anotador de Volquetas y Time Keeper</v>
          </cell>
        </row>
        <row r="12">
          <cell r="B12" t="str">
            <v>Aislador de tubería</v>
          </cell>
        </row>
        <row r="13">
          <cell r="B13" t="str">
            <v>Armador</v>
          </cell>
        </row>
        <row r="14">
          <cell r="B14" t="str">
            <v>Arenador</v>
          </cell>
        </row>
        <row r="15">
          <cell r="B15" t="str">
            <v>Asistente de QA/QC</v>
          </cell>
        </row>
        <row r="16">
          <cell r="B16" t="str">
            <v>Ayudante Albañil</v>
          </cell>
        </row>
        <row r="17">
          <cell r="B17" t="str">
            <v>Ayudante de Bodega</v>
          </cell>
        </row>
        <row r="18">
          <cell r="B18" t="str">
            <v>Ayudante Carpintero</v>
          </cell>
        </row>
        <row r="19">
          <cell r="B19" t="str">
            <v>Ayudante de Cocina</v>
          </cell>
        </row>
        <row r="20">
          <cell r="B20" t="str">
            <v>Ayudante de Doblado</v>
          </cell>
        </row>
        <row r="21">
          <cell r="B21" t="str">
            <v>Ayudante Eléctrico</v>
          </cell>
        </row>
        <row r="22">
          <cell r="B22" t="str">
            <v>Ayudante de Fierrero</v>
          </cell>
        </row>
        <row r="23">
          <cell r="B23" t="str">
            <v>Ayudante Instrumentación</v>
          </cell>
        </row>
        <row r="24">
          <cell r="B24" t="str">
            <v xml:space="preserve">Ayudante de Mecánica  </v>
          </cell>
        </row>
        <row r="25">
          <cell r="B25" t="str">
            <v>Ayudante Pintura</v>
          </cell>
        </row>
        <row r="26">
          <cell r="B26" t="str">
            <v>Ayudante de Plomero</v>
          </cell>
        </row>
        <row r="27">
          <cell r="B27" t="str">
            <v>Ayudante de Soldadura</v>
          </cell>
        </row>
        <row r="28">
          <cell r="B28" t="str">
            <v>Ayudante Supervisor de Logistica</v>
          </cell>
        </row>
        <row r="29">
          <cell r="B29" t="str">
            <v>Ayudante Supervisor de Soldadura</v>
          </cell>
        </row>
        <row r="30">
          <cell r="B30" t="str">
            <v>Ayudante de Operador</v>
          </cell>
        </row>
        <row r="31">
          <cell r="B31" t="str">
            <v>Ayudante de Trayler</v>
          </cell>
        </row>
        <row r="32">
          <cell r="B32" t="str">
            <v>Ayudante Trituradora</v>
          </cell>
        </row>
        <row r="33">
          <cell r="B33" t="str">
            <v>Ayudante Tubero</v>
          </cell>
        </row>
        <row r="34">
          <cell r="B34" t="str">
            <v xml:space="preserve">Bodeguero  </v>
          </cell>
        </row>
        <row r="35">
          <cell r="B35" t="str">
            <v>Cadenero</v>
          </cell>
        </row>
        <row r="36">
          <cell r="B36" t="str">
            <v>Camarero</v>
          </cell>
        </row>
        <row r="37">
          <cell r="B37" t="str">
            <v>Carpintero</v>
          </cell>
        </row>
        <row r="38">
          <cell r="B38" t="str">
            <v xml:space="preserve">Capataz Civil </v>
          </cell>
        </row>
        <row r="39">
          <cell r="B39" t="str">
            <v>Capataz Mecanico</v>
          </cell>
        </row>
        <row r="40">
          <cell r="B40" t="str">
            <v>Cepillador</v>
          </cell>
        </row>
        <row r="41">
          <cell r="B41" t="str">
            <v>Chofer</v>
          </cell>
        </row>
        <row r="42">
          <cell r="B42" t="str">
            <v>Chofer de Camión Grúa</v>
          </cell>
        </row>
        <row r="43">
          <cell r="B43" t="str">
            <v>Chofer de Trayler</v>
          </cell>
        </row>
        <row r="44">
          <cell r="B44" t="str">
            <v>Cocinero</v>
          </cell>
        </row>
        <row r="45">
          <cell r="B45" t="str">
            <v>Control deMateriales</v>
          </cell>
        </row>
        <row r="46">
          <cell r="B46" t="str">
            <v>Digitador</v>
          </cell>
        </row>
        <row r="47">
          <cell r="B47" t="str">
            <v>Dibujante AutoCad</v>
          </cell>
        </row>
        <row r="48">
          <cell r="B48" t="str">
            <v>Doblador</v>
          </cell>
        </row>
        <row r="49">
          <cell r="B49" t="str">
            <v>Electricista</v>
          </cell>
        </row>
        <row r="50">
          <cell r="B50" t="str">
            <v>Electricista Especializado</v>
          </cell>
        </row>
        <row r="51">
          <cell r="B51" t="str">
            <v>Electromecánico</v>
          </cell>
        </row>
        <row r="52">
          <cell r="B52" t="str">
            <v>Encofrador</v>
          </cell>
        </row>
        <row r="53">
          <cell r="B53" t="str">
            <v>Enfermero</v>
          </cell>
        </row>
        <row r="54">
          <cell r="B54" t="str">
            <v>Engrapador</v>
          </cell>
        </row>
        <row r="55">
          <cell r="B55" t="str">
            <v>Entaipador</v>
          </cell>
        </row>
        <row r="56">
          <cell r="B56" t="str">
            <v>Esmerilador</v>
          </cell>
        </row>
        <row r="57">
          <cell r="B57" t="str">
            <v>Fierrero</v>
          </cell>
        </row>
        <row r="58">
          <cell r="B58" t="str">
            <v>Fuell Master</v>
          </cell>
        </row>
        <row r="59">
          <cell r="B59" t="str">
            <v>Gasfitero</v>
          </cell>
        </row>
        <row r="60">
          <cell r="B60" t="str">
            <v>Gerente de Calidad</v>
          </cell>
        </row>
        <row r="61">
          <cell r="B61" t="str">
            <v>Gerente de Proyecto</v>
          </cell>
        </row>
        <row r="62">
          <cell r="B62" t="str">
            <v>Gerente de Ingeniería</v>
          </cell>
        </row>
        <row r="63">
          <cell r="B63" t="str">
            <v>Guardian</v>
          </cell>
        </row>
        <row r="64">
          <cell r="B64" t="str">
            <v>Instrumentista</v>
          </cell>
        </row>
        <row r="65">
          <cell r="B65" t="str">
            <v>Ingeniero de Diseño</v>
          </cell>
        </row>
        <row r="66">
          <cell r="B66" t="str">
            <v>Ingeniero de Proyecto</v>
          </cell>
        </row>
        <row r="67">
          <cell r="B67" t="str">
            <v>Ingeniero de Planificación</v>
          </cell>
        </row>
        <row r="68">
          <cell r="B68" t="str">
            <v>Ingeniero de Costos</v>
          </cell>
        </row>
        <row r="69">
          <cell r="B69" t="str">
            <v>Ingeniero Lider Disciplina</v>
          </cell>
        </row>
        <row r="70">
          <cell r="B70" t="str">
            <v>Inspectores de SSA</v>
          </cell>
        </row>
        <row r="71">
          <cell r="B71" t="str">
            <v>Jefe de Ingeniería</v>
          </cell>
        </row>
        <row r="72">
          <cell r="B72" t="str">
            <v>Laboratorista</v>
          </cell>
        </row>
        <row r="73">
          <cell r="B73" t="str">
            <v>Lavandero</v>
          </cell>
        </row>
        <row r="74">
          <cell r="B74" t="str">
            <v>Load Master</v>
          </cell>
        </row>
        <row r="75">
          <cell r="B75" t="str">
            <v>Lubricador</v>
          </cell>
        </row>
        <row r="76">
          <cell r="B76" t="str">
            <v>Mantenimiento Campamento</v>
          </cell>
        </row>
        <row r="77">
          <cell r="B77" t="str">
            <v>Marinero</v>
          </cell>
        </row>
        <row r="78">
          <cell r="B78" t="str">
            <v xml:space="preserve">Mecánico </v>
          </cell>
        </row>
        <row r="79">
          <cell r="B79" t="str">
            <v>Mecánico Equipo Pesado</v>
          </cell>
        </row>
        <row r="80">
          <cell r="B80" t="str">
            <v>Médico</v>
          </cell>
        </row>
        <row r="81">
          <cell r="B81" t="str">
            <v>Montador I</v>
          </cell>
        </row>
        <row r="82">
          <cell r="B82" t="str">
            <v>Montador II</v>
          </cell>
        </row>
        <row r="83">
          <cell r="B83" t="str">
            <v>Motorista</v>
          </cell>
        </row>
        <row r="84">
          <cell r="B84" t="str">
            <v>Niplero</v>
          </cell>
        </row>
        <row r="85">
          <cell r="B85" t="str">
            <v>Nivelador</v>
          </cell>
        </row>
        <row r="86">
          <cell r="B86" t="str">
            <v>Obrero</v>
          </cell>
        </row>
        <row r="87">
          <cell r="B87" t="str">
            <v>Obrero Comuna</v>
          </cell>
        </row>
        <row r="88">
          <cell r="B88" t="str">
            <v>Oficinista</v>
          </cell>
        </row>
        <row r="89">
          <cell r="B89" t="str">
            <v>Operador Equipo Pesado</v>
          </cell>
        </row>
        <row r="90">
          <cell r="B90" t="str">
            <v>Operador Planta Hormigon</v>
          </cell>
        </row>
        <row r="91">
          <cell r="B91" t="str">
            <v>Operador Side Boom</v>
          </cell>
        </row>
        <row r="92">
          <cell r="B92" t="str">
            <v>Operador de Medio Ambiente</v>
          </cell>
        </row>
        <row r="93">
          <cell r="B93" t="str">
            <v>Operador de Oleoducto</v>
          </cell>
        </row>
        <row r="94">
          <cell r="B94" t="str">
            <v>Operador de Grúa</v>
          </cell>
        </row>
        <row r="95">
          <cell r="B95" t="str">
            <v>Operador de Taladro</v>
          </cell>
        </row>
        <row r="96">
          <cell r="B96" t="str">
            <v>Pastelero</v>
          </cell>
        </row>
        <row r="97">
          <cell r="B97" t="str">
            <v>Pintor industrial</v>
          </cell>
        </row>
        <row r="98">
          <cell r="B98" t="str">
            <v>Plomero</v>
          </cell>
        </row>
        <row r="99">
          <cell r="B99" t="str">
            <v>Posillero</v>
          </cell>
        </row>
        <row r="100">
          <cell r="B100" t="str">
            <v>Puntero</v>
          </cell>
        </row>
        <row r="101">
          <cell r="B101" t="str">
            <v>Radioperador</v>
          </cell>
        </row>
        <row r="102">
          <cell r="B102" t="str">
            <v>Salonero</v>
          </cell>
        </row>
        <row r="103">
          <cell r="B103" t="str">
            <v>Soldador Argón</v>
          </cell>
        </row>
        <row r="104">
          <cell r="B104" t="str">
            <v>Soldador API</v>
          </cell>
        </row>
        <row r="105">
          <cell r="B105" t="str">
            <v>Soldador Estructuras</v>
          </cell>
        </row>
        <row r="106">
          <cell r="B106" t="str">
            <v>Soldador de 2DA.</v>
          </cell>
        </row>
        <row r="107">
          <cell r="B107" t="str">
            <v>Superintendente Obra</v>
          </cell>
        </row>
        <row r="108">
          <cell r="B108" t="str">
            <v>Supervisor de Campamento</v>
          </cell>
        </row>
        <row r="109">
          <cell r="B109" t="str">
            <v>Supervisor de Relaciones Comunitarias</v>
          </cell>
        </row>
        <row r="110">
          <cell r="B110" t="str">
            <v>Supervisor de Construcciones</v>
          </cell>
        </row>
        <row r="111">
          <cell r="B111" t="str">
            <v>Supervisor de QA/QC</v>
          </cell>
        </row>
        <row r="112">
          <cell r="B112" t="str">
            <v>Supervisor Contrl de Proyectos</v>
          </cell>
        </row>
        <row r="113">
          <cell r="B113" t="str">
            <v>Supervisor de Lastrado</v>
          </cell>
        </row>
        <row r="114">
          <cell r="B114" t="str">
            <v>Supervisor de Logistica</v>
          </cell>
        </row>
        <row r="115">
          <cell r="B115" t="str">
            <v>Supervisor de Desbroce</v>
          </cell>
        </row>
        <row r="116">
          <cell r="B116" t="str">
            <v>Supervisor de Instrumentación</v>
          </cell>
        </row>
        <row r="117">
          <cell r="B117" t="str">
            <v>Supervisor Mantenimiento Vial</v>
          </cell>
        </row>
        <row r="118">
          <cell r="B118" t="str">
            <v>Supervisor de Materiales</v>
          </cell>
        </row>
        <row r="119">
          <cell r="B119" t="str">
            <v>Supervisor Minado</v>
          </cell>
        </row>
        <row r="120">
          <cell r="B120" t="str">
            <v>Supervisor Medio Ambiente</v>
          </cell>
        </row>
        <row r="121">
          <cell r="B121" t="str">
            <v>Supervisor de Mecánica</v>
          </cell>
        </row>
        <row r="122">
          <cell r="B122" t="str">
            <v>Supervisor de Pintura</v>
          </cell>
        </row>
        <row r="123">
          <cell r="B123" t="str">
            <v>Supervisor de Puentes</v>
          </cell>
        </row>
        <row r="124">
          <cell r="B124" t="str">
            <v>Supervisor Eléctrico</v>
          </cell>
        </row>
        <row r="125">
          <cell r="B125" t="str">
            <v>Superintendente de Oleoducto</v>
          </cell>
        </row>
        <row r="126">
          <cell r="B126" t="str">
            <v>Supervisor Seguridad Indust.</v>
          </cell>
        </row>
        <row r="127">
          <cell r="B127" t="str">
            <v>Supervisor de Soldadura</v>
          </cell>
        </row>
        <row r="128">
          <cell r="B128" t="str">
            <v>Supervisor de Montaje</v>
          </cell>
        </row>
        <row r="129">
          <cell r="B129" t="str">
            <v>Supervisor de Tubería</v>
          </cell>
        </row>
        <row r="130">
          <cell r="B130" t="str">
            <v>Supervisor de Sistemas</v>
          </cell>
        </row>
        <row r="131">
          <cell r="B131" t="str">
            <v>Tecnólogo en Comunicaciones</v>
          </cell>
        </row>
        <row r="132">
          <cell r="B132" t="str">
            <v>Tecnólogo en Informática</v>
          </cell>
        </row>
        <row r="133">
          <cell r="B133" t="str">
            <v>Tecnólogo Eléctrico</v>
          </cell>
        </row>
        <row r="134">
          <cell r="B134" t="str">
            <v>Tecnólogo Instrumentista</v>
          </cell>
        </row>
        <row r="135">
          <cell r="B135" t="str">
            <v>Trazador</v>
          </cell>
        </row>
        <row r="136">
          <cell r="B136" t="str">
            <v>Topografo</v>
          </cell>
        </row>
        <row r="137">
          <cell r="B137" t="str">
            <v>Tubero / Montaje</v>
          </cell>
        </row>
        <row r="138">
          <cell r="B138" t="str">
            <v>Vulcanizador</v>
          </cell>
        </row>
        <row r="139">
          <cell r="B139" t="str">
            <v>Personal subcontratos (alim/ Hosp/Dot)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148.xml"/><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2" Type="http://schemas.openxmlformats.org/officeDocument/2006/relationships/drawing" Target="../drawings/drawing150.xml"/><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2" Type="http://schemas.openxmlformats.org/officeDocument/2006/relationships/drawing" Target="../drawings/drawing152.xml"/><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2" Type="http://schemas.openxmlformats.org/officeDocument/2006/relationships/drawing" Target="../drawings/drawing156.xml"/><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printerSettings" Target="../printerSettings/printerSettings16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300FD-9DD7-4773-9EAD-0B84C3AC6A1C}">
  <sheetPr codeName="Hoja1">
    <tabColor rgb="FF00B0F0"/>
  </sheetPr>
  <dimension ref="A1:N168"/>
  <sheetViews>
    <sheetView tabSelected="1" zoomScale="85" zoomScaleNormal="85" zoomScaleSheetLayoutView="85" workbookViewId="0">
      <selection activeCell="D8" sqref="D8"/>
    </sheetView>
  </sheetViews>
  <sheetFormatPr baseColWidth="10" defaultColWidth="9.140625" defaultRowHeight="15" x14ac:dyDescent="0.25"/>
  <cols>
    <col min="1" max="1" width="17.28515625" style="55" bestFit="1" customWidth="1"/>
    <col min="2" max="2" width="69.7109375" style="52" customWidth="1"/>
    <col min="3" max="3" width="12.7109375" style="55" bestFit="1" customWidth="1"/>
    <col min="4" max="4" width="20" style="55" customWidth="1"/>
    <col min="5" max="5" width="20" style="52" customWidth="1"/>
    <col min="6" max="6" width="20" style="54" customWidth="1"/>
    <col min="7" max="7" width="10.140625" style="54" customWidth="1"/>
    <col min="8" max="8" width="10.85546875" style="52" customWidth="1"/>
    <col min="9" max="9" width="10.140625" style="53" customWidth="1"/>
    <col min="10" max="10" width="12.42578125" style="57" customWidth="1"/>
    <col min="11" max="253" width="10.85546875" style="52" customWidth="1"/>
    <col min="254" max="16384" width="9.140625" style="52"/>
  </cols>
  <sheetData>
    <row r="1" spans="1:14" ht="62.25" customHeight="1" x14ac:dyDescent="0.25">
      <c r="A1" s="75"/>
      <c r="B1" s="76"/>
      <c r="C1" s="75"/>
    </row>
    <row r="2" spans="1:14" x14ac:dyDescent="0.25">
      <c r="A2" s="129" t="s">
        <v>547</v>
      </c>
      <c r="B2" s="129"/>
    </row>
    <row r="3" spans="1:14" ht="26.25" x14ac:dyDescent="0.25">
      <c r="A3" s="128" t="s">
        <v>546</v>
      </c>
      <c r="B3" s="128"/>
      <c r="C3" s="128"/>
    </row>
    <row r="4" spans="1:14" ht="7.5" customHeight="1" x14ac:dyDescent="0.25"/>
    <row r="5" spans="1:14" ht="7.5" customHeight="1" x14ac:dyDescent="0.25"/>
    <row r="6" spans="1:14" ht="7.5" customHeight="1" x14ac:dyDescent="0.25"/>
    <row r="7" spans="1:14" ht="7.5" customHeight="1" x14ac:dyDescent="0.25"/>
    <row r="8" spans="1:14" ht="30" x14ac:dyDescent="0.25">
      <c r="A8" s="73" t="s">
        <v>545</v>
      </c>
      <c r="B8" s="74" t="s">
        <v>544</v>
      </c>
      <c r="C8" s="73" t="s">
        <v>10</v>
      </c>
      <c r="D8" s="72" t="s">
        <v>543</v>
      </c>
      <c r="E8" s="71"/>
      <c r="F8" s="70" t="s">
        <v>542</v>
      </c>
      <c r="G8" s="70" t="s">
        <v>541</v>
      </c>
    </row>
    <row r="9" spans="1:14" ht="47.25" customHeight="1" x14ac:dyDescent="0.25">
      <c r="A9" s="67" t="s">
        <v>540</v>
      </c>
      <c r="B9" s="63" t="s">
        <v>539</v>
      </c>
      <c r="C9" s="66" t="s">
        <v>79</v>
      </c>
      <c r="D9" s="64">
        <f>+'1'!J61</f>
        <v>39.1</v>
      </c>
      <c r="E9" s="60"/>
      <c r="F9" s="59">
        <v>0.2</v>
      </c>
      <c r="G9" s="59">
        <v>0.06</v>
      </c>
      <c r="I9" s="53" t="s">
        <v>538</v>
      </c>
      <c r="K9" s="56"/>
      <c r="M9" s="57"/>
      <c r="N9" s="57"/>
    </row>
    <row r="10" spans="1:14" x14ac:dyDescent="0.25">
      <c r="A10" s="67" t="s">
        <v>537</v>
      </c>
      <c r="B10" s="63" t="s">
        <v>536</v>
      </c>
      <c r="C10" s="66" t="s">
        <v>535</v>
      </c>
      <c r="D10" s="64">
        <f>+'2'!J61</f>
        <v>2.75</v>
      </c>
      <c r="E10" s="60"/>
      <c r="F10" s="59">
        <f t="shared" ref="F10:F41" si="0">+$F$9</f>
        <v>0.2</v>
      </c>
      <c r="G10" s="59">
        <f t="shared" ref="G10:G41" si="1">+$G$9</f>
        <v>0.06</v>
      </c>
      <c r="I10" s="53" t="s">
        <v>534</v>
      </c>
      <c r="K10" s="56"/>
      <c r="M10" s="57"/>
      <c r="N10" s="57"/>
    </row>
    <row r="11" spans="1:14" ht="30" x14ac:dyDescent="0.25">
      <c r="A11" s="67" t="s">
        <v>533</v>
      </c>
      <c r="B11" s="63" t="s">
        <v>532</v>
      </c>
      <c r="C11" s="66" t="s">
        <v>100</v>
      </c>
      <c r="D11" s="64">
        <f>+'3'!J61</f>
        <v>35.94</v>
      </c>
      <c r="E11" s="60"/>
      <c r="F11" s="59">
        <f t="shared" si="0"/>
        <v>0.2</v>
      </c>
      <c r="G11" s="59">
        <f t="shared" si="1"/>
        <v>0.06</v>
      </c>
      <c r="I11" s="53" t="s">
        <v>531</v>
      </c>
      <c r="K11" s="56"/>
      <c r="M11" s="57"/>
      <c r="N11" s="57"/>
    </row>
    <row r="12" spans="1:14" ht="30" x14ac:dyDescent="0.25">
      <c r="A12" s="67" t="s">
        <v>530</v>
      </c>
      <c r="B12" s="63" t="s">
        <v>529</v>
      </c>
      <c r="C12" s="66" t="s">
        <v>100</v>
      </c>
      <c r="D12" s="64">
        <f>+'4'!J61</f>
        <v>22.13</v>
      </c>
      <c r="E12" s="60"/>
      <c r="F12" s="59">
        <f t="shared" si="0"/>
        <v>0.2</v>
      </c>
      <c r="G12" s="59">
        <f t="shared" si="1"/>
        <v>0.06</v>
      </c>
      <c r="I12" s="53" t="s">
        <v>528</v>
      </c>
      <c r="K12" s="56"/>
      <c r="M12" s="57"/>
      <c r="N12" s="57"/>
    </row>
    <row r="13" spans="1:14" ht="30" x14ac:dyDescent="0.25">
      <c r="A13" s="67" t="s">
        <v>527</v>
      </c>
      <c r="B13" s="63" t="s">
        <v>526</v>
      </c>
      <c r="C13" s="66" t="s">
        <v>100</v>
      </c>
      <c r="D13" s="64">
        <f>+'5'!J63</f>
        <v>215.51</v>
      </c>
      <c r="E13" s="60"/>
      <c r="F13" s="59">
        <f t="shared" si="0"/>
        <v>0.2</v>
      </c>
      <c r="G13" s="59">
        <f t="shared" si="1"/>
        <v>0.06</v>
      </c>
      <c r="I13" s="53" t="s">
        <v>525</v>
      </c>
      <c r="K13" s="56"/>
      <c r="M13" s="57"/>
      <c r="N13" s="57"/>
    </row>
    <row r="14" spans="1:14" ht="30" x14ac:dyDescent="0.25">
      <c r="A14" s="67" t="s">
        <v>524</v>
      </c>
      <c r="B14" s="63" t="s">
        <v>523</v>
      </c>
      <c r="C14" s="66" t="s">
        <v>79</v>
      </c>
      <c r="D14" s="64">
        <f>+'6'!J61</f>
        <v>120.35</v>
      </c>
      <c r="E14" s="60"/>
      <c r="F14" s="59">
        <f t="shared" si="0"/>
        <v>0.2</v>
      </c>
      <c r="G14" s="59">
        <f t="shared" si="1"/>
        <v>0.06</v>
      </c>
      <c r="I14" s="53" t="s">
        <v>522</v>
      </c>
      <c r="K14" s="56"/>
      <c r="M14" s="57"/>
      <c r="N14" s="57"/>
    </row>
    <row r="15" spans="1:14" x14ac:dyDescent="0.25">
      <c r="A15" s="67" t="s">
        <v>521</v>
      </c>
      <c r="B15" s="63" t="s">
        <v>520</v>
      </c>
      <c r="C15" s="66" t="s">
        <v>219</v>
      </c>
      <c r="D15" s="64">
        <f>+'7'!J61</f>
        <v>19.61</v>
      </c>
      <c r="E15" s="60"/>
      <c r="F15" s="59">
        <f t="shared" si="0"/>
        <v>0.2</v>
      </c>
      <c r="G15" s="59">
        <f t="shared" si="1"/>
        <v>0.06</v>
      </c>
      <c r="I15" s="53" t="s">
        <v>519</v>
      </c>
      <c r="K15" s="56"/>
      <c r="M15" s="57"/>
      <c r="N15" s="57"/>
    </row>
    <row r="16" spans="1:14" x14ac:dyDescent="0.25">
      <c r="A16" s="121" t="s">
        <v>518</v>
      </c>
      <c r="B16" s="63" t="s">
        <v>517</v>
      </c>
      <c r="C16" s="66" t="s">
        <v>219</v>
      </c>
      <c r="D16" s="64">
        <f>+'8'!J61</f>
        <v>133.69</v>
      </c>
      <c r="E16" s="60"/>
      <c r="F16" s="59">
        <f t="shared" si="0"/>
        <v>0.2</v>
      </c>
      <c r="G16" s="59">
        <f t="shared" si="1"/>
        <v>0.06</v>
      </c>
      <c r="I16" s="53" t="s">
        <v>516</v>
      </c>
      <c r="K16" s="56"/>
      <c r="M16" s="57"/>
      <c r="N16" s="57"/>
    </row>
    <row r="17" spans="1:14" x14ac:dyDescent="0.25">
      <c r="A17" s="121" t="s">
        <v>515</v>
      </c>
      <c r="B17" s="63" t="s">
        <v>514</v>
      </c>
      <c r="C17" s="66" t="s">
        <v>219</v>
      </c>
      <c r="D17" s="64">
        <f>+'9'!J61</f>
        <v>169.39</v>
      </c>
      <c r="E17" s="60"/>
      <c r="F17" s="59">
        <f t="shared" si="0"/>
        <v>0.2</v>
      </c>
      <c r="G17" s="59">
        <f t="shared" si="1"/>
        <v>0.06</v>
      </c>
      <c r="I17" s="53" t="s">
        <v>513</v>
      </c>
      <c r="K17" s="56"/>
      <c r="M17" s="57"/>
      <c r="N17" s="57"/>
    </row>
    <row r="18" spans="1:14" ht="30" x14ac:dyDescent="0.25">
      <c r="A18" s="121" t="s">
        <v>512</v>
      </c>
      <c r="B18" s="63" t="s">
        <v>511</v>
      </c>
      <c r="C18" s="66" t="s">
        <v>219</v>
      </c>
      <c r="D18" s="64">
        <f>+'10'!J61</f>
        <v>267.63</v>
      </c>
      <c r="E18" s="60"/>
      <c r="F18" s="59">
        <f t="shared" si="0"/>
        <v>0.2</v>
      </c>
      <c r="G18" s="59">
        <f t="shared" si="1"/>
        <v>0.06</v>
      </c>
      <c r="I18" s="53" t="s">
        <v>510</v>
      </c>
      <c r="K18" s="56"/>
      <c r="M18" s="57"/>
      <c r="N18" s="57"/>
    </row>
    <row r="19" spans="1:14" x14ac:dyDescent="0.25">
      <c r="A19" s="67" t="s">
        <v>509</v>
      </c>
      <c r="B19" s="63" t="s">
        <v>508</v>
      </c>
      <c r="C19" s="66" t="s">
        <v>219</v>
      </c>
      <c r="D19" s="64">
        <f>+'11'!J61</f>
        <v>23.25</v>
      </c>
      <c r="E19" s="60"/>
      <c r="F19" s="59">
        <f t="shared" si="0"/>
        <v>0.2</v>
      </c>
      <c r="G19" s="59">
        <f t="shared" si="1"/>
        <v>0.06</v>
      </c>
      <c r="I19" s="53" t="s">
        <v>507</v>
      </c>
      <c r="K19" s="56"/>
      <c r="M19" s="57"/>
      <c r="N19" s="57"/>
    </row>
    <row r="20" spans="1:14" ht="30" x14ac:dyDescent="0.25">
      <c r="A20" s="67" t="s">
        <v>506</v>
      </c>
      <c r="B20" s="63" t="s">
        <v>505</v>
      </c>
      <c r="C20" s="66" t="s">
        <v>100</v>
      </c>
      <c r="D20" s="64">
        <f>+'12'!J61</f>
        <v>5.83</v>
      </c>
      <c r="E20" s="60"/>
      <c r="F20" s="59">
        <f t="shared" si="0"/>
        <v>0.2</v>
      </c>
      <c r="G20" s="59">
        <f t="shared" si="1"/>
        <v>0.06</v>
      </c>
      <c r="I20" s="53" t="s">
        <v>504</v>
      </c>
      <c r="K20" s="56"/>
      <c r="M20" s="57"/>
      <c r="N20" s="57"/>
    </row>
    <row r="21" spans="1:14" ht="30" x14ac:dyDescent="0.25">
      <c r="A21" s="67" t="s">
        <v>503</v>
      </c>
      <c r="B21" s="63" t="s">
        <v>502</v>
      </c>
      <c r="C21" s="66" t="s">
        <v>100</v>
      </c>
      <c r="D21" s="64">
        <f>+'13'!J61</f>
        <v>10.220000000000001</v>
      </c>
      <c r="E21" s="60"/>
      <c r="F21" s="59">
        <f t="shared" si="0"/>
        <v>0.2</v>
      </c>
      <c r="G21" s="59">
        <f t="shared" si="1"/>
        <v>0.06</v>
      </c>
      <c r="I21" s="53" t="s">
        <v>501</v>
      </c>
      <c r="K21" s="56"/>
      <c r="M21" s="57"/>
      <c r="N21" s="57"/>
    </row>
    <row r="22" spans="1:14" x14ac:dyDescent="0.25">
      <c r="A22" s="67" t="s">
        <v>500</v>
      </c>
      <c r="B22" s="63" t="s">
        <v>499</v>
      </c>
      <c r="C22" s="66" t="s">
        <v>79</v>
      </c>
      <c r="D22" s="64">
        <f>+'14'!J61</f>
        <v>2.67</v>
      </c>
      <c r="E22" s="60"/>
      <c r="F22" s="59">
        <f t="shared" si="0"/>
        <v>0.2</v>
      </c>
      <c r="G22" s="59">
        <f t="shared" si="1"/>
        <v>0.06</v>
      </c>
      <c r="I22" s="53" t="s">
        <v>498</v>
      </c>
      <c r="K22" s="56"/>
      <c r="M22" s="57"/>
      <c r="N22" s="57"/>
    </row>
    <row r="23" spans="1:14" x14ac:dyDescent="0.25">
      <c r="A23" s="67" t="s">
        <v>497</v>
      </c>
      <c r="B23" s="63" t="s">
        <v>496</v>
      </c>
      <c r="C23" s="66" t="s">
        <v>257</v>
      </c>
      <c r="D23" s="64">
        <f>+'15'!J61</f>
        <v>2.4700000000000002</v>
      </c>
      <c r="E23" s="60"/>
      <c r="F23" s="59">
        <f t="shared" si="0"/>
        <v>0.2</v>
      </c>
      <c r="G23" s="59">
        <f t="shared" si="1"/>
        <v>0.06</v>
      </c>
      <c r="I23" s="53" t="s">
        <v>495</v>
      </c>
      <c r="K23" s="56"/>
      <c r="M23" s="57"/>
      <c r="N23" s="57"/>
    </row>
    <row r="24" spans="1:14" ht="30" x14ac:dyDescent="0.25">
      <c r="A24" s="67" t="s">
        <v>494</v>
      </c>
      <c r="B24" s="63" t="s">
        <v>493</v>
      </c>
      <c r="C24" s="66" t="s">
        <v>100</v>
      </c>
      <c r="D24" s="64">
        <f>+'16'!J61</f>
        <v>24.1</v>
      </c>
      <c r="E24" s="60"/>
      <c r="F24" s="59">
        <f t="shared" si="0"/>
        <v>0.2</v>
      </c>
      <c r="G24" s="59">
        <f t="shared" si="1"/>
        <v>0.06</v>
      </c>
      <c r="I24" s="53" t="s">
        <v>492</v>
      </c>
      <c r="K24" s="56"/>
      <c r="M24" s="57"/>
      <c r="N24" s="57"/>
    </row>
    <row r="25" spans="1:14" ht="30" x14ac:dyDescent="0.25">
      <c r="A25" s="67" t="s">
        <v>491</v>
      </c>
      <c r="B25" s="63" t="s">
        <v>490</v>
      </c>
      <c r="C25" s="66" t="s">
        <v>100</v>
      </c>
      <c r="D25" s="64">
        <f>+'17'!J61</f>
        <v>36.26</v>
      </c>
      <c r="E25" s="60"/>
      <c r="F25" s="59">
        <f t="shared" si="0"/>
        <v>0.2</v>
      </c>
      <c r="G25" s="59">
        <f t="shared" si="1"/>
        <v>0.06</v>
      </c>
      <c r="I25" s="53" t="s">
        <v>489</v>
      </c>
      <c r="K25" s="56"/>
      <c r="M25" s="57"/>
      <c r="N25" s="57"/>
    </row>
    <row r="26" spans="1:14" ht="45" x14ac:dyDescent="0.25">
      <c r="A26" s="67" t="s">
        <v>488</v>
      </c>
      <c r="B26" s="63" t="s">
        <v>487</v>
      </c>
      <c r="C26" s="66" t="s">
        <v>486</v>
      </c>
      <c r="D26" s="64">
        <f>+'18'!J61</f>
        <v>94.35</v>
      </c>
      <c r="E26" s="60"/>
      <c r="F26" s="59">
        <f t="shared" si="0"/>
        <v>0.2</v>
      </c>
      <c r="G26" s="59">
        <f t="shared" si="1"/>
        <v>0.06</v>
      </c>
      <c r="I26" s="53" t="s">
        <v>485</v>
      </c>
      <c r="K26" s="56"/>
      <c r="M26" s="57"/>
      <c r="N26" s="57"/>
    </row>
    <row r="27" spans="1:14" ht="30" x14ac:dyDescent="0.25">
      <c r="A27" s="67" t="s">
        <v>484</v>
      </c>
      <c r="B27" s="63" t="s">
        <v>483</v>
      </c>
      <c r="C27" s="66" t="s">
        <v>79</v>
      </c>
      <c r="D27" s="64">
        <f>+'19'!J61</f>
        <v>88.12</v>
      </c>
      <c r="E27" s="60"/>
      <c r="F27" s="59">
        <f t="shared" si="0"/>
        <v>0.2</v>
      </c>
      <c r="G27" s="59">
        <f t="shared" si="1"/>
        <v>0.06</v>
      </c>
      <c r="I27" s="53" t="s">
        <v>482</v>
      </c>
      <c r="K27" s="56"/>
      <c r="M27" s="57"/>
      <c r="N27" s="57"/>
    </row>
    <row r="28" spans="1:14" x14ac:dyDescent="0.25">
      <c r="A28" s="67" t="s">
        <v>481</v>
      </c>
      <c r="B28" s="63" t="s">
        <v>480</v>
      </c>
      <c r="C28" s="66" t="s">
        <v>219</v>
      </c>
      <c r="D28" s="64">
        <f>+'20'!J61</f>
        <v>3.78</v>
      </c>
      <c r="E28" s="60"/>
      <c r="F28" s="59">
        <f t="shared" si="0"/>
        <v>0.2</v>
      </c>
      <c r="G28" s="59">
        <f t="shared" si="1"/>
        <v>0.06</v>
      </c>
      <c r="I28" s="53" t="s">
        <v>479</v>
      </c>
      <c r="K28" s="56"/>
      <c r="M28" s="57"/>
      <c r="N28" s="57"/>
    </row>
    <row r="29" spans="1:14" x14ac:dyDescent="0.25">
      <c r="A29" s="67" t="s">
        <v>478</v>
      </c>
      <c r="B29" s="63" t="s">
        <v>477</v>
      </c>
      <c r="C29" s="66" t="s">
        <v>219</v>
      </c>
      <c r="D29" s="64">
        <f>+'21'!J61</f>
        <v>156.61000000000001</v>
      </c>
      <c r="E29" s="60"/>
      <c r="F29" s="59">
        <f t="shared" si="0"/>
        <v>0.2</v>
      </c>
      <c r="G29" s="59">
        <f t="shared" si="1"/>
        <v>0.06</v>
      </c>
      <c r="I29" s="53" t="s">
        <v>476</v>
      </c>
      <c r="K29" s="56"/>
      <c r="M29" s="57"/>
      <c r="N29" s="57"/>
    </row>
    <row r="30" spans="1:14" x14ac:dyDescent="0.25">
      <c r="A30" s="67" t="s">
        <v>475</v>
      </c>
      <c r="B30" s="63" t="s">
        <v>474</v>
      </c>
      <c r="C30" s="66" t="s">
        <v>79</v>
      </c>
      <c r="D30" s="64">
        <f>+'22'!J61</f>
        <v>17.440000000000001</v>
      </c>
      <c r="E30" s="60"/>
      <c r="F30" s="59">
        <f t="shared" si="0"/>
        <v>0.2</v>
      </c>
      <c r="G30" s="59">
        <f t="shared" si="1"/>
        <v>0.06</v>
      </c>
      <c r="I30" s="53" t="s">
        <v>473</v>
      </c>
      <c r="K30" s="56"/>
      <c r="M30" s="57"/>
      <c r="N30" s="57"/>
    </row>
    <row r="31" spans="1:14" ht="30" x14ac:dyDescent="0.25">
      <c r="A31" s="67" t="s">
        <v>472</v>
      </c>
      <c r="B31" s="63" t="s">
        <v>471</v>
      </c>
      <c r="C31" s="66" t="s">
        <v>79</v>
      </c>
      <c r="D31" s="64">
        <f>+'23'!J61</f>
        <v>29.54</v>
      </c>
      <c r="E31" s="60"/>
      <c r="F31" s="59">
        <f t="shared" si="0"/>
        <v>0.2</v>
      </c>
      <c r="G31" s="59">
        <f t="shared" si="1"/>
        <v>0.06</v>
      </c>
      <c r="I31" s="53" t="s">
        <v>470</v>
      </c>
      <c r="K31" s="56"/>
      <c r="M31" s="57"/>
      <c r="N31" s="57"/>
    </row>
    <row r="32" spans="1:14" x14ac:dyDescent="0.25">
      <c r="A32" s="67" t="s">
        <v>469</v>
      </c>
      <c r="B32" s="63" t="s">
        <v>468</v>
      </c>
      <c r="C32" s="66" t="s">
        <v>79</v>
      </c>
      <c r="D32" s="64">
        <f>+'24'!J61</f>
        <v>11.87</v>
      </c>
      <c r="E32" s="60"/>
      <c r="F32" s="59">
        <f t="shared" si="0"/>
        <v>0.2</v>
      </c>
      <c r="G32" s="59">
        <f t="shared" si="1"/>
        <v>0.06</v>
      </c>
      <c r="I32" s="53" t="s">
        <v>467</v>
      </c>
      <c r="K32" s="56"/>
      <c r="M32" s="57"/>
      <c r="N32" s="57"/>
    </row>
    <row r="33" spans="1:14" x14ac:dyDescent="0.25">
      <c r="A33" s="67" t="s">
        <v>466</v>
      </c>
      <c r="B33" s="63" t="s">
        <v>465</v>
      </c>
      <c r="C33" s="66" t="s">
        <v>219</v>
      </c>
      <c r="D33" s="64">
        <f>+'25'!J61</f>
        <v>196.85</v>
      </c>
      <c r="E33" s="60"/>
      <c r="F33" s="59">
        <f t="shared" si="0"/>
        <v>0.2</v>
      </c>
      <c r="G33" s="59">
        <f t="shared" si="1"/>
        <v>0.06</v>
      </c>
      <c r="I33" s="53" t="s">
        <v>464</v>
      </c>
      <c r="K33" s="56"/>
      <c r="M33" s="57"/>
      <c r="N33" s="57"/>
    </row>
    <row r="34" spans="1:14" ht="30" x14ac:dyDescent="0.25">
      <c r="A34" s="67" t="s">
        <v>463</v>
      </c>
      <c r="B34" s="63" t="s">
        <v>462</v>
      </c>
      <c r="C34" s="66" t="s">
        <v>79</v>
      </c>
      <c r="D34" s="64">
        <f>+'26'!J61</f>
        <v>55.39</v>
      </c>
      <c r="E34" s="60"/>
      <c r="F34" s="59">
        <f t="shared" si="0"/>
        <v>0.2</v>
      </c>
      <c r="G34" s="59">
        <f t="shared" si="1"/>
        <v>0.06</v>
      </c>
      <c r="I34" s="53" t="s">
        <v>461</v>
      </c>
      <c r="K34" s="56"/>
      <c r="M34" s="57"/>
      <c r="N34" s="57"/>
    </row>
    <row r="35" spans="1:14" ht="45" x14ac:dyDescent="0.25">
      <c r="A35" s="67" t="s">
        <v>460</v>
      </c>
      <c r="B35" s="63" t="s">
        <v>459</v>
      </c>
      <c r="C35" s="66" t="s">
        <v>79</v>
      </c>
      <c r="D35" s="64">
        <f>+'27'!J61</f>
        <v>54.83</v>
      </c>
      <c r="E35" s="60"/>
      <c r="F35" s="59">
        <f t="shared" si="0"/>
        <v>0.2</v>
      </c>
      <c r="G35" s="59">
        <f t="shared" si="1"/>
        <v>0.06</v>
      </c>
      <c r="I35" s="53" t="s">
        <v>458</v>
      </c>
      <c r="K35" s="56"/>
      <c r="M35" s="57"/>
      <c r="N35" s="57"/>
    </row>
    <row r="36" spans="1:14" ht="30" x14ac:dyDescent="0.25">
      <c r="A36" s="67" t="s">
        <v>457</v>
      </c>
      <c r="B36" s="63" t="s">
        <v>456</v>
      </c>
      <c r="C36" s="66" t="s">
        <v>86</v>
      </c>
      <c r="D36" s="64">
        <f>+'28'!J61</f>
        <v>172.38</v>
      </c>
      <c r="E36" s="60"/>
      <c r="F36" s="59">
        <f t="shared" si="0"/>
        <v>0.2</v>
      </c>
      <c r="G36" s="59">
        <f t="shared" si="1"/>
        <v>0.06</v>
      </c>
      <c r="I36" s="53" t="s">
        <v>455</v>
      </c>
      <c r="K36" s="56"/>
      <c r="M36" s="57"/>
      <c r="N36" s="57"/>
    </row>
    <row r="37" spans="1:14" ht="30" x14ac:dyDescent="0.25">
      <c r="A37" s="67" t="s">
        <v>454</v>
      </c>
      <c r="B37" s="63" t="s">
        <v>453</v>
      </c>
      <c r="C37" s="66" t="s">
        <v>100</v>
      </c>
      <c r="D37" s="64">
        <f>+'29'!J63</f>
        <v>192.85</v>
      </c>
      <c r="E37" s="60"/>
      <c r="F37" s="59">
        <f t="shared" si="0"/>
        <v>0.2</v>
      </c>
      <c r="G37" s="59">
        <f t="shared" si="1"/>
        <v>0.06</v>
      </c>
      <c r="I37" s="53" t="s">
        <v>452</v>
      </c>
      <c r="K37" s="56"/>
      <c r="M37" s="57"/>
      <c r="N37" s="57"/>
    </row>
    <row r="38" spans="1:14" ht="30" x14ac:dyDescent="0.25">
      <c r="A38" s="67" t="s">
        <v>451</v>
      </c>
      <c r="B38" s="63" t="s">
        <v>450</v>
      </c>
      <c r="C38" s="66" t="s">
        <v>100</v>
      </c>
      <c r="D38" s="64">
        <f>+'30'!J61</f>
        <v>39.659999999999997</v>
      </c>
      <c r="E38" s="60"/>
      <c r="F38" s="59">
        <f t="shared" si="0"/>
        <v>0.2</v>
      </c>
      <c r="G38" s="59">
        <f t="shared" si="1"/>
        <v>0.06</v>
      </c>
      <c r="I38" s="53" t="s">
        <v>449</v>
      </c>
      <c r="K38" s="56"/>
      <c r="M38" s="57"/>
      <c r="N38" s="57"/>
    </row>
    <row r="39" spans="1:14" x14ac:dyDescent="0.25">
      <c r="A39" s="67" t="s">
        <v>448</v>
      </c>
      <c r="B39" s="63" t="s">
        <v>447</v>
      </c>
      <c r="C39" s="66" t="s">
        <v>86</v>
      </c>
      <c r="D39" s="64">
        <f>+'31'!J61</f>
        <v>25.13</v>
      </c>
      <c r="E39" s="60"/>
      <c r="F39" s="59">
        <f t="shared" si="0"/>
        <v>0.2</v>
      </c>
      <c r="G39" s="59">
        <f t="shared" si="1"/>
        <v>0.06</v>
      </c>
      <c r="I39" s="53" t="s">
        <v>446</v>
      </c>
      <c r="K39" s="56"/>
      <c r="M39" s="57"/>
      <c r="N39" s="57"/>
    </row>
    <row r="40" spans="1:14" x14ac:dyDescent="0.25">
      <c r="A40" s="67" t="s">
        <v>445</v>
      </c>
      <c r="B40" s="63" t="s">
        <v>444</v>
      </c>
      <c r="C40" s="66" t="s">
        <v>443</v>
      </c>
      <c r="D40" s="64">
        <f>+'32'!J61</f>
        <v>41.61</v>
      </c>
      <c r="E40" s="60"/>
      <c r="F40" s="59">
        <f t="shared" si="0"/>
        <v>0.2</v>
      </c>
      <c r="G40" s="59">
        <f t="shared" si="1"/>
        <v>0.06</v>
      </c>
      <c r="I40" s="53" t="s">
        <v>442</v>
      </c>
      <c r="K40" s="56"/>
      <c r="M40" s="57"/>
      <c r="N40" s="57"/>
    </row>
    <row r="41" spans="1:14" x14ac:dyDescent="0.25">
      <c r="A41" s="67" t="s">
        <v>441</v>
      </c>
      <c r="B41" s="63" t="s">
        <v>440</v>
      </c>
      <c r="C41" s="66" t="s">
        <v>86</v>
      </c>
      <c r="D41" s="64">
        <f>+'33'!J61</f>
        <v>166.22</v>
      </c>
      <c r="E41" s="60"/>
      <c r="F41" s="59">
        <f t="shared" si="0"/>
        <v>0.2</v>
      </c>
      <c r="G41" s="59">
        <f t="shared" si="1"/>
        <v>0.06</v>
      </c>
      <c r="I41" s="53" t="s">
        <v>439</v>
      </c>
      <c r="K41" s="56"/>
      <c r="M41" s="57"/>
      <c r="N41" s="57"/>
    </row>
    <row r="42" spans="1:14" x14ac:dyDescent="0.25">
      <c r="A42" s="67" t="s">
        <v>438</v>
      </c>
      <c r="B42" s="63" t="s">
        <v>437</v>
      </c>
      <c r="C42" s="66" t="s">
        <v>86</v>
      </c>
      <c r="D42" s="64">
        <f>+'34'!J61</f>
        <v>155.09</v>
      </c>
      <c r="E42" s="60"/>
      <c r="F42" s="59">
        <f t="shared" ref="F42:F73" si="2">+$F$9</f>
        <v>0.2</v>
      </c>
      <c r="G42" s="59">
        <f t="shared" ref="G42:G73" si="3">+$G$9</f>
        <v>0.06</v>
      </c>
      <c r="I42" s="53" t="s">
        <v>436</v>
      </c>
      <c r="K42" s="56"/>
      <c r="M42" s="57"/>
      <c r="N42" s="57"/>
    </row>
    <row r="43" spans="1:14" x14ac:dyDescent="0.25">
      <c r="A43" s="67" t="s">
        <v>435</v>
      </c>
      <c r="B43" s="63" t="s">
        <v>434</v>
      </c>
      <c r="C43" s="66" t="s">
        <v>86</v>
      </c>
      <c r="D43" s="64">
        <f>+'35'!J61</f>
        <v>142.74</v>
      </c>
      <c r="E43" s="60"/>
      <c r="F43" s="59">
        <f t="shared" si="2"/>
        <v>0.2</v>
      </c>
      <c r="G43" s="59">
        <f t="shared" si="3"/>
        <v>0.06</v>
      </c>
      <c r="I43" s="53" t="s">
        <v>433</v>
      </c>
      <c r="K43" s="56"/>
      <c r="M43" s="57"/>
      <c r="N43" s="57"/>
    </row>
    <row r="44" spans="1:14" x14ac:dyDescent="0.25">
      <c r="A44" s="67" t="s">
        <v>432</v>
      </c>
      <c r="B44" s="63" t="s">
        <v>431</v>
      </c>
      <c r="C44" s="66" t="s">
        <v>86</v>
      </c>
      <c r="D44" s="64">
        <f>+'36'!J61</f>
        <v>122.23</v>
      </c>
      <c r="E44" s="60"/>
      <c r="F44" s="59">
        <f t="shared" si="2"/>
        <v>0.2</v>
      </c>
      <c r="G44" s="59">
        <f t="shared" si="3"/>
        <v>0.06</v>
      </c>
      <c r="I44" s="53" t="s">
        <v>430</v>
      </c>
      <c r="K44" s="56"/>
      <c r="M44" s="57"/>
      <c r="N44" s="57"/>
    </row>
    <row r="45" spans="1:14" x14ac:dyDescent="0.25">
      <c r="A45" s="67" t="s">
        <v>429</v>
      </c>
      <c r="B45" s="63" t="s">
        <v>428</v>
      </c>
      <c r="C45" s="66" t="s">
        <v>238</v>
      </c>
      <c r="D45" s="64">
        <f>+'37'!J61</f>
        <v>1100.24</v>
      </c>
      <c r="E45" s="60"/>
      <c r="F45" s="59">
        <f t="shared" si="2"/>
        <v>0.2</v>
      </c>
      <c r="G45" s="59">
        <f t="shared" si="3"/>
        <v>0.06</v>
      </c>
      <c r="I45" s="53" t="s">
        <v>427</v>
      </c>
      <c r="K45" s="56"/>
      <c r="M45" s="57"/>
      <c r="N45" s="57"/>
    </row>
    <row r="46" spans="1:14" x14ac:dyDescent="0.25">
      <c r="A46" s="67" t="s">
        <v>426</v>
      </c>
      <c r="B46" s="63" t="s">
        <v>425</v>
      </c>
      <c r="C46" s="66" t="s">
        <v>238</v>
      </c>
      <c r="D46" s="61">
        <f>+'38'!J61</f>
        <v>364.37</v>
      </c>
      <c r="E46" s="60"/>
      <c r="F46" s="59">
        <f t="shared" si="2"/>
        <v>0.2</v>
      </c>
      <c r="G46" s="59">
        <f t="shared" si="3"/>
        <v>0.06</v>
      </c>
      <c r="I46" s="53" t="s">
        <v>424</v>
      </c>
      <c r="K46" s="56"/>
      <c r="M46" s="57"/>
      <c r="N46" s="57"/>
    </row>
    <row r="47" spans="1:14" x14ac:dyDescent="0.25">
      <c r="A47" s="67" t="s">
        <v>423</v>
      </c>
      <c r="B47" s="63" t="s">
        <v>422</v>
      </c>
      <c r="C47" s="66" t="s">
        <v>238</v>
      </c>
      <c r="D47" s="64">
        <f>+'39'!J61</f>
        <v>148.62</v>
      </c>
      <c r="E47" s="60"/>
      <c r="F47" s="59">
        <f t="shared" si="2"/>
        <v>0.2</v>
      </c>
      <c r="G47" s="59">
        <f t="shared" si="3"/>
        <v>0.06</v>
      </c>
      <c r="I47" s="53" t="s">
        <v>421</v>
      </c>
      <c r="K47" s="56"/>
      <c r="M47" s="57"/>
      <c r="N47" s="57"/>
    </row>
    <row r="48" spans="1:14" x14ac:dyDescent="0.25">
      <c r="A48" s="67" t="s">
        <v>420</v>
      </c>
      <c r="B48" s="63" t="s">
        <v>419</v>
      </c>
      <c r="C48" s="66" t="s">
        <v>79</v>
      </c>
      <c r="D48" s="64">
        <f>+'40'!J61</f>
        <v>47.94</v>
      </c>
      <c r="E48" s="60"/>
      <c r="F48" s="59">
        <f t="shared" si="2"/>
        <v>0.2</v>
      </c>
      <c r="G48" s="59">
        <f t="shared" si="3"/>
        <v>0.06</v>
      </c>
      <c r="I48" s="53" t="s">
        <v>418</v>
      </c>
      <c r="K48" s="56"/>
      <c r="M48" s="57"/>
      <c r="N48" s="57"/>
    </row>
    <row r="49" spans="1:14" x14ac:dyDescent="0.25">
      <c r="A49" s="67" t="s">
        <v>417</v>
      </c>
      <c r="B49" s="63" t="s">
        <v>416</v>
      </c>
      <c r="C49" s="66" t="s">
        <v>79</v>
      </c>
      <c r="D49" s="64">
        <f>+'41'!J61</f>
        <v>47.1</v>
      </c>
      <c r="E49" s="60"/>
      <c r="F49" s="59">
        <f t="shared" si="2"/>
        <v>0.2</v>
      </c>
      <c r="G49" s="59">
        <f t="shared" si="3"/>
        <v>0.06</v>
      </c>
      <c r="I49" s="53" t="s">
        <v>415</v>
      </c>
      <c r="K49" s="56"/>
      <c r="M49" s="57"/>
      <c r="N49" s="57"/>
    </row>
    <row r="50" spans="1:14" x14ac:dyDescent="0.25">
      <c r="A50" s="67" t="s">
        <v>414</v>
      </c>
      <c r="B50" s="63" t="s">
        <v>413</v>
      </c>
      <c r="C50" s="66" t="s">
        <v>219</v>
      </c>
      <c r="D50" s="64">
        <f>+'42'!J61</f>
        <v>20.170000000000002</v>
      </c>
      <c r="E50" s="60"/>
      <c r="F50" s="59">
        <f t="shared" si="2"/>
        <v>0.2</v>
      </c>
      <c r="G50" s="59">
        <f t="shared" si="3"/>
        <v>0.06</v>
      </c>
      <c r="I50" s="53" t="s">
        <v>412</v>
      </c>
      <c r="K50" s="56"/>
      <c r="M50" s="57"/>
      <c r="N50" s="57"/>
    </row>
    <row r="51" spans="1:14" x14ac:dyDescent="0.25">
      <c r="A51" s="67" t="s">
        <v>411</v>
      </c>
      <c r="B51" s="63" t="s">
        <v>410</v>
      </c>
      <c r="C51" s="66" t="s">
        <v>219</v>
      </c>
      <c r="D51" s="64">
        <f>+'43'!J61</f>
        <v>3.46</v>
      </c>
      <c r="E51" s="60"/>
      <c r="F51" s="59">
        <f t="shared" si="2"/>
        <v>0.2</v>
      </c>
      <c r="G51" s="59">
        <f t="shared" si="3"/>
        <v>0.06</v>
      </c>
      <c r="I51" s="53" t="s">
        <v>409</v>
      </c>
      <c r="K51" s="56"/>
      <c r="M51" s="57"/>
      <c r="N51" s="57"/>
    </row>
    <row r="52" spans="1:14" x14ac:dyDescent="0.25">
      <c r="A52" s="67" t="s">
        <v>408</v>
      </c>
      <c r="B52" s="63" t="s">
        <v>407</v>
      </c>
      <c r="C52" s="66" t="s">
        <v>219</v>
      </c>
      <c r="D52" s="64">
        <f>+'44'!J61</f>
        <v>25.21</v>
      </c>
      <c r="E52" s="60"/>
      <c r="F52" s="59">
        <f t="shared" si="2"/>
        <v>0.2</v>
      </c>
      <c r="G52" s="59">
        <f t="shared" si="3"/>
        <v>0.06</v>
      </c>
      <c r="I52" s="53" t="s">
        <v>406</v>
      </c>
      <c r="K52" s="56"/>
      <c r="M52" s="57"/>
      <c r="N52" s="57"/>
    </row>
    <row r="53" spans="1:14" ht="31.15" customHeight="1" x14ac:dyDescent="0.25">
      <c r="A53" s="67" t="s">
        <v>405</v>
      </c>
      <c r="B53" s="63" t="s">
        <v>404</v>
      </c>
      <c r="C53" s="66" t="s">
        <v>86</v>
      </c>
      <c r="D53" s="64">
        <f>+'45'!J61</f>
        <v>70.69</v>
      </c>
      <c r="E53" s="60"/>
      <c r="F53" s="59">
        <f t="shared" si="2"/>
        <v>0.2</v>
      </c>
      <c r="G53" s="59">
        <f t="shared" si="3"/>
        <v>0.06</v>
      </c>
      <c r="I53" s="53" t="s">
        <v>403</v>
      </c>
      <c r="K53" s="56"/>
      <c r="M53" s="57"/>
      <c r="N53" s="57"/>
    </row>
    <row r="54" spans="1:14" x14ac:dyDescent="0.25">
      <c r="A54" s="67" t="s">
        <v>402</v>
      </c>
      <c r="B54" s="63" t="s">
        <v>401</v>
      </c>
      <c r="C54" s="66" t="s">
        <v>86</v>
      </c>
      <c r="D54" s="64">
        <f>+'46'!J61</f>
        <v>13.22</v>
      </c>
      <c r="E54" s="60"/>
      <c r="F54" s="59">
        <f t="shared" si="2"/>
        <v>0.2</v>
      </c>
      <c r="G54" s="59">
        <f t="shared" si="3"/>
        <v>0.06</v>
      </c>
      <c r="I54" s="53" t="s">
        <v>400</v>
      </c>
      <c r="K54" s="56"/>
      <c r="M54" s="57"/>
      <c r="N54" s="57"/>
    </row>
    <row r="55" spans="1:14" x14ac:dyDescent="0.25">
      <c r="A55" s="67" t="s">
        <v>399</v>
      </c>
      <c r="B55" s="63" t="s">
        <v>398</v>
      </c>
      <c r="C55" s="66" t="s">
        <v>219</v>
      </c>
      <c r="D55" s="64">
        <f>+'47'!J61</f>
        <v>24.51</v>
      </c>
      <c r="E55" s="60"/>
      <c r="F55" s="59">
        <f t="shared" si="2"/>
        <v>0.2</v>
      </c>
      <c r="G55" s="59">
        <f t="shared" si="3"/>
        <v>0.06</v>
      </c>
      <c r="I55" s="53" t="s">
        <v>397</v>
      </c>
      <c r="K55" s="56"/>
      <c r="M55" s="57"/>
      <c r="N55" s="57"/>
    </row>
    <row r="56" spans="1:14" x14ac:dyDescent="0.25">
      <c r="A56" s="67" t="s">
        <v>396</v>
      </c>
      <c r="B56" s="63" t="s">
        <v>395</v>
      </c>
      <c r="C56" s="66" t="s">
        <v>219</v>
      </c>
      <c r="D56" s="64">
        <f>+'48'!J61</f>
        <v>35.659999999999997</v>
      </c>
      <c r="E56" s="60"/>
      <c r="F56" s="59">
        <f t="shared" si="2"/>
        <v>0.2</v>
      </c>
      <c r="G56" s="59">
        <f t="shared" si="3"/>
        <v>0.06</v>
      </c>
      <c r="I56" s="53" t="s">
        <v>394</v>
      </c>
      <c r="K56" s="56"/>
      <c r="M56" s="57"/>
      <c r="N56" s="57"/>
    </row>
    <row r="57" spans="1:14" x14ac:dyDescent="0.25">
      <c r="A57" s="67" t="s">
        <v>393</v>
      </c>
      <c r="B57" s="63" t="s">
        <v>392</v>
      </c>
      <c r="C57" s="66" t="s">
        <v>219</v>
      </c>
      <c r="D57" s="61">
        <f>+'49'!J61</f>
        <v>56.59</v>
      </c>
      <c r="E57" s="60"/>
      <c r="F57" s="59">
        <f t="shared" si="2"/>
        <v>0.2</v>
      </c>
      <c r="G57" s="59">
        <f t="shared" si="3"/>
        <v>0.06</v>
      </c>
      <c r="I57" s="53" t="s">
        <v>391</v>
      </c>
      <c r="K57" s="56"/>
      <c r="M57" s="57"/>
      <c r="N57" s="57"/>
    </row>
    <row r="58" spans="1:14" x14ac:dyDescent="0.25">
      <c r="A58" s="67" t="s">
        <v>390</v>
      </c>
      <c r="B58" s="63" t="s">
        <v>389</v>
      </c>
      <c r="C58" s="66" t="s">
        <v>100</v>
      </c>
      <c r="D58" s="64">
        <f>+'50'!J61</f>
        <v>250.63</v>
      </c>
      <c r="E58" s="60"/>
      <c r="F58" s="59">
        <f t="shared" si="2"/>
        <v>0.2</v>
      </c>
      <c r="G58" s="59">
        <f t="shared" si="3"/>
        <v>0.06</v>
      </c>
      <c r="I58" s="53" t="s">
        <v>388</v>
      </c>
      <c r="K58" s="56"/>
      <c r="M58" s="57"/>
      <c r="N58" s="57"/>
    </row>
    <row r="59" spans="1:14" x14ac:dyDescent="0.25">
      <c r="A59" s="67" t="s">
        <v>387</v>
      </c>
      <c r="B59" s="63" t="s">
        <v>386</v>
      </c>
      <c r="C59" s="66" t="s">
        <v>100</v>
      </c>
      <c r="D59" s="64">
        <f>+'51'!J61</f>
        <v>277.7</v>
      </c>
      <c r="E59" s="60"/>
      <c r="F59" s="59">
        <f t="shared" si="2"/>
        <v>0.2</v>
      </c>
      <c r="G59" s="59">
        <f t="shared" si="3"/>
        <v>0.06</v>
      </c>
      <c r="I59" s="53" t="s">
        <v>385</v>
      </c>
      <c r="K59" s="56"/>
      <c r="M59" s="57"/>
      <c r="N59" s="57"/>
    </row>
    <row r="60" spans="1:14" x14ac:dyDescent="0.25">
      <c r="A60" s="67" t="s">
        <v>384</v>
      </c>
      <c r="B60" s="63" t="s">
        <v>383</v>
      </c>
      <c r="C60" s="66" t="s">
        <v>100</v>
      </c>
      <c r="D60" s="64">
        <f>+'52'!J61</f>
        <v>357.35</v>
      </c>
      <c r="E60" s="60"/>
      <c r="F60" s="59">
        <f t="shared" si="2"/>
        <v>0.2</v>
      </c>
      <c r="G60" s="59">
        <f t="shared" si="3"/>
        <v>0.06</v>
      </c>
      <c r="I60" s="53" t="s">
        <v>382</v>
      </c>
      <c r="K60" s="56"/>
      <c r="M60" s="57"/>
      <c r="N60" s="57"/>
    </row>
    <row r="61" spans="1:14" x14ac:dyDescent="0.25">
      <c r="A61" s="67" t="s">
        <v>381</v>
      </c>
      <c r="B61" s="63" t="s">
        <v>380</v>
      </c>
      <c r="C61" s="66" t="s">
        <v>100</v>
      </c>
      <c r="D61" s="64">
        <f>+'53'!J61</f>
        <v>384.42</v>
      </c>
      <c r="E61" s="60"/>
      <c r="F61" s="59">
        <f t="shared" si="2"/>
        <v>0.2</v>
      </c>
      <c r="G61" s="59">
        <f t="shared" si="3"/>
        <v>0.06</v>
      </c>
      <c r="I61" s="53" t="s">
        <v>379</v>
      </c>
      <c r="K61" s="56"/>
      <c r="M61" s="57"/>
      <c r="N61" s="57"/>
    </row>
    <row r="62" spans="1:14" x14ac:dyDescent="0.25">
      <c r="A62" s="67" t="s">
        <v>378</v>
      </c>
      <c r="B62" s="63" t="s">
        <v>377</v>
      </c>
      <c r="C62" s="66" t="s">
        <v>100</v>
      </c>
      <c r="D62" s="64">
        <f>+'54'!J61</f>
        <v>209.18</v>
      </c>
      <c r="E62" s="60"/>
      <c r="F62" s="59">
        <f t="shared" si="2"/>
        <v>0.2</v>
      </c>
      <c r="G62" s="59">
        <f t="shared" si="3"/>
        <v>0.06</v>
      </c>
      <c r="I62" s="53" t="s">
        <v>376</v>
      </c>
      <c r="K62" s="56"/>
      <c r="M62" s="57"/>
      <c r="N62" s="57"/>
    </row>
    <row r="63" spans="1:14" x14ac:dyDescent="0.25">
      <c r="A63" s="67" t="s">
        <v>375</v>
      </c>
      <c r="B63" s="63" t="s">
        <v>374</v>
      </c>
      <c r="C63" s="66" t="s">
        <v>100</v>
      </c>
      <c r="D63" s="64">
        <f>+'55'!J61</f>
        <v>243.19</v>
      </c>
      <c r="E63" s="60"/>
      <c r="F63" s="59">
        <f t="shared" si="2"/>
        <v>0.2</v>
      </c>
      <c r="G63" s="59">
        <f t="shared" si="3"/>
        <v>0.06</v>
      </c>
      <c r="I63" s="53" t="s">
        <v>373</v>
      </c>
      <c r="K63" s="56"/>
      <c r="M63" s="57"/>
      <c r="N63" s="57"/>
    </row>
    <row r="64" spans="1:14" x14ac:dyDescent="0.25">
      <c r="A64" s="67" t="s">
        <v>372</v>
      </c>
      <c r="B64" s="63" t="s">
        <v>371</v>
      </c>
      <c r="C64" s="66" t="s">
        <v>100</v>
      </c>
      <c r="D64" s="64">
        <f>+'56'!J61</f>
        <v>283.63</v>
      </c>
      <c r="E64" s="60"/>
      <c r="F64" s="59">
        <f t="shared" si="2"/>
        <v>0.2</v>
      </c>
      <c r="G64" s="59">
        <f t="shared" si="3"/>
        <v>0.06</v>
      </c>
      <c r="I64" s="53" t="s">
        <v>370</v>
      </c>
      <c r="K64" s="56"/>
      <c r="M64" s="57"/>
      <c r="N64" s="57"/>
    </row>
    <row r="65" spans="1:14" x14ac:dyDescent="0.25">
      <c r="A65" s="67" t="s">
        <v>369</v>
      </c>
      <c r="B65" s="63" t="s">
        <v>368</v>
      </c>
      <c r="C65" s="66" t="s">
        <v>100</v>
      </c>
      <c r="D65" s="64">
        <f>+'57'!J61</f>
        <v>317.64999999999998</v>
      </c>
      <c r="E65" s="60"/>
      <c r="F65" s="59">
        <f t="shared" si="2"/>
        <v>0.2</v>
      </c>
      <c r="G65" s="59">
        <f t="shared" si="3"/>
        <v>0.06</v>
      </c>
      <c r="I65" s="53" t="s">
        <v>367</v>
      </c>
      <c r="K65" s="56"/>
      <c r="M65" s="57"/>
      <c r="N65" s="57"/>
    </row>
    <row r="66" spans="1:14" x14ac:dyDescent="0.25">
      <c r="A66" s="67" t="s">
        <v>366</v>
      </c>
      <c r="B66" s="63" t="s">
        <v>365</v>
      </c>
      <c r="C66" s="66" t="s">
        <v>100</v>
      </c>
      <c r="D66" s="64">
        <f>+'58'!J61</f>
        <v>168.16</v>
      </c>
      <c r="E66" s="60"/>
      <c r="F66" s="59">
        <f t="shared" si="2"/>
        <v>0.2</v>
      </c>
      <c r="G66" s="59">
        <f t="shared" si="3"/>
        <v>0.06</v>
      </c>
      <c r="I66" s="53" t="s">
        <v>364</v>
      </c>
      <c r="K66" s="56"/>
      <c r="M66" s="57"/>
      <c r="N66" s="57"/>
    </row>
    <row r="67" spans="1:14" x14ac:dyDescent="0.25">
      <c r="A67" s="67" t="s">
        <v>363</v>
      </c>
      <c r="B67" s="63" t="s">
        <v>362</v>
      </c>
      <c r="C67" s="66" t="s">
        <v>100</v>
      </c>
      <c r="D67" s="64">
        <f>+'59'!J61</f>
        <v>201.27</v>
      </c>
      <c r="E67" s="60"/>
      <c r="F67" s="59">
        <f t="shared" si="2"/>
        <v>0.2</v>
      </c>
      <c r="G67" s="59">
        <f t="shared" si="3"/>
        <v>0.06</v>
      </c>
      <c r="I67" s="53" t="s">
        <v>361</v>
      </c>
      <c r="K67" s="56"/>
      <c r="M67" s="57"/>
      <c r="N67" s="57"/>
    </row>
    <row r="68" spans="1:14" x14ac:dyDescent="0.25">
      <c r="A68" s="67" t="s">
        <v>360</v>
      </c>
      <c r="B68" s="63" t="s">
        <v>359</v>
      </c>
      <c r="C68" s="66" t="s">
        <v>100</v>
      </c>
      <c r="D68" s="64">
        <f>+'60'!J61</f>
        <v>213.21</v>
      </c>
      <c r="E68" s="60"/>
      <c r="F68" s="59">
        <f t="shared" si="2"/>
        <v>0.2</v>
      </c>
      <c r="G68" s="59">
        <f t="shared" si="3"/>
        <v>0.06</v>
      </c>
      <c r="I68" s="53" t="s">
        <v>358</v>
      </c>
      <c r="K68" s="56"/>
      <c r="M68" s="57"/>
      <c r="N68" s="57"/>
    </row>
    <row r="69" spans="1:14" x14ac:dyDescent="0.25">
      <c r="A69" s="67" t="s">
        <v>357</v>
      </c>
      <c r="B69" s="63" t="s">
        <v>356</v>
      </c>
      <c r="C69" s="66" t="s">
        <v>100</v>
      </c>
      <c r="D69" s="64">
        <f>+'61'!J61</f>
        <v>246.32</v>
      </c>
      <c r="E69" s="60"/>
      <c r="F69" s="59">
        <f t="shared" si="2"/>
        <v>0.2</v>
      </c>
      <c r="G69" s="59">
        <f t="shared" si="3"/>
        <v>0.06</v>
      </c>
      <c r="I69" s="53" t="s">
        <v>355</v>
      </c>
      <c r="K69" s="56"/>
      <c r="M69" s="57"/>
      <c r="N69" s="57"/>
    </row>
    <row r="70" spans="1:14" x14ac:dyDescent="0.25">
      <c r="A70" s="67" t="s">
        <v>354</v>
      </c>
      <c r="B70" s="63" t="s">
        <v>353</v>
      </c>
      <c r="C70" s="66" t="s">
        <v>100</v>
      </c>
      <c r="D70" s="64">
        <f>+'62'!J61</f>
        <v>137.25</v>
      </c>
      <c r="E70" s="60"/>
      <c r="F70" s="59">
        <f t="shared" si="2"/>
        <v>0.2</v>
      </c>
      <c r="G70" s="59">
        <f t="shared" si="3"/>
        <v>0.06</v>
      </c>
      <c r="I70" s="53" t="s">
        <v>352</v>
      </c>
      <c r="K70" s="56"/>
      <c r="M70" s="57"/>
      <c r="N70" s="57"/>
    </row>
    <row r="71" spans="1:14" x14ac:dyDescent="0.25">
      <c r="A71" s="67" t="s">
        <v>351</v>
      </c>
      <c r="B71" s="63" t="s">
        <v>350</v>
      </c>
      <c r="C71" s="66" t="s">
        <v>100</v>
      </c>
      <c r="D71" s="64">
        <f>+'63'!J61</f>
        <v>167.07</v>
      </c>
      <c r="E71" s="60"/>
      <c r="F71" s="59">
        <f t="shared" si="2"/>
        <v>0.2</v>
      </c>
      <c r="G71" s="59">
        <f t="shared" si="3"/>
        <v>0.06</v>
      </c>
      <c r="I71" s="53" t="s">
        <v>349</v>
      </c>
      <c r="K71" s="56"/>
      <c r="M71" s="57"/>
      <c r="N71" s="57"/>
    </row>
    <row r="72" spans="1:14" x14ac:dyDescent="0.25">
      <c r="A72" s="67" t="s">
        <v>348</v>
      </c>
      <c r="B72" s="63" t="s">
        <v>347</v>
      </c>
      <c r="C72" s="66" t="s">
        <v>100</v>
      </c>
      <c r="D72" s="64">
        <f>+'64'!J61</f>
        <v>167.08</v>
      </c>
      <c r="E72" s="60"/>
      <c r="F72" s="59">
        <f t="shared" si="2"/>
        <v>0.2</v>
      </c>
      <c r="G72" s="59">
        <f t="shared" si="3"/>
        <v>0.06</v>
      </c>
      <c r="I72" s="53" t="s">
        <v>346</v>
      </c>
      <c r="K72" s="56"/>
      <c r="M72" s="57"/>
      <c r="N72" s="57"/>
    </row>
    <row r="73" spans="1:14" x14ac:dyDescent="0.25">
      <c r="A73" s="67" t="s">
        <v>345</v>
      </c>
      <c r="B73" s="63" t="s">
        <v>344</v>
      </c>
      <c r="C73" s="66" t="s">
        <v>100</v>
      </c>
      <c r="D73" s="64">
        <f>+'65'!J61</f>
        <v>196.9</v>
      </c>
      <c r="E73" s="60"/>
      <c r="F73" s="59">
        <f t="shared" si="2"/>
        <v>0.2</v>
      </c>
      <c r="G73" s="59">
        <f t="shared" si="3"/>
        <v>0.06</v>
      </c>
      <c r="I73" s="53" t="s">
        <v>343</v>
      </c>
      <c r="K73" s="56"/>
      <c r="M73" s="57"/>
      <c r="N73" s="57"/>
    </row>
    <row r="74" spans="1:14" ht="32.450000000000003" customHeight="1" x14ac:dyDescent="0.25">
      <c r="A74" s="67" t="s">
        <v>342</v>
      </c>
      <c r="B74" s="63" t="s">
        <v>341</v>
      </c>
      <c r="C74" s="66" t="s">
        <v>86</v>
      </c>
      <c r="D74" s="64">
        <f>+'66'!J61</f>
        <v>650</v>
      </c>
      <c r="E74" s="60"/>
      <c r="F74" s="59">
        <f t="shared" ref="F74:F105" si="4">+$F$9</f>
        <v>0.2</v>
      </c>
      <c r="G74" s="59">
        <f t="shared" ref="G74:G105" si="5">+$G$9</f>
        <v>0.06</v>
      </c>
      <c r="I74" s="53" t="s">
        <v>340</v>
      </c>
      <c r="K74" s="56"/>
      <c r="M74" s="57"/>
      <c r="N74" s="57"/>
    </row>
    <row r="75" spans="1:14" ht="30" x14ac:dyDescent="0.25">
      <c r="A75" s="67" t="s">
        <v>339</v>
      </c>
      <c r="B75" s="63" t="s">
        <v>338</v>
      </c>
      <c r="C75" s="66" t="s">
        <v>86</v>
      </c>
      <c r="D75" s="64">
        <f>+'67'!J61</f>
        <v>584.35</v>
      </c>
      <c r="E75" s="60"/>
      <c r="F75" s="59">
        <f t="shared" si="4"/>
        <v>0.2</v>
      </c>
      <c r="G75" s="59">
        <f t="shared" si="5"/>
        <v>0.06</v>
      </c>
      <c r="I75" s="53" t="s">
        <v>337</v>
      </c>
      <c r="K75" s="56"/>
      <c r="M75" s="57"/>
      <c r="N75" s="57"/>
    </row>
    <row r="76" spans="1:14" x14ac:dyDescent="0.25">
      <c r="A76" s="67" t="s">
        <v>336</v>
      </c>
      <c r="B76" s="63" t="s">
        <v>335</v>
      </c>
      <c r="C76" s="66" t="s">
        <v>100</v>
      </c>
      <c r="D76" s="64">
        <f>+'68'!J61</f>
        <v>2.94</v>
      </c>
      <c r="E76" s="60"/>
      <c r="F76" s="59">
        <f t="shared" si="4"/>
        <v>0.2</v>
      </c>
      <c r="G76" s="59">
        <f t="shared" si="5"/>
        <v>0.06</v>
      </c>
      <c r="I76" s="53" t="s">
        <v>334</v>
      </c>
      <c r="K76" s="56"/>
      <c r="M76" s="57"/>
      <c r="N76" s="57"/>
    </row>
    <row r="77" spans="1:14" x14ac:dyDescent="0.25">
      <c r="A77" s="67" t="s">
        <v>333</v>
      </c>
      <c r="B77" s="63" t="s">
        <v>332</v>
      </c>
      <c r="C77" s="66" t="s">
        <v>100</v>
      </c>
      <c r="D77" s="64">
        <f>+'69'!J61</f>
        <v>259.3</v>
      </c>
      <c r="E77" s="60"/>
      <c r="F77" s="59">
        <f t="shared" si="4"/>
        <v>0.2</v>
      </c>
      <c r="G77" s="59">
        <f t="shared" si="5"/>
        <v>0.06</v>
      </c>
      <c r="I77" s="53" t="s">
        <v>331</v>
      </c>
      <c r="K77" s="56"/>
      <c r="M77" s="57"/>
      <c r="N77" s="57"/>
    </row>
    <row r="78" spans="1:14" x14ac:dyDescent="0.25">
      <c r="A78" s="67" t="s">
        <v>330</v>
      </c>
      <c r="B78" s="63" t="s">
        <v>329</v>
      </c>
      <c r="C78" s="66" t="s">
        <v>100</v>
      </c>
      <c r="D78" s="64">
        <f>+'70'!J61</f>
        <v>227.21</v>
      </c>
      <c r="E78" s="60"/>
      <c r="F78" s="59">
        <f t="shared" si="4"/>
        <v>0.2</v>
      </c>
      <c r="G78" s="59">
        <f t="shared" si="5"/>
        <v>0.06</v>
      </c>
      <c r="I78" s="53" t="s">
        <v>328</v>
      </c>
      <c r="K78" s="56"/>
      <c r="M78" s="57"/>
      <c r="N78" s="57"/>
    </row>
    <row r="79" spans="1:14" x14ac:dyDescent="0.25">
      <c r="A79" s="67" t="s">
        <v>327</v>
      </c>
      <c r="B79" s="63" t="s">
        <v>326</v>
      </c>
      <c r="C79" s="66" t="s">
        <v>100</v>
      </c>
      <c r="D79" s="64">
        <f>+'71'!J61</f>
        <v>194.77</v>
      </c>
      <c r="E79" s="60"/>
      <c r="F79" s="59">
        <f t="shared" si="4"/>
        <v>0.2</v>
      </c>
      <c r="G79" s="59">
        <f t="shared" si="5"/>
        <v>0.06</v>
      </c>
      <c r="I79" s="53" t="s">
        <v>325</v>
      </c>
      <c r="K79" s="56"/>
      <c r="M79" s="57"/>
      <c r="N79" s="57"/>
    </row>
    <row r="80" spans="1:14" x14ac:dyDescent="0.25">
      <c r="A80" s="67" t="s">
        <v>324</v>
      </c>
      <c r="B80" s="63" t="s">
        <v>323</v>
      </c>
      <c r="C80" s="66" t="s">
        <v>100</v>
      </c>
      <c r="D80" s="64">
        <f>+'72'!J61</f>
        <v>162.74</v>
      </c>
      <c r="E80" s="60"/>
      <c r="F80" s="59">
        <f t="shared" si="4"/>
        <v>0.2</v>
      </c>
      <c r="G80" s="59">
        <f t="shared" si="5"/>
        <v>0.06</v>
      </c>
      <c r="I80" s="53" t="s">
        <v>322</v>
      </c>
      <c r="K80" s="56"/>
      <c r="M80" s="57"/>
      <c r="N80" s="57"/>
    </row>
    <row r="81" spans="1:14" x14ac:dyDescent="0.25">
      <c r="A81" s="67" t="s">
        <v>321</v>
      </c>
      <c r="B81" s="63" t="s">
        <v>320</v>
      </c>
      <c r="C81" s="66" t="s">
        <v>100</v>
      </c>
      <c r="D81" s="64">
        <f>+'73'!J61</f>
        <v>130.74</v>
      </c>
      <c r="E81" s="60"/>
      <c r="F81" s="59">
        <f t="shared" si="4"/>
        <v>0.2</v>
      </c>
      <c r="G81" s="59">
        <f t="shared" si="5"/>
        <v>0.06</v>
      </c>
      <c r="I81" s="53" t="s">
        <v>319</v>
      </c>
      <c r="K81" s="56"/>
      <c r="M81" s="57"/>
      <c r="N81" s="57"/>
    </row>
    <row r="82" spans="1:14" ht="30" x14ac:dyDescent="0.25">
      <c r="A82" s="67" t="s">
        <v>318</v>
      </c>
      <c r="B82" s="63" t="s">
        <v>317</v>
      </c>
      <c r="C82" s="66" t="s">
        <v>79</v>
      </c>
      <c r="D82" s="64">
        <f>+'74'!J61</f>
        <v>22.05</v>
      </c>
      <c r="E82" s="60"/>
      <c r="F82" s="59">
        <f t="shared" si="4"/>
        <v>0.2</v>
      </c>
      <c r="G82" s="59">
        <f t="shared" si="5"/>
        <v>0.06</v>
      </c>
      <c r="I82" s="53" t="s">
        <v>316</v>
      </c>
      <c r="K82" s="56"/>
      <c r="M82" s="57"/>
      <c r="N82" s="57"/>
    </row>
    <row r="83" spans="1:14" x14ac:dyDescent="0.25">
      <c r="A83" s="67" t="s">
        <v>315</v>
      </c>
      <c r="B83" s="63" t="s">
        <v>314</v>
      </c>
      <c r="C83" s="66" t="s">
        <v>79</v>
      </c>
      <c r="D83" s="64">
        <f>+'75'!J61</f>
        <v>12.84</v>
      </c>
      <c r="E83" s="60"/>
      <c r="F83" s="59">
        <f t="shared" si="4"/>
        <v>0.2</v>
      </c>
      <c r="G83" s="59">
        <f t="shared" si="5"/>
        <v>0.06</v>
      </c>
      <c r="I83" s="53" t="s">
        <v>313</v>
      </c>
      <c r="K83" s="56"/>
      <c r="M83" s="57"/>
      <c r="N83" s="57"/>
    </row>
    <row r="84" spans="1:14" ht="30" x14ac:dyDescent="0.25">
      <c r="A84" s="67" t="s">
        <v>312</v>
      </c>
      <c r="B84" s="63" t="s">
        <v>311</v>
      </c>
      <c r="C84" s="66" t="s">
        <v>100</v>
      </c>
      <c r="D84" s="64">
        <f>+'76'!J61</f>
        <v>275.33999999999997</v>
      </c>
      <c r="E84" s="60"/>
      <c r="F84" s="59">
        <f t="shared" si="4"/>
        <v>0.2</v>
      </c>
      <c r="G84" s="59">
        <f t="shared" si="5"/>
        <v>0.06</v>
      </c>
      <c r="I84" s="53" t="s">
        <v>310</v>
      </c>
      <c r="K84" s="56"/>
      <c r="M84" s="57"/>
      <c r="N84" s="57"/>
    </row>
    <row r="85" spans="1:14" x14ac:dyDescent="0.25">
      <c r="A85" s="67" t="s">
        <v>309</v>
      </c>
      <c r="B85" s="63" t="s">
        <v>308</v>
      </c>
      <c r="C85" s="66" t="s">
        <v>86</v>
      </c>
      <c r="D85" s="64">
        <f>+'77'!J61</f>
        <v>44.97</v>
      </c>
      <c r="E85" s="60"/>
      <c r="F85" s="59">
        <f t="shared" si="4"/>
        <v>0.2</v>
      </c>
      <c r="G85" s="59">
        <f t="shared" si="5"/>
        <v>0.06</v>
      </c>
      <c r="I85" s="53" t="s">
        <v>307</v>
      </c>
      <c r="K85" s="56"/>
      <c r="M85" s="57"/>
      <c r="N85" s="57"/>
    </row>
    <row r="86" spans="1:14" ht="30" x14ac:dyDescent="0.25">
      <c r="A86" s="67" t="s">
        <v>306</v>
      </c>
      <c r="B86" s="63" t="s">
        <v>305</v>
      </c>
      <c r="C86" s="66" t="s">
        <v>86</v>
      </c>
      <c r="D86" s="64">
        <f>+'78'!J61</f>
        <v>193.07</v>
      </c>
      <c r="E86" s="60"/>
      <c r="F86" s="59">
        <f t="shared" si="4"/>
        <v>0.2</v>
      </c>
      <c r="G86" s="59">
        <f t="shared" si="5"/>
        <v>0.06</v>
      </c>
      <c r="I86" s="53" t="s">
        <v>304</v>
      </c>
      <c r="K86" s="56"/>
      <c r="M86" s="57"/>
      <c r="N86" s="57"/>
    </row>
    <row r="87" spans="1:14" s="58" customFormat="1" ht="31.15" customHeight="1" x14ac:dyDescent="0.25">
      <c r="A87" s="122" t="s">
        <v>303</v>
      </c>
      <c r="B87" s="63" t="s">
        <v>302</v>
      </c>
      <c r="C87" s="62" t="s">
        <v>100</v>
      </c>
      <c r="D87" s="64">
        <f>+'79'!J61</f>
        <v>0.73</v>
      </c>
      <c r="E87" s="60"/>
      <c r="F87" s="59">
        <f t="shared" si="4"/>
        <v>0.2</v>
      </c>
      <c r="G87" s="59">
        <f t="shared" si="5"/>
        <v>0.06</v>
      </c>
      <c r="I87" s="69" t="s">
        <v>301</v>
      </c>
      <c r="J87" s="124"/>
      <c r="K87" s="56"/>
      <c r="M87" s="57"/>
      <c r="N87" s="57"/>
    </row>
    <row r="88" spans="1:14" ht="30" x14ac:dyDescent="0.25">
      <c r="A88" s="67" t="s">
        <v>300</v>
      </c>
      <c r="B88" s="63" t="s">
        <v>299</v>
      </c>
      <c r="C88" s="66" t="s">
        <v>100</v>
      </c>
      <c r="D88" s="64">
        <f>+'80'!J61</f>
        <v>0.48</v>
      </c>
      <c r="E88" s="60"/>
      <c r="F88" s="59">
        <f t="shared" si="4"/>
        <v>0.2</v>
      </c>
      <c r="G88" s="59">
        <f t="shared" si="5"/>
        <v>0.06</v>
      </c>
      <c r="I88" s="53" t="s">
        <v>298</v>
      </c>
      <c r="K88" s="56"/>
      <c r="M88" s="57"/>
      <c r="N88" s="57"/>
    </row>
    <row r="89" spans="1:14" ht="46.15" customHeight="1" x14ac:dyDescent="0.25">
      <c r="A89" s="67" t="s">
        <v>297</v>
      </c>
      <c r="B89" s="63" t="s">
        <v>296</v>
      </c>
      <c r="C89" s="66" t="s">
        <v>79</v>
      </c>
      <c r="D89" s="64">
        <f>+'82'!J61</f>
        <v>5.96</v>
      </c>
      <c r="E89" s="60"/>
      <c r="F89" s="59">
        <f t="shared" si="4"/>
        <v>0.2</v>
      </c>
      <c r="G89" s="59">
        <f t="shared" si="5"/>
        <v>0.06</v>
      </c>
      <c r="I89" s="53" t="s">
        <v>295</v>
      </c>
      <c r="K89" s="56"/>
      <c r="M89" s="57"/>
      <c r="N89" s="57"/>
    </row>
    <row r="90" spans="1:14" x14ac:dyDescent="0.25">
      <c r="A90" s="67" t="s">
        <v>294</v>
      </c>
      <c r="B90" s="63" t="s">
        <v>293</v>
      </c>
      <c r="C90" s="66" t="s">
        <v>292</v>
      </c>
      <c r="D90" s="64">
        <f>+'83'!J61</f>
        <v>5.21</v>
      </c>
      <c r="E90" s="60"/>
      <c r="F90" s="59">
        <f t="shared" si="4"/>
        <v>0.2</v>
      </c>
      <c r="G90" s="59">
        <f t="shared" si="5"/>
        <v>0.06</v>
      </c>
      <c r="I90" s="53" t="s">
        <v>291</v>
      </c>
      <c r="K90" s="56"/>
      <c r="M90" s="57"/>
      <c r="N90" s="57"/>
    </row>
    <row r="91" spans="1:14" ht="37.9" customHeight="1" x14ac:dyDescent="0.25">
      <c r="A91" s="67" t="s">
        <v>290</v>
      </c>
      <c r="B91" s="63" t="s">
        <v>289</v>
      </c>
      <c r="C91" s="66" t="s">
        <v>86</v>
      </c>
      <c r="D91" s="64">
        <f>+'84'!J61</f>
        <v>16.57</v>
      </c>
      <c r="E91" s="60"/>
      <c r="F91" s="59">
        <f t="shared" si="4"/>
        <v>0.2</v>
      </c>
      <c r="G91" s="59">
        <f t="shared" si="5"/>
        <v>0.06</v>
      </c>
      <c r="I91" s="53" t="s">
        <v>288</v>
      </c>
      <c r="K91" s="56"/>
      <c r="M91" s="57"/>
      <c r="N91" s="57"/>
    </row>
    <row r="92" spans="1:14" x14ac:dyDescent="0.25">
      <c r="A92" s="67" t="s">
        <v>287</v>
      </c>
      <c r="B92" s="63" t="s">
        <v>286</v>
      </c>
      <c r="C92" s="66" t="s">
        <v>285</v>
      </c>
      <c r="D92" s="64">
        <f>+'85'!J61</f>
        <v>9.67</v>
      </c>
      <c r="E92" s="60"/>
      <c r="F92" s="59">
        <f t="shared" si="4"/>
        <v>0.2</v>
      </c>
      <c r="G92" s="59">
        <f t="shared" si="5"/>
        <v>0.06</v>
      </c>
      <c r="I92" s="53" t="s">
        <v>284</v>
      </c>
      <c r="K92" s="56"/>
      <c r="M92" s="57"/>
      <c r="N92" s="57"/>
    </row>
    <row r="93" spans="1:14" x14ac:dyDescent="0.25">
      <c r="A93" s="67" t="s">
        <v>283</v>
      </c>
      <c r="B93" s="63" t="s">
        <v>282</v>
      </c>
      <c r="C93" s="66" t="s">
        <v>79</v>
      </c>
      <c r="D93" s="64">
        <f>+'90'!J61</f>
        <v>0.28000000000000003</v>
      </c>
      <c r="E93" s="60"/>
      <c r="F93" s="59">
        <f t="shared" si="4"/>
        <v>0.2</v>
      </c>
      <c r="G93" s="59">
        <f t="shared" si="5"/>
        <v>0.06</v>
      </c>
      <c r="I93" s="53" t="s">
        <v>281</v>
      </c>
      <c r="K93" s="56"/>
      <c r="M93" s="57"/>
      <c r="N93" s="57"/>
    </row>
    <row r="94" spans="1:14" ht="30" x14ac:dyDescent="0.25">
      <c r="A94" s="67" t="s">
        <v>280</v>
      </c>
      <c r="B94" s="63" t="s">
        <v>279</v>
      </c>
      <c r="C94" s="66" t="s">
        <v>219</v>
      </c>
      <c r="D94" s="64">
        <f>+'91'!J61</f>
        <v>15.12</v>
      </c>
      <c r="E94" s="60"/>
      <c r="F94" s="59">
        <f t="shared" si="4"/>
        <v>0.2</v>
      </c>
      <c r="G94" s="59">
        <f t="shared" si="5"/>
        <v>0.06</v>
      </c>
      <c r="I94" s="53" t="s">
        <v>278</v>
      </c>
      <c r="K94" s="56"/>
      <c r="M94" s="57"/>
      <c r="N94" s="57"/>
    </row>
    <row r="95" spans="1:14" x14ac:dyDescent="0.25">
      <c r="A95" s="121" t="s">
        <v>277</v>
      </c>
      <c r="B95" s="63" t="s">
        <v>834</v>
      </c>
      <c r="C95" s="66" t="s">
        <v>276</v>
      </c>
      <c r="D95" s="64">
        <f>+'92'!J61</f>
        <v>0.44</v>
      </c>
      <c r="E95" s="60"/>
      <c r="F95" s="59">
        <f t="shared" si="4"/>
        <v>0.2</v>
      </c>
      <c r="G95" s="59">
        <f t="shared" si="5"/>
        <v>0.06</v>
      </c>
      <c r="I95" s="53" t="s">
        <v>275</v>
      </c>
      <c r="K95" s="56"/>
      <c r="M95" s="57"/>
      <c r="N95" s="57"/>
    </row>
    <row r="96" spans="1:14" x14ac:dyDescent="0.25">
      <c r="A96" s="67" t="s">
        <v>274</v>
      </c>
      <c r="B96" s="63" t="s">
        <v>273</v>
      </c>
      <c r="C96" s="66" t="s">
        <v>79</v>
      </c>
      <c r="D96" s="64">
        <f>+'93'!J61</f>
        <v>1.68</v>
      </c>
      <c r="E96" s="60"/>
      <c r="F96" s="59">
        <f t="shared" si="4"/>
        <v>0.2</v>
      </c>
      <c r="G96" s="59">
        <f t="shared" si="5"/>
        <v>0.06</v>
      </c>
      <c r="I96" s="53" t="s">
        <v>272</v>
      </c>
      <c r="K96" s="56"/>
      <c r="M96" s="57"/>
      <c r="N96" s="57"/>
    </row>
    <row r="97" spans="1:14" x14ac:dyDescent="0.25">
      <c r="A97" s="67" t="s">
        <v>271</v>
      </c>
      <c r="B97" s="63" t="s">
        <v>270</v>
      </c>
      <c r="C97" s="66" t="s">
        <v>79</v>
      </c>
      <c r="D97" s="64">
        <f>+'94'!J61</f>
        <v>11.53</v>
      </c>
      <c r="E97" s="60"/>
      <c r="F97" s="59">
        <f t="shared" si="4"/>
        <v>0.2</v>
      </c>
      <c r="G97" s="59">
        <f t="shared" si="5"/>
        <v>0.06</v>
      </c>
      <c r="I97" s="53" t="s">
        <v>269</v>
      </c>
      <c r="K97" s="56"/>
      <c r="M97" s="57"/>
      <c r="N97" s="57"/>
    </row>
    <row r="98" spans="1:14" x14ac:dyDescent="0.25">
      <c r="A98" s="67" t="s">
        <v>268</v>
      </c>
      <c r="B98" s="63" t="s">
        <v>267</v>
      </c>
      <c r="C98" s="66" t="s">
        <v>79</v>
      </c>
      <c r="D98" s="64">
        <f>+'95'!J61</f>
        <v>15.05</v>
      </c>
      <c r="E98" s="60"/>
      <c r="F98" s="59">
        <f t="shared" si="4"/>
        <v>0.2</v>
      </c>
      <c r="G98" s="59">
        <f t="shared" si="5"/>
        <v>0.06</v>
      </c>
      <c r="I98" s="53" t="s">
        <v>266</v>
      </c>
      <c r="K98" s="56"/>
      <c r="M98" s="57"/>
      <c r="N98" s="57"/>
    </row>
    <row r="99" spans="1:14" ht="30" x14ac:dyDescent="0.25">
      <c r="A99" s="67" t="s">
        <v>265</v>
      </c>
      <c r="B99" s="63" t="s">
        <v>264</v>
      </c>
      <c r="C99" s="66" t="s">
        <v>79</v>
      </c>
      <c r="D99" s="64">
        <f>+'96'!J61</f>
        <v>29.65</v>
      </c>
      <c r="E99" s="60"/>
      <c r="F99" s="59">
        <f t="shared" si="4"/>
        <v>0.2</v>
      </c>
      <c r="G99" s="59">
        <f t="shared" si="5"/>
        <v>0.06</v>
      </c>
      <c r="I99" s="53" t="s">
        <v>263</v>
      </c>
      <c r="J99" s="125"/>
      <c r="K99" s="56"/>
      <c r="M99" s="57"/>
      <c r="N99" s="57"/>
    </row>
    <row r="100" spans="1:14" ht="30" x14ac:dyDescent="0.25">
      <c r="A100" s="67" t="s">
        <v>262</v>
      </c>
      <c r="B100" s="63" t="s">
        <v>261</v>
      </c>
      <c r="C100" s="66" t="s">
        <v>79</v>
      </c>
      <c r="D100" s="64">
        <f>+'97'!J61</f>
        <v>33.020000000000003</v>
      </c>
      <c r="E100" s="60"/>
      <c r="F100" s="59">
        <f t="shared" si="4"/>
        <v>0.2</v>
      </c>
      <c r="G100" s="59">
        <f t="shared" si="5"/>
        <v>0.06</v>
      </c>
      <c r="I100" s="53" t="s">
        <v>260</v>
      </c>
      <c r="J100" s="125"/>
      <c r="K100" s="56"/>
      <c r="M100" s="57"/>
      <c r="N100" s="57"/>
    </row>
    <row r="101" spans="1:14" x14ac:dyDescent="0.25">
      <c r="A101" s="67" t="s">
        <v>259</v>
      </c>
      <c r="B101" s="63" t="s">
        <v>258</v>
      </c>
      <c r="C101" s="66" t="s">
        <v>257</v>
      </c>
      <c r="D101" s="64">
        <f>+'98'!J61</f>
        <v>2.4900000000000002</v>
      </c>
      <c r="E101" s="60"/>
      <c r="F101" s="59">
        <f t="shared" si="4"/>
        <v>0.2</v>
      </c>
      <c r="G101" s="59">
        <f t="shared" si="5"/>
        <v>0.06</v>
      </c>
      <c r="I101" s="53" t="s">
        <v>256</v>
      </c>
      <c r="K101" s="56"/>
      <c r="M101" s="57"/>
      <c r="N101" s="57"/>
    </row>
    <row r="102" spans="1:14" ht="28.15" customHeight="1" x14ac:dyDescent="0.25">
      <c r="A102" s="67" t="s">
        <v>255</v>
      </c>
      <c r="B102" s="63" t="s">
        <v>254</v>
      </c>
      <c r="C102" s="66" t="s">
        <v>100</v>
      </c>
      <c r="D102" s="64">
        <f>+'100'!J61</f>
        <v>5.27</v>
      </c>
      <c r="E102" s="60"/>
      <c r="F102" s="59">
        <f t="shared" si="4"/>
        <v>0.2</v>
      </c>
      <c r="G102" s="59">
        <f t="shared" si="5"/>
        <v>0.06</v>
      </c>
      <c r="I102" s="53" t="s">
        <v>253</v>
      </c>
      <c r="K102" s="56"/>
      <c r="M102" s="57"/>
      <c r="N102" s="57"/>
    </row>
    <row r="103" spans="1:14" x14ac:dyDescent="0.25">
      <c r="A103" s="67" t="s">
        <v>252</v>
      </c>
      <c r="B103" s="63" t="s">
        <v>251</v>
      </c>
      <c r="C103" s="66" t="s">
        <v>79</v>
      </c>
      <c r="D103" s="64">
        <f>+'101'!J61</f>
        <v>13.44</v>
      </c>
      <c r="E103" s="60"/>
      <c r="F103" s="59">
        <f t="shared" si="4"/>
        <v>0.2</v>
      </c>
      <c r="G103" s="59">
        <f t="shared" si="5"/>
        <v>0.06</v>
      </c>
      <c r="I103" s="53" t="s">
        <v>250</v>
      </c>
      <c r="K103" s="56"/>
      <c r="M103" s="57"/>
      <c r="N103" s="57"/>
    </row>
    <row r="104" spans="1:14" ht="30" x14ac:dyDescent="0.25">
      <c r="A104" s="67" t="s">
        <v>249</v>
      </c>
      <c r="B104" s="63" t="s">
        <v>248</v>
      </c>
      <c r="C104" s="66" t="s">
        <v>219</v>
      </c>
      <c r="D104" s="64">
        <f>+'102'!J61</f>
        <v>2.31</v>
      </c>
      <c r="E104" s="60"/>
      <c r="F104" s="59">
        <f t="shared" si="4"/>
        <v>0.2</v>
      </c>
      <c r="G104" s="59">
        <f t="shared" si="5"/>
        <v>0.06</v>
      </c>
      <c r="I104" s="53" t="s">
        <v>247</v>
      </c>
      <c r="K104" s="56"/>
      <c r="M104" s="57"/>
      <c r="N104" s="57"/>
    </row>
    <row r="105" spans="1:14" x14ac:dyDescent="0.25">
      <c r="A105" s="67" t="s">
        <v>246</v>
      </c>
      <c r="B105" s="63" t="s">
        <v>245</v>
      </c>
      <c r="C105" s="66" t="s">
        <v>79</v>
      </c>
      <c r="D105" s="64">
        <f>+'103'!J61</f>
        <v>84.61</v>
      </c>
      <c r="E105" s="60"/>
      <c r="F105" s="59">
        <f t="shared" si="4"/>
        <v>0.2</v>
      </c>
      <c r="G105" s="59">
        <f t="shared" si="5"/>
        <v>0.06</v>
      </c>
      <c r="I105" s="53" t="s">
        <v>244</v>
      </c>
      <c r="K105" s="56"/>
      <c r="M105" s="57"/>
      <c r="N105" s="57"/>
    </row>
    <row r="106" spans="1:14" x14ac:dyDescent="0.25">
      <c r="A106" s="67" t="s">
        <v>243</v>
      </c>
      <c r="B106" s="63" t="s">
        <v>242</v>
      </c>
      <c r="C106" s="66" t="s">
        <v>79</v>
      </c>
      <c r="D106" s="64">
        <f>+'104'!J61</f>
        <v>27.55</v>
      </c>
      <c r="E106" s="60"/>
      <c r="F106" s="59">
        <f t="shared" ref="F106:F137" si="6">+$F$9</f>
        <v>0.2</v>
      </c>
      <c r="G106" s="59">
        <f t="shared" ref="G106:G137" si="7">+$G$9</f>
        <v>0.06</v>
      </c>
      <c r="I106" s="53" t="s">
        <v>241</v>
      </c>
      <c r="K106" s="56"/>
      <c r="M106" s="57"/>
      <c r="N106" s="57"/>
    </row>
    <row r="107" spans="1:14" x14ac:dyDescent="0.25">
      <c r="A107" s="67" t="s">
        <v>240</v>
      </c>
      <c r="B107" s="63" t="s">
        <v>239</v>
      </c>
      <c r="C107" s="66" t="s">
        <v>238</v>
      </c>
      <c r="D107" s="64">
        <f>+'105'!J61</f>
        <v>1880.8</v>
      </c>
      <c r="E107" s="60"/>
      <c r="F107" s="59">
        <f t="shared" si="6"/>
        <v>0.2</v>
      </c>
      <c r="G107" s="59">
        <f t="shared" si="7"/>
        <v>0.06</v>
      </c>
      <c r="I107" s="53" t="s">
        <v>237</v>
      </c>
      <c r="K107" s="56"/>
      <c r="M107" s="57"/>
      <c r="N107" s="57"/>
    </row>
    <row r="108" spans="1:14" ht="30" x14ac:dyDescent="0.25">
      <c r="A108" s="67" t="s">
        <v>236</v>
      </c>
      <c r="B108" s="63" t="s">
        <v>235</v>
      </c>
      <c r="C108" s="66" t="s">
        <v>79</v>
      </c>
      <c r="D108" s="61">
        <f>+'106'!J61</f>
        <v>2.66</v>
      </c>
      <c r="E108" s="60"/>
      <c r="F108" s="59">
        <f t="shared" si="6"/>
        <v>0.2</v>
      </c>
      <c r="G108" s="59">
        <f t="shared" si="7"/>
        <v>0.06</v>
      </c>
      <c r="I108" s="53" t="s">
        <v>234</v>
      </c>
      <c r="K108" s="56"/>
      <c r="M108" s="57"/>
      <c r="N108" s="57"/>
    </row>
    <row r="109" spans="1:14" ht="45" x14ac:dyDescent="0.25">
      <c r="A109" s="67" t="s">
        <v>233</v>
      </c>
      <c r="B109" s="63" t="s">
        <v>232</v>
      </c>
      <c r="C109" s="66" t="s">
        <v>86</v>
      </c>
      <c r="D109" s="64">
        <f>+'107'!J61</f>
        <v>30.84</v>
      </c>
      <c r="E109" s="60"/>
      <c r="F109" s="59">
        <f t="shared" si="6"/>
        <v>0.2</v>
      </c>
      <c r="G109" s="59">
        <f t="shared" si="7"/>
        <v>0.06</v>
      </c>
      <c r="I109" s="53" t="s">
        <v>231</v>
      </c>
      <c r="K109" s="56"/>
      <c r="M109" s="57"/>
      <c r="N109" s="57"/>
    </row>
    <row r="110" spans="1:14" ht="45" x14ac:dyDescent="0.25">
      <c r="A110" s="67" t="s">
        <v>230</v>
      </c>
      <c r="B110" s="63" t="s">
        <v>229</v>
      </c>
      <c r="C110" s="66" t="s">
        <v>86</v>
      </c>
      <c r="D110" s="64">
        <f>+'108'!J61</f>
        <v>59.78</v>
      </c>
      <c r="E110" s="60"/>
      <c r="F110" s="59">
        <f t="shared" si="6"/>
        <v>0.2</v>
      </c>
      <c r="G110" s="59">
        <f t="shared" si="7"/>
        <v>0.06</v>
      </c>
      <c r="I110" s="53" t="s">
        <v>228</v>
      </c>
      <c r="K110" s="56"/>
      <c r="M110" s="57"/>
      <c r="N110" s="57"/>
    </row>
    <row r="111" spans="1:14" ht="30" x14ac:dyDescent="0.25">
      <c r="A111" s="67" t="s">
        <v>227</v>
      </c>
      <c r="B111" s="63" t="s">
        <v>226</v>
      </c>
      <c r="C111" s="66" t="s">
        <v>219</v>
      </c>
      <c r="D111" s="64">
        <f>+'109'!J61</f>
        <v>276.19</v>
      </c>
      <c r="E111" s="60"/>
      <c r="F111" s="59">
        <f t="shared" si="6"/>
        <v>0.2</v>
      </c>
      <c r="G111" s="59">
        <f t="shared" si="7"/>
        <v>0.06</v>
      </c>
      <c r="I111" s="53" t="s">
        <v>225</v>
      </c>
      <c r="K111" s="56"/>
      <c r="M111" s="57"/>
      <c r="N111" s="57"/>
    </row>
    <row r="112" spans="1:14" ht="30" x14ac:dyDescent="0.25">
      <c r="A112" s="67" t="s">
        <v>224</v>
      </c>
      <c r="B112" s="63" t="s">
        <v>223</v>
      </c>
      <c r="C112" s="66" t="s">
        <v>219</v>
      </c>
      <c r="D112" s="64">
        <f>+'110'!J61</f>
        <v>238.39</v>
      </c>
      <c r="E112" s="60"/>
      <c r="F112" s="59">
        <f t="shared" si="6"/>
        <v>0.2</v>
      </c>
      <c r="G112" s="59">
        <f t="shared" si="7"/>
        <v>0.06</v>
      </c>
      <c r="I112" s="53" t="s">
        <v>222</v>
      </c>
      <c r="K112" s="56"/>
      <c r="M112" s="57"/>
      <c r="N112" s="57"/>
    </row>
    <row r="113" spans="1:14" x14ac:dyDescent="0.25">
      <c r="A113" s="67" t="s">
        <v>221</v>
      </c>
      <c r="B113" s="63" t="s">
        <v>220</v>
      </c>
      <c r="C113" s="66" t="s">
        <v>219</v>
      </c>
      <c r="D113" s="64">
        <f>+'111'!J61</f>
        <v>4.6399999999999997</v>
      </c>
      <c r="E113" s="60"/>
      <c r="F113" s="59">
        <f t="shared" si="6"/>
        <v>0.2</v>
      </c>
      <c r="G113" s="59">
        <f t="shared" si="7"/>
        <v>0.06</v>
      </c>
      <c r="I113" s="53" t="s">
        <v>218</v>
      </c>
      <c r="K113" s="56"/>
      <c r="M113" s="57"/>
      <c r="N113" s="57"/>
    </row>
    <row r="114" spans="1:14" x14ac:dyDescent="0.25">
      <c r="A114" s="67" t="s">
        <v>217</v>
      </c>
      <c r="B114" s="63" t="s">
        <v>216</v>
      </c>
      <c r="C114" s="66" t="s">
        <v>215</v>
      </c>
      <c r="D114" s="64">
        <f>+'112'!J61</f>
        <v>0.27</v>
      </c>
      <c r="E114" s="60"/>
      <c r="F114" s="59">
        <f t="shared" si="6"/>
        <v>0.2</v>
      </c>
      <c r="G114" s="59">
        <f t="shared" si="7"/>
        <v>0.06</v>
      </c>
      <c r="I114" s="53" t="s">
        <v>214</v>
      </c>
      <c r="K114" s="56"/>
      <c r="M114" s="57"/>
      <c r="N114" s="57"/>
    </row>
    <row r="115" spans="1:14" x14ac:dyDescent="0.25">
      <c r="A115" s="121" t="s">
        <v>213</v>
      </c>
      <c r="B115" s="63" t="s">
        <v>816</v>
      </c>
      <c r="C115" s="127" t="s">
        <v>206</v>
      </c>
      <c r="D115" s="64">
        <f>+'113 '!J61</f>
        <v>334.07</v>
      </c>
      <c r="E115" s="60"/>
      <c r="F115" s="59">
        <f t="shared" si="6"/>
        <v>0.2</v>
      </c>
      <c r="G115" s="59">
        <f t="shared" si="7"/>
        <v>0.06</v>
      </c>
      <c r="I115" s="53" t="s">
        <v>212</v>
      </c>
      <c r="K115" s="56"/>
      <c r="M115" s="57"/>
      <c r="N115" s="57"/>
    </row>
    <row r="116" spans="1:14" x14ac:dyDescent="0.25">
      <c r="A116" s="121" t="s">
        <v>211</v>
      </c>
      <c r="B116" s="63" t="s">
        <v>816</v>
      </c>
      <c r="C116" s="127" t="s">
        <v>820</v>
      </c>
      <c r="D116" s="64">
        <f>+'114'!J61</f>
        <v>0.4</v>
      </c>
      <c r="E116" s="60"/>
      <c r="F116" s="59">
        <f t="shared" si="6"/>
        <v>0.2</v>
      </c>
      <c r="G116" s="59">
        <f t="shared" si="7"/>
        <v>0.06</v>
      </c>
      <c r="I116" s="53" t="s">
        <v>209</v>
      </c>
      <c r="K116" s="56"/>
      <c r="M116" s="57"/>
      <c r="N116" s="57"/>
    </row>
    <row r="117" spans="1:14" x14ac:dyDescent="0.25">
      <c r="A117" s="121" t="s">
        <v>208</v>
      </c>
      <c r="B117" s="63" t="s">
        <v>817</v>
      </c>
      <c r="C117" s="127" t="s">
        <v>821</v>
      </c>
      <c r="D117" s="64">
        <f>+'115'!J61</f>
        <v>139.71</v>
      </c>
      <c r="E117" s="60"/>
      <c r="F117" s="59">
        <f t="shared" si="6"/>
        <v>0.2</v>
      </c>
      <c r="G117" s="59">
        <f t="shared" si="7"/>
        <v>0.06</v>
      </c>
      <c r="I117" s="53" t="s">
        <v>207</v>
      </c>
      <c r="K117" s="56"/>
      <c r="M117" s="57"/>
      <c r="N117" s="57"/>
    </row>
    <row r="118" spans="1:14" x14ac:dyDescent="0.25">
      <c r="A118" s="121" t="s">
        <v>205</v>
      </c>
      <c r="B118" s="63" t="s">
        <v>817</v>
      </c>
      <c r="C118" s="127" t="s">
        <v>820</v>
      </c>
      <c r="D118" s="64">
        <f>+'116 '!J61</f>
        <v>0.21</v>
      </c>
      <c r="E118" s="60"/>
      <c r="F118" s="59">
        <f t="shared" si="6"/>
        <v>0.2</v>
      </c>
      <c r="G118" s="59">
        <f t="shared" si="7"/>
        <v>0.06</v>
      </c>
      <c r="I118" s="53" t="s">
        <v>203</v>
      </c>
      <c r="K118" s="56"/>
      <c r="M118" s="57"/>
      <c r="N118" s="57"/>
    </row>
    <row r="119" spans="1:14" x14ac:dyDescent="0.25">
      <c r="A119" s="67" t="s">
        <v>202</v>
      </c>
      <c r="B119" s="63" t="s">
        <v>201</v>
      </c>
      <c r="C119" s="66" t="s">
        <v>137</v>
      </c>
      <c r="D119" s="64">
        <f>+'117'!J61</f>
        <v>8.15</v>
      </c>
      <c r="E119" s="60"/>
      <c r="F119" s="59">
        <f t="shared" si="6"/>
        <v>0.2</v>
      </c>
      <c r="G119" s="59">
        <f t="shared" si="7"/>
        <v>0.06</v>
      </c>
      <c r="I119" s="53" t="s">
        <v>200</v>
      </c>
      <c r="K119" s="56"/>
      <c r="M119" s="57"/>
      <c r="N119" s="57"/>
    </row>
    <row r="120" spans="1:14" x14ac:dyDescent="0.25">
      <c r="A120" s="67" t="s">
        <v>199</v>
      </c>
      <c r="B120" s="63" t="s">
        <v>198</v>
      </c>
      <c r="C120" s="66" t="s">
        <v>137</v>
      </c>
      <c r="D120" s="64">
        <f>+'118'!J61</f>
        <v>8.15</v>
      </c>
      <c r="E120" s="60"/>
      <c r="F120" s="59">
        <f t="shared" si="6"/>
        <v>0.2</v>
      </c>
      <c r="G120" s="59">
        <f t="shared" si="7"/>
        <v>0.06</v>
      </c>
      <c r="I120" s="53" t="s">
        <v>197</v>
      </c>
      <c r="K120" s="56"/>
      <c r="M120" s="57"/>
      <c r="N120" s="57"/>
    </row>
    <row r="121" spans="1:14" x14ac:dyDescent="0.25">
      <c r="A121" s="67" t="s">
        <v>196</v>
      </c>
      <c r="B121" s="63" t="s">
        <v>195</v>
      </c>
      <c r="C121" s="66" t="s">
        <v>137</v>
      </c>
      <c r="D121" s="61">
        <f>+'119'!J61</f>
        <v>6.57</v>
      </c>
      <c r="E121" s="60"/>
      <c r="F121" s="59">
        <f t="shared" si="6"/>
        <v>0.2</v>
      </c>
      <c r="G121" s="59">
        <f t="shared" si="7"/>
        <v>0.06</v>
      </c>
      <c r="I121" s="53" t="s">
        <v>194</v>
      </c>
      <c r="K121" s="56"/>
      <c r="M121" s="57"/>
      <c r="N121" s="57"/>
    </row>
    <row r="122" spans="1:14" x14ac:dyDescent="0.25">
      <c r="A122" s="67" t="s">
        <v>193</v>
      </c>
      <c r="B122" s="63" t="s">
        <v>192</v>
      </c>
      <c r="C122" s="66" t="s">
        <v>137</v>
      </c>
      <c r="D122" s="64">
        <f>+'120'!J61</f>
        <v>8.15</v>
      </c>
      <c r="E122" s="60"/>
      <c r="F122" s="59">
        <f t="shared" si="6"/>
        <v>0.2</v>
      </c>
      <c r="G122" s="59">
        <f t="shared" si="7"/>
        <v>0.06</v>
      </c>
      <c r="I122" s="53" t="s">
        <v>191</v>
      </c>
      <c r="K122" s="56"/>
      <c r="M122" s="57"/>
      <c r="N122" s="57"/>
    </row>
    <row r="123" spans="1:14" x14ac:dyDescent="0.25">
      <c r="A123" s="67" t="s">
        <v>190</v>
      </c>
      <c r="B123" s="63" t="s">
        <v>189</v>
      </c>
      <c r="C123" s="66" t="s">
        <v>137</v>
      </c>
      <c r="D123" s="64">
        <f>+'121'!J61</f>
        <v>11.49</v>
      </c>
      <c r="E123" s="60"/>
      <c r="F123" s="59">
        <f t="shared" si="6"/>
        <v>0.2</v>
      </c>
      <c r="G123" s="59">
        <f t="shared" si="7"/>
        <v>0.06</v>
      </c>
      <c r="I123" s="53" t="s">
        <v>188</v>
      </c>
      <c r="K123" s="56"/>
      <c r="M123" s="57"/>
      <c r="N123" s="57"/>
    </row>
    <row r="124" spans="1:14" x14ac:dyDescent="0.25">
      <c r="A124" s="67" t="s">
        <v>187</v>
      </c>
      <c r="B124" s="63" t="s">
        <v>186</v>
      </c>
      <c r="C124" s="66" t="s">
        <v>137</v>
      </c>
      <c r="D124" s="64">
        <f>+'122'!J61</f>
        <v>11.49</v>
      </c>
      <c r="E124" s="60"/>
      <c r="F124" s="59">
        <f t="shared" si="6"/>
        <v>0.2</v>
      </c>
      <c r="G124" s="59">
        <f t="shared" si="7"/>
        <v>0.06</v>
      </c>
      <c r="I124" s="53" t="s">
        <v>185</v>
      </c>
      <c r="K124" s="56"/>
      <c r="M124" s="57"/>
      <c r="N124" s="57"/>
    </row>
    <row r="125" spans="1:14" x14ac:dyDescent="0.25">
      <c r="A125" s="67" t="s">
        <v>184</v>
      </c>
      <c r="B125" s="63" t="s">
        <v>183</v>
      </c>
      <c r="C125" s="66" t="s">
        <v>137</v>
      </c>
      <c r="D125" s="64">
        <f>+'123'!J61</f>
        <v>12.63</v>
      </c>
      <c r="E125" s="60"/>
      <c r="F125" s="59">
        <f t="shared" si="6"/>
        <v>0.2</v>
      </c>
      <c r="G125" s="59">
        <f t="shared" si="7"/>
        <v>0.06</v>
      </c>
      <c r="I125" s="53" t="s">
        <v>182</v>
      </c>
      <c r="K125" s="56"/>
      <c r="M125" s="57"/>
      <c r="N125" s="57"/>
    </row>
    <row r="126" spans="1:14" x14ac:dyDescent="0.25">
      <c r="A126" s="67" t="s">
        <v>181</v>
      </c>
      <c r="B126" s="63" t="s">
        <v>180</v>
      </c>
      <c r="C126" s="66" t="s">
        <v>137</v>
      </c>
      <c r="D126" s="64">
        <f>+'124'!J61</f>
        <v>8.15</v>
      </c>
      <c r="E126" s="60"/>
      <c r="F126" s="59">
        <f t="shared" si="6"/>
        <v>0.2</v>
      </c>
      <c r="G126" s="59">
        <f t="shared" si="7"/>
        <v>0.06</v>
      </c>
      <c r="I126" s="53" t="s">
        <v>179</v>
      </c>
      <c r="K126" s="56"/>
      <c r="M126" s="57"/>
      <c r="N126" s="57"/>
    </row>
    <row r="127" spans="1:14" x14ac:dyDescent="0.25">
      <c r="A127" s="67" t="s">
        <v>178</v>
      </c>
      <c r="B127" s="63" t="s">
        <v>177</v>
      </c>
      <c r="C127" s="66" t="s">
        <v>137</v>
      </c>
      <c r="D127" s="61">
        <f>+'125'!J61</f>
        <v>14.63</v>
      </c>
      <c r="E127" s="60"/>
      <c r="F127" s="59">
        <f t="shared" si="6"/>
        <v>0.2</v>
      </c>
      <c r="G127" s="59">
        <f t="shared" si="7"/>
        <v>0.06</v>
      </c>
      <c r="I127" s="53" t="s">
        <v>176</v>
      </c>
      <c r="K127" s="56"/>
      <c r="M127" s="57"/>
      <c r="N127" s="57"/>
    </row>
    <row r="128" spans="1:14" x14ac:dyDescent="0.25">
      <c r="A128" s="67" t="s">
        <v>175</v>
      </c>
      <c r="B128" s="63" t="s">
        <v>174</v>
      </c>
      <c r="C128" s="66" t="s">
        <v>137</v>
      </c>
      <c r="D128" s="64">
        <f>+'126'!J61</f>
        <v>11.64</v>
      </c>
      <c r="E128" s="60"/>
      <c r="F128" s="59">
        <f t="shared" si="6"/>
        <v>0.2</v>
      </c>
      <c r="G128" s="59">
        <f t="shared" si="7"/>
        <v>0.06</v>
      </c>
      <c r="I128" s="53" t="s">
        <v>173</v>
      </c>
      <c r="K128" s="56"/>
      <c r="M128" s="57"/>
      <c r="N128" s="57"/>
    </row>
    <row r="129" spans="1:14" x14ac:dyDescent="0.25">
      <c r="A129" s="67" t="s">
        <v>172</v>
      </c>
      <c r="B129" s="63" t="s">
        <v>171</v>
      </c>
      <c r="C129" s="66" t="s">
        <v>137</v>
      </c>
      <c r="D129" s="64">
        <f>+'127'!J61</f>
        <v>12.63</v>
      </c>
      <c r="E129" s="60"/>
      <c r="F129" s="59">
        <f t="shared" si="6"/>
        <v>0.2</v>
      </c>
      <c r="G129" s="59">
        <f t="shared" si="7"/>
        <v>0.06</v>
      </c>
      <c r="I129" s="53" t="s">
        <v>170</v>
      </c>
      <c r="K129" s="56"/>
      <c r="M129" s="57"/>
      <c r="N129" s="57"/>
    </row>
    <row r="130" spans="1:14" x14ac:dyDescent="0.25">
      <c r="A130" s="67" t="s">
        <v>169</v>
      </c>
      <c r="B130" s="63" t="s">
        <v>168</v>
      </c>
      <c r="C130" s="66" t="s">
        <v>137</v>
      </c>
      <c r="D130" s="64">
        <f>+'128'!J61</f>
        <v>8.15</v>
      </c>
      <c r="E130" s="60"/>
      <c r="F130" s="59">
        <f t="shared" si="6"/>
        <v>0.2</v>
      </c>
      <c r="G130" s="59">
        <f t="shared" si="7"/>
        <v>0.06</v>
      </c>
      <c r="I130" s="53" t="s">
        <v>167</v>
      </c>
      <c r="K130" s="56"/>
      <c r="M130" s="57"/>
      <c r="N130" s="57"/>
    </row>
    <row r="131" spans="1:14" x14ac:dyDescent="0.25">
      <c r="A131" s="67" t="s">
        <v>166</v>
      </c>
      <c r="B131" s="63" t="s">
        <v>165</v>
      </c>
      <c r="C131" s="66" t="s">
        <v>137</v>
      </c>
      <c r="D131" s="64">
        <f>+'129'!J61</f>
        <v>12.63</v>
      </c>
      <c r="E131" s="60"/>
      <c r="F131" s="59">
        <f t="shared" si="6"/>
        <v>0.2</v>
      </c>
      <c r="G131" s="59">
        <f t="shared" si="7"/>
        <v>0.06</v>
      </c>
      <c r="I131" s="53" t="s">
        <v>164</v>
      </c>
      <c r="K131" s="56"/>
      <c r="M131" s="57"/>
      <c r="N131" s="57"/>
    </row>
    <row r="132" spans="1:14" x14ac:dyDescent="0.25">
      <c r="A132" s="67" t="s">
        <v>163</v>
      </c>
      <c r="B132" s="63" t="s">
        <v>162</v>
      </c>
      <c r="C132" s="66" t="s">
        <v>137</v>
      </c>
      <c r="D132" s="64">
        <f>+'130'!J61</f>
        <v>15.63</v>
      </c>
      <c r="E132" s="60"/>
      <c r="F132" s="59">
        <f t="shared" si="6"/>
        <v>0.2</v>
      </c>
      <c r="G132" s="59">
        <f t="shared" si="7"/>
        <v>0.06</v>
      </c>
      <c r="I132" s="53" t="s">
        <v>161</v>
      </c>
      <c r="K132" s="56"/>
      <c r="M132" s="57"/>
      <c r="N132" s="57"/>
    </row>
    <row r="133" spans="1:14" x14ac:dyDescent="0.25">
      <c r="A133" s="67" t="s">
        <v>160</v>
      </c>
      <c r="B133" s="63" t="s">
        <v>159</v>
      </c>
      <c r="C133" s="66" t="s">
        <v>137</v>
      </c>
      <c r="D133" s="64">
        <f>+'131'!J61</f>
        <v>11.64</v>
      </c>
      <c r="E133" s="60"/>
      <c r="F133" s="59">
        <f t="shared" si="6"/>
        <v>0.2</v>
      </c>
      <c r="G133" s="59">
        <f t="shared" si="7"/>
        <v>0.06</v>
      </c>
      <c r="I133" s="53" t="s">
        <v>158</v>
      </c>
      <c r="K133" s="56"/>
      <c r="M133" s="57"/>
      <c r="N133" s="57"/>
    </row>
    <row r="134" spans="1:14" x14ac:dyDescent="0.25">
      <c r="A134" s="67" t="s">
        <v>157</v>
      </c>
      <c r="B134" s="63" t="s">
        <v>156</v>
      </c>
      <c r="C134" s="66" t="s">
        <v>137</v>
      </c>
      <c r="D134" s="64">
        <f>+'132'!J61</f>
        <v>8.64</v>
      </c>
      <c r="E134" s="60"/>
      <c r="F134" s="59">
        <f t="shared" si="6"/>
        <v>0.2</v>
      </c>
      <c r="G134" s="59">
        <f t="shared" si="7"/>
        <v>0.06</v>
      </c>
      <c r="I134" s="53" t="s">
        <v>155</v>
      </c>
      <c r="K134" s="56"/>
      <c r="M134" s="57"/>
      <c r="N134" s="57"/>
    </row>
    <row r="135" spans="1:14" x14ac:dyDescent="0.25">
      <c r="A135" s="67" t="s">
        <v>154</v>
      </c>
      <c r="B135" s="63" t="s">
        <v>153</v>
      </c>
      <c r="C135" s="66" t="s">
        <v>137</v>
      </c>
      <c r="D135" s="64">
        <f>+'133'!J61</f>
        <v>11.49</v>
      </c>
      <c r="E135" s="60"/>
      <c r="F135" s="59">
        <f t="shared" si="6"/>
        <v>0.2</v>
      </c>
      <c r="G135" s="59">
        <f t="shared" si="7"/>
        <v>0.06</v>
      </c>
      <c r="I135" s="53" t="s">
        <v>152</v>
      </c>
      <c r="K135" s="56"/>
      <c r="M135" s="57"/>
      <c r="N135" s="57"/>
    </row>
    <row r="136" spans="1:14" x14ac:dyDescent="0.25">
      <c r="A136" s="67" t="s">
        <v>151</v>
      </c>
      <c r="B136" s="63" t="s">
        <v>150</v>
      </c>
      <c r="C136" s="66" t="s">
        <v>137</v>
      </c>
      <c r="D136" s="64">
        <f>+'134'!J61</f>
        <v>8.15</v>
      </c>
      <c r="E136" s="60"/>
      <c r="F136" s="59">
        <f t="shared" si="6"/>
        <v>0.2</v>
      </c>
      <c r="G136" s="59">
        <f t="shared" si="7"/>
        <v>0.06</v>
      </c>
      <c r="I136" s="53" t="s">
        <v>149</v>
      </c>
      <c r="K136" s="56"/>
      <c r="M136" s="57"/>
      <c r="N136" s="57"/>
    </row>
    <row r="137" spans="1:14" x14ac:dyDescent="0.25">
      <c r="A137" s="67" t="s">
        <v>148</v>
      </c>
      <c r="B137" s="63" t="s">
        <v>147</v>
      </c>
      <c r="C137" s="66" t="s">
        <v>137</v>
      </c>
      <c r="D137" s="64">
        <f>+'135'!J61</f>
        <v>8.15</v>
      </c>
      <c r="E137" s="60"/>
      <c r="F137" s="59">
        <f t="shared" si="6"/>
        <v>0.2</v>
      </c>
      <c r="G137" s="59">
        <f t="shared" si="7"/>
        <v>0.06</v>
      </c>
      <c r="I137" s="53" t="s">
        <v>146</v>
      </c>
      <c r="K137" s="56"/>
      <c r="M137" s="57"/>
      <c r="N137" s="57"/>
    </row>
    <row r="138" spans="1:14" x14ac:dyDescent="0.25">
      <c r="A138" s="67" t="s">
        <v>145</v>
      </c>
      <c r="B138" s="63" t="s">
        <v>144</v>
      </c>
      <c r="C138" s="66" t="s">
        <v>137</v>
      </c>
      <c r="D138" s="64">
        <f>+'136'!J61</f>
        <v>12.63</v>
      </c>
      <c r="E138" s="60"/>
      <c r="F138" s="59">
        <f t="shared" ref="F138:F167" si="8">+$F$9</f>
        <v>0.2</v>
      </c>
      <c r="G138" s="59">
        <f t="shared" ref="G138:G167" si="9">+$G$9</f>
        <v>0.06</v>
      </c>
      <c r="I138" s="53" t="s">
        <v>143</v>
      </c>
      <c r="K138" s="56"/>
      <c r="M138" s="57"/>
      <c r="N138" s="57"/>
    </row>
    <row r="139" spans="1:14" x14ac:dyDescent="0.25">
      <c r="A139" s="67" t="s">
        <v>142</v>
      </c>
      <c r="B139" s="63" t="s">
        <v>141</v>
      </c>
      <c r="C139" s="66" t="s">
        <v>137</v>
      </c>
      <c r="D139" s="64">
        <f>+'137'!J61</f>
        <v>8.15</v>
      </c>
      <c r="E139" s="60"/>
      <c r="F139" s="59">
        <f t="shared" si="8"/>
        <v>0.2</v>
      </c>
      <c r="G139" s="59">
        <f t="shared" si="9"/>
        <v>0.06</v>
      </c>
      <c r="I139" s="53" t="s">
        <v>140</v>
      </c>
      <c r="K139" s="56"/>
      <c r="M139" s="57"/>
      <c r="N139" s="57"/>
    </row>
    <row r="140" spans="1:14" x14ac:dyDescent="0.25">
      <c r="A140" s="67" t="s">
        <v>139</v>
      </c>
      <c r="B140" s="63" t="s">
        <v>138</v>
      </c>
      <c r="C140" s="66" t="s">
        <v>137</v>
      </c>
      <c r="D140" s="61">
        <f>+'138'!J61</f>
        <v>8.64</v>
      </c>
      <c r="E140" s="60"/>
      <c r="F140" s="59">
        <f t="shared" si="8"/>
        <v>0.2</v>
      </c>
      <c r="G140" s="59">
        <f t="shared" si="9"/>
        <v>0.06</v>
      </c>
      <c r="I140" s="53" t="s">
        <v>136</v>
      </c>
      <c r="K140" s="56"/>
      <c r="M140" s="57"/>
      <c r="N140" s="57"/>
    </row>
    <row r="141" spans="1:14" x14ac:dyDescent="0.25">
      <c r="A141" s="67" t="s">
        <v>135</v>
      </c>
      <c r="B141" s="63" t="s">
        <v>134</v>
      </c>
      <c r="C141" s="66" t="s">
        <v>90</v>
      </c>
      <c r="D141" s="64">
        <f>+'139'!J61</f>
        <v>15.12</v>
      </c>
      <c r="E141" s="60"/>
      <c r="F141" s="59">
        <f t="shared" si="8"/>
        <v>0.2</v>
      </c>
      <c r="G141" s="59">
        <f t="shared" si="9"/>
        <v>0.06</v>
      </c>
      <c r="I141" s="53" t="s">
        <v>133</v>
      </c>
      <c r="J141" s="124"/>
      <c r="K141" s="56"/>
      <c r="M141" s="57"/>
      <c r="N141" s="57"/>
    </row>
    <row r="142" spans="1:14" x14ac:dyDescent="0.25">
      <c r="A142" s="67" t="s">
        <v>132</v>
      </c>
      <c r="B142" s="63" t="s">
        <v>131</v>
      </c>
      <c r="C142" s="66" t="s">
        <v>86</v>
      </c>
      <c r="D142" s="61">
        <f>+'140'!J61</f>
        <v>97.86</v>
      </c>
      <c r="E142" s="60"/>
      <c r="F142" s="59">
        <f t="shared" si="8"/>
        <v>0.2</v>
      </c>
      <c r="G142" s="59">
        <f t="shared" si="9"/>
        <v>0.06</v>
      </c>
      <c r="I142" s="53" t="s">
        <v>130</v>
      </c>
      <c r="J142" s="124"/>
      <c r="K142" s="56"/>
      <c r="M142" s="57"/>
      <c r="N142" s="57"/>
    </row>
    <row r="143" spans="1:14" ht="30" customHeight="1" x14ac:dyDescent="0.25">
      <c r="A143" s="67" t="s">
        <v>129</v>
      </c>
      <c r="B143" s="63" t="s">
        <v>128</v>
      </c>
      <c r="C143" s="66" t="s">
        <v>86</v>
      </c>
      <c r="D143" s="64">
        <f>+'141'!J61</f>
        <v>63.41</v>
      </c>
      <c r="E143" s="60"/>
      <c r="F143" s="59">
        <f t="shared" si="8"/>
        <v>0.2</v>
      </c>
      <c r="G143" s="59">
        <f t="shared" si="9"/>
        <v>0.06</v>
      </c>
      <c r="I143" s="53" t="s">
        <v>127</v>
      </c>
      <c r="K143" s="56"/>
      <c r="M143" s="57"/>
      <c r="N143" s="57"/>
    </row>
    <row r="144" spans="1:14" ht="30" x14ac:dyDescent="0.25">
      <c r="A144" s="67" t="s">
        <v>126</v>
      </c>
      <c r="B144" s="63" t="s">
        <v>125</v>
      </c>
      <c r="C144" s="66" t="s">
        <v>86</v>
      </c>
      <c r="D144" s="64">
        <f>+'142'!J61</f>
        <v>1891.57</v>
      </c>
      <c r="E144" s="60"/>
      <c r="F144" s="59">
        <f t="shared" si="8"/>
        <v>0.2</v>
      </c>
      <c r="G144" s="59">
        <f t="shared" si="9"/>
        <v>0.06</v>
      </c>
      <c r="I144" s="53" t="s">
        <v>124</v>
      </c>
      <c r="J144" s="124"/>
      <c r="K144" s="56"/>
      <c r="M144" s="57"/>
      <c r="N144" s="57"/>
    </row>
    <row r="145" spans="1:14" ht="36.6" customHeight="1" x14ac:dyDescent="0.25">
      <c r="A145" s="67" t="s">
        <v>123</v>
      </c>
      <c r="B145" s="63" t="s">
        <v>122</v>
      </c>
      <c r="C145" s="66" t="s">
        <v>86</v>
      </c>
      <c r="D145" s="64">
        <f>+'143'!J61</f>
        <v>115.43</v>
      </c>
      <c r="E145" s="60"/>
      <c r="F145" s="59">
        <f t="shared" si="8"/>
        <v>0.2</v>
      </c>
      <c r="G145" s="59">
        <f t="shared" si="9"/>
        <v>0.06</v>
      </c>
      <c r="I145" s="53" t="s">
        <v>121</v>
      </c>
      <c r="J145" s="124"/>
      <c r="K145" s="56"/>
      <c r="M145" s="57"/>
      <c r="N145" s="57"/>
    </row>
    <row r="146" spans="1:14" ht="36.6" customHeight="1" x14ac:dyDescent="0.25">
      <c r="A146" s="67" t="s">
        <v>120</v>
      </c>
      <c r="B146" s="63" t="s">
        <v>119</v>
      </c>
      <c r="C146" s="66" t="s">
        <v>86</v>
      </c>
      <c r="D146" s="64">
        <f>+'144'!J61</f>
        <v>130.09</v>
      </c>
      <c r="E146" s="60"/>
      <c r="F146" s="59">
        <f t="shared" si="8"/>
        <v>0.2</v>
      </c>
      <c r="G146" s="59">
        <f t="shared" si="9"/>
        <v>0.06</v>
      </c>
      <c r="I146" s="53" t="s">
        <v>118</v>
      </c>
      <c r="K146" s="56"/>
      <c r="M146" s="57"/>
      <c r="N146" s="57"/>
    </row>
    <row r="147" spans="1:14" ht="30" x14ac:dyDescent="0.25">
      <c r="A147" s="67" t="s">
        <v>117</v>
      </c>
      <c r="B147" s="63" t="s">
        <v>116</v>
      </c>
      <c r="C147" s="66" t="s">
        <v>79</v>
      </c>
      <c r="D147" s="64">
        <f>+'145'!J61</f>
        <v>3.08</v>
      </c>
      <c r="E147" s="60"/>
      <c r="F147" s="59">
        <f t="shared" si="8"/>
        <v>0.2</v>
      </c>
      <c r="G147" s="59">
        <f t="shared" si="9"/>
        <v>0.06</v>
      </c>
      <c r="I147" s="53" t="s">
        <v>115</v>
      </c>
      <c r="K147" s="56"/>
      <c r="M147" s="57"/>
      <c r="N147" s="57"/>
    </row>
    <row r="148" spans="1:14" ht="30" x14ac:dyDescent="0.25">
      <c r="A148" s="67" t="s">
        <v>114</v>
      </c>
      <c r="B148" s="63" t="s">
        <v>113</v>
      </c>
      <c r="C148" s="66" t="s">
        <v>86</v>
      </c>
      <c r="D148" s="64">
        <f>+'146'!J61</f>
        <v>220.55</v>
      </c>
      <c r="E148" s="60"/>
      <c r="F148" s="59">
        <f t="shared" si="8"/>
        <v>0.2</v>
      </c>
      <c r="G148" s="59">
        <f t="shared" si="9"/>
        <v>0.06</v>
      </c>
      <c r="I148" s="53" t="s">
        <v>112</v>
      </c>
      <c r="K148" s="56"/>
      <c r="M148" s="57"/>
      <c r="N148" s="57"/>
    </row>
    <row r="149" spans="1:14" ht="30" x14ac:dyDescent="0.25">
      <c r="A149" s="67" t="s">
        <v>111</v>
      </c>
      <c r="B149" s="63" t="s">
        <v>110</v>
      </c>
      <c r="C149" s="66" t="s">
        <v>86</v>
      </c>
      <c r="D149" s="64">
        <f>+'147'!J61</f>
        <v>2664.37</v>
      </c>
      <c r="E149" s="60"/>
      <c r="F149" s="59">
        <f t="shared" si="8"/>
        <v>0.2</v>
      </c>
      <c r="G149" s="59">
        <f t="shared" si="9"/>
        <v>0.06</v>
      </c>
      <c r="I149" s="53" t="s">
        <v>109</v>
      </c>
      <c r="K149" s="56"/>
      <c r="M149" s="57"/>
      <c r="N149" s="57"/>
    </row>
    <row r="150" spans="1:14" x14ac:dyDescent="0.25">
      <c r="A150" s="67" t="s">
        <v>108</v>
      </c>
      <c r="B150" s="63" t="s">
        <v>107</v>
      </c>
      <c r="C150" s="66" t="s">
        <v>86</v>
      </c>
      <c r="D150" s="64">
        <f>+'148'!J61</f>
        <v>89.99</v>
      </c>
      <c r="E150" s="60"/>
      <c r="F150" s="59">
        <f t="shared" si="8"/>
        <v>0.2</v>
      </c>
      <c r="G150" s="59">
        <f t="shared" si="9"/>
        <v>0.06</v>
      </c>
      <c r="I150" s="53" t="s">
        <v>106</v>
      </c>
      <c r="K150" s="56"/>
      <c r="M150" s="57"/>
      <c r="N150" s="57"/>
    </row>
    <row r="151" spans="1:14" x14ac:dyDescent="0.25">
      <c r="A151" s="67" t="s">
        <v>105</v>
      </c>
      <c r="B151" s="63" t="s">
        <v>104</v>
      </c>
      <c r="C151" s="66" t="s">
        <v>79</v>
      </c>
      <c r="D151" s="64">
        <f>+'149'!J61</f>
        <v>12.32</v>
      </c>
      <c r="E151" s="60"/>
      <c r="F151" s="59">
        <f t="shared" si="8"/>
        <v>0.2</v>
      </c>
      <c r="G151" s="59">
        <f t="shared" si="9"/>
        <v>0.06</v>
      </c>
      <c r="I151" s="53" t="s">
        <v>103</v>
      </c>
      <c r="K151" s="56"/>
      <c r="M151" s="57"/>
      <c r="N151" s="57"/>
    </row>
    <row r="152" spans="1:14" ht="30" x14ac:dyDescent="0.25">
      <c r="A152" s="67" t="s">
        <v>102</v>
      </c>
      <c r="B152" s="63" t="s">
        <v>101</v>
      </c>
      <c r="C152" s="66" t="s">
        <v>100</v>
      </c>
      <c r="D152" s="64">
        <f>+'150'!J61</f>
        <v>2.3199999999999998</v>
      </c>
      <c r="E152" s="60"/>
      <c r="F152" s="59">
        <f t="shared" si="8"/>
        <v>0.2</v>
      </c>
      <c r="G152" s="59">
        <f t="shared" si="9"/>
        <v>0.06</v>
      </c>
      <c r="I152" s="53" t="s">
        <v>99</v>
      </c>
      <c r="K152" s="56"/>
      <c r="M152" s="57"/>
      <c r="N152" s="57"/>
    </row>
    <row r="153" spans="1:14" x14ac:dyDescent="0.25">
      <c r="A153" s="121" t="s">
        <v>98</v>
      </c>
      <c r="B153" s="63" t="s">
        <v>97</v>
      </c>
      <c r="C153" s="66" t="s">
        <v>79</v>
      </c>
      <c r="D153" s="68">
        <f>+'151'!J63</f>
        <v>8.4700000000000006</v>
      </c>
      <c r="E153" s="60"/>
      <c r="F153" s="59">
        <f t="shared" si="8"/>
        <v>0.2</v>
      </c>
      <c r="G153" s="59">
        <f t="shared" si="9"/>
        <v>0.06</v>
      </c>
      <c r="I153" s="53" t="s">
        <v>96</v>
      </c>
      <c r="K153" s="56"/>
      <c r="M153" s="57"/>
      <c r="N153" s="57"/>
    </row>
    <row r="154" spans="1:14" ht="30" x14ac:dyDescent="0.25">
      <c r="A154" s="67" t="s">
        <v>95</v>
      </c>
      <c r="B154" s="63" t="s">
        <v>94</v>
      </c>
      <c r="C154" s="66" t="s">
        <v>79</v>
      </c>
      <c r="D154" s="64">
        <f>+'152'!J61</f>
        <v>101.52</v>
      </c>
      <c r="E154" s="60"/>
      <c r="F154" s="59">
        <f t="shared" si="8"/>
        <v>0.2</v>
      </c>
      <c r="G154" s="59">
        <f t="shared" si="9"/>
        <v>0.06</v>
      </c>
      <c r="I154" s="53" t="s">
        <v>93</v>
      </c>
      <c r="K154" s="56"/>
      <c r="M154" s="57"/>
      <c r="N154" s="57"/>
    </row>
    <row r="155" spans="1:14" x14ac:dyDescent="0.25">
      <c r="A155" s="67" t="s">
        <v>92</v>
      </c>
      <c r="B155" s="63" t="s">
        <v>91</v>
      </c>
      <c r="C155" s="66" t="s">
        <v>90</v>
      </c>
      <c r="D155" s="64">
        <f>+'153'!J61</f>
        <v>45.29</v>
      </c>
      <c r="E155" s="60"/>
      <c r="F155" s="59">
        <f t="shared" si="8"/>
        <v>0.2</v>
      </c>
      <c r="G155" s="59">
        <f t="shared" si="9"/>
        <v>0.06</v>
      </c>
      <c r="I155" s="53" t="s">
        <v>89</v>
      </c>
      <c r="K155" s="56"/>
      <c r="M155" s="57"/>
      <c r="N155" s="57"/>
    </row>
    <row r="156" spans="1:14" x14ac:dyDescent="0.25">
      <c r="A156" s="67" t="s">
        <v>88</v>
      </c>
      <c r="B156" s="63" t="s">
        <v>87</v>
      </c>
      <c r="C156" s="66" t="s">
        <v>86</v>
      </c>
      <c r="D156" s="64">
        <f>+'154'!J61</f>
        <v>58.09</v>
      </c>
      <c r="E156" s="60"/>
      <c r="F156" s="59">
        <f t="shared" si="8"/>
        <v>0.2</v>
      </c>
      <c r="G156" s="59">
        <f t="shared" si="9"/>
        <v>0.06</v>
      </c>
      <c r="I156" s="53" t="s">
        <v>85</v>
      </c>
      <c r="K156" s="56"/>
      <c r="M156" s="57"/>
      <c r="N156" s="57"/>
    </row>
    <row r="157" spans="1:14" x14ac:dyDescent="0.25">
      <c r="A157" s="122" t="s">
        <v>84</v>
      </c>
      <c r="B157" s="65" t="s">
        <v>83</v>
      </c>
      <c r="C157" s="62" t="s">
        <v>79</v>
      </c>
      <c r="D157" s="61">
        <f>+'001'!J61</f>
        <v>0.08</v>
      </c>
      <c r="E157" s="60"/>
      <c r="F157" s="59">
        <f t="shared" si="8"/>
        <v>0.2</v>
      </c>
      <c r="G157" s="59">
        <f t="shared" si="9"/>
        <v>0.06</v>
      </c>
      <c r="I157" s="53" t="s">
        <v>82</v>
      </c>
      <c r="K157" s="56"/>
      <c r="M157" s="57"/>
      <c r="N157" s="57"/>
    </row>
    <row r="158" spans="1:14" x14ac:dyDescent="0.25">
      <c r="A158" s="122" t="s">
        <v>81</v>
      </c>
      <c r="B158" s="65" t="s">
        <v>80</v>
      </c>
      <c r="C158" s="62" t="s">
        <v>79</v>
      </c>
      <c r="D158" s="64">
        <f>+'002'!J61</f>
        <v>0.52</v>
      </c>
      <c r="E158" s="60"/>
      <c r="F158" s="59">
        <f t="shared" si="8"/>
        <v>0.2</v>
      </c>
      <c r="G158" s="59">
        <f t="shared" si="9"/>
        <v>0.06</v>
      </c>
      <c r="I158" s="53" t="s">
        <v>78</v>
      </c>
      <c r="K158" s="56"/>
      <c r="M158" s="57"/>
      <c r="N158" s="57"/>
    </row>
    <row r="159" spans="1:14" x14ac:dyDescent="0.25">
      <c r="A159" s="122" t="s">
        <v>77</v>
      </c>
      <c r="B159" s="63" t="s">
        <v>76</v>
      </c>
      <c r="C159" s="62" t="s">
        <v>42</v>
      </c>
      <c r="D159" s="64">
        <f>+'003'!J61</f>
        <v>14.63</v>
      </c>
      <c r="E159" s="60"/>
      <c r="F159" s="59">
        <f t="shared" si="8"/>
        <v>0.2</v>
      </c>
      <c r="G159" s="59">
        <f t="shared" si="9"/>
        <v>0.06</v>
      </c>
      <c r="I159" s="53" t="s">
        <v>75</v>
      </c>
      <c r="K159" s="56"/>
      <c r="M159" s="57"/>
      <c r="N159" s="57"/>
    </row>
    <row r="160" spans="1:14" ht="30" x14ac:dyDescent="0.25">
      <c r="A160" s="122" t="s">
        <v>74</v>
      </c>
      <c r="B160" s="63" t="s">
        <v>73</v>
      </c>
      <c r="C160" s="62" t="s">
        <v>42</v>
      </c>
      <c r="D160" s="64">
        <f>+'004'!J61</f>
        <v>27.61</v>
      </c>
      <c r="E160" s="60"/>
      <c r="F160" s="59">
        <f t="shared" si="8"/>
        <v>0.2</v>
      </c>
      <c r="G160" s="59">
        <f t="shared" si="9"/>
        <v>0.06</v>
      </c>
      <c r="I160" s="53" t="s">
        <v>72</v>
      </c>
      <c r="K160" s="56"/>
      <c r="M160" s="57"/>
      <c r="N160" s="57"/>
    </row>
    <row r="161" spans="1:14" ht="30" x14ac:dyDescent="0.25">
      <c r="A161" s="122" t="s">
        <v>71</v>
      </c>
      <c r="B161" s="63" t="s">
        <v>70</v>
      </c>
      <c r="C161" s="62" t="s">
        <v>42</v>
      </c>
      <c r="D161" s="64">
        <f>+'005'!J61</f>
        <v>18.97</v>
      </c>
      <c r="E161" s="60"/>
      <c r="F161" s="59">
        <f t="shared" si="8"/>
        <v>0.2</v>
      </c>
      <c r="G161" s="59">
        <f t="shared" si="9"/>
        <v>0.06</v>
      </c>
      <c r="I161" s="53" t="s">
        <v>69</v>
      </c>
      <c r="K161" s="56"/>
      <c r="M161" s="57"/>
      <c r="N161" s="57"/>
    </row>
    <row r="162" spans="1:14" x14ac:dyDescent="0.25">
      <c r="A162" s="122" t="s">
        <v>68</v>
      </c>
      <c r="B162" s="63" t="s">
        <v>67</v>
      </c>
      <c r="C162" s="62" t="s">
        <v>42</v>
      </c>
      <c r="D162" s="64">
        <f>+'006'!J61</f>
        <v>9.92</v>
      </c>
      <c r="E162" s="60"/>
      <c r="F162" s="59">
        <f t="shared" si="8"/>
        <v>0.2</v>
      </c>
      <c r="G162" s="59">
        <f t="shared" si="9"/>
        <v>0.06</v>
      </c>
      <c r="I162" s="53" t="s">
        <v>66</v>
      </c>
      <c r="K162" s="56"/>
      <c r="M162" s="57"/>
      <c r="N162" s="57"/>
    </row>
    <row r="163" spans="1:14" ht="30" x14ac:dyDescent="0.25">
      <c r="A163" s="122" t="s">
        <v>65</v>
      </c>
      <c r="B163" s="63" t="s">
        <v>64</v>
      </c>
      <c r="C163" s="62" t="s">
        <v>42</v>
      </c>
      <c r="D163" s="64">
        <f>+'007'!J61</f>
        <v>8.64</v>
      </c>
      <c r="E163" s="60"/>
      <c r="F163" s="59">
        <f t="shared" si="8"/>
        <v>0.2</v>
      </c>
      <c r="G163" s="59">
        <f t="shared" si="9"/>
        <v>0.06</v>
      </c>
      <c r="I163" s="53" t="s">
        <v>63</v>
      </c>
      <c r="K163" s="56"/>
      <c r="M163" s="57"/>
      <c r="N163" s="57"/>
    </row>
    <row r="164" spans="1:14" ht="30" x14ac:dyDescent="0.25">
      <c r="A164" s="122" t="s">
        <v>62</v>
      </c>
      <c r="B164" s="63" t="s">
        <v>61</v>
      </c>
      <c r="C164" s="62" t="s">
        <v>42</v>
      </c>
      <c r="D164" s="64">
        <f>+'008'!J61</f>
        <v>9.44</v>
      </c>
      <c r="E164" s="60"/>
      <c r="F164" s="59">
        <f t="shared" si="8"/>
        <v>0.2</v>
      </c>
      <c r="G164" s="59">
        <f t="shared" si="9"/>
        <v>0.06</v>
      </c>
      <c r="I164" s="53" t="s">
        <v>60</v>
      </c>
      <c r="K164" s="56"/>
      <c r="M164" s="57"/>
      <c r="N164" s="57"/>
    </row>
    <row r="165" spans="1:14" ht="30" x14ac:dyDescent="0.25">
      <c r="A165" s="122" t="s">
        <v>59</v>
      </c>
      <c r="B165" s="63" t="s">
        <v>58</v>
      </c>
      <c r="C165" s="62" t="s">
        <v>42</v>
      </c>
      <c r="D165" s="64">
        <f>+'009'!J61</f>
        <v>9.44</v>
      </c>
      <c r="E165" s="60"/>
      <c r="F165" s="59">
        <f t="shared" si="8"/>
        <v>0.2</v>
      </c>
      <c r="G165" s="59">
        <f t="shared" si="9"/>
        <v>0.06</v>
      </c>
      <c r="I165" s="53" t="s">
        <v>57</v>
      </c>
      <c r="K165" s="56"/>
      <c r="M165" s="57"/>
      <c r="N165" s="57"/>
    </row>
    <row r="166" spans="1:14" ht="30" x14ac:dyDescent="0.25">
      <c r="A166" s="122" t="s">
        <v>56</v>
      </c>
      <c r="B166" s="63" t="s">
        <v>55</v>
      </c>
      <c r="C166" s="62" t="s">
        <v>42</v>
      </c>
      <c r="D166" s="64">
        <f>+'010'!J61</f>
        <v>9.44</v>
      </c>
      <c r="E166" s="60"/>
      <c r="F166" s="59">
        <f t="shared" si="8"/>
        <v>0.2</v>
      </c>
      <c r="G166" s="59">
        <f t="shared" si="9"/>
        <v>0.06</v>
      </c>
      <c r="I166" s="53" t="s">
        <v>54</v>
      </c>
      <c r="K166" s="56"/>
      <c r="M166" s="57"/>
      <c r="N166" s="57"/>
    </row>
    <row r="167" spans="1:14" ht="45" x14ac:dyDescent="0.25">
      <c r="A167" s="123" t="s">
        <v>53</v>
      </c>
      <c r="B167" s="63" t="s">
        <v>52</v>
      </c>
      <c r="C167" s="62" t="s">
        <v>42</v>
      </c>
      <c r="D167" s="61">
        <f>+'011'!J61</f>
        <v>8.74</v>
      </c>
      <c r="E167" s="60"/>
      <c r="F167" s="59">
        <f t="shared" si="8"/>
        <v>0.2</v>
      </c>
      <c r="G167" s="59">
        <f t="shared" si="9"/>
        <v>0.06</v>
      </c>
      <c r="I167" s="53" t="s">
        <v>51</v>
      </c>
      <c r="J167" s="124"/>
      <c r="K167" s="56"/>
      <c r="M167" s="57"/>
      <c r="N167" s="57"/>
    </row>
    <row r="168" spans="1:14" x14ac:dyDescent="0.25">
      <c r="D168" s="126"/>
      <c r="N168" s="56"/>
    </row>
  </sheetData>
  <mergeCells count="2">
    <mergeCell ref="A3:C3"/>
    <mergeCell ref="A2:B2"/>
  </mergeCells>
  <pageMargins left="0.7" right="0.7" top="0.75" bottom="0.75" header="0.3" footer="0.3"/>
  <pageSetup paperSize="9" scale="62"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B1D52-8159-494A-8B44-2B22CB0FBD66}">
  <sheetPr codeName="Hoja2"/>
  <dimension ref="B1:O62"/>
  <sheetViews>
    <sheetView view="pageBreakPreview" zoomScaleNormal="100" zoomScaleSheetLayoutView="100" workbookViewId="0">
      <selection activeCell="J46" sqref="J4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3" width="9.140625" style="1" customWidth="1"/>
    <col min="14"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f>
        <v>OCP-RUB-DDV-001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 DE 159</v>
      </c>
    </row>
    <row r="10" spans="2:15" ht="30" customHeight="1" x14ac:dyDescent="0.25">
      <c r="B10" s="145" t="str">
        <f>+IF(ISBLANK(B8),"",VLOOKUP(B8,Rubros!$A$9:$C$167,2,FALSE))</f>
        <v xml:space="preserve">Aplicación de poliuretano con espesor = 3 mills en el Oleoducto descubierto (Incluye limpieza, lijado y pintado) para proteccion del revestimiento FBE, epoxico unido por fusión </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0.4736260000000001</v>
      </c>
      <c r="M14" s="39"/>
      <c r="N14" s="39"/>
      <c r="O14" s="39"/>
    </row>
    <row r="15" spans="2:15" x14ac:dyDescent="0.25">
      <c r="B15" s="133" t="s">
        <v>25</v>
      </c>
      <c r="C15" s="134"/>
      <c r="D15" s="134"/>
      <c r="E15" s="135"/>
      <c r="F15" s="14"/>
      <c r="G15" s="14"/>
      <c r="H15" s="14"/>
      <c r="I15" s="14"/>
      <c r="J15" s="30">
        <f>2%*$J$37</f>
        <v>0.18945040000000002</v>
      </c>
    </row>
    <row r="16" spans="2:15" x14ac:dyDescent="0.25">
      <c r="B16" s="133" t="s">
        <v>560</v>
      </c>
      <c r="C16" s="134"/>
      <c r="D16" s="134"/>
      <c r="E16" s="135"/>
      <c r="F16" s="14">
        <v>1</v>
      </c>
      <c r="G16" s="27">
        <v>18.367999999999999</v>
      </c>
      <c r="H16" s="27">
        <f t="shared" ref="H16:H23" si="0">+IF(ISBLANK(B16),"",F16*G16)</f>
        <v>18.367999999999999</v>
      </c>
      <c r="I16" s="27">
        <v>0.2</v>
      </c>
      <c r="J16" s="30">
        <f t="shared" ref="J16:J23" si="1">+IF(ISBLANK(B16),"",H16*I16)</f>
        <v>3.6736</v>
      </c>
      <c r="M16" s="15"/>
      <c r="N16" s="15"/>
    </row>
    <row r="17" spans="2:10" x14ac:dyDescent="0.25">
      <c r="B17" s="133" t="s">
        <v>559</v>
      </c>
      <c r="C17" s="134"/>
      <c r="D17" s="134"/>
      <c r="E17" s="135"/>
      <c r="F17" s="14">
        <v>1</v>
      </c>
      <c r="G17" s="27">
        <v>13.368</v>
      </c>
      <c r="H17" s="27">
        <f t="shared" si="0"/>
        <v>13.368</v>
      </c>
      <c r="I17" s="27">
        <v>0.2</v>
      </c>
      <c r="J17" s="30">
        <f t="shared" si="1"/>
        <v>2.6736000000000004</v>
      </c>
    </row>
    <row r="18" spans="2:10" x14ac:dyDescent="0.25">
      <c r="B18" s="133" t="s">
        <v>558</v>
      </c>
      <c r="C18" s="134"/>
      <c r="D18" s="134"/>
      <c r="E18" s="135"/>
      <c r="F18" s="14">
        <v>1</v>
      </c>
      <c r="G18" s="27">
        <v>1.0920000000000001</v>
      </c>
      <c r="H18" s="27">
        <f t="shared" si="0"/>
        <v>1.0920000000000001</v>
      </c>
      <c r="I18" s="27">
        <v>0.2</v>
      </c>
      <c r="J18" s="30">
        <f t="shared" si="1"/>
        <v>0.21840000000000004</v>
      </c>
    </row>
    <row r="19" spans="2:10" x14ac:dyDescent="0.25">
      <c r="B19" s="133" t="s">
        <v>557</v>
      </c>
      <c r="C19" s="134"/>
      <c r="D19" s="134"/>
      <c r="E19" s="135"/>
      <c r="F19" s="14">
        <v>1</v>
      </c>
      <c r="G19" s="27">
        <v>0.5</v>
      </c>
      <c r="H19" s="27">
        <f t="shared" si="0"/>
        <v>0.5</v>
      </c>
      <c r="I19" s="27">
        <v>0.2</v>
      </c>
      <c r="J19" s="30">
        <f t="shared" si="1"/>
        <v>0.1</v>
      </c>
    </row>
    <row r="20" spans="2:10" x14ac:dyDescent="0.25">
      <c r="B20" s="133"/>
      <c r="C20" s="134"/>
      <c r="D20" s="134"/>
      <c r="E20" s="135"/>
      <c r="F20" s="14"/>
      <c r="G20" s="27" t="s">
        <v>818</v>
      </c>
      <c r="H20" s="27" t="str">
        <f t="shared" si="0"/>
        <v/>
      </c>
      <c r="I20" s="27" t="s">
        <v>818</v>
      </c>
      <c r="J20" s="30" t="str">
        <f t="shared" si="1"/>
        <v/>
      </c>
    </row>
    <row r="21" spans="2:10" x14ac:dyDescent="0.25">
      <c r="B21" s="34"/>
      <c r="C21" s="33"/>
      <c r="D21" s="33"/>
      <c r="E21" s="32"/>
      <c r="F21" s="14"/>
      <c r="G21" s="27" t="s">
        <v>818</v>
      </c>
      <c r="H21" s="27" t="str">
        <f t="shared" si="0"/>
        <v/>
      </c>
      <c r="I21" s="27" t="s">
        <v>818</v>
      </c>
      <c r="J21" s="30" t="str">
        <f t="shared" si="1"/>
        <v/>
      </c>
    </row>
    <row r="22" spans="2:10" x14ac:dyDescent="0.25">
      <c r="B22" s="133"/>
      <c r="C22" s="134"/>
      <c r="D22" s="134"/>
      <c r="E22" s="135"/>
      <c r="F22" s="14"/>
      <c r="G22" s="27" t="s">
        <v>818</v>
      </c>
      <c r="H22" s="27" t="str">
        <f t="shared" si="0"/>
        <v/>
      </c>
      <c r="I22" s="27" t="s">
        <v>818</v>
      </c>
      <c r="J22" s="30" t="str">
        <f t="shared" si="1"/>
        <v/>
      </c>
    </row>
    <row r="23" spans="2:10" x14ac:dyDescent="0.25">
      <c r="B23" s="154"/>
      <c r="C23" s="155"/>
      <c r="D23" s="155"/>
      <c r="E23" s="156"/>
      <c r="F23" s="31"/>
      <c r="G23" s="27" t="s">
        <v>818</v>
      </c>
      <c r="H23" s="27" t="str">
        <f t="shared" si="0"/>
        <v/>
      </c>
      <c r="I23" s="27" t="s">
        <v>818</v>
      </c>
      <c r="J23" s="30" t="str">
        <f t="shared" si="1"/>
        <v/>
      </c>
    </row>
    <row r="24" spans="2:10" x14ac:dyDescent="0.25">
      <c r="B24" s="130" t="s">
        <v>24</v>
      </c>
      <c r="C24" s="131"/>
      <c r="D24" s="131"/>
      <c r="E24" s="131"/>
      <c r="F24" s="131"/>
      <c r="G24" s="131"/>
      <c r="H24" s="131"/>
      <c r="I24" s="132"/>
      <c r="J24" s="29">
        <f>SUM(J14:J23)</f>
        <v>7.3286764</v>
      </c>
    </row>
    <row r="25" spans="2:10" ht="30" customHeight="1" x14ac:dyDescent="0.25">
      <c r="B25" s="136" t="s">
        <v>23</v>
      </c>
      <c r="C25" s="137"/>
      <c r="D25" s="137"/>
      <c r="E25" s="137"/>
      <c r="F25" s="137"/>
      <c r="G25" s="137"/>
      <c r="H25" s="137"/>
      <c r="I25" s="137"/>
      <c r="J25" s="138"/>
    </row>
    <row r="26" spans="2:10" x14ac:dyDescent="0.25">
      <c r="B26" s="130" t="s">
        <v>11</v>
      </c>
      <c r="C26" s="131"/>
      <c r="D26" s="131"/>
      <c r="E26" s="132"/>
      <c r="F26" s="28" t="s">
        <v>9</v>
      </c>
      <c r="G26" s="11" t="s">
        <v>22</v>
      </c>
      <c r="H26" s="11" t="s">
        <v>21</v>
      </c>
      <c r="I26" s="11" t="s">
        <v>20</v>
      </c>
      <c r="J26" s="11" t="s">
        <v>7</v>
      </c>
    </row>
    <row r="27" spans="2:10" x14ac:dyDescent="0.25">
      <c r="B27" s="151" t="s">
        <v>46</v>
      </c>
      <c r="C27" s="152"/>
      <c r="D27" s="152"/>
      <c r="E27" s="153"/>
      <c r="F27" s="14">
        <v>1</v>
      </c>
      <c r="G27" s="9">
        <v>8.6312999999999995</v>
      </c>
      <c r="H27" s="9">
        <f t="shared" ref="H27:H36" si="2">+IF(ISBLANK(B27),"",F27*G27)</f>
        <v>8.6312999999999995</v>
      </c>
      <c r="I27" s="27">
        <v>0.2</v>
      </c>
      <c r="J27" s="9">
        <f t="shared" ref="J27:J36" si="3">+IF(ISBLANK(B27),"",H27*I27)</f>
        <v>1.7262599999999999</v>
      </c>
    </row>
    <row r="28" spans="2:10" x14ac:dyDescent="0.25">
      <c r="B28" s="151" t="s">
        <v>45</v>
      </c>
      <c r="C28" s="152"/>
      <c r="D28" s="152"/>
      <c r="E28" s="153"/>
      <c r="F28" s="14">
        <v>5</v>
      </c>
      <c r="G28" s="9">
        <v>6.0422000000000002</v>
      </c>
      <c r="H28" s="9">
        <f t="shared" si="2"/>
        <v>30.211000000000002</v>
      </c>
      <c r="I28" s="27">
        <v>0.2</v>
      </c>
      <c r="J28" s="9">
        <f t="shared" si="3"/>
        <v>6.0422000000000011</v>
      </c>
    </row>
    <row r="29" spans="2:10" x14ac:dyDescent="0.25">
      <c r="B29" s="151" t="s">
        <v>556</v>
      </c>
      <c r="C29" s="152"/>
      <c r="D29" s="152"/>
      <c r="E29" s="153"/>
      <c r="F29" s="14">
        <v>1</v>
      </c>
      <c r="G29" s="9">
        <v>8.5203000000000007</v>
      </c>
      <c r="H29" s="9">
        <f t="shared" si="2"/>
        <v>8.5203000000000007</v>
      </c>
      <c r="I29" s="27">
        <v>0.2</v>
      </c>
      <c r="J29" s="9">
        <f t="shared" si="3"/>
        <v>1.7040600000000001</v>
      </c>
    </row>
    <row r="30" spans="2:10" x14ac:dyDescent="0.25">
      <c r="B30" s="151"/>
      <c r="C30" s="152"/>
      <c r="D30" s="152"/>
      <c r="E30" s="153"/>
      <c r="F30" s="14"/>
      <c r="G30" s="9" t="s">
        <v>818</v>
      </c>
      <c r="H30" s="9" t="str">
        <f t="shared" si="2"/>
        <v/>
      </c>
      <c r="I30" s="27" t="s">
        <v>818</v>
      </c>
      <c r="J30" s="9" t="str">
        <f t="shared" si="3"/>
        <v/>
      </c>
    </row>
    <row r="31" spans="2:10" x14ac:dyDescent="0.25">
      <c r="B31" s="151"/>
      <c r="C31" s="152"/>
      <c r="D31" s="152"/>
      <c r="E31" s="153"/>
      <c r="F31" s="14"/>
      <c r="G31" s="9" t="s">
        <v>818</v>
      </c>
      <c r="H31" s="9" t="str">
        <f t="shared" si="2"/>
        <v/>
      </c>
      <c r="I31" s="27" t="s">
        <v>818</v>
      </c>
      <c r="J31" s="9" t="str">
        <f t="shared" si="3"/>
        <v/>
      </c>
    </row>
    <row r="32" spans="2:10" x14ac:dyDescent="0.25">
      <c r="B32" s="151"/>
      <c r="C32" s="152"/>
      <c r="D32" s="152"/>
      <c r="E32" s="153"/>
      <c r="F32" s="14"/>
      <c r="G32" s="9" t="s">
        <v>818</v>
      </c>
      <c r="H32" s="9" t="str">
        <f t="shared" si="2"/>
        <v/>
      </c>
      <c r="I32" s="27" t="s">
        <v>818</v>
      </c>
      <c r="J32" s="9" t="str">
        <f t="shared" si="3"/>
        <v/>
      </c>
    </row>
    <row r="33" spans="2:10" x14ac:dyDescent="0.25">
      <c r="B33" s="151"/>
      <c r="C33" s="152"/>
      <c r="D33" s="152"/>
      <c r="E33" s="153"/>
      <c r="F33" s="14"/>
      <c r="G33" s="9" t="s">
        <v>818</v>
      </c>
      <c r="H33" s="9" t="str">
        <f t="shared" si="2"/>
        <v/>
      </c>
      <c r="I33" s="27" t="s">
        <v>818</v>
      </c>
      <c r="J33" s="9" t="str">
        <f t="shared" si="3"/>
        <v/>
      </c>
    </row>
    <row r="34" spans="2:10" x14ac:dyDescent="0.25">
      <c r="B34" s="151"/>
      <c r="C34" s="152"/>
      <c r="D34" s="152"/>
      <c r="E34" s="153"/>
      <c r="F34" s="14"/>
      <c r="G34" s="9" t="s">
        <v>818</v>
      </c>
      <c r="H34" s="9" t="str">
        <f t="shared" si="2"/>
        <v/>
      </c>
      <c r="I34" s="27" t="s">
        <v>818</v>
      </c>
      <c r="J34" s="9" t="str">
        <f t="shared" si="3"/>
        <v/>
      </c>
    </row>
    <row r="35" spans="2:10" x14ac:dyDescent="0.25">
      <c r="B35" s="151"/>
      <c r="C35" s="152"/>
      <c r="D35" s="152"/>
      <c r="E35" s="153"/>
      <c r="F35" s="14"/>
      <c r="G35" s="9" t="s">
        <v>818</v>
      </c>
      <c r="H35" s="9" t="str">
        <f t="shared" si="2"/>
        <v/>
      </c>
      <c r="I35" s="27" t="s">
        <v>818</v>
      </c>
      <c r="J35" s="9" t="str">
        <f t="shared" si="3"/>
        <v/>
      </c>
    </row>
    <row r="36" spans="2:10" x14ac:dyDescent="0.25">
      <c r="B36" s="151"/>
      <c r="C36" s="152"/>
      <c r="D36" s="152"/>
      <c r="E36" s="153"/>
      <c r="F36" s="14"/>
      <c r="G36" s="9" t="s">
        <v>818</v>
      </c>
      <c r="H36" s="9" t="str">
        <f t="shared" si="2"/>
        <v/>
      </c>
      <c r="I36" s="27" t="s">
        <v>818</v>
      </c>
      <c r="J36" s="9" t="str">
        <f t="shared" si="3"/>
        <v/>
      </c>
    </row>
    <row r="37" spans="2:10" x14ac:dyDescent="0.25">
      <c r="B37" s="130" t="s">
        <v>18</v>
      </c>
      <c r="C37" s="131"/>
      <c r="D37" s="131"/>
      <c r="E37" s="131"/>
      <c r="F37" s="131"/>
      <c r="G37" s="131"/>
      <c r="H37" s="131"/>
      <c r="I37" s="132"/>
      <c r="J37" s="8">
        <f>SUM(J27:J36)</f>
        <v>9.4725200000000012</v>
      </c>
    </row>
    <row r="38" spans="2:10" ht="30" customHeight="1" x14ac:dyDescent="0.25">
      <c r="B38" s="136" t="s">
        <v>17</v>
      </c>
      <c r="C38" s="137"/>
      <c r="D38" s="137"/>
      <c r="E38" s="137"/>
      <c r="F38" s="137"/>
      <c r="G38" s="137"/>
      <c r="H38" s="137"/>
      <c r="I38" s="137"/>
      <c r="J38" s="138"/>
    </row>
    <row r="39" spans="2:10" x14ac:dyDescent="0.25">
      <c r="B39" s="130" t="s">
        <v>11</v>
      </c>
      <c r="C39" s="131"/>
      <c r="D39" s="131"/>
      <c r="E39" s="131"/>
      <c r="F39" s="132"/>
      <c r="G39" s="11" t="s">
        <v>10</v>
      </c>
      <c r="H39" s="11" t="s">
        <v>9</v>
      </c>
      <c r="I39" s="11" t="s">
        <v>16</v>
      </c>
      <c r="J39" s="11" t="s">
        <v>7</v>
      </c>
    </row>
    <row r="40" spans="2:10" x14ac:dyDescent="0.25">
      <c r="B40" s="148" t="s">
        <v>555</v>
      </c>
      <c r="C40" s="149"/>
      <c r="D40" s="149"/>
      <c r="E40" s="149"/>
      <c r="F40" s="150"/>
      <c r="G40" s="14" t="s">
        <v>86</v>
      </c>
      <c r="H40" s="77">
        <v>1</v>
      </c>
      <c r="I40" s="9">
        <v>0.37</v>
      </c>
      <c r="J40" s="9">
        <f t="shared" ref="J40:J49" si="4">+IF(ISBLANK(B40),"",H40*I40)</f>
        <v>0.37</v>
      </c>
    </row>
    <row r="41" spans="2:10" x14ac:dyDescent="0.25">
      <c r="B41" s="133" t="s">
        <v>554</v>
      </c>
      <c r="C41" s="134"/>
      <c r="D41" s="134"/>
      <c r="E41" s="134"/>
      <c r="F41" s="135"/>
      <c r="G41" s="14" t="s">
        <v>86</v>
      </c>
      <c r="H41" s="77">
        <v>0.2</v>
      </c>
      <c r="I41" s="9">
        <v>2.4</v>
      </c>
      <c r="J41" s="9">
        <f t="shared" si="4"/>
        <v>0.48</v>
      </c>
    </row>
    <row r="42" spans="2:10" x14ac:dyDescent="0.25">
      <c r="B42" s="133" t="s">
        <v>43</v>
      </c>
      <c r="C42" s="134"/>
      <c r="D42" s="134"/>
      <c r="E42" s="134"/>
      <c r="F42" s="135"/>
      <c r="G42" s="14" t="s">
        <v>824</v>
      </c>
      <c r="H42" s="77">
        <v>0.01</v>
      </c>
      <c r="I42" s="9">
        <v>86.02</v>
      </c>
      <c r="J42" s="9">
        <f t="shared" si="4"/>
        <v>0.86019999999999996</v>
      </c>
    </row>
    <row r="43" spans="2:10" x14ac:dyDescent="0.25">
      <c r="B43" s="133" t="s">
        <v>553</v>
      </c>
      <c r="C43" s="134"/>
      <c r="D43" s="134"/>
      <c r="E43" s="134"/>
      <c r="F43" s="135"/>
      <c r="G43" s="14" t="s">
        <v>826</v>
      </c>
      <c r="H43" s="77">
        <v>8.3299999999999999E-2</v>
      </c>
      <c r="I43" s="9">
        <v>81.489999999999995</v>
      </c>
      <c r="J43" s="9">
        <f t="shared" si="4"/>
        <v>6.7881169999999997</v>
      </c>
    </row>
    <row r="44" spans="2:10" x14ac:dyDescent="0.25">
      <c r="B44" s="133" t="s">
        <v>552</v>
      </c>
      <c r="C44" s="134"/>
      <c r="D44" s="134"/>
      <c r="E44" s="134"/>
      <c r="F44" s="135"/>
      <c r="G44" s="14" t="s">
        <v>86</v>
      </c>
      <c r="H44" s="77">
        <v>0.5</v>
      </c>
      <c r="I44" s="9">
        <v>3.5</v>
      </c>
      <c r="J44" s="9">
        <f t="shared" si="4"/>
        <v>1.75</v>
      </c>
    </row>
    <row r="45" spans="2:10" x14ac:dyDescent="0.25">
      <c r="B45" s="133" t="s">
        <v>551</v>
      </c>
      <c r="C45" s="134"/>
      <c r="D45" s="134"/>
      <c r="E45" s="134"/>
      <c r="F45" s="135"/>
      <c r="G45" s="14" t="s">
        <v>826</v>
      </c>
      <c r="H45" s="77">
        <v>8.3299999999999999E-2</v>
      </c>
      <c r="I45" s="9">
        <v>26.85</v>
      </c>
      <c r="J45" s="9">
        <f t="shared" si="4"/>
        <v>2.236605</v>
      </c>
    </row>
    <row r="46" spans="2:10" x14ac:dyDescent="0.25">
      <c r="B46" s="133" t="s">
        <v>550</v>
      </c>
      <c r="C46" s="134"/>
      <c r="D46" s="134"/>
      <c r="E46" s="134"/>
      <c r="F46" s="135"/>
      <c r="G46" s="14" t="s">
        <v>826</v>
      </c>
      <c r="H46" s="77">
        <v>8.3300000000000006E-3</v>
      </c>
      <c r="I46" s="9">
        <v>26.85</v>
      </c>
      <c r="J46" s="9">
        <f t="shared" si="4"/>
        <v>0.22366050000000004</v>
      </c>
    </row>
    <row r="47" spans="2:10" x14ac:dyDescent="0.25">
      <c r="B47" s="133" t="s">
        <v>549</v>
      </c>
      <c r="C47" s="134"/>
      <c r="D47" s="134"/>
      <c r="E47" s="134"/>
      <c r="F47" s="135"/>
      <c r="G47" s="14" t="s">
        <v>86</v>
      </c>
      <c r="H47" s="77">
        <v>0.25</v>
      </c>
      <c r="I47" s="9">
        <v>1.64</v>
      </c>
      <c r="J47" s="9">
        <f t="shared" si="4"/>
        <v>0.41</v>
      </c>
    </row>
    <row r="48" spans="2:10" x14ac:dyDescent="0.25">
      <c r="B48" s="133" t="s">
        <v>548</v>
      </c>
      <c r="C48" s="134"/>
      <c r="D48" s="134"/>
      <c r="E48" s="134"/>
      <c r="F48" s="135"/>
      <c r="G48" s="14" t="s">
        <v>535</v>
      </c>
      <c r="H48" s="78">
        <v>0.3</v>
      </c>
      <c r="I48" s="9">
        <v>2.95</v>
      </c>
      <c r="J48" s="9">
        <f t="shared" si="4"/>
        <v>0.88500000000000001</v>
      </c>
    </row>
    <row r="49" spans="2:10" x14ac:dyDescent="0.25">
      <c r="B49" s="133" t="s">
        <v>38</v>
      </c>
      <c r="C49" s="134"/>
      <c r="D49" s="134"/>
      <c r="E49" s="134"/>
      <c r="F49" s="135"/>
      <c r="G49" s="14" t="s">
        <v>86</v>
      </c>
      <c r="H49" s="77">
        <v>0.01</v>
      </c>
      <c r="I49" s="9">
        <v>23.02</v>
      </c>
      <c r="J49" s="12">
        <f t="shared" si="4"/>
        <v>0.23019999999999999</v>
      </c>
    </row>
    <row r="50" spans="2:10" x14ac:dyDescent="0.25">
      <c r="B50" s="130" t="s">
        <v>13</v>
      </c>
      <c r="C50" s="131"/>
      <c r="D50" s="131"/>
      <c r="E50" s="131"/>
      <c r="F50" s="131"/>
      <c r="G50" s="131"/>
      <c r="H50" s="131"/>
      <c r="I50" s="132"/>
      <c r="J50" s="8">
        <f>SUM(J40:J49)</f>
        <v>14.2337825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31.034978900000002</v>
      </c>
    </row>
    <row r="58" spans="2:10" x14ac:dyDescent="0.25">
      <c r="B58" s="2"/>
      <c r="C58" s="2"/>
      <c r="D58" s="2"/>
      <c r="E58" s="2"/>
      <c r="F58" s="2"/>
      <c r="G58" s="130" t="s">
        <v>3</v>
      </c>
      <c r="H58" s="131"/>
      <c r="I58" s="7">
        <f>+IF(ISBLANK(B8),"",VLOOKUP(B8,Rubros!$A$9:$I$167,6,FALSE)+VLOOKUP(B8,Rubros!$A$9:$I$167,7,FALSE))</f>
        <v>0.26</v>
      </c>
      <c r="J58" s="6">
        <f>+I58*J57</f>
        <v>8.0690945140000014</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39.104073414000005</v>
      </c>
    </row>
    <row r="61" spans="2:10" x14ac:dyDescent="0.25">
      <c r="B61" s="2" t="s">
        <v>1</v>
      </c>
      <c r="C61" s="2"/>
      <c r="D61" s="2"/>
      <c r="E61" s="2"/>
      <c r="F61" s="2"/>
      <c r="G61" s="130" t="s">
        <v>0</v>
      </c>
      <c r="H61" s="131"/>
      <c r="I61" s="131"/>
      <c r="J61" s="3">
        <f>+ROUND(J60,2)</f>
        <v>39.1</v>
      </c>
    </row>
    <row r="62" spans="2:10" x14ac:dyDescent="0.25">
      <c r="B62" s="2"/>
      <c r="C62" s="2"/>
      <c r="D62" s="2"/>
      <c r="E62" s="2"/>
      <c r="F62" s="2"/>
      <c r="G62" s="2"/>
      <c r="H62" s="2"/>
      <c r="I62" s="2"/>
      <c r="J62" s="2"/>
    </row>
  </sheetData>
  <mergeCells count="55">
    <mergeCell ref="B22:E22"/>
    <mergeCell ref="B14:E14"/>
    <mergeCell ref="B15:E15"/>
    <mergeCell ref="D1:I1"/>
    <mergeCell ref="D2:I2"/>
    <mergeCell ref="D3:I3"/>
    <mergeCell ref="D4:I4"/>
    <mergeCell ref="B12:J12"/>
    <mergeCell ref="B13:E13"/>
    <mergeCell ref="B16:E16"/>
    <mergeCell ref="B17:E17"/>
    <mergeCell ref="B18:E18"/>
    <mergeCell ref="B19:E19"/>
    <mergeCell ref="B20:E20"/>
    <mergeCell ref="B36:E36"/>
    <mergeCell ref="B23:E23"/>
    <mergeCell ref="B26:E26"/>
    <mergeCell ref="B27:E27"/>
    <mergeCell ref="B28:E28"/>
    <mergeCell ref="B29:E29"/>
    <mergeCell ref="B30:E30"/>
    <mergeCell ref="B25:J25"/>
    <mergeCell ref="B24:I24"/>
    <mergeCell ref="B31:E31"/>
    <mergeCell ref="B32:E32"/>
    <mergeCell ref="B33:E33"/>
    <mergeCell ref="B34:E34"/>
    <mergeCell ref="B35:E35"/>
    <mergeCell ref="B53:F53"/>
    <mergeCell ref="B54:F54"/>
    <mergeCell ref="B47:F47"/>
    <mergeCell ref="G61:I61"/>
    <mergeCell ref="B8:E8"/>
    <mergeCell ref="B10:H10"/>
    <mergeCell ref="B55:I55"/>
    <mergeCell ref="B56:J56"/>
    <mergeCell ref="G57:I57"/>
    <mergeCell ref="G58:H58"/>
    <mergeCell ref="G59:I59"/>
    <mergeCell ref="G60:I60"/>
    <mergeCell ref="B48:F48"/>
    <mergeCell ref="B38:J38"/>
    <mergeCell ref="B39:F39"/>
    <mergeCell ref="B40:F40"/>
    <mergeCell ref="B37:I37"/>
    <mergeCell ref="B49:F49"/>
    <mergeCell ref="B50:I50"/>
    <mergeCell ref="B51:J51"/>
    <mergeCell ref="B52:F52"/>
    <mergeCell ref="B41:F41"/>
    <mergeCell ref="B42:F42"/>
    <mergeCell ref="B43:F43"/>
    <mergeCell ref="B44:F44"/>
    <mergeCell ref="B45:F45"/>
    <mergeCell ref="B46:F46"/>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D373B-80A6-4BF4-9DFC-750A8C68A46C}">
  <sheetPr codeName="Hoja3"/>
  <dimension ref="B1:O62"/>
  <sheetViews>
    <sheetView view="pageBreakPreview" topLeftCell="A19" zoomScaleNormal="100" zoomScaleSheetLayoutView="100" workbookViewId="0">
      <selection activeCell="N31" sqref="N31"/>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f>
        <v>OCP-RUB-DDV-002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 DE 159</v>
      </c>
    </row>
    <row r="10" spans="2:15" ht="30" customHeight="1" x14ac:dyDescent="0.25">
      <c r="B10" s="145" t="str">
        <f>+IF(ISBLANK(B8),"",VLOOKUP(B8,Rubros!$A$9:$C$167,2,FALSE))</f>
        <v>Armadura acero de refuerzo fy=4200kg/cm2</v>
      </c>
      <c r="C10" s="145"/>
      <c r="D10" s="145"/>
      <c r="E10" s="145"/>
      <c r="F10" s="145"/>
      <c r="G10" s="145"/>
      <c r="H10" s="145"/>
      <c r="I10" s="42" t="s">
        <v>28</v>
      </c>
      <c r="J10" s="41" t="str">
        <f>+IF(ISBLANK(B8),"",VLOOKUP(B8,Rubros!$A$9:$C$167,3,FALSE))</f>
        <v>Kg</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4.0396049999999996E-2</v>
      </c>
      <c r="M14" s="39">
        <f>1/0.018</f>
        <v>55.555555555555557</v>
      </c>
      <c r="N14" s="39"/>
      <c r="O14" s="39"/>
    </row>
    <row r="15" spans="2:15" x14ac:dyDescent="0.25">
      <c r="B15" s="133" t="s">
        <v>25</v>
      </c>
      <c r="C15" s="134"/>
      <c r="D15" s="134"/>
      <c r="E15" s="135"/>
      <c r="F15" s="14"/>
      <c r="G15" s="14"/>
      <c r="H15" s="14"/>
      <c r="I15" s="14"/>
      <c r="J15" s="30">
        <f>2%*$J$37</f>
        <v>1.615842E-2</v>
      </c>
    </row>
    <row r="16" spans="2:15" x14ac:dyDescent="0.25">
      <c r="B16" s="133" t="s">
        <v>557</v>
      </c>
      <c r="C16" s="134"/>
      <c r="D16" s="134"/>
      <c r="E16" s="135"/>
      <c r="F16" s="14">
        <v>1</v>
      </c>
      <c r="G16" s="27">
        <v>0.5</v>
      </c>
      <c r="H16" s="27">
        <f t="shared" ref="H16:H23" si="0">+IF(ISBLANK(B16),"",F16*G16)</f>
        <v>0.5</v>
      </c>
      <c r="I16" s="27">
        <v>1.7999999999999999E-2</v>
      </c>
      <c r="J16" s="30">
        <f t="shared" ref="J16:J23" si="1">+IF(ISBLANK(B16),"",H16*I16)</f>
        <v>8.9999999999999993E-3</v>
      </c>
      <c r="M16" s="15"/>
      <c r="N16" s="15"/>
    </row>
    <row r="17" spans="2:10" x14ac:dyDescent="0.25">
      <c r="B17" s="133" t="s">
        <v>559</v>
      </c>
      <c r="C17" s="134"/>
      <c r="D17" s="134"/>
      <c r="E17" s="135"/>
      <c r="F17" s="14">
        <v>0.1</v>
      </c>
      <c r="G17" s="27">
        <v>13.368</v>
      </c>
      <c r="H17" s="27">
        <f t="shared" si="0"/>
        <v>1.3368000000000002</v>
      </c>
      <c r="I17" s="27">
        <v>1.7999999999999999E-2</v>
      </c>
      <c r="J17" s="30">
        <f t="shared" si="1"/>
        <v>2.4062400000000001E-2</v>
      </c>
    </row>
    <row r="18" spans="2:10" x14ac:dyDescent="0.25">
      <c r="B18" s="133"/>
      <c r="C18" s="134"/>
      <c r="D18" s="134"/>
      <c r="E18" s="135"/>
      <c r="F18" s="14"/>
      <c r="G18" s="27" t="s">
        <v>818</v>
      </c>
      <c r="H18" s="27" t="str">
        <f t="shared" si="0"/>
        <v/>
      </c>
      <c r="I18" s="27" t="s">
        <v>818</v>
      </c>
      <c r="J18" s="30" t="str">
        <f t="shared" si="1"/>
        <v/>
      </c>
    </row>
    <row r="19" spans="2:10" x14ac:dyDescent="0.25">
      <c r="B19" s="133"/>
      <c r="C19" s="134"/>
      <c r="D19" s="134"/>
      <c r="E19" s="135"/>
      <c r="F19" s="14"/>
      <c r="G19" s="27" t="s">
        <v>818</v>
      </c>
      <c r="H19" s="27" t="str">
        <f t="shared" si="0"/>
        <v/>
      </c>
      <c r="I19" s="27" t="s">
        <v>818</v>
      </c>
      <c r="J19" s="30" t="str">
        <f t="shared" si="1"/>
        <v/>
      </c>
    </row>
    <row r="20" spans="2:10" x14ac:dyDescent="0.25">
      <c r="B20" s="133"/>
      <c r="C20" s="134"/>
      <c r="D20" s="134"/>
      <c r="E20" s="135"/>
      <c r="F20" s="14"/>
      <c r="G20" s="27" t="s">
        <v>818</v>
      </c>
      <c r="H20" s="27" t="str">
        <f t="shared" si="0"/>
        <v/>
      </c>
      <c r="I20" s="27" t="s">
        <v>818</v>
      </c>
      <c r="J20" s="30" t="str">
        <f t="shared" si="1"/>
        <v/>
      </c>
    </row>
    <row r="21" spans="2:10" x14ac:dyDescent="0.25">
      <c r="B21" s="34"/>
      <c r="C21" s="33"/>
      <c r="D21" s="33"/>
      <c r="E21" s="32"/>
      <c r="F21" s="14"/>
      <c r="G21" s="27" t="s">
        <v>818</v>
      </c>
      <c r="H21" s="27" t="str">
        <f t="shared" si="0"/>
        <v/>
      </c>
      <c r="I21" s="27" t="s">
        <v>818</v>
      </c>
      <c r="J21" s="30" t="str">
        <f t="shared" si="1"/>
        <v/>
      </c>
    </row>
    <row r="22" spans="2:10" x14ac:dyDescent="0.25">
      <c r="B22" s="133"/>
      <c r="C22" s="134"/>
      <c r="D22" s="134"/>
      <c r="E22" s="135"/>
      <c r="F22" s="14"/>
      <c r="G22" s="27" t="s">
        <v>818</v>
      </c>
      <c r="H22" s="27" t="str">
        <f t="shared" si="0"/>
        <v/>
      </c>
      <c r="I22" s="27" t="s">
        <v>818</v>
      </c>
      <c r="J22" s="30" t="str">
        <f t="shared" si="1"/>
        <v/>
      </c>
    </row>
    <row r="23" spans="2:10" x14ac:dyDescent="0.25">
      <c r="B23" s="154"/>
      <c r="C23" s="155"/>
      <c r="D23" s="155"/>
      <c r="E23" s="156"/>
      <c r="F23" s="31"/>
      <c r="G23" s="27" t="s">
        <v>818</v>
      </c>
      <c r="H23" s="27" t="str">
        <f t="shared" si="0"/>
        <v/>
      </c>
      <c r="I23" s="27" t="s">
        <v>818</v>
      </c>
      <c r="J23" s="30" t="str">
        <f t="shared" si="1"/>
        <v/>
      </c>
    </row>
    <row r="24" spans="2:10" x14ac:dyDescent="0.25">
      <c r="B24" s="130" t="s">
        <v>24</v>
      </c>
      <c r="C24" s="131"/>
      <c r="D24" s="131"/>
      <c r="E24" s="131"/>
      <c r="F24" s="131"/>
      <c r="G24" s="131"/>
      <c r="H24" s="131"/>
      <c r="I24" s="132"/>
      <c r="J24" s="29">
        <f>SUM(J14:J23)</f>
        <v>8.9616869999999987E-2</v>
      </c>
    </row>
    <row r="25" spans="2:10" ht="30" customHeight="1" x14ac:dyDescent="0.25">
      <c r="B25" s="136" t="s">
        <v>23</v>
      </c>
      <c r="C25" s="137"/>
      <c r="D25" s="137"/>
      <c r="E25" s="137"/>
      <c r="F25" s="137"/>
      <c r="G25" s="137"/>
      <c r="H25" s="137"/>
      <c r="I25" s="137"/>
      <c r="J25" s="138"/>
    </row>
    <row r="26" spans="2:10" x14ac:dyDescent="0.25">
      <c r="B26" s="130" t="s">
        <v>11</v>
      </c>
      <c r="C26" s="131"/>
      <c r="D26" s="131"/>
      <c r="E26" s="132"/>
      <c r="F26" s="28" t="s">
        <v>9</v>
      </c>
      <c r="G26" s="11" t="s">
        <v>22</v>
      </c>
      <c r="H26" s="11" t="s">
        <v>21</v>
      </c>
      <c r="I26" s="11" t="s">
        <v>20</v>
      </c>
      <c r="J26" s="11" t="s">
        <v>7</v>
      </c>
    </row>
    <row r="27" spans="2:10" x14ac:dyDescent="0.25">
      <c r="B27" s="151" t="s">
        <v>46</v>
      </c>
      <c r="C27" s="152"/>
      <c r="D27" s="152"/>
      <c r="E27" s="153"/>
      <c r="F27" s="14">
        <v>1</v>
      </c>
      <c r="G27" s="9">
        <v>8.6312999999999995</v>
      </c>
      <c r="H27" s="9">
        <f t="shared" ref="H27:H36" si="2">+IF(ISBLANK(B27),"",F27*G27)</f>
        <v>8.6312999999999995</v>
      </c>
      <c r="I27" s="27">
        <v>1.7999999999999999E-2</v>
      </c>
      <c r="J27" s="9">
        <f t="shared" ref="J27:J36" si="3">+IF(ISBLANK(B27),"",H27*I27)</f>
        <v>0.15536339999999998</v>
      </c>
    </row>
    <row r="28" spans="2:10" x14ac:dyDescent="0.25">
      <c r="B28" s="151" t="s">
        <v>45</v>
      </c>
      <c r="C28" s="152"/>
      <c r="D28" s="152"/>
      <c r="E28" s="153"/>
      <c r="F28" s="14">
        <v>6</v>
      </c>
      <c r="G28" s="9">
        <v>6.0422000000000002</v>
      </c>
      <c r="H28" s="9">
        <f t="shared" si="2"/>
        <v>36.2532</v>
      </c>
      <c r="I28" s="27">
        <v>1.7999999999999999E-2</v>
      </c>
      <c r="J28" s="9">
        <f t="shared" si="3"/>
        <v>0.65255759999999996</v>
      </c>
    </row>
    <row r="29" spans="2:10" x14ac:dyDescent="0.25">
      <c r="B29" s="151"/>
      <c r="C29" s="152"/>
      <c r="D29" s="152"/>
      <c r="E29" s="153"/>
      <c r="F29" s="14"/>
      <c r="G29" s="9" t="s">
        <v>818</v>
      </c>
      <c r="H29" s="9" t="str">
        <f t="shared" si="2"/>
        <v/>
      </c>
      <c r="I29" s="27" t="s">
        <v>818</v>
      </c>
      <c r="J29" s="9" t="str">
        <f t="shared" si="3"/>
        <v/>
      </c>
    </row>
    <row r="30" spans="2:10" x14ac:dyDescent="0.25">
      <c r="B30" s="151"/>
      <c r="C30" s="152"/>
      <c r="D30" s="152"/>
      <c r="E30" s="153"/>
      <c r="F30" s="14"/>
      <c r="G30" s="9" t="s">
        <v>818</v>
      </c>
      <c r="H30" s="9" t="str">
        <f t="shared" si="2"/>
        <v/>
      </c>
      <c r="I30" s="27" t="s">
        <v>818</v>
      </c>
      <c r="J30" s="9" t="str">
        <f t="shared" si="3"/>
        <v/>
      </c>
    </row>
    <row r="31" spans="2:10" x14ac:dyDescent="0.25">
      <c r="B31" s="151"/>
      <c r="C31" s="152"/>
      <c r="D31" s="152"/>
      <c r="E31" s="153"/>
      <c r="F31" s="14"/>
      <c r="G31" s="9" t="s">
        <v>818</v>
      </c>
      <c r="H31" s="9" t="str">
        <f t="shared" si="2"/>
        <v/>
      </c>
      <c r="I31" s="27" t="s">
        <v>818</v>
      </c>
      <c r="J31" s="9" t="str">
        <f t="shared" si="3"/>
        <v/>
      </c>
    </row>
    <row r="32" spans="2:10" x14ac:dyDescent="0.25">
      <c r="B32" s="151"/>
      <c r="C32" s="152"/>
      <c r="D32" s="152"/>
      <c r="E32" s="153"/>
      <c r="F32" s="14"/>
      <c r="G32" s="9" t="s">
        <v>818</v>
      </c>
      <c r="H32" s="9" t="str">
        <f t="shared" si="2"/>
        <v/>
      </c>
      <c r="I32" s="27" t="s">
        <v>818</v>
      </c>
      <c r="J32" s="9" t="str">
        <f t="shared" si="3"/>
        <v/>
      </c>
    </row>
    <row r="33" spans="2:10" x14ac:dyDescent="0.25">
      <c r="B33" s="151"/>
      <c r="C33" s="152"/>
      <c r="D33" s="152"/>
      <c r="E33" s="153"/>
      <c r="F33" s="14"/>
      <c r="G33" s="9" t="s">
        <v>818</v>
      </c>
      <c r="H33" s="9" t="str">
        <f t="shared" si="2"/>
        <v/>
      </c>
      <c r="I33" s="27" t="s">
        <v>818</v>
      </c>
      <c r="J33" s="9" t="str">
        <f t="shared" si="3"/>
        <v/>
      </c>
    </row>
    <row r="34" spans="2:10" x14ac:dyDescent="0.25">
      <c r="B34" s="151"/>
      <c r="C34" s="152"/>
      <c r="D34" s="152"/>
      <c r="E34" s="153"/>
      <c r="F34" s="14"/>
      <c r="G34" s="9" t="s">
        <v>818</v>
      </c>
      <c r="H34" s="9" t="str">
        <f t="shared" si="2"/>
        <v/>
      </c>
      <c r="I34" s="27" t="s">
        <v>818</v>
      </c>
      <c r="J34" s="9" t="str">
        <f t="shared" si="3"/>
        <v/>
      </c>
    </row>
    <row r="35" spans="2:10" x14ac:dyDescent="0.25">
      <c r="B35" s="151"/>
      <c r="C35" s="152"/>
      <c r="D35" s="152"/>
      <c r="E35" s="153"/>
      <c r="F35" s="14"/>
      <c r="G35" s="9" t="s">
        <v>818</v>
      </c>
      <c r="H35" s="9" t="str">
        <f t="shared" si="2"/>
        <v/>
      </c>
      <c r="I35" s="27" t="s">
        <v>818</v>
      </c>
      <c r="J35" s="9" t="str">
        <f t="shared" si="3"/>
        <v/>
      </c>
    </row>
    <row r="36" spans="2:10" x14ac:dyDescent="0.25">
      <c r="B36" s="151"/>
      <c r="C36" s="152"/>
      <c r="D36" s="152"/>
      <c r="E36" s="153"/>
      <c r="F36" s="14"/>
      <c r="G36" s="9" t="s">
        <v>818</v>
      </c>
      <c r="H36" s="9" t="str">
        <f t="shared" si="2"/>
        <v/>
      </c>
      <c r="I36" s="27" t="s">
        <v>818</v>
      </c>
      <c r="J36" s="9" t="str">
        <f t="shared" si="3"/>
        <v/>
      </c>
    </row>
    <row r="37" spans="2:10" x14ac:dyDescent="0.25">
      <c r="B37" s="130" t="s">
        <v>18</v>
      </c>
      <c r="C37" s="131"/>
      <c r="D37" s="131"/>
      <c r="E37" s="131"/>
      <c r="F37" s="131"/>
      <c r="G37" s="131"/>
      <c r="H37" s="131"/>
      <c r="I37" s="132"/>
      <c r="J37" s="8">
        <f>SUM(J27:J36)</f>
        <v>0.80792099999999989</v>
      </c>
    </row>
    <row r="38" spans="2:10" ht="30" customHeight="1" x14ac:dyDescent="0.25">
      <c r="B38" s="136" t="s">
        <v>17</v>
      </c>
      <c r="C38" s="137"/>
      <c r="D38" s="137"/>
      <c r="E38" s="137"/>
      <c r="F38" s="137"/>
      <c r="G38" s="137"/>
      <c r="H38" s="137"/>
      <c r="I38" s="137"/>
      <c r="J38" s="138"/>
    </row>
    <row r="39" spans="2:10" x14ac:dyDescent="0.25">
      <c r="B39" s="130" t="s">
        <v>11</v>
      </c>
      <c r="C39" s="131"/>
      <c r="D39" s="131"/>
      <c r="E39" s="131"/>
      <c r="F39" s="132"/>
      <c r="G39" s="11" t="s">
        <v>10</v>
      </c>
      <c r="H39" s="11" t="s">
        <v>9</v>
      </c>
      <c r="I39" s="11" t="s">
        <v>16</v>
      </c>
      <c r="J39" s="11" t="s">
        <v>7</v>
      </c>
    </row>
    <row r="40" spans="2:10" x14ac:dyDescent="0.25">
      <c r="B40" s="148" t="s">
        <v>562</v>
      </c>
      <c r="C40" s="149"/>
      <c r="D40" s="149"/>
      <c r="E40" s="149"/>
      <c r="F40" s="150"/>
      <c r="G40" s="14" t="s">
        <v>535</v>
      </c>
      <c r="H40" s="77">
        <v>1.05</v>
      </c>
      <c r="I40" s="9">
        <v>1.06</v>
      </c>
      <c r="J40" s="9">
        <f t="shared" ref="J40:J49" si="4">+IF(ISBLANK(B40),"",H40*I40)</f>
        <v>1.1130000000000002</v>
      </c>
    </row>
    <row r="41" spans="2:10" x14ac:dyDescent="0.25">
      <c r="B41" s="133" t="s">
        <v>561</v>
      </c>
      <c r="C41" s="134"/>
      <c r="D41" s="134"/>
      <c r="E41" s="134"/>
      <c r="F41" s="135"/>
      <c r="G41" s="14" t="s">
        <v>535</v>
      </c>
      <c r="H41" s="77">
        <v>0.06</v>
      </c>
      <c r="I41" s="9">
        <v>2.85</v>
      </c>
      <c r="J41" s="9">
        <f t="shared" si="4"/>
        <v>0.17099999999999999</v>
      </c>
    </row>
    <row r="42" spans="2:10" x14ac:dyDescent="0.25">
      <c r="B42" s="133"/>
      <c r="C42" s="134"/>
      <c r="D42" s="134"/>
      <c r="E42" s="134"/>
      <c r="F42" s="135"/>
      <c r="G42" s="14" t="s">
        <v>818</v>
      </c>
      <c r="H42" s="77"/>
      <c r="I42" s="9" t="s">
        <v>818</v>
      </c>
      <c r="J42" s="9" t="str">
        <f t="shared" si="4"/>
        <v/>
      </c>
    </row>
    <row r="43" spans="2:10" x14ac:dyDescent="0.25">
      <c r="B43" s="133"/>
      <c r="C43" s="134"/>
      <c r="D43" s="134"/>
      <c r="E43" s="134"/>
      <c r="F43" s="135"/>
      <c r="G43" s="14" t="s">
        <v>818</v>
      </c>
      <c r="H43" s="77"/>
      <c r="I43" s="9" t="s">
        <v>818</v>
      </c>
      <c r="J43" s="9" t="str">
        <f t="shared" si="4"/>
        <v/>
      </c>
    </row>
    <row r="44" spans="2:10" x14ac:dyDescent="0.25">
      <c r="B44" s="133"/>
      <c r="C44" s="134"/>
      <c r="D44" s="134"/>
      <c r="E44" s="134"/>
      <c r="F44" s="135"/>
      <c r="G44" s="14" t="s">
        <v>818</v>
      </c>
      <c r="H44" s="77"/>
      <c r="I44" s="9" t="s">
        <v>818</v>
      </c>
      <c r="J44" s="9" t="str">
        <f t="shared" si="4"/>
        <v/>
      </c>
    </row>
    <row r="45" spans="2:10" x14ac:dyDescent="0.25">
      <c r="B45" s="133"/>
      <c r="C45" s="134"/>
      <c r="D45" s="134"/>
      <c r="E45" s="134"/>
      <c r="F45" s="135"/>
      <c r="G45" s="14" t="s">
        <v>818</v>
      </c>
      <c r="H45" s="77"/>
      <c r="I45" s="9" t="s">
        <v>818</v>
      </c>
      <c r="J45" s="9" t="str">
        <f t="shared" si="4"/>
        <v/>
      </c>
    </row>
    <row r="46" spans="2:10" x14ac:dyDescent="0.25">
      <c r="B46" s="133"/>
      <c r="C46" s="134"/>
      <c r="D46" s="134"/>
      <c r="E46" s="134"/>
      <c r="F46" s="135"/>
      <c r="G46" s="14" t="s">
        <v>818</v>
      </c>
      <c r="H46" s="77"/>
      <c r="I46" s="9" t="s">
        <v>818</v>
      </c>
      <c r="J46" s="9" t="str">
        <f t="shared" si="4"/>
        <v/>
      </c>
    </row>
    <row r="47" spans="2:10" x14ac:dyDescent="0.25">
      <c r="B47" s="133"/>
      <c r="C47" s="134"/>
      <c r="D47" s="134"/>
      <c r="E47" s="134"/>
      <c r="F47" s="135"/>
      <c r="G47" s="14" t="s">
        <v>818</v>
      </c>
      <c r="H47" s="77"/>
      <c r="I47" s="9" t="s">
        <v>818</v>
      </c>
      <c r="J47" s="9" t="str">
        <f t="shared" si="4"/>
        <v/>
      </c>
    </row>
    <row r="48" spans="2:10"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1.2840000000000003</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2.1815378700000001</v>
      </c>
    </row>
    <row r="58" spans="2:10" x14ac:dyDescent="0.25">
      <c r="B58" s="2"/>
      <c r="C58" s="2"/>
      <c r="D58" s="2"/>
      <c r="E58" s="2"/>
      <c r="F58" s="2"/>
      <c r="G58" s="130" t="s">
        <v>3</v>
      </c>
      <c r="H58" s="131"/>
      <c r="I58" s="7">
        <f>+IF(ISBLANK(B8),"",VLOOKUP(B8,Rubros!$A$9:$I$167,6,FALSE)+VLOOKUP(B8,Rubros!$A$9:$I$167,7,FALSE))</f>
        <v>0.26</v>
      </c>
      <c r="J58" s="6">
        <f>+I58*J57</f>
        <v>0.56719984620000008</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2.7487377162</v>
      </c>
    </row>
    <row r="61" spans="2:10" x14ac:dyDescent="0.25">
      <c r="B61" s="2" t="s">
        <v>1</v>
      </c>
      <c r="C61" s="2"/>
      <c r="D61" s="2"/>
      <c r="E61" s="2"/>
      <c r="F61" s="2"/>
      <c r="G61" s="130" t="s">
        <v>0</v>
      </c>
      <c r="H61" s="131"/>
      <c r="I61" s="131"/>
      <c r="J61" s="79">
        <f>+ROUND(J60,2)</f>
        <v>2.75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1B8C0-2782-464A-8B03-D45719E3507F}">
  <sheetPr codeName="Hoja4"/>
  <dimension ref="B1:O62"/>
  <sheetViews>
    <sheetView view="pageBreakPreview" topLeftCell="A28" zoomScaleNormal="100" zoomScaleSheetLayoutView="100" workbookViewId="0">
      <selection activeCell="O21" sqref="O21"/>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+Rubros!A11</f>
        <v>OCP-RUB-DDV-003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 DE 159</v>
      </c>
    </row>
    <row r="10" spans="2:15" ht="30" customHeight="1" x14ac:dyDescent="0.25">
      <c r="B10" s="145" t="str">
        <f>+IF(ISBLANK(B8),"",VLOOKUP(B8,Rubros!$A$9:$C$167,2,FALSE))</f>
        <v>Cerramiento con postes hormigón y alambre de púas (Incluye hormigón simple para instalación y 10 filas de alambre de púas)</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0.50495062499999999</v>
      </c>
      <c r="M14" s="39"/>
      <c r="N14" s="39"/>
      <c r="O14" s="39"/>
    </row>
    <row r="15" spans="2:15" x14ac:dyDescent="0.25">
      <c r="B15" s="133" t="s">
        <v>25</v>
      </c>
      <c r="C15" s="134"/>
      <c r="D15" s="134"/>
      <c r="E15" s="135"/>
      <c r="F15" s="14"/>
      <c r="G15" s="14"/>
      <c r="H15" s="14"/>
      <c r="I15" s="14"/>
      <c r="J15" s="30">
        <f>2%*$J$37</f>
        <v>0.20198024999999997</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15"/>
      <c r="N16" s="15"/>
    </row>
    <row r="17" spans="2:10" x14ac:dyDescent="0.25">
      <c r="B17" s="133"/>
      <c r="C17" s="134"/>
      <c r="D17" s="134"/>
      <c r="E17" s="135"/>
      <c r="F17" s="14"/>
      <c r="G17" s="27" t="s">
        <v>818</v>
      </c>
      <c r="H17" s="27" t="str">
        <f t="shared" si="0"/>
        <v/>
      </c>
      <c r="I17" s="27" t="s">
        <v>818</v>
      </c>
      <c r="J17" s="30" t="str">
        <f t="shared" si="1"/>
        <v/>
      </c>
    </row>
    <row r="18" spans="2:10" x14ac:dyDescent="0.25">
      <c r="B18" s="133"/>
      <c r="C18" s="134"/>
      <c r="D18" s="134"/>
      <c r="E18" s="135"/>
      <c r="F18" s="14"/>
      <c r="G18" s="27" t="s">
        <v>818</v>
      </c>
      <c r="H18" s="27" t="str">
        <f t="shared" si="0"/>
        <v/>
      </c>
      <c r="I18" s="27" t="s">
        <v>818</v>
      </c>
      <c r="J18" s="30" t="str">
        <f t="shared" si="1"/>
        <v/>
      </c>
    </row>
    <row r="19" spans="2:10" x14ac:dyDescent="0.25">
      <c r="B19" s="133"/>
      <c r="C19" s="134"/>
      <c r="D19" s="134"/>
      <c r="E19" s="135"/>
      <c r="F19" s="14"/>
      <c r="G19" s="27" t="s">
        <v>818</v>
      </c>
      <c r="H19" s="27" t="str">
        <f t="shared" si="0"/>
        <v/>
      </c>
      <c r="I19" s="27" t="s">
        <v>818</v>
      </c>
      <c r="J19" s="30" t="str">
        <f t="shared" si="1"/>
        <v/>
      </c>
    </row>
    <row r="20" spans="2:10" x14ac:dyDescent="0.25">
      <c r="B20" s="133"/>
      <c r="C20" s="134"/>
      <c r="D20" s="134"/>
      <c r="E20" s="135"/>
      <c r="F20" s="14"/>
      <c r="G20" s="27" t="s">
        <v>818</v>
      </c>
      <c r="H20" s="27" t="str">
        <f t="shared" si="0"/>
        <v/>
      </c>
      <c r="I20" s="27" t="s">
        <v>818</v>
      </c>
      <c r="J20" s="30" t="str">
        <f t="shared" si="1"/>
        <v/>
      </c>
    </row>
    <row r="21" spans="2:10" x14ac:dyDescent="0.25">
      <c r="B21" s="34"/>
      <c r="C21" s="33"/>
      <c r="D21" s="33"/>
      <c r="E21" s="32"/>
      <c r="F21" s="14"/>
      <c r="G21" s="27" t="s">
        <v>818</v>
      </c>
      <c r="H21" s="27" t="str">
        <f t="shared" si="0"/>
        <v/>
      </c>
      <c r="I21" s="27" t="s">
        <v>818</v>
      </c>
      <c r="J21" s="30" t="str">
        <f t="shared" si="1"/>
        <v/>
      </c>
    </row>
    <row r="22" spans="2:10" x14ac:dyDescent="0.25">
      <c r="B22" s="133"/>
      <c r="C22" s="134"/>
      <c r="D22" s="134"/>
      <c r="E22" s="135"/>
      <c r="F22" s="14"/>
      <c r="G22" s="27" t="s">
        <v>818</v>
      </c>
      <c r="H22" s="27" t="str">
        <f t="shared" si="0"/>
        <v/>
      </c>
      <c r="I22" s="27" t="s">
        <v>818</v>
      </c>
      <c r="J22" s="30" t="str">
        <f t="shared" si="1"/>
        <v/>
      </c>
    </row>
    <row r="23" spans="2:10" x14ac:dyDescent="0.25">
      <c r="B23" s="154"/>
      <c r="C23" s="155"/>
      <c r="D23" s="155"/>
      <c r="E23" s="156"/>
      <c r="F23" s="31"/>
      <c r="G23" s="27" t="s">
        <v>818</v>
      </c>
      <c r="H23" s="27" t="str">
        <f t="shared" si="0"/>
        <v/>
      </c>
      <c r="I23" s="27" t="s">
        <v>818</v>
      </c>
      <c r="J23" s="30" t="str">
        <f t="shared" si="1"/>
        <v/>
      </c>
    </row>
    <row r="24" spans="2:10" x14ac:dyDescent="0.25">
      <c r="B24" s="130" t="s">
        <v>24</v>
      </c>
      <c r="C24" s="131"/>
      <c r="D24" s="131"/>
      <c r="E24" s="131"/>
      <c r="F24" s="131"/>
      <c r="G24" s="131"/>
      <c r="H24" s="131"/>
      <c r="I24" s="132"/>
      <c r="J24" s="29">
        <f>SUM(J14:J23)</f>
        <v>0.70693087499999996</v>
      </c>
    </row>
    <row r="25" spans="2:10" ht="30" customHeight="1" x14ac:dyDescent="0.25">
      <c r="B25" s="136" t="s">
        <v>23</v>
      </c>
      <c r="C25" s="137"/>
      <c r="D25" s="137"/>
      <c r="E25" s="137"/>
      <c r="F25" s="137"/>
      <c r="G25" s="137"/>
      <c r="H25" s="137"/>
      <c r="I25" s="137"/>
      <c r="J25" s="138"/>
    </row>
    <row r="26" spans="2:10" x14ac:dyDescent="0.25">
      <c r="B26" s="130" t="s">
        <v>11</v>
      </c>
      <c r="C26" s="131"/>
      <c r="D26" s="131"/>
      <c r="E26" s="132"/>
      <c r="F26" s="28" t="s">
        <v>9</v>
      </c>
      <c r="G26" s="11" t="s">
        <v>22</v>
      </c>
      <c r="H26" s="11" t="s">
        <v>21</v>
      </c>
      <c r="I26" s="11" t="s">
        <v>20</v>
      </c>
      <c r="J26" s="11" t="s">
        <v>7</v>
      </c>
    </row>
    <row r="27" spans="2:10" x14ac:dyDescent="0.25">
      <c r="B27" s="151" t="s">
        <v>46</v>
      </c>
      <c r="C27" s="152"/>
      <c r="D27" s="152"/>
      <c r="E27" s="153"/>
      <c r="F27" s="14">
        <v>1</v>
      </c>
      <c r="G27" s="9">
        <v>8.6312999999999995</v>
      </c>
      <c r="H27" s="9">
        <f t="shared" ref="H27:H36" si="2">+IF(ISBLANK(B27),"",F27*G27)</f>
        <v>8.6312999999999995</v>
      </c>
      <c r="I27" s="27">
        <v>0.22499999999999998</v>
      </c>
      <c r="J27" s="9">
        <f t="shared" ref="J27:J36" si="3">+IF(ISBLANK(B27),"",H27*I27)</f>
        <v>1.9420424999999997</v>
      </c>
    </row>
    <row r="28" spans="2:10" x14ac:dyDescent="0.25">
      <c r="B28" s="151" t="s">
        <v>45</v>
      </c>
      <c r="C28" s="152"/>
      <c r="D28" s="152"/>
      <c r="E28" s="153"/>
      <c r="F28" s="14">
        <v>6</v>
      </c>
      <c r="G28" s="9">
        <v>6.0422000000000002</v>
      </c>
      <c r="H28" s="9">
        <f t="shared" si="2"/>
        <v>36.2532</v>
      </c>
      <c r="I28" s="27">
        <v>0.22499999999999998</v>
      </c>
      <c r="J28" s="9">
        <f t="shared" si="3"/>
        <v>8.1569699999999994</v>
      </c>
    </row>
    <row r="29" spans="2:10" x14ac:dyDescent="0.25">
      <c r="B29" s="151"/>
      <c r="C29" s="152"/>
      <c r="D29" s="152"/>
      <c r="E29" s="153"/>
      <c r="F29" s="14"/>
      <c r="G29" s="9" t="s">
        <v>818</v>
      </c>
      <c r="H29" s="9" t="str">
        <f t="shared" si="2"/>
        <v/>
      </c>
      <c r="I29" s="27" t="s">
        <v>818</v>
      </c>
      <c r="J29" s="9" t="str">
        <f t="shared" si="3"/>
        <v/>
      </c>
    </row>
    <row r="30" spans="2:10" x14ac:dyDescent="0.25">
      <c r="B30" s="151"/>
      <c r="C30" s="152"/>
      <c r="D30" s="152"/>
      <c r="E30" s="153"/>
      <c r="F30" s="14"/>
      <c r="G30" s="9" t="s">
        <v>818</v>
      </c>
      <c r="H30" s="9" t="str">
        <f t="shared" si="2"/>
        <v/>
      </c>
      <c r="I30" s="27" t="s">
        <v>818</v>
      </c>
      <c r="J30" s="9" t="str">
        <f t="shared" si="3"/>
        <v/>
      </c>
    </row>
    <row r="31" spans="2:10" x14ac:dyDescent="0.25">
      <c r="B31" s="151"/>
      <c r="C31" s="152"/>
      <c r="D31" s="152"/>
      <c r="E31" s="153"/>
      <c r="F31" s="14"/>
      <c r="G31" s="9" t="s">
        <v>818</v>
      </c>
      <c r="H31" s="9" t="str">
        <f t="shared" si="2"/>
        <v/>
      </c>
      <c r="I31" s="27" t="s">
        <v>818</v>
      </c>
      <c r="J31" s="9" t="str">
        <f t="shared" si="3"/>
        <v/>
      </c>
    </row>
    <row r="32" spans="2:10" x14ac:dyDescent="0.25">
      <c r="B32" s="151"/>
      <c r="C32" s="152"/>
      <c r="D32" s="152"/>
      <c r="E32" s="153"/>
      <c r="F32" s="14"/>
      <c r="G32" s="9" t="s">
        <v>818</v>
      </c>
      <c r="H32" s="9" t="str">
        <f t="shared" si="2"/>
        <v/>
      </c>
      <c r="I32" s="27" t="s">
        <v>818</v>
      </c>
      <c r="J32" s="9" t="str">
        <f t="shared" si="3"/>
        <v/>
      </c>
    </row>
    <row r="33" spans="2:10" x14ac:dyDescent="0.25">
      <c r="B33" s="151"/>
      <c r="C33" s="152"/>
      <c r="D33" s="152"/>
      <c r="E33" s="153"/>
      <c r="F33" s="14"/>
      <c r="G33" s="9" t="s">
        <v>818</v>
      </c>
      <c r="H33" s="9" t="str">
        <f t="shared" si="2"/>
        <v/>
      </c>
      <c r="I33" s="27" t="s">
        <v>818</v>
      </c>
      <c r="J33" s="9" t="str">
        <f t="shared" si="3"/>
        <v/>
      </c>
    </row>
    <row r="34" spans="2:10" x14ac:dyDescent="0.25">
      <c r="B34" s="151"/>
      <c r="C34" s="152"/>
      <c r="D34" s="152"/>
      <c r="E34" s="153"/>
      <c r="F34" s="14"/>
      <c r="G34" s="9" t="s">
        <v>818</v>
      </c>
      <c r="H34" s="9" t="str">
        <f t="shared" si="2"/>
        <v/>
      </c>
      <c r="I34" s="27" t="s">
        <v>818</v>
      </c>
      <c r="J34" s="9" t="str">
        <f t="shared" si="3"/>
        <v/>
      </c>
    </row>
    <row r="35" spans="2:10" x14ac:dyDescent="0.25">
      <c r="B35" s="151"/>
      <c r="C35" s="152"/>
      <c r="D35" s="152"/>
      <c r="E35" s="153"/>
      <c r="F35" s="14"/>
      <c r="G35" s="9" t="s">
        <v>818</v>
      </c>
      <c r="H35" s="9" t="str">
        <f t="shared" si="2"/>
        <v/>
      </c>
      <c r="I35" s="27" t="s">
        <v>818</v>
      </c>
      <c r="J35" s="9" t="str">
        <f t="shared" si="3"/>
        <v/>
      </c>
    </row>
    <row r="36" spans="2:10" x14ac:dyDescent="0.25">
      <c r="B36" s="151"/>
      <c r="C36" s="152"/>
      <c r="D36" s="152"/>
      <c r="E36" s="153"/>
      <c r="F36" s="14"/>
      <c r="G36" s="9" t="s">
        <v>818</v>
      </c>
      <c r="H36" s="9" t="str">
        <f t="shared" si="2"/>
        <v/>
      </c>
      <c r="I36" s="27" t="s">
        <v>818</v>
      </c>
      <c r="J36" s="9" t="str">
        <f t="shared" si="3"/>
        <v/>
      </c>
    </row>
    <row r="37" spans="2:10" x14ac:dyDescent="0.25">
      <c r="B37" s="130" t="s">
        <v>18</v>
      </c>
      <c r="C37" s="131"/>
      <c r="D37" s="131"/>
      <c r="E37" s="131"/>
      <c r="F37" s="131"/>
      <c r="G37" s="131"/>
      <c r="H37" s="131"/>
      <c r="I37" s="132"/>
      <c r="J37" s="8">
        <f>SUM(J27:J36)</f>
        <v>10.099012499999999</v>
      </c>
    </row>
    <row r="38" spans="2:10" ht="30" customHeight="1" x14ac:dyDescent="0.25">
      <c r="B38" s="136" t="s">
        <v>17</v>
      </c>
      <c r="C38" s="137"/>
      <c r="D38" s="137"/>
      <c r="E38" s="137"/>
      <c r="F38" s="137"/>
      <c r="G38" s="137"/>
      <c r="H38" s="137"/>
      <c r="I38" s="137"/>
      <c r="J38" s="138"/>
    </row>
    <row r="39" spans="2:10" x14ac:dyDescent="0.25">
      <c r="B39" s="130" t="s">
        <v>11</v>
      </c>
      <c r="C39" s="131"/>
      <c r="D39" s="131"/>
      <c r="E39" s="131"/>
      <c r="F39" s="132"/>
      <c r="G39" s="11" t="s">
        <v>10</v>
      </c>
      <c r="H39" s="11" t="s">
        <v>9</v>
      </c>
      <c r="I39" s="11" t="s">
        <v>16</v>
      </c>
      <c r="J39" s="11" t="s">
        <v>7</v>
      </c>
    </row>
    <row r="40" spans="2:10" x14ac:dyDescent="0.25">
      <c r="B40" s="148" t="s">
        <v>565</v>
      </c>
      <c r="C40" s="149"/>
      <c r="D40" s="149"/>
      <c r="E40" s="149"/>
      <c r="F40" s="150"/>
      <c r="G40" s="14" t="s">
        <v>86</v>
      </c>
      <c r="H40" s="77">
        <v>1</v>
      </c>
      <c r="I40" s="9">
        <v>9.9</v>
      </c>
      <c r="J40" s="9">
        <f t="shared" ref="J40:J49" si="4">+IF(ISBLANK(B40),"",H40*I40)</f>
        <v>9.9</v>
      </c>
    </row>
    <row r="41" spans="2:10" x14ac:dyDescent="0.25">
      <c r="B41" s="133" t="s">
        <v>564</v>
      </c>
      <c r="C41" s="134"/>
      <c r="D41" s="134"/>
      <c r="E41" s="134"/>
      <c r="F41" s="135"/>
      <c r="G41" s="14" t="s">
        <v>219</v>
      </c>
      <c r="H41" s="77">
        <f>0.6*0.3*0.3</f>
        <v>5.3999999999999999E-2</v>
      </c>
      <c r="I41" s="9">
        <v>101</v>
      </c>
      <c r="J41" s="9">
        <f t="shared" si="4"/>
        <v>5.4539999999999997</v>
      </c>
    </row>
    <row r="42" spans="2:10" x14ac:dyDescent="0.25">
      <c r="B42" s="133" t="s">
        <v>563</v>
      </c>
      <c r="C42" s="134"/>
      <c r="D42" s="134"/>
      <c r="E42" s="134"/>
      <c r="F42" s="135"/>
      <c r="G42" s="14" t="s">
        <v>824</v>
      </c>
      <c r="H42" s="77">
        <f>+(10*1.05)/200</f>
        <v>5.2499999999999998E-2</v>
      </c>
      <c r="I42" s="9">
        <v>45</v>
      </c>
      <c r="J42" s="9">
        <f t="shared" si="4"/>
        <v>2.3624999999999998</v>
      </c>
    </row>
    <row r="43" spans="2:10" x14ac:dyDescent="0.25">
      <c r="B43" s="133"/>
      <c r="C43" s="134"/>
      <c r="D43" s="134"/>
      <c r="E43" s="134"/>
      <c r="F43" s="135"/>
      <c r="G43" s="14" t="s">
        <v>818</v>
      </c>
      <c r="H43" s="77"/>
      <c r="I43" s="9" t="s">
        <v>818</v>
      </c>
      <c r="J43" s="9" t="str">
        <f t="shared" si="4"/>
        <v/>
      </c>
    </row>
    <row r="44" spans="2:10" x14ac:dyDescent="0.25">
      <c r="B44" s="133"/>
      <c r="C44" s="134"/>
      <c r="D44" s="134"/>
      <c r="E44" s="134"/>
      <c r="F44" s="135"/>
      <c r="G44" s="14" t="s">
        <v>818</v>
      </c>
      <c r="H44" s="77"/>
      <c r="I44" s="9" t="s">
        <v>818</v>
      </c>
      <c r="J44" s="9" t="str">
        <f t="shared" si="4"/>
        <v/>
      </c>
    </row>
    <row r="45" spans="2:10" x14ac:dyDescent="0.25">
      <c r="B45" s="133"/>
      <c r="C45" s="134"/>
      <c r="D45" s="134"/>
      <c r="E45" s="134"/>
      <c r="F45" s="135"/>
      <c r="G45" s="14" t="s">
        <v>818</v>
      </c>
      <c r="H45" s="77"/>
      <c r="I45" s="9" t="s">
        <v>818</v>
      </c>
      <c r="J45" s="9" t="str">
        <f t="shared" si="4"/>
        <v/>
      </c>
    </row>
    <row r="46" spans="2:10" x14ac:dyDescent="0.25">
      <c r="B46" s="133"/>
      <c r="C46" s="134"/>
      <c r="D46" s="134"/>
      <c r="E46" s="134"/>
      <c r="F46" s="135"/>
      <c r="G46" s="14" t="s">
        <v>818</v>
      </c>
      <c r="H46" s="77"/>
      <c r="I46" s="9" t="s">
        <v>818</v>
      </c>
      <c r="J46" s="9" t="str">
        <f t="shared" si="4"/>
        <v/>
      </c>
    </row>
    <row r="47" spans="2:10" x14ac:dyDescent="0.25">
      <c r="B47" s="133"/>
      <c r="C47" s="134"/>
      <c r="D47" s="134"/>
      <c r="E47" s="134"/>
      <c r="F47" s="135"/>
      <c r="G47" s="14" t="s">
        <v>818</v>
      </c>
      <c r="H47" s="77"/>
      <c r="I47" s="9" t="s">
        <v>818</v>
      </c>
      <c r="J47" s="9" t="str">
        <f t="shared" si="4"/>
        <v/>
      </c>
    </row>
    <row r="48" spans="2:10"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17.7165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28.522443374999998</v>
      </c>
    </row>
    <row r="58" spans="2:10" x14ac:dyDescent="0.25">
      <c r="B58" s="2"/>
      <c r="C58" s="2"/>
      <c r="D58" s="2"/>
      <c r="E58" s="2"/>
      <c r="F58" s="2"/>
      <c r="G58" s="130" t="s">
        <v>3</v>
      </c>
      <c r="H58" s="131"/>
      <c r="I58" s="7">
        <f>+IF(ISBLANK(B8),"",VLOOKUP(B8,Rubros!$A$9:$I$167,6,FALSE)+VLOOKUP(B8,Rubros!$A$9:$I$167,7,FALSE))</f>
        <v>0.26</v>
      </c>
      <c r="J58" s="6">
        <f>+I58*J57</f>
        <v>7.4158352774999994</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35.938278652499996</v>
      </c>
    </row>
    <row r="61" spans="2:10" x14ac:dyDescent="0.25">
      <c r="B61" s="2" t="s">
        <v>1</v>
      </c>
      <c r="C61" s="2"/>
      <c r="D61" s="2"/>
      <c r="E61" s="2"/>
      <c r="F61" s="2"/>
      <c r="G61" s="130" t="s">
        <v>0</v>
      </c>
      <c r="H61" s="131"/>
      <c r="I61" s="131"/>
      <c r="J61" s="3">
        <f>+ROUND(J60,2)</f>
        <v>35.94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A3123-75FC-4079-85AC-B8F9FA15BAA6}">
  <sheetPr codeName="Hoja5"/>
  <dimension ref="B1:O62"/>
  <sheetViews>
    <sheetView view="pageBreakPreview" topLeftCell="A25" zoomScaleNormal="100" zoomScaleSheetLayoutView="100" workbookViewId="0">
      <selection activeCell="Q33" sqref="Q33"/>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f>
        <v>OCP-RUB-DDV-004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 DE 159</v>
      </c>
    </row>
    <row r="10" spans="2:15" ht="30" customHeight="1" x14ac:dyDescent="0.25">
      <c r="B10" s="145" t="str">
        <f>+IF(ISBLANK(B8),"",VLOOKUP(B8,Rubros!$A$9:$C$167,2,FALSE))</f>
        <v>Cerramiento con postes de madera (Alto 2m) y alambre de púas (Incluye 4 filas de alambre de púas )</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0.26930700000000002</v>
      </c>
      <c r="M14" s="39"/>
      <c r="N14" s="39"/>
      <c r="O14" s="39"/>
    </row>
    <row r="15" spans="2:15" x14ac:dyDescent="0.25">
      <c r="B15" s="133" t="s">
        <v>25</v>
      </c>
      <c r="C15" s="134"/>
      <c r="D15" s="134"/>
      <c r="E15" s="135"/>
      <c r="F15" s="14"/>
      <c r="G15" s="14"/>
      <c r="H15" s="14"/>
      <c r="I15" s="14"/>
      <c r="J15" s="30">
        <f>2%*$J$37</f>
        <v>0.10772280000000001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15"/>
      <c r="N16" s="15"/>
    </row>
    <row r="17" spans="2:10" x14ac:dyDescent="0.25">
      <c r="B17" s="133"/>
      <c r="C17" s="134"/>
      <c r="D17" s="134"/>
      <c r="E17" s="135"/>
      <c r="F17" s="14"/>
      <c r="G17" s="27" t="s">
        <v>818</v>
      </c>
      <c r="H17" s="27" t="str">
        <f t="shared" si="0"/>
        <v/>
      </c>
      <c r="I17" s="27" t="s">
        <v>818</v>
      </c>
      <c r="J17" s="30" t="str">
        <f t="shared" si="1"/>
        <v/>
      </c>
    </row>
    <row r="18" spans="2:10" x14ac:dyDescent="0.25">
      <c r="B18" s="133"/>
      <c r="C18" s="134"/>
      <c r="D18" s="134"/>
      <c r="E18" s="135"/>
      <c r="F18" s="14"/>
      <c r="G18" s="27" t="s">
        <v>818</v>
      </c>
      <c r="H18" s="27" t="str">
        <f t="shared" si="0"/>
        <v/>
      </c>
      <c r="I18" s="27" t="s">
        <v>818</v>
      </c>
      <c r="J18" s="30" t="str">
        <f t="shared" si="1"/>
        <v/>
      </c>
    </row>
    <row r="19" spans="2:10" x14ac:dyDescent="0.25">
      <c r="B19" s="133"/>
      <c r="C19" s="134"/>
      <c r="D19" s="134"/>
      <c r="E19" s="135"/>
      <c r="F19" s="14"/>
      <c r="G19" s="27" t="s">
        <v>818</v>
      </c>
      <c r="H19" s="27" t="str">
        <f t="shared" si="0"/>
        <v/>
      </c>
      <c r="I19" s="27" t="s">
        <v>818</v>
      </c>
      <c r="J19" s="30" t="str">
        <f t="shared" si="1"/>
        <v/>
      </c>
    </row>
    <row r="20" spans="2:10" x14ac:dyDescent="0.25">
      <c r="B20" s="133"/>
      <c r="C20" s="134"/>
      <c r="D20" s="134"/>
      <c r="E20" s="135"/>
      <c r="F20" s="14"/>
      <c r="G20" s="27" t="s">
        <v>818</v>
      </c>
      <c r="H20" s="27" t="str">
        <f t="shared" si="0"/>
        <v/>
      </c>
      <c r="I20" s="27" t="s">
        <v>818</v>
      </c>
      <c r="J20" s="30" t="str">
        <f t="shared" si="1"/>
        <v/>
      </c>
    </row>
    <row r="21" spans="2:10" x14ac:dyDescent="0.25">
      <c r="B21" s="34"/>
      <c r="C21" s="33"/>
      <c r="D21" s="33"/>
      <c r="E21" s="32"/>
      <c r="F21" s="14"/>
      <c r="G21" s="27" t="s">
        <v>818</v>
      </c>
      <c r="H21" s="27" t="str">
        <f t="shared" si="0"/>
        <v/>
      </c>
      <c r="I21" s="27" t="s">
        <v>818</v>
      </c>
      <c r="J21" s="30" t="str">
        <f t="shared" si="1"/>
        <v/>
      </c>
    </row>
    <row r="22" spans="2:10" x14ac:dyDescent="0.25">
      <c r="B22" s="133"/>
      <c r="C22" s="134"/>
      <c r="D22" s="134"/>
      <c r="E22" s="135"/>
      <c r="F22" s="14"/>
      <c r="G22" s="27" t="s">
        <v>818</v>
      </c>
      <c r="H22" s="27" t="str">
        <f t="shared" si="0"/>
        <v/>
      </c>
      <c r="I22" s="27" t="s">
        <v>818</v>
      </c>
      <c r="J22" s="30" t="str">
        <f t="shared" si="1"/>
        <v/>
      </c>
    </row>
    <row r="23" spans="2:10" x14ac:dyDescent="0.25">
      <c r="B23" s="154"/>
      <c r="C23" s="155"/>
      <c r="D23" s="155"/>
      <c r="E23" s="156"/>
      <c r="F23" s="31"/>
      <c r="G23" s="27" t="s">
        <v>818</v>
      </c>
      <c r="H23" s="27" t="str">
        <f t="shared" si="0"/>
        <v/>
      </c>
      <c r="I23" s="27" t="s">
        <v>818</v>
      </c>
      <c r="J23" s="30" t="str">
        <f t="shared" si="1"/>
        <v/>
      </c>
    </row>
    <row r="24" spans="2:10" x14ac:dyDescent="0.25">
      <c r="B24" s="130" t="s">
        <v>24</v>
      </c>
      <c r="C24" s="131"/>
      <c r="D24" s="131"/>
      <c r="E24" s="131"/>
      <c r="F24" s="131"/>
      <c r="G24" s="131"/>
      <c r="H24" s="131"/>
      <c r="I24" s="132"/>
      <c r="J24" s="29">
        <f>SUM(J14:J23)</f>
        <v>0.37702980000000003</v>
      </c>
    </row>
    <row r="25" spans="2:10" ht="30" customHeight="1" x14ac:dyDescent="0.25">
      <c r="B25" s="136" t="s">
        <v>23</v>
      </c>
      <c r="C25" s="137"/>
      <c r="D25" s="137"/>
      <c r="E25" s="137"/>
      <c r="F25" s="137"/>
      <c r="G25" s="137"/>
      <c r="H25" s="137"/>
      <c r="I25" s="137"/>
      <c r="J25" s="138"/>
    </row>
    <row r="26" spans="2:10" x14ac:dyDescent="0.25">
      <c r="B26" s="130" t="s">
        <v>11</v>
      </c>
      <c r="C26" s="131"/>
      <c r="D26" s="131"/>
      <c r="E26" s="132"/>
      <c r="F26" s="28" t="s">
        <v>9</v>
      </c>
      <c r="G26" s="11" t="s">
        <v>22</v>
      </c>
      <c r="H26" s="11" t="s">
        <v>21</v>
      </c>
      <c r="I26" s="11" t="s">
        <v>20</v>
      </c>
      <c r="J26" s="11" t="s">
        <v>7</v>
      </c>
    </row>
    <row r="27" spans="2:10" x14ac:dyDescent="0.25">
      <c r="B27" s="151" t="s">
        <v>46</v>
      </c>
      <c r="C27" s="152"/>
      <c r="D27" s="152"/>
      <c r="E27" s="153"/>
      <c r="F27" s="14">
        <v>1</v>
      </c>
      <c r="G27" s="9">
        <v>8.6312999999999995</v>
      </c>
      <c r="H27" s="9">
        <f t="shared" ref="H27:H36" si="2">+IF(ISBLANK(B27),"",F27*G27)</f>
        <v>8.6312999999999995</v>
      </c>
      <c r="I27" s="27">
        <v>0.12</v>
      </c>
      <c r="J27" s="9">
        <f t="shared" ref="J27:J36" si="3">+IF(ISBLANK(B27),"",H27*I27)</f>
        <v>1.0357559999999999</v>
      </c>
    </row>
    <row r="28" spans="2:10" x14ac:dyDescent="0.25">
      <c r="B28" s="151" t="s">
        <v>45</v>
      </c>
      <c r="C28" s="152"/>
      <c r="D28" s="152"/>
      <c r="E28" s="153"/>
      <c r="F28" s="14">
        <v>6</v>
      </c>
      <c r="G28" s="9">
        <v>6.0422000000000002</v>
      </c>
      <c r="H28" s="9">
        <f t="shared" si="2"/>
        <v>36.2532</v>
      </c>
      <c r="I28" s="27">
        <v>0.12</v>
      </c>
      <c r="J28" s="9">
        <f t="shared" si="3"/>
        <v>4.350384</v>
      </c>
    </row>
    <row r="29" spans="2:10" x14ac:dyDescent="0.25">
      <c r="B29" s="151"/>
      <c r="C29" s="152"/>
      <c r="D29" s="152"/>
      <c r="E29" s="153"/>
      <c r="F29" s="14"/>
      <c r="G29" s="9" t="s">
        <v>818</v>
      </c>
      <c r="H29" s="9" t="str">
        <f t="shared" si="2"/>
        <v/>
      </c>
      <c r="I29" s="27" t="s">
        <v>818</v>
      </c>
      <c r="J29" s="9" t="str">
        <f t="shared" si="3"/>
        <v/>
      </c>
    </row>
    <row r="30" spans="2:10" x14ac:dyDescent="0.25">
      <c r="B30" s="151"/>
      <c r="C30" s="152"/>
      <c r="D30" s="152"/>
      <c r="E30" s="153"/>
      <c r="F30" s="14"/>
      <c r="G30" s="9" t="s">
        <v>818</v>
      </c>
      <c r="H30" s="9" t="str">
        <f t="shared" si="2"/>
        <v/>
      </c>
      <c r="I30" s="27" t="s">
        <v>818</v>
      </c>
      <c r="J30" s="9" t="str">
        <f t="shared" si="3"/>
        <v/>
      </c>
    </row>
    <row r="31" spans="2:10" x14ac:dyDescent="0.25">
      <c r="B31" s="151"/>
      <c r="C31" s="152"/>
      <c r="D31" s="152"/>
      <c r="E31" s="153"/>
      <c r="F31" s="14"/>
      <c r="G31" s="9" t="s">
        <v>818</v>
      </c>
      <c r="H31" s="9" t="str">
        <f t="shared" si="2"/>
        <v/>
      </c>
      <c r="I31" s="27" t="s">
        <v>818</v>
      </c>
      <c r="J31" s="9" t="str">
        <f t="shared" si="3"/>
        <v/>
      </c>
    </row>
    <row r="32" spans="2:10" x14ac:dyDescent="0.25">
      <c r="B32" s="151"/>
      <c r="C32" s="152"/>
      <c r="D32" s="152"/>
      <c r="E32" s="153"/>
      <c r="F32" s="14"/>
      <c r="G32" s="9" t="s">
        <v>818</v>
      </c>
      <c r="H32" s="9" t="str">
        <f t="shared" si="2"/>
        <v/>
      </c>
      <c r="I32" s="27" t="s">
        <v>818</v>
      </c>
      <c r="J32" s="9" t="str">
        <f t="shared" si="3"/>
        <v/>
      </c>
    </row>
    <row r="33" spans="2:12" x14ac:dyDescent="0.25">
      <c r="B33" s="151"/>
      <c r="C33" s="152"/>
      <c r="D33" s="152"/>
      <c r="E33" s="153"/>
      <c r="F33" s="14"/>
      <c r="G33" s="9" t="s">
        <v>818</v>
      </c>
      <c r="H33" s="9" t="str">
        <f t="shared" si="2"/>
        <v/>
      </c>
      <c r="I33" s="27" t="s">
        <v>818</v>
      </c>
      <c r="J33" s="9" t="str">
        <f t="shared" si="3"/>
        <v/>
      </c>
    </row>
    <row r="34" spans="2:12" x14ac:dyDescent="0.25">
      <c r="B34" s="151"/>
      <c r="C34" s="152"/>
      <c r="D34" s="152"/>
      <c r="E34" s="153"/>
      <c r="F34" s="14"/>
      <c r="G34" s="9" t="s">
        <v>818</v>
      </c>
      <c r="H34" s="9" t="str">
        <f t="shared" si="2"/>
        <v/>
      </c>
      <c r="I34" s="27" t="s">
        <v>818</v>
      </c>
      <c r="J34" s="9" t="str">
        <f t="shared" si="3"/>
        <v/>
      </c>
    </row>
    <row r="35" spans="2:12" x14ac:dyDescent="0.25">
      <c r="B35" s="151"/>
      <c r="C35" s="152"/>
      <c r="D35" s="152"/>
      <c r="E35" s="153"/>
      <c r="F35" s="14"/>
      <c r="G35" s="9" t="s">
        <v>818</v>
      </c>
      <c r="H35" s="9" t="str">
        <f t="shared" si="2"/>
        <v/>
      </c>
      <c r="I35" s="27" t="s">
        <v>818</v>
      </c>
      <c r="J35" s="9" t="str">
        <f t="shared" si="3"/>
        <v/>
      </c>
    </row>
    <row r="36" spans="2:12" x14ac:dyDescent="0.25">
      <c r="B36" s="151"/>
      <c r="C36" s="152"/>
      <c r="D36" s="152"/>
      <c r="E36" s="153"/>
      <c r="F36" s="14"/>
      <c r="G36" s="9" t="s">
        <v>818</v>
      </c>
      <c r="H36" s="9" t="str">
        <f t="shared" si="2"/>
        <v/>
      </c>
      <c r="I36" s="27" t="s">
        <v>818</v>
      </c>
      <c r="J36" s="9" t="str">
        <f t="shared" si="3"/>
        <v/>
      </c>
    </row>
    <row r="37" spans="2:12" x14ac:dyDescent="0.25">
      <c r="B37" s="130" t="s">
        <v>18</v>
      </c>
      <c r="C37" s="131"/>
      <c r="D37" s="131"/>
      <c r="E37" s="131"/>
      <c r="F37" s="131"/>
      <c r="G37" s="131"/>
      <c r="H37" s="131"/>
      <c r="I37" s="132"/>
      <c r="J37" s="8">
        <f>SUM(J27:J36)</f>
        <v>5.3861400000000001</v>
      </c>
    </row>
    <row r="38" spans="2:12" ht="30" customHeight="1" x14ac:dyDescent="0.25">
      <c r="B38" s="136" t="s">
        <v>17</v>
      </c>
      <c r="C38" s="137"/>
      <c r="D38" s="137"/>
      <c r="E38" s="137"/>
      <c r="F38" s="137"/>
      <c r="G38" s="137"/>
      <c r="H38" s="137"/>
      <c r="I38" s="137"/>
      <c r="J38" s="138"/>
    </row>
    <row r="39" spans="2:12" x14ac:dyDescent="0.25">
      <c r="B39" s="130" t="s">
        <v>11</v>
      </c>
      <c r="C39" s="131"/>
      <c r="D39" s="131"/>
      <c r="E39" s="131"/>
      <c r="F39" s="132"/>
      <c r="G39" s="11" t="s">
        <v>10</v>
      </c>
      <c r="H39" s="11" t="s">
        <v>9</v>
      </c>
      <c r="I39" s="11" t="s">
        <v>16</v>
      </c>
      <c r="J39" s="11" t="s">
        <v>7</v>
      </c>
    </row>
    <row r="40" spans="2:12" x14ac:dyDescent="0.25">
      <c r="B40" s="148" t="s">
        <v>568</v>
      </c>
      <c r="C40" s="149"/>
      <c r="D40" s="149"/>
      <c r="E40" s="149"/>
      <c r="F40" s="150"/>
      <c r="G40" s="14" t="s">
        <v>86</v>
      </c>
      <c r="H40" s="77">
        <v>1.5</v>
      </c>
      <c r="I40" s="9">
        <v>7</v>
      </c>
      <c r="J40" s="9">
        <f t="shared" ref="J40:J49" si="4">+IF(ISBLANK(B40),"",H40*I40)</f>
        <v>10.5</v>
      </c>
      <c r="L40" s="1">
        <f>130*H40</f>
        <v>195</v>
      </c>
    </row>
    <row r="41" spans="2:12" x14ac:dyDescent="0.25">
      <c r="B41" s="133" t="s">
        <v>567</v>
      </c>
      <c r="C41" s="134"/>
      <c r="D41" s="134"/>
      <c r="E41" s="134"/>
      <c r="F41" s="135"/>
      <c r="G41" s="14" t="s">
        <v>822</v>
      </c>
      <c r="H41" s="77">
        <f>4*1.05</f>
        <v>4.2</v>
      </c>
      <c r="I41" s="9">
        <v>0.22500000000000001</v>
      </c>
      <c r="J41" s="9">
        <f t="shared" si="4"/>
        <v>0.94500000000000006</v>
      </c>
      <c r="L41" s="1">
        <f t="shared" ref="L41:L42" si="5">130*H41</f>
        <v>546</v>
      </c>
    </row>
    <row r="42" spans="2:12" x14ac:dyDescent="0.25">
      <c r="B42" s="133" t="s">
        <v>566</v>
      </c>
      <c r="C42" s="134"/>
      <c r="D42" s="134"/>
      <c r="E42" s="134"/>
      <c r="F42" s="135"/>
      <c r="G42" s="14" t="s">
        <v>535</v>
      </c>
      <c r="H42" s="77">
        <v>0.06</v>
      </c>
      <c r="I42" s="9">
        <v>5.95</v>
      </c>
      <c r="J42" s="9">
        <f t="shared" si="4"/>
        <v>0.35699999999999998</v>
      </c>
      <c r="L42" s="1">
        <f t="shared" si="5"/>
        <v>7.8</v>
      </c>
    </row>
    <row r="43" spans="2:12" x14ac:dyDescent="0.25">
      <c r="B43" s="133"/>
      <c r="C43" s="134"/>
      <c r="D43" s="134"/>
      <c r="E43" s="134"/>
      <c r="F43" s="135"/>
      <c r="G43" s="14" t="s">
        <v>818</v>
      </c>
      <c r="H43" s="77"/>
      <c r="I43" s="9" t="s">
        <v>818</v>
      </c>
      <c r="J43" s="9" t="str">
        <f t="shared" si="4"/>
        <v/>
      </c>
    </row>
    <row r="44" spans="2:12" x14ac:dyDescent="0.25">
      <c r="B44" s="133"/>
      <c r="C44" s="134"/>
      <c r="D44" s="134"/>
      <c r="E44" s="134"/>
      <c r="F44" s="135"/>
      <c r="G44" s="14" t="s">
        <v>818</v>
      </c>
      <c r="H44" s="77"/>
      <c r="I44" s="9" t="s">
        <v>818</v>
      </c>
      <c r="J44" s="9" t="str">
        <f t="shared" si="4"/>
        <v/>
      </c>
    </row>
    <row r="45" spans="2:12" x14ac:dyDescent="0.25">
      <c r="B45" s="133"/>
      <c r="C45" s="134"/>
      <c r="D45" s="134"/>
      <c r="E45" s="134"/>
      <c r="F45" s="135"/>
      <c r="G45" s="14" t="s">
        <v>818</v>
      </c>
      <c r="H45" s="77"/>
      <c r="I45" s="9" t="s">
        <v>818</v>
      </c>
      <c r="J45" s="9" t="str">
        <f t="shared" si="4"/>
        <v/>
      </c>
    </row>
    <row r="46" spans="2:12" x14ac:dyDescent="0.25">
      <c r="B46" s="133"/>
      <c r="C46" s="134"/>
      <c r="D46" s="134"/>
      <c r="E46" s="134"/>
      <c r="F46" s="135"/>
      <c r="G46" s="14" t="s">
        <v>818</v>
      </c>
      <c r="H46" s="77"/>
      <c r="I46" s="9" t="s">
        <v>818</v>
      </c>
      <c r="J46" s="9" t="str">
        <f t="shared" si="4"/>
        <v/>
      </c>
    </row>
    <row r="47" spans="2:12" x14ac:dyDescent="0.25">
      <c r="B47" s="133"/>
      <c r="C47" s="134"/>
      <c r="D47" s="134"/>
      <c r="E47" s="134"/>
      <c r="F47" s="135"/>
      <c r="G47" s="14" t="s">
        <v>818</v>
      </c>
      <c r="H47" s="77"/>
      <c r="I47" s="9" t="s">
        <v>818</v>
      </c>
      <c r="J47" s="9" t="str">
        <f t="shared" si="4"/>
        <v/>
      </c>
    </row>
    <row r="48" spans="2:12"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11.802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17.5651698</v>
      </c>
    </row>
    <row r="58" spans="2:10" x14ac:dyDescent="0.25">
      <c r="B58" s="2"/>
      <c r="C58" s="2"/>
      <c r="D58" s="2"/>
      <c r="E58" s="2"/>
      <c r="F58" s="2"/>
      <c r="G58" s="130" t="s">
        <v>3</v>
      </c>
      <c r="H58" s="131"/>
      <c r="I58" s="7">
        <f>+IF(ISBLANK(B8),"",VLOOKUP(B8,Rubros!$A$9:$I$167,6,FALSE)+VLOOKUP(B8,Rubros!$A$9:$I$167,7,FALSE))</f>
        <v>0.26</v>
      </c>
      <c r="J58" s="6">
        <f>+I58*J57</f>
        <v>4.5669441480000001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22.132113948000001</v>
      </c>
    </row>
    <row r="61" spans="2:10" x14ac:dyDescent="0.25">
      <c r="B61" s="2" t="s">
        <v>1</v>
      </c>
      <c r="C61" s="2"/>
      <c r="D61" s="2"/>
      <c r="E61" s="2"/>
      <c r="F61" s="2"/>
      <c r="G61" s="130" t="s">
        <v>0</v>
      </c>
      <c r="H61" s="131"/>
      <c r="I61" s="131"/>
      <c r="J61" s="3">
        <f>+ROUND(J60,2)</f>
        <v>22.13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10D65-9F3D-4F94-AB03-48C84E5B95AE}">
  <sheetPr codeName="Hoja6"/>
  <dimension ref="B1:O64"/>
  <sheetViews>
    <sheetView view="pageBreakPreview" topLeftCell="A4" zoomScaleNormal="100" zoomScaleSheetLayoutView="100" workbookViewId="0">
      <selection activeCell="O16" sqref="O1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f>
        <v>OCP-RUB-DDV-005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5 DE 159</v>
      </c>
    </row>
    <row r="10" spans="2:15" ht="30" customHeight="1" x14ac:dyDescent="0.25">
      <c r="B10" s="145" t="str">
        <f>+IF(ISBLANK(B8),"",VLOOKUP(B8,Rubros!$A$9:$C$167,2,FALSE))</f>
        <v>Construcción de cerramiento de malla con tubo poste galvanizado de 2" y travesaños de 1,5" (Alto 2,50m)</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0.94947200000000009</v>
      </c>
      <c r="M14" s="40"/>
      <c r="N14" s="39"/>
      <c r="O14" s="39"/>
    </row>
    <row r="15" spans="2:15" x14ac:dyDescent="0.25">
      <c r="B15" s="133" t="s">
        <v>25</v>
      </c>
      <c r="C15" s="134"/>
      <c r="D15" s="134"/>
      <c r="E15" s="135"/>
      <c r="F15" s="14"/>
      <c r="G15" s="14"/>
      <c r="H15" s="14"/>
      <c r="I15" s="14"/>
      <c r="J15" s="30">
        <f>2%*$J$37</f>
        <v>0.37978880000000004</v>
      </c>
    </row>
    <row r="16" spans="2:15" x14ac:dyDescent="0.25">
      <c r="B16" s="133" t="s">
        <v>557</v>
      </c>
      <c r="C16" s="134"/>
      <c r="D16" s="134"/>
      <c r="E16" s="135"/>
      <c r="F16" s="14">
        <v>1</v>
      </c>
      <c r="G16" s="27">
        <v>0.5</v>
      </c>
      <c r="H16" s="27">
        <f t="shared" ref="H16:H23" si="0">+IF(ISBLANK(B16),"",F16*G16)</f>
        <v>0.5</v>
      </c>
      <c r="I16" s="27">
        <v>0.4</v>
      </c>
      <c r="J16" s="30">
        <f t="shared" ref="J16:J23" si="1">+IF(ISBLANK(B16),"",H16*I16)</f>
        <v>0.2</v>
      </c>
      <c r="M16" s="15"/>
      <c r="N16" s="15"/>
    </row>
    <row r="17" spans="2:10" x14ac:dyDescent="0.25">
      <c r="B17" s="133" t="s">
        <v>580</v>
      </c>
      <c r="C17" s="134"/>
      <c r="D17" s="134"/>
      <c r="E17" s="135"/>
      <c r="F17" s="14">
        <v>1</v>
      </c>
      <c r="G17" s="27">
        <v>7.3680000000000003</v>
      </c>
      <c r="H17" s="27">
        <f t="shared" si="0"/>
        <v>7.3680000000000003</v>
      </c>
      <c r="I17" s="27">
        <v>0.4</v>
      </c>
      <c r="J17" s="30">
        <f t="shared" si="1"/>
        <v>2.9472000000000005</v>
      </c>
    </row>
    <row r="18" spans="2:10" x14ac:dyDescent="0.25">
      <c r="B18" s="133"/>
      <c r="C18" s="134"/>
      <c r="D18" s="134"/>
      <c r="E18" s="135"/>
      <c r="F18" s="14"/>
      <c r="G18" s="27" t="s">
        <v>818</v>
      </c>
      <c r="H18" s="27" t="str">
        <f t="shared" si="0"/>
        <v/>
      </c>
      <c r="I18" s="27" t="s">
        <v>818</v>
      </c>
      <c r="J18" s="30" t="str">
        <f t="shared" si="1"/>
        <v/>
      </c>
    </row>
    <row r="19" spans="2:10" x14ac:dyDescent="0.25">
      <c r="B19" s="133"/>
      <c r="C19" s="134"/>
      <c r="D19" s="134"/>
      <c r="E19" s="135"/>
      <c r="F19" s="14"/>
      <c r="G19" s="27" t="s">
        <v>818</v>
      </c>
      <c r="H19" s="27" t="str">
        <f t="shared" si="0"/>
        <v/>
      </c>
      <c r="I19" s="27" t="s">
        <v>818</v>
      </c>
      <c r="J19" s="30" t="str">
        <f t="shared" si="1"/>
        <v/>
      </c>
    </row>
    <row r="20" spans="2:10" x14ac:dyDescent="0.25">
      <c r="B20" s="133"/>
      <c r="C20" s="134"/>
      <c r="D20" s="134"/>
      <c r="E20" s="135"/>
      <c r="F20" s="14"/>
      <c r="G20" s="27" t="s">
        <v>818</v>
      </c>
      <c r="H20" s="27" t="str">
        <f t="shared" si="0"/>
        <v/>
      </c>
      <c r="I20" s="27" t="s">
        <v>818</v>
      </c>
      <c r="J20" s="30" t="str">
        <f t="shared" si="1"/>
        <v/>
      </c>
    </row>
    <row r="21" spans="2:10" x14ac:dyDescent="0.25">
      <c r="B21" s="34"/>
      <c r="C21" s="33"/>
      <c r="D21" s="33"/>
      <c r="E21" s="32"/>
      <c r="F21" s="14"/>
      <c r="G21" s="27" t="s">
        <v>818</v>
      </c>
      <c r="H21" s="27" t="str">
        <f t="shared" si="0"/>
        <v/>
      </c>
      <c r="I21" s="27" t="s">
        <v>818</v>
      </c>
      <c r="J21" s="30" t="str">
        <f t="shared" si="1"/>
        <v/>
      </c>
    </row>
    <row r="22" spans="2:10" x14ac:dyDescent="0.25">
      <c r="B22" s="133"/>
      <c r="C22" s="134"/>
      <c r="D22" s="134"/>
      <c r="E22" s="135"/>
      <c r="F22" s="14"/>
      <c r="G22" s="27" t="s">
        <v>818</v>
      </c>
      <c r="H22" s="27" t="str">
        <f t="shared" si="0"/>
        <v/>
      </c>
      <c r="I22" s="27" t="s">
        <v>818</v>
      </c>
      <c r="J22" s="30" t="str">
        <f t="shared" si="1"/>
        <v/>
      </c>
    </row>
    <row r="23" spans="2:10" x14ac:dyDescent="0.25">
      <c r="B23" s="154"/>
      <c r="C23" s="155"/>
      <c r="D23" s="155"/>
      <c r="E23" s="156"/>
      <c r="F23" s="31"/>
      <c r="G23" s="27" t="s">
        <v>818</v>
      </c>
      <c r="H23" s="27" t="str">
        <f t="shared" si="0"/>
        <v/>
      </c>
      <c r="I23" s="27" t="s">
        <v>818</v>
      </c>
      <c r="J23" s="30" t="str">
        <f t="shared" si="1"/>
        <v/>
      </c>
    </row>
    <row r="24" spans="2:10" x14ac:dyDescent="0.25">
      <c r="B24" s="130" t="s">
        <v>24</v>
      </c>
      <c r="C24" s="131"/>
      <c r="D24" s="131"/>
      <c r="E24" s="131"/>
      <c r="F24" s="131"/>
      <c r="G24" s="131"/>
      <c r="H24" s="131"/>
      <c r="I24" s="132"/>
      <c r="J24" s="29">
        <f>SUM(J14:J23)</f>
        <v>4.4764608000000008</v>
      </c>
    </row>
    <row r="25" spans="2:10" ht="30" customHeight="1" x14ac:dyDescent="0.25">
      <c r="B25" s="136" t="s">
        <v>23</v>
      </c>
      <c r="C25" s="137"/>
      <c r="D25" s="137"/>
      <c r="E25" s="137"/>
      <c r="F25" s="137"/>
      <c r="G25" s="137"/>
      <c r="H25" s="137"/>
      <c r="I25" s="137"/>
      <c r="J25" s="138"/>
    </row>
    <row r="26" spans="2:10" x14ac:dyDescent="0.25">
      <c r="B26" s="130" t="s">
        <v>11</v>
      </c>
      <c r="C26" s="131"/>
      <c r="D26" s="131"/>
      <c r="E26" s="132"/>
      <c r="F26" s="28" t="s">
        <v>9</v>
      </c>
      <c r="G26" s="11" t="s">
        <v>22</v>
      </c>
      <c r="H26" s="11" t="s">
        <v>21</v>
      </c>
      <c r="I26" s="11" t="s">
        <v>20</v>
      </c>
      <c r="J26" s="11" t="s">
        <v>7</v>
      </c>
    </row>
    <row r="27" spans="2:10" x14ac:dyDescent="0.25">
      <c r="B27" s="151" t="s">
        <v>46</v>
      </c>
      <c r="C27" s="152"/>
      <c r="D27" s="152"/>
      <c r="E27" s="153"/>
      <c r="F27" s="14">
        <v>1</v>
      </c>
      <c r="G27" s="9">
        <v>8.6312999999999995</v>
      </c>
      <c r="H27" s="9">
        <f t="shared" ref="H27:H36" si="2">+IF(ISBLANK(B27),"",F27*G27)</f>
        <v>8.6312999999999995</v>
      </c>
      <c r="I27" s="27">
        <v>0.4</v>
      </c>
      <c r="J27" s="9">
        <f t="shared" ref="J27:J36" si="3">+IF(ISBLANK(B27),"",H27*I27)</f>
        <v>3.4525199999999998</v>
      </c>
    </row>
    <row r="28" spans="2:10" x14ac:dyDescent="0.25">
      <c r="B28" s="151" t="s">
        <v>45</v>
      </c>
      <c r="C28" s="152"/>
      <c r="D28" s="152"/>
      <c r="E28" s="153"/>
      <c r="F28" s="14">
        <v>5</v>
      </c>
      <c r="G28" s="9">
        <v>6.0422000000000002</v>
      </c>
      <c r="H28" s="9">
        <f t="shared" si="2"/>
        <v>30.211000000000002</v>
      </c>
      <c r="I28" s="27">
        <v>0.4</v>
      </c>
      <c r="J28" s="9">
        <f t="shared" si="3"/>
        <v>12.084400000000002</v>
      </c>
    </row>
    <row r="29" spans="2:10" x14ac:dyDescent="0.25">
      <c r="B29" s="151" t="s">
        <v>579</v>
      </c>
      <c r="C29" s="152"/>
      <c r="D29" s="152"/>
      <c r="E29" s="153"/>
      <c r="F29" s="14">
        <v>1</v>
      </c>
      <c r="G29" s="9">
        <v>8.6312999999999995</v>
      </c>
      <c r="H29" s="9">
        <f t="shared" si="2"/>
        <v>8.6312999999999995</v>
      </c>
      <c r="I29" s="27">
        <v>0.4</v>
      </c>
      <c r="J29" s="9">
        <f t="shared" si="3"/>
        <v>3.4525199999999998</v>
      </c>
    </row>
    <row r="30" spans="2:10" x14ac:dyDescent="0.25">
      <c r="B30" s="151"/>
      <c r="C30" s="152"/>
      <c r="D30" s="152"/>
      <c r="E30" s="153"/>
      <c r="F30" s="14"/>
      <c r="G30" s="9" t="s">
        <v>818</v>
      </c>
      <c r="H30" s="9" t="str">
        <f t="shared" si="2"/>
        <v/>
      </c>
      <c r="I30" s="27" t="s">
        <v>818</v>
      </c>
      <c r="J30" s="9" t="str">
        <f t="shared" si="3"/>
        <v/>
      </c>
    </row>
    <row r="31" spans="2:10" x14ac:dyDescent="0.25">
      <c r="B31" s="151"/>
      <c r="C31" s="152"/>
      <c r="D31" s="152"/>
      <c r="E31" s="153"/>
      <c r="F31" s="14"/>
      <c r="G31" s="9" t="s">
        <v>818</v>
      </c>
      <c r="H31" s="9" t="str">
        <f t="shared" si="2"/>
        <v/>
      </c>
      <c r="I31" s="27" t="s">
        <v>818</v>
      </c>
      <c r="J31" s="9" t="str">
        <f t="shared" si="3"/>
        <v/>
      </c>
    </row>
    <row r="32" spans="2:10" x14ac:dyDescent="0.25">
      <c r="B32" s="151"/>
      <c r="C32" s="152"/>
      <c r="D32" s="152"/>
      <c r="E32" s="153"/>
      <c r="F32" s="14"/>
      <c r="G32" s="9" t="s">
        <v>818</v>
      </c>
      <c r="H32" s="9" t="str">
        <f t="shared" si="2"/>
        <v/>
      </c>
      <c r="I32" s="27" t="s">
        <v>818</v>
      </c>
      <c r="J32" s="9" t="str">
        <f t="shared" si="3"/>
        <v/>
      </c>
    </row>
    <row r="33" spans="2:13" x14ac:dyDescent="0.25">
      <c r="B33" s="151"/>
      <c r="C33" s="152"/>
      <c r="D33" s="152"/>
      <c r="E33" s="153"/>
      <c r="F33" s="14"/>
      <c r="G33" s="9" t="s">
        <v>818</v>
      </c>
      <c r="H33" s="9" t="str">
        <f t="shared" si="2"/>
        <v/>
      </c>
      <c r="I33" s="27" t="s">
        <v>818</v>
      </c>
      <c r="J33" s="9" t="str">
        <f t="shared" si="3"/>
        <v/>
      </c>
    </row>
    <row r="34" spans="2:13" x14ac:dyDescent="0.25">
      <c r="B34" s="151"/>
      <c r="C34" s="152"/>
      <c r="D34" s="152"/>
      <c r="E34" s="153"/>
      <c r="F34" s="14"/>
      <c r="G34" s="9" t="s">
        <v>818</v>
      </c>
      <c r="H34" s="9" t="str">
        <f t="shared" si="2"/>
        <v/>
      </c>
      <c r="I34" s="27" t="s">
        <v>818</v>
      </c>
      <c r="J34" s="9" t="str">
        <f t="shared" si="3"/>
        <v/>
      </c>
    </row>
    <row r="35" spans="2:13" x14ac:dyDescent="0.25">
      <c r="B35" s="151"/>
      <c r="C35" s="152"/>
      <c r="D35" s="152"/>
      <c r="E35" s="153"/>
      <c r="F35" s="14"/>
      <c r="G35" s="9" t="s">
        <v>818</v>
      </c>
      <c r="H35" s="9" t="str">
        <f t="shared" si="2"/>
        <v/>
      </c>
      <c r="I35" s="27" t="s">
        <v>818</v>
      </c>
      <c r="J35" s="9" t="str">
        <f t="shared" si="3"/>
        <v/>
      </c>
    </row>
    <row r="36" spans="2:13" x14ac:dyDescent="0.25">
      <c r="B36" s="151"/>
      <c r="C36" s="152"/>
      <c r="D36" s="152"/>
      <c r="E36" s="153"/>
      <c r="F36" s="14"/>
      <c r="G36" s="9" t="s">
        <v>818</v>
      </c>
      <c r="H36" s="9" t="str">
        <f t="shared" si="2"/>
        <v/>
      </c>
      <c r="I36" s="27" t="s">
        <v>818</v>
      </c>
      <c r="J36" s="9" t="str">
        <f t="shared" si="3"/>
        <v/>
      </c>
    </row>
    <row r="37" spans="2:13" x14ac:dyDescent="0.25">
      <c r="B37" s="130" t="s">
        <v>18</v>
      </c>
      <c r="C37" s="131"/>
      <c r="D37" s="131"/>
      <c r="E37" s="131"/>
      <c r="F37" s="131"/>
      <c r="G37" s="131"/>
      <c r="H37" s="131"/>
      <c r="I37" s="132"/>
      <c r="J37" s="8">
        <f>SUM(J27:J36)</f>
        <v>18.989440000000002</v>
      </c>
    </row>
    <row r="38" spans="2:13" ht="30" customHeight="1" x14ac:dyDescent="0.25">
      <c r="B38" s="136" t="s">
        <v>17</v>
      </c>
      <c r="C38" s="137"/>
      <c r="D38" s="137"/>
      <c r="E38" s="137"/>
      <c r="F38" s="137"/>
      <c r="G38" s="137"/>
      <c r="H38" s="137"/>
      <c r="I38" s="137"/>
      <c r="J38" s="138"/>
    </row>
    <row r="39" spans="2:13" x14ac:dyDescent="0.25">
      <c r="B39" s="130" t="s">
        <v>11</v>
      </c>
      <c r="C39" s="131"/>
      <c r="D39" s="131"/>
      <c r="E39" s="131"/>
      <c r="F39" s="132"/>
      <c r="G39" s="11" t="s">
        <v>10</v>
      </c>
      <c r="H39" s="11" t="s">
        <v>9</v>
      </c>
      <c r="I39" s="11" t="s">
        <v>16</v>
      </c>
      <c r="J39" s="11" t="s">
        <v>7</v>
      </c>
    </row>
    <row r="40" spans="2:13" x14ac:dyDescent="0.25">
      <c r="B40" s="148" t="s">
        <v>578</v>
      </c>
      <c r="C40" s="149"/>
      <c r="D40" s="149"/>
      <c r="E40" s="149"/>
      <c r="F40" s="150"/>
      <c r="G40" s="14" t="s">
        <v>86</v>
      </c>
      <c r="H40" s="77">
        <v>1.3333333333333333</v>
      </c>
      <c r="I40" s="9">
        <v>79.66</v>
      </c>
      <c r="J40" s="9">
        <f t="shared" ref="J40:J51" si="4">+IF(ISBLANK(B40),"",H40*I40)</f>
        <v>106.21333333333332</v>
      </c>
    </row>
    <row r="41" spans="2:13" x14ac:dyDescent="0.25">
      <c r="B41" s="133" t="s">
        <v>577</v>
      </c>
      <c r="C41" s="134"/>
      <c r="D41" s="134"/>
      <c r="E41" s="134"/>
      <c r="F41" s="135"/>
      <c r="G41" s="14" t="s">
        <v>86</v>
      </c>
      <c r="H41" s="77">
        <v>0.33333333333333331</v>
      </c>
      <c r="I41" s="9">
        <v>26.31</v>
      </c>
      <c r="J41" s="9">
        <f t="shared" si="4"/>
        <v>8.77</v>
      </c>
    </row>
    <row r="42" spans="2:13" x14ac:dyDescent="0.25">
      <c r="B42" s="133" t="s">
        <v>576</v>
      </c>
      <c r="C42" s="134"/>
      <c r="D42" s="134"/>
      <c r="E42" s="134"/>
      <c r="F42" s="135"/>
      <c r="G42" s="14" t="s">
        <v>824</v>
      </c>
      <c r="H42" s="77">
        <v>5.2499999999999998E-2</v>
      </c>
      <c r="I42" s="9">
        <v>304.7</v>
      </c>
      <c r="J42" s="9">
        <f t="shared" si="4"/>
        <v>15.996749999999999</v>
      </c>
    </row>
    <row r="43" spans="2:13" x14ac:dyDescent="0.25">
      <c r="B43" s="133" t="s">
        <v>575</v>
      </c>
      <c r="C43" s="134"/>
      <c r="D43" s="134"/>
      <c r="E43" s="134"/>
      <c r="F43" s="135"/>
      <c r="G43" s="14" t="s">
        <v>535</v>
      </c>
      <c r="H43" s="77">
        <v>0.97680000000000011</v>
      </c>
      <c r="I43" s="9">
        <v>1.06</v>
      </c>
      <c r="J43" s="9">
        <f t="shared" si="4"/>
        <v>1.0354080000000001</v>
      </c>
      <c r="M43" s="17"/>
    </row>
    <row r="44" spans="2:13" x14ac:dyDescent="0.25">
      <c r="B44" s="133" t="s">
        <v>574</v>
      </c>
      <c r="C44" s="134"/>
      <c r="D44" s="134"/>
      <c r="E44" s="134"/>
      <c r="F44" s="135"/>
      <c r="G44" s="14" t="s">
        <v>535</v>
      </c>
      <c r="H44" s="77">
        <v>1</v>
      </c>
      <c r="I44" s="9">
        <v>2.85</v>
      </c>
      <c r="J44" s="9">
        <f t="shared" si="4"/>
        <v>2.85</v>
      </c>
    </row>
    <row r="45" spans="2:13" x14ac:dyDescent="0.25">
      <c r="B45" s="133" t="s">
        <v>573</v>
      </c>
      <c r="C45" s="134"/>
      <c r="D45" s="134"/>
      <c r="E45" s="134"/>
      <c r="F45" s="135"/>
      <c r="G45" s="14" t="s">
        <v>535</v>
      </c>
      <c r="H45" s="77">
        <v>0.2</v>
      </c>
      <c r="I45" s="9">
        <v>5</v>
      </c>
      <c r="J45" s="9">
        <f t="shared" si="4"/>
        <v>1</v>
      </c>
    </row>
    <row r="46" spans="2:13" x14ac:dyDescent="0.25">
      <c r="B46" s="133" t="s">
        <v>572</v>
      </c>
      <c r="C46" s="134"/>
      <c r="D46" s="134"/>
      <c r="E46" s="134"/>
      <c r="F46" s="135"/>
      <c r="G46" s="14" t="s">
        <v>86</v>
      </c>
      <c r="H46" s="77">
        <v>0.01</v>
      </c>
      <c r="I46" s="9">
        <v>18.600000000000001</v>
      </c>
      <c r="J46" s="9">
        <f t="shared" si="4"/>
        <v>0.18600000000000003</v>
      </c>
    </row>
    <row r="47" spans="2:13" x14ac:dyDescent="0.25">
      <c r="B47" s="133" t="s">
        <v>571</v>
      </c>
      <c r="C47" s="134"/>
      <c r="D47" s="134"/>
      <c r="E47" s="134"/>
      <c r="F47" s="135"/>
      <c r="G47" s="14" t="s">
        <v>822</v>
      </c>
      <c r="H47" s="77">
        <f>3*1.05</f>
        <v>3.1500000000000004</v>
      </c>
      <c r="I47" s="9">
        <v>0.22500000000000001</v>
      </c>
      <c r="J47" s="9">
        <f t="shared" si="4"/>
        <v>0.7087500000000001</v>
      </c>
    </row>
    <row r="48" spans="2:13" x14ac:dyDescent="0.25">
      <c r="B48" s="133" t="s">
        <v>35</v>
      </c>
      <c r="C48" s="134"/>
      <c r="D48" s="134"/>
      <c r="E48" s="134"/>
      <c r="F48" s="135"/>
      <c r="G48" s="14" t="s">
        <v>86</v>
      </c>
      <c r="H48" s="77">
        <v>0.01</v>
      </c>
      <c r="I48" s="9">
        <v>2.02</v>
      </c>
      <c r="J48" s="9">
        <f t="shared" si="4"/>
        <v>2.0199999999999999E-2</v>
      </c>
    </row>
    <row r="49" spans="2:10" x14ac:dyDescent="0.25">
      <c r="B49" s="133" t="s">
        <v>39</v>
      </c>
      <c r="C49" s="134"/>
      <c r="D49" s="134"/>
      <c r="E49" s="134"/>
      <c r="F49" s="135"/>
      <c r="G49" s="14" t="s">
        <v>86</v>
      </c>
      <c r="H49" s="77">
        <v>0.02</v>
      </c>
      <c r="I49" s="9">
        <v>2.78</v>
      </c>
      <c r="J49" s="9">
        <f t="shared" si="4"/>
        <v>5.5599999999999997E-2</v>
      </c>
    </row>
    <row r="50" spans="2:10" x14ac:dyDescent="0.25">
      <c r="B50" s="133" t="s">
        <v>570</v>
      </c>
      <c r="C50" s="134"/>
      <c r="D50" s="134"/>
      <c r="E50" s="134"/>
      <c r="F50" s="135"/>
      <c r="G50" s="14" t="s">
        <v>86</v>
      </c>
      <c r="H50" s="77">
        <v>0.5</v>
      </c>
      <c r="I50" s="9">
        <v>4.24</v>
      </c>
      <c r="J50" s="9">
        <f t="shared" si="4"/>
        <v>2.12</v>
      </c>
    </row>
    <row r="51" spans="2:10" x14ac:dyDescent="0.25">
      <c r="B51" s="133" t="s">
        <v>569</v>
      </c>
      <c r="C51" s="134"/>
      <c r="D51" s="134"/>
      <c r="E51" s="134"/>
      <c r="F51" s="135"/>
      <c r="G51" s="14" t="s">
        <v>219</v>
      </c>
      <c r="H51" s="77">
        <v>8.5333333333333358E-2</v>
      </c>
      <c r="I51" s="9">
        <v>101</v>
      </c>
      <c r="J51" s="12">
        <f t="shared" si="4"/>
        <v>8.6186666666666696</v>
      </c>
    </row>
    <row r="52" spans="2:10" x14ac:dyDescent="0.25">
      <c r="B52" s="130" t="s">
        <v>13</v>
      </c>
      <c r="C52" s="131"/>
      <c r="D52" s="131"/>
      <c r="E52" s="131"/>
      <c r="F52" s="131"/>
      <c r="G52" s="131"/>
      <c r="H52" s="131"/>
      <c r="I52" s="132"/>
      <c r="J52" s="8">
        <f>SUM(J40:J51)</f>
        <v>147.57470799999999</v>
      </c>
    </row>
    <row r="53" spans="2:10" ht="30" customHeight="1" x14ac:dyDescent="0.25">
      <c r="B53" s="136" t="s">
        <v>12</v>
      </c>
      <c r="C53" s="137"/>
      <c r="D53" s="137"/>
      <c r="E53" s="137"/>
      <c r="F53" s="137"/>
      <c r="G53" s="137"/>
      <c r="H53" s="137"/>
      <c r="I53" s="137"/>
      <c r="J53" s="138"/>
    </row>
    <row r="54" spans="2:10" x14ac:dyDescent="0.25">
      <c r="B54" s="130" t="s">
        <v>11</v>
      </c>
      <c r="C54" s="131"/>
      <c r="D54" s="131"/>
      <c r="E54" s="131"/>
      <c r="F54" s="132"/>
      <c r="G54" s="11" t="s">
        <v>10</v>
      </c>
      <c r="H54" s="11" t="s">
        <v>9</v>
      </c>
      <c r="I54" s="11" t="s">
        <v>8</v>
      </c>
      <c r="J54" s="11" t="s">
        <v>7</v>
      </c>
    </row>
    <row r="55" spans="2:10" x14ac:dyDescent="0.25">
      <c r="B55" s="139"/>
      <c r="C55" s="140"/>
      <c r="D55" s="140"/>
      <c r="E55" s="140"/>
      <c r="F55" s="141"/>
      <c r="G55" s="10"/>
      <c r="H55" s="10"/>
      <c r="I55" s="10"/>
      <c r="J55" s="9"/>
    </row>
    <row r="56" spans="2:10" x14ac:dyDescent="0.25">
      <c r="B56" s="142"/>
      <c r="C56" s="143"/>
      <c r="D56" s="143"/>
      <c r="E56" s="143"/>
      <c r="F56" s="144"/>
      <c r="G56" s="10"/>
      <c r="H56" s="10"/>
      <c r="I56" s="10"/>
      <c r="J56" s="9"/>
    </row>
    <row r="57" spans="2:10" x14ac:dyDescent="0.25">
      <c r="B57" s="130" t="s">
        <v>6</v>
      </c>
      <c r="C57" s="131"/>
      <c r="D57" s="131"/>
      <c r="E57" s="131"/>
      <c r="F57" s="131"/>
      <c r="G57" s="131"/>
      <c r="H57" s="131"/>
      <c r="I57" s="132"/>
      <c r="J57" s="8">
        <f>SUM(J55:J56)</f>
        <v>0</v>
      </c>
    </row>
    <row r="58" spans="2:10" x14ac:dyDescent="0.25">
      <c r="B58" s="146" t="s">
        <v>5</v>
      </c>
      <c r="C58" s="146"/>
      <c r="D58" s="146"/>
      <c r="E58" s="146"/>
      <c r="F58" s="146"/>
      <c r="G58" s="147"/>
      <c r="H58" s="147"/>
      <c r="I58" s="147"/>
      <c r="J58" s="147"/>
    </row>
    <row r="59" spans="2:10" x14ac:dyDescent="0.25">
      <c r="B59" s="2"/>
      <c r="C59" s="2"/>
      <c r="D59" s="2"/>
      <c r="E59" s="2"/>
      <c r="F59" s="2"/>
      <c r="G59" s="130" t="s">
        <v>4</v>
      </c>
      <c r="H59" s="131"/>
      <c r="I59" s="131"/>
      <c r="J59" s="8">
        <f>+J24+J37+J52+J57</f>
        <v>171.0406088</v>
      </c>
    </row>
    <row r="60" spans="2:10" x14ac:dyDescent="0.25">
      <c r="B60" s="2"/>
      <c r="C60" s="2"/>
      <c r="D60" s="2"/>
      <c r="E60" s="2"/>
      <c r="F60" s="2"/>
      <c r="G60" s="130" t="s">
        <v>3</v>
      </c>
      <c r="H60" s="131"/>
      <c r="I60" s="7">
        <f>+IF(ISBLANK(B8),"",VLOOKUP(B8,Rubros!$A$9:$I$167,6,FALSE)+VLOOKUP(B8,Rubros!$A$9:$I$167,7,FALSE))</f>
        <v>0.26</v>
      </c>
      <c r="J60" s="6">
        <f>+I60*J59</f>
        <v>44.470558287999999</v>
      </c>
    </row>
    <row r="61" spans="2:10" x14ac:dyDescent="0.25">
      <c r="B61" s="2"/>
      <c r="C61" s="2"/>
      <c r="D61" s="2"/>
      <c r="E61" s="2"/>
      <c r="F61" s="2"/>
      <c r="G61" s="130"/>
      <c r="H61" s="131"/>
      <c r="I61" s="131"/>
      <c r="J61" s="5"/>
    </row>
    <row r="62" spans="2:10" x14ac:dyDescent="0.25">
      <c r="B62" s="2"/>
      <c r="C62" s="2"/>
      <c r="D62" s="2"/>
      <c r="E62" s="2"/>
      <c r="F62" s="2"/>
      <c r="G62" s="130" t="s">
        <v>2</v>
      </c>
      <c r="H62" s="131"/>
      <c r="I62" s="131"/>
      <c r="J62" s="4">
        <f>+J59+J60</f>
        <v>215.51116708800001</v>
      </c>
    </row>
    <row r="63" spans="2:10" x14ac:dyDescent="0.25">
      <c r="B63" s="2" t="s">
        <v>1</v>
      </c>
      <c r="C63" s="2"/>
      <c r="D63" s="2"/>
      <c r="E63" s="2"/>
      <c r="F63" s="2"/>
      <c r="G63" s="130" t="s">
        <v>0</v>
      </c>
      <c r="H63" s="131"/>
      <c r="I63" s="131"/>
      <c r="J63" s="79">
        <f>+ROUND(J62,2)</f>
        <v>215.51</v>
      </c>
    </row>
    <row r="64" spans="2:10" x14ac:dyDescent="0.25">
      <c r="B64" s="2"/>
      <c r="C64" s="2"/>
      <c r="D64" s="2"/>
      <c r="E64" s="2"/>
      <c r="F64" s="2"/>
      <c r="G64" s="2"/>
      <c r="H64" s="2"/>
      <c r="I64" s="2"/>
      <c r="J64" s="2"/>
    </row>
  </sheetData>
  <mergeCells count="57">
    <mergeCell ref="B54:F54"/>
    <mergeCell ref="B55:F55"/>
    <mergeCell ref="B56:F56"/>
    <mergeCell ref="B50:F50"/>
    <mergeCell ref="G63:I63"/>
    <mergeCell ref="B57:I57"/>
    <mergeCell ref="B58:J58"/>
    <mergeCell ref="G59:I59"/>
    <mergeCell ref="G60:H60"/>
    <mergeCell ref="G61:I61"/>
    <mergeCell ref="G62:I62"/>
    <mergeCell ref="B51:F51"/>
    <mergeCell ref="B46:F46"/>
    <mergeCell ref="B49:F49"/>
    <mergeCell ref="B42:F42"/>
    <mergeCell ref="B52:I52"/>
    <mergeCell ref="B53:J53"/>
    <mergeCell ref="B47:F47"/>
    <mergeCell ref="B48:F48"/>
    <mergeCell ref="B35:E35"/>
    <mergeCell ref="B36:E36"/>
    <mergeCell ref="B43:F43"/>
    <mergeCell ref="B44:F44"/>
    <mergeCell ref="B45:F45"/>
    <mergeCell ref="B37:I37"/>
    <mergeCell ref="B38:J38"/>
    <mergeCell ref="B39:F39"/>
    <mergeCell ref="B40:F40"/>
    <mergeCell ref="B41:F41"/>
    <mergeCell ref="B30:E30"/>
    <mergeCell ref="B31:E31"/>
    <mergeCell ref="B32:E32"/>
    <mergeCell ref="B33:E33"/>
    <mergeCell ref="B34:E34"/>
    <mergeCell ref="B29:E29"/>
    <mergeCell ref="B17:E17"/>
    <mergeCell ref="B18:E18"/>
    <mergeCell ref="B19:E19"/>
    <mergeCell ref="B20:E20"/>
    <mergeCell ref="B22:E22"/>
    <mergeCell ref="B23:E23"/>
    <mergeCell ref="B24:I24"/>
    <mergeCell ref="B10:H10"/>
    <mergeCell ref="B25:J25"/>
    <mergeCell ref="B26:E26"/>
    <mergeCell ref="B27:E27"/>
    <mergeCell ref="B28:E28"/>
    <mergeCell ref="B12:J12"/>
    <mergeCell ref="B13:E13"/>
    <mergeCell ref="B14:E14"/>
    <mergeCell ref="B15:E15"/>
    <mergeCell ref="B16:E16"/>
    <mergeCell ref="D1:I1"/>
    <mergeCell ref="D2:I2"/>
    <mergeCell ref="D3:I3"/>
    <mergeCell ref="D4:I4"/>
    <mergeCell ref="B8:E8"/>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6AF1E-5E5C-4023-BCBF-6EB6B52B7738}">
  <sheetPr codeName="Hoja7"/>
  <dimension ref="B1:O62"/>
  <sheetViews>
    <sheetView view="pageBreakPreview" topLeftCell="A7" zoomScale="85" zoomScaleNormal="100" zoomScaleSheetLayoutView="85" workbookViewId="0">
      <selection activeCell="M14" sqref="M14"/>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f>
        <v>OCP-RUB-DDV-006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6 DE 159</v>
      </c>
    </row>
    <row r="10" spans="2:15" ht="30" customHeight="1" x14ac:dyDescent="0.25">
      <c r="B10" s="145" t="str">
        <f>+IF(ISBLANK(B8),"",VLOOKUP(B8,Rubros!$A$9:$C$167,2,FALSE))</f>
        <v>Construcción de puerta de malla con tubo poste galvanizado de 2" (Alto 2,50m)</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0.98903333333333343</v>
      </c>
      <c r="M14" s="39"/>
      <c r="N14" s="39"/>
      <c r="O14" s="39"/>
    </row>
    <row r="15" spans="2:15" x14ac:dyDescent="0.25">
      <c r="B15" s="133" t="s">
        <v>25</v>
      </c>
      <c r="C15" s="134"/>
      <c r="D15" s="134"/>
      <c r="E15" s="135"/>
      <c r="F15" s="14"/>
      <c r="G15" s="14"/>
      <c r="H15" s="14"/>
      <c r="I15" s="14"/>
      <c r="J15" s="30">
        <f>2%*$J$37</f>
        <v>0.39561333333333337</v>
      </c>
    </row>
    <row r="16" spans="2:15" x14ac:dyDescent="0.25">
      <c r="B16" s="133" t="s">
        <v>557</v>
      </c>
      <c r="C16" s="134"/>
      <c r="D16" s="134"/>
      <c r="E16" s="135"/>
      <c r="F16" s="14">
        <v>1</v>
      </c>
      <c r="G16" s="27">
        <v>0.5</v>
      </c>
      <c r="H16" s="27">
        <f t="shared" ref="H16:H23" si="0">+IF(ISBLANK(B16),"",F16*G16)</f>
        <v>0.5</v>
      </c>
      <c r="I16" s="27">
        <v>0.41666666666666669</v>
      </c>
      <c r="J16" s="30">
        <f t="shared" ref="J16:J23" si="1">+IF(ISBLANK(B16),"",H16*I16)</f>
        <v>0.20833333333333334</v>
      </c>
    </row>
    <row r="17" spans="2:10" x14ac:dyDescent="0.25">
      <c r="B17" s="133" t="s">
        <v>580</v>
      </c>
      <c r="C17" s="134"/>
      <c r="D17" s="134"/>
      <c r="E17" s="135"/>
      <c r="F17" s="14">
        <v>1</v>
      </c>
      <c r="G17" s="27">
        <v>7.3680000000000003</v>
      </c>
      <c r="H17" s="27">
        <f t="shared" si="0"/>
        <v>7.3680000000000003</v>
      </c>
      <c r="I17" s="27">
        <v>0.41666666666666669</v>
      </c>
      <c r="J17" s="30">
        <f t="shared" si="1"/>
        <v>3.0700000000000003</v>
      </c>
    </row>
    <row r="18" spans="2:10" x14ac:dyDescent="0.25">
      <c r="B18" s="133"/>
      <c r="C18" s="134"/>
      <c r="D18" s="134"/>
      <c r="E18" s="135"/>
      <c r="F18" s="14"/>
      <c r="G18" s="27" t="s">
        <v>818</v>
      </c>
      <c r="H18" s="27" t="str">
        <f t="shared" si="0"/>
        <v/>
      </c>
      <c r="I18" s="27" t="s">
        <v>818</v>
      </c>
      <c r="J18" s="30" t="str">
        <f t="shared" si="1"/>
        <v/>
      </c>
    </row>
    <row r="19" spans="2:10" x14ac:dyDescent="0.25">
      <c r="B19" s="133"/>
      <c r="C19" s="134"/>
      <c r="D19" s="134"/>
      <c r="E19" s="135"/>
      <c r="F19" s="14"/>
      <c r="G19" s="27" t="s">
        <v>818</v>
      </c>
      <c r="H19" s="27" t="str">
        <f t="shared" si="0"/>
        <v/>
      </c>
      <c r="I19" s="27" t="s">
        <v>818</v>
      </c>
      <c r="J19" s="30" t="str">
        <f t="shared" si="1"/>
        <v/>
      </c>
    </row>
    <row r="20" spans="2:10" x14ac:dyDescent="0.25">
      <c r="B20" s="133"/>
      <c r="C20" s="134"/>
      <c r="D20" s="134"/>
      <c r="E20" s="135"/>
      <c r="F20" s="14"/>
      <c r="G20" s="27" t="s">
        <v>818</v>
      </c>
      <c r="H20" s="27" t="str">
        <f t="shared" si="0"/>
        <v/>
      </c>
      <c r="I20" s="27" t="s">
        <v>818</v>
      </c>
      <c r="J20" s="30" t="str">
        <f t="shared" si="1"/>
        <v/>
      </c>
    </row>
    <row r="21" spans="2:10" x14ac:dyDescent="0.25">
      <c r="B21" s="34"/>
      <c r="C21" s="33"/>
      <c r="D21" s="33"/>
      <c r="E21" s="32"/>
      <c r="F21" s="14"/>
      <c r="G21" s="27" t="s">
        <v>818</v>
      </c>
      <c r="H21" s="27" t="str">
        <f t="shared" si="0"/>
        <v/>
      </c>
      <c r="I21" s="27" t="s">
        <v>818</v>
      </c>
      <c r="J21" s="30" t="str">
        <f t="shared" si="1"/>
        <v/>
      </c>
    </row>
    <row r="22" spans="2:10" x14ac:dyDescent="0.25">
      <c r="B22" s="133"/>
      <c r="C22" s="134"/>
      <c r="D22" s="134"/>
      <c r="E22" s="135"/>
      <c r="F22" s="14"/>
      <c r="G22" s="27" t="s">
        <v>818</v>
      </c>
      <c r="H22" s="27" t="str">
        <f t="shared" si="0"/>
        <v/>
      </c>
      <c r="I22" s="27" t="s">
        <v>818</v>
      </c>
      <c r="J22" s="30" t="str">
        <f t="shared" si="1"/>
        <v/>
      </c>
    </row>
    <row r="23" spans="2:10" x14ac:dyDescent="0.25">
      <c r="B23" s="154"/>
      <c r="C23" s="155"/>
      <c r="D23" s="155"/>
      <c r="E23" s="156"/>
      <c r="F23" s="31"/>
      <c r="G23" s="27" t="s">
        <v>818</v>
      </c>
      <c r="H23" s="27" t="str">
        <f t="shared" si="0"/>
        <v/>
      </c>
      <c r="I23" s="27" t="s">
        <v>818</v>
      </c>
      <c r="J23" s="30" t="str">
        <f t="shared" si="1"/>
        <v/>
      </c>
    </row>
    <row r="24" spans="2:10" x14ac:dyDescent="0.25">
      <c r="B24" s="130" t="s">
        <v>24</v>
      </c>
      <c r="C24" s="131"/>
      <c r="D24" s="131"/>
      <c r="E24" s="131"/>
      <c r="F24" s="131"/>
      <c r="G24" s="131"/>
      <c r="H24" s="131"/>
      <c r="I24" s="132"/>
      <c r="J24" s="29">
        <f>SUM(J14:J23)</f>
        <v>4.6629800000000001</v>
      </c>
    </row>
    <row r="25" spans="2:10" ht="30" customHeight="1" x14ac:dyDescent="0.25">
      <c r="B25" s="136" t="s">
        <v>23</v>
      </c>
      <c r="C25" s="137"/>
      <c r="D25" s="137"/>
      <c r="E25" s="137"/>
      <c r="F25" s="137"/>
      <c r="G25" s="137"/>
      <c r="H25" s="137"/>
      <c r="I25" s="137"/>
      <c r="J25" s="138"/>
    </row>
    <row r="26" spans="2:10" x14ac:dyDescent="0.25">
      <c r="B26" s="130" t="s">
        <v>11</v>
      </c>
      <c r="C26" s="131"/>
      <c r="D26" s="131"/>
      <c r="E26" s="132"/>
      <c r="F26" s="28" t="s">
        <v>9</v>
      </c>
      <c r="G26" s="11" t="s">
        <v>22</v>
      </c>
      <c r="H26" s="11" t="s">
        <v>21</v>
      </c>
      <c r="I26" s="11" t="s">
        <v>20</v>
      </c>
      <c r="J26" s="11" t="s">
        <v>7</v>
      </c>
    </row>
    <row r="27" spans="2:10" x14ac:dyDescent="0.25">
      <c r="B27" s="151" t="s">
        <v>46</v>
      </c>
      <c r="C27" s="152"/>
      <c r="D27" s="152"/>
      <c r="E27" s="153"/>
      <c r="F27" s="14">
        <v>1</v>
      </c>
      <c r="G27" s="9">
        <v>8.6312999999999995</v>
      </c>
      <c r="H27" s="9">
        <f t="shared" ref="H27:H36" si="2">+IF(ISBLANK(B27),"",F27*G27)</f>
        <v>8.6312999999999995</v>
      </c>
      <c r="I27" s="27">
        <v>0.41666666666666669</v>
      </c>
      <c r="J27" s="9">
        <f t="shared" ref="J27:J36" si="3">+IF(ISBLANK(B27),"",H27*I27)</f>
        <v>3.5963750000000001</v>
      </c>
    </row>
    <row r="28" spans="2:10" x14ac:dyDescent="0.25">
      <c r="B28" s="151" t="s">
        <v>45</v>
      </c>
      <c r="C28" s="152"/>
      <c r="D28" s="152"/>
      <c r="E28" s="153"/>
      <c r="F28" s="14">
        <v>5</v>
      </c>
      <c r="G28" s="9">
        <v>6.0422000000000002</v>
      </c>
      <c r="H28" s="9">
        <f t="shared" si="2"/>
        <v>30.211000000000002</v>
      </c>
      <c r="I28" s="27">
        <v>0.41666666666666669</v>
      </c>
      <c r="J28" s="9">
        <f t="shared" si="3"/>
        <v>12.587916666666668</v>
      </c>
    </row>
    <row r="29" spans="2:10" x14ac:dyDescent="0.25">
      <c r="B29" s="151" t="s">
        <v>579</v>
      </c>
      <c r="C29" s="152"/>
      <c r="D29" s="152"/>
      <c r="E29" s="153"/>
      <c r="F29" s="14">
        <v>1</v>
      </c>
      <c r="G29" s="9">
        <v>8.6312999999999995</v>
      </c>
      <c r="H29" s="9">
        <f t="shared" si="2"/>
        <v>8.6312999999999995</v>
      </c>
      <c r="I29" s="27">
        <v>0.41666666666666669</v>
      </c>
      <c r="J29" s="9">
        <f t="shared" si="3"/>
        <v>3.5963750000000001</v>
      </c>
    </row>
    <row r="30" spans="2:10" x14ac:dyDescent="0.25">
      <c r="B30" s="151"/>
      <c r="C30" s="152"/>
      <c r="D30" s="152"/>
      <c r="E30" s="153"/>
      <c r="F30" s="14"/>
      <c r="G30" s="9" t="s">
        <v>818</v>
      </c>
      <c r="H30" s="9" t="str">
        <f t="shared" si="2"/>
        <v/>
      </c>
      <c r="I30" s="27" t="s">
        <v>818</v>
      </c>
      <c r="J30" s="9" t="str">
        <f t="shared" si="3"/>
        <v/>
      </c>
    </row>
    <row r="31" spans="2:10" x14ac:dyDescent="0.25">
      <c r="B31" s="151"/>
      <c r="C31" s="152"/>
      <c r="D31" s="152"/>
      <c r="E31" s="153"/>
      <c r="F31" s="14"/>
      <c r="G31" s="9" t="s">
        <v>818</v>
      </c>
      <c r="H31" s="9" t="str">
        <f t="shared" si="2"/>
        <v/>
      </c>
      <c r="I31" s="27" t="s">
        <v>818</v>
      </c>
      <c r="J31" s="9" t="str">
        <f t="shared" si="3"/>
        <v/>
      </c>
    </row>
    <row r="32" spans="2:10" x14ac:dyDescent="0.25">
      <c r="B32" s="151"/>
      <c r="C32" s="152"/>
      <c r="D32" s="152"/>
      <c r="E32" s="153"/>
      <c r="F32" s="14"/>
      <c r="G32" s="9" t="s">
        <v>818</v>
      </c>
      <c r="H32" s="9" t="str">
        <f t="shared" si="2"/>
        <v/>
      </c>
      <c r="I32" s="27" t="s">
        <v>818</v>
      </c>
      <c r="J32" s="9" t="str">
        <f t="shared" si="3"/>
        <v/>
      </c>
    </row>
    <row r="33" spans="2:13" x14ac:dyDescent="0.25">
      <c r="B33" s="151"/>
      <c r="C33" s="152"/>
      <c r="D33" s="152"/>
      <c r="E33" s="153"/>
      <c r="F33" s="14"/>
      <c r="G33" s="9" t="s">
        <v>818</v>
      </c>
      <c r="H33" s="9" t="str">
        <f t="shared" si="2"/>
        <v/>
      </c>
      <c r="I33" s="27" t="s">
        <v>818</v>
      </c>
      <c r="J33" s="9" t="str">
        <f t="shared" si="3"/>
        <v/>
      </c>
    </row>
    <row r="34" spans="2:13" x14ac:dyDescent="0.25">
      <c r="B34" s="151"/>
      <c r="C34" s="152"/>
      <c r="D34" s="152"/>
      <c r="E34" s="153"/>
      <c r="F34" s="14"/>
      <c r="G34" s="9" t="s">
        <v>818</v>
      </c>
      <c r="H34" s="9" t="str">
        <f t="shared" si="2"/>
        <v/>
      </c>
      <c r="I34" s="27" t="s">
        <v>818</v>
      </c>
      <c r="J34" s="9" t="str">
        <f t="shared" si="3"/>
        <v/>
      </c>
    </row>
    <row r="35" spans="2:13" x14ac:dyDescent="0.25">
      <c r="B35" s="151"/>
      <c r="C35" s="152"/>
      <c r="D35" s="152"/>
      <c r="E35" s="153"/>
      <c r="F35" s="14"/>
      <c r="G35" s="9" t="s">
        <v>818</v>
      </c>
      <c r="H35" s="9" t="str">
        <f t="shared" si="2"/>
        <v/>
      </c>
      <c r="I35" s="27" t="s">
        <v>818</v>
      </c>
      <c r="J35" s="9" t="str">
        <f t="shared" si="3"/>
        <v/>
      </c>
    </row>
    <row r="36" spans="2:13" x14ac:dyDescent="0.25">
      <c r="B36" s="151"/>
      <c r="C36" s="152"/>
      <c r="D36" s="152"/>
      <c r="E36" s="153"/>
      <c r="F36" s="14"/>
      <c r="G36" s="9" t="s">
        <v>818</v>
      </c>
      <c r="H36" s="9" t="str">
        <f t="shared" si="2"/>
        <v/>
      </c>
      <c r="I36" s="27" t="s">
        <v>818</v>
      </c>
      <c r="J36" s="9" t="str">
        <f t="shared" si="3"/>
        <v/>
      </c>
    </row>
    <row r="37" spans="2:13" x14ac:dyDescent="0.25">
      <c r="B37" s="130" t="s">
        <v>18</v>
      </c>
      <c r="C37" s="131"/>
      <c r="D37" s="131"/>
      <c r="E37" s="131"/>
      <c r="F37" s="131"/>
      <c r="G37" s="131"/>
      <c r="H37" s="131"/>
      <c r="I37" s="132"/>
      <c r="J37" s="8">
        <f>SUM(J27:J36)</f>
        <v>19.780666666666669</v>
      </c>
    </row>
    <row r="38" spans="2:13" ht="30" customHeight="1" x14ac:dyDescent="0.25">
      <c r="B38" s="136" t="s">
        <v>17</v>
      </c>
      <c r="C38" s="137"/>
      <c r="D38" s="137"/>
      <c r="E38" s="137"/>
      <c r="F38" s="137"/>
      <c r="G38" s="137"/>
      <c r="H38" s="137"/>
      <c r="I38" s="137"/>
      <c r="J38" s="138"/>
    </row>
    <row r="39" spans="2:13" x14ac:dyDescent="0.25">
      <c r="B39" s="130" t="s">
        <v>11</v>
      </c>
      <c r="C39" s="131"/>
      <c r="D39" s="131"/>
      <c r="E39" s="131"/>
      <c r="F39" s="132"/>
      <c r="G39" s="11" t="s">
        <v>10</v>
      </c>
      <c r="H39" s="11" t="s">
        <v>9</v>
      </c>
      <c r="I39" s="11" t="s">
        <v>16</v>
      </c>
      <c r="J39" s="11" t="s">
        <v>7</v>
      </c>
      <c r="M39" s="17"/>
    </row>
    <row r="40" spans="2:13" x14ac:dyDescent="0.25">
      <c r="B40" s="148" t="s">
        <v>585</v>
      </c>
      <c r="C40" s="149"/>
      <c r="D40" s="149"/>
      <c r="E40" s="149"/>
      <c r="F40" s="150"/>
      <c r="G40" s="14" t="s">
        <v>86</v>
      </c>
      <c r="H40" s="77">
        <v>0.7147</v>
      </c>
      <c r="I40" s="9">
        <v>79.66</v>
      </c>
      <c r="J40" s="9">
        <f t="shared" ref="J40:J49" si="4">+IF(ISBLANK(B40),"",H40*I40)</f>
        <v>56.933001999999995</v>
      </c>
    </row>
    <row r="41" spans="2:13" x14ac:dyDescent="0.25">
      <c r="B41" s="133" t="s">
        <v>584</v>
      </c>
      <c r="C41" s="134"/>
      <c r="D41" s="134"/>
      <c r="E41" s="134"/>
      <c r="F41" s="135"/>
      <c r="G41" s="14" t="s">
        <v>824</v>
      </c>
      <c r="H41" s="77">
        <v>2.1000000000000001E-2</v>
      </c>
      <c r="I41" s="9">
        <v>304.7</v>
      </c>
      <c r="J41" s="9">
        <f t="shared" si="4"/>
        <v>6.3986999999999998</v>
      </c>
    </row>
    <row r="42" spans="2:13" x14ac:dyDescent="0.25">
      <c r="B42" s="133" t="s">
        <v>583</v>
      </c>
      <c r="C42" s="134"/>
      <c r="D42" s="134"/>
      <c r="E42" s="134"/>
      <c r="F42" s="135"/>
      <c r="G42" s="14" t="s">
        <v>86</v>
      </c>
      <c r="H42" s="77">
        <v>0.8175</v>
      </c>
      <c r="I42" s="9">
        <v>1.25</v>
      </c>
      <c r="J42" s="9">
        <f t="shared" si="4"/>
        <v>1.0218750000000001</v>
      </c>
    </row>
    <row r="43" spans="2:13" x14ac:dyDescent="0.25">
      <c r="B43" s="133" t="s">
        <v>582</v>
      </c>
      <c r="C43" s="134"/>
      <c r="D43" s="134"/>
      <c r="E43" s="134"/>
      <c r="F43" s="135"/>
      <c r="G43" s="14" t="s">
        <v>86</v>
      </c>
      <c r="H43" s="77">
        <v>0.40870000000000001</v>
      </c>
      <c r="I43" s="9">
        <v>2.5</v>
      </c>
      <c r="J43" s="9">
        <f t="shared" si="4"/>
        <v>1.0217499999999999</v>
      </c>
    </row>
    <row r="44" spans="2:13" x14ac:dyDescent="0.25">
      <c r="B44" s="133" t="s">
        <v>581</v>
      </c>
      <c r="C44" s="134"/>
      <c r="D44" s="134"/>
      <c r="E44" s="134"/>
      <c r="F44" s="135"/>
      <c r="G44" s="14" t="s">
        <v>86</v>
      </c>
      <c r="H44" s="77">
        <v>1.2262</v>
      </c>
      <c r="I44" s="9">
        <v>4.24</v>
      </c>
      <c r="J44" s="9">
        <f t="shared" si="4"/>
        <v>5.1990879999999997</v>
      </c>
    </row>
    <row r="45" spans="2:13" x14ac:dyDescent="0.25">
      <c r="B45" s="133" t="s">
        <v>573</v>
      </c>
      <c r="C45" s="134"/>
      <c r="D45" s="134"/>
      <c r="E45" s="134"/>
      <c r="F45" s="135"/>
      <c r="G45" s="14" t="s">
        <v>535</v>
      </c>
      <c r="H45" s="77">
        <v>0.1</v>
      </c>
      <c r="I45" s="9">
        <v>5</v>
      </c>
      <c r="J45" s="9">
        <f t="shared" si="4"/>
        <v>0.5</v>
      </c>
    </row>
    <row r="46" spans="2:13" x14ac:dyDescent="0.25">
      <c r="B46" s="133"/>
      <c r="C46" s="134"/>
      <c r="D46" s="134"/>
      <c r="E46" s="134"/>
      <c r="F46" s="135"/>
      <c r="G46" s="14" t="s">
        <v>818</v>
      </c>
      <c r="H46" s="77"/>
      <c r="I46" s="9" t="s">
        <v>818</v>
      </c>
      <c r="J46" s="9" t="str">
        <f t="shared" si="4"/>
        <v/>
      </c>
    </row>
    <row r="47" spans="2:13" x14ac:dyDescent="0.25">
      <c r="B47" s="133"/>
      <c r="C47" s="134"/>
      <c r="D47" s="134"/>
      <c r="E47" s="134"/>
      <c r="F47" s="135"/>
      <c r="G47" s="14" t="s">
        <v>818</v>
      </c>
      <c r="H47" s="77"/>
      <c r="I47" s="9" t="s">
        <v>818</v>
      </c>
      <c r="J47" s="9" t="str">
        <f t="shared" si="4"/>
        <v/>
      </c>
    </row>
    <row r="48" spans="2:13"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71.074414999999988</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95.518061666666654</v>
      </c>
    </row>
    <row r="58" spans="2:10" x14ac:dyDescent="0.25">
      <c r="B58" s="2"/>
      <c r="C58" s="2"/>
      <c r="D58" s="2"/>
      <c r="E58" s="2"/>
      <c r="F58" s="2"/>
      <c r="G58" s="130" t="s">
        <v>3</v>
      </c>
      <c r="H58" s="131"/>
      <c r="I58" s="7">
        <f>+IF(ISBLANK(B8),"",VLOOKUP(B8,Rubros!$A$9:$I$167,6,FALSE)+VLOOKUP(B8,Rubros!$A$9:$I$167,7,FALSE))</f>
        <v>0.26</v>
      </c>
      <c r="J58" s="6">
        <f>+I58*J57</f>
        <v>24.83469603333333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120.35275769999998</v>
      </c>
    </row>
    <row r="61" spans="2:10" x14ac:dyDescent="0.25">
      <c r="B61" s="2" t="s">
        <v>1</v>
      </c>
      <c r="C61" s="2"/>
      <c r="D61" s="2"/>
      <c r="E61" s="2"/>
      <c r="F61" s="2"/>
      <c r="G61" s="130" t="s">
        <v>0</v>
      </c>
      <c r="H61" s="131"/>
      <c r="I61" s="131"/>
      <c r="J61" s="3">
        <f>+ROUND(J60,2)</f>
        <v>120.35</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2600C-7AAF-41C0-A2AC-11029D491E82}">
  <sheetPr codeName="Hoja8"/>
  <dimension ref="B1:O62"/>
  <sheetViews>
    <sheetView topLeftCell="A7" zoomScaleNormal="100" zoomScaleSheetLayoutView="100" workbookViewId="0">
      <selection activeCell="M14" sqref="M14"/>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f>
        <v>OCP-RUB-DDV-007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 DE 159</v>
      </c>
    </row>
    <row r="10" spans="2:15" ht="30" customHeight="1" x14ac:dyDescent="0.25">
      <c r="B10" s="145" t="str">
        <f>+IF(ISBLANK(B8),"",VLOOKUP(B8,Rubros!$A$9:$C$167,2,FALSE))</f>
        <v xml:space="preserve">Construcción de cuneta en suelo natural </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0.72712890000000008</v>
      </c>
      <c r="M14" s="39"/>
      <c r="N14" s="39"/>
      <c r="O14" s="39"/>
    </row>
    <row r="15" spans="2:15" x14ac:dyDescent="0.25">
      <c r="B15" s="133" t="s">
        <v>25</v>
      </c>
      <c r="C15" s="134"/>
      <c r="D15" s="134"/>
      <c r="E15" s="135"/>
      <c r="F15" s="14"/>
      <c r="G15" s="14"/>
      <c r="H15" s="14"/>
      <c r="I15" s="14"/>
      <c r="J15" s="30">
        <f>2%*$J$37</f>
        <v>0.29085156000000001</v>
      </c>
      <c r="M15" s="80"/>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1.01798046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0.32400000000000001</v>
      </c>
      <c r="J27" s="9">
        <f t="shared" ref="J27:J36" si="3">+IF(ISBLANK(B27),"",H27*I27)</f>
        <v>2.7965412000000001</v>
      </c>
      <c r="M27" s="19"/>
      <c r="N27" s="19"/>
      <c r="O27" s="15"/>
    </row>
    <row r="28" spans="2:15" x14ac:dyDescent="0.25">
      <c r="B28" s="151" t="s">
        <v>45</v>
      </c>
      <c r="C28" s="152"/>
      <c r="D28" s="152"/>
      <c r="E28" s="153"/>
      <c r="F28" s="14">
        <v>6</v>
      </c>
      <c r="G28" s="9">
        <v>6.0422000000000002</v>
      </c>
      <c r="H28" s="9">
        <f t="shared" si="2"/>
        <v>36.2532</v>
      </c>
      <c r="I28" s="27">
        <v>0.32400000000000001</v>
      </c>
      <c r="J28" s="9">
        <f t="shared" si="3"/>
        <v>11.746036800000001</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3" x14ac:dyDescent="0.25">
      <c r="B33" s="151"/>
      <c r="C33" s="152"/>
      <c r="D33" s="152"/>
      <c r="E33" s="153"/>
      <c r="F33" s="14"/>
      <c r="G33" s="9" t="s">
        <v>818</v>
      </c>
      <c r="H33" s="9" t="str">
        <f t="shared" si="2"/>
        <v/>
      </c>
      <c r="I33" s="27" t="s">
        <v>818</v>
      </c>
      <c r="J33" s="9" t="str">
        <f t="shared" si="3"/>
        <v/>
      </c>
    </row>
    <row r="34" spans="2:13" x14ac:dyDescent="0.25">
      <c r="B34" s="151"/>
      <c r="C34" s="152"/>
      <c r="D34" s="152"/>
      <c r="E34" s="153"/>
      <c r="F34" s="14"/>
      <c r="G34" s="9" t="s">
        <v>818</v>
      </c>
      <c r="H34" s="9" t="str">
        <f t="shared" si="2"/>
        <v/>
      </c>
      <c r="I34" s="27" t="s">
        <v>818</v>
      </c>
      <c r="J34" s="9" t="str">
        <f t="shared" si="3"/>
        <v/>
      </c>
    </row>
    <row r="35" spans="2:13" x14ac:dyDescent="0.25">
      <c r="B35" s="151"/>
      <c r="C35" s="152"/>
      <c r="D35" s="152"/>
      <c r="E35" s="153"/>
      <c r="F35" s="14"/>
      <c r="G35" s="9" t="s">
        <v>818</v>
      </c>
      <c r="H35" s="9" t="str">
        <f t="shared" si="2"/>
        <v/>
      </c>
      <c r="I35" s="27" t="s">
        <v>818</v>
      </c>
      <c r="J35" s="9" t="str">
        <f t="shared" si="3"/>
        <v/>
      </c>
    </row>
    <row r="36" spans="2:13" x14ac:dyDescent="0.25">
      <c r="B36" s="151"/>
      <c r="C36" s="152"/>
      <c r="D36" s="152"/>
      <c r="E36" s="153"/>
      <c r="F36" s="14"/>
      <c r="G36" s="9" t="s">
        <v>818</v>
      </c>
      <c r="H36" s="9" t="str">
        <f t="shared" si="2"/>
        <v/>
      </c>
      <c r="I36" s="27" t="s">
        <v>818</v>
      </c>
      <c r="J36" s="9" t="str">
        <f t="shared" si="3"/>
        <v/>
      </c>
    </row>
    <row r="37" spans="2:13" x14ac:dyDescent="0.25">
      <c r="B37" s="130" t="s">
        <v>18</v>
      </c>
      <c r="C37" s="131"/>
      <c r="D37" s="131"/>
      <c r="E37" s="131"/>
      <c r="F37" s="131"/>
      <c r="G37" s="131"/>
      <c r="H37" s="131"/>
      <c r="I37" s="132"/>
      <c r="J37" s="8">
        <f>SUM(J27:J36)</f>
        <v>14.542578000000001</v>
      </c>
    </row>
    <row r="38" spans="2:13" ht="30" customHeight="1" x14ac:dyDescent="0.25">
      <c r="B38" s="136" t="s">
        <v>17</v>
      </c>
      <c r="C38" s="137"/>
      <c r="D38" s="137"/>
      <c r="E38" s="137"/>
      <c r="F38" s="137"/>
      <c r="G38" s="137"/>
      <c r="H38" s="137"/>
      <c r="I38" s="137"/>
      <c r="J38" s="138"/>
    </row>
    <row r="39" spans="2:13" x14ac:dyDescent="0.25">
      <c r="B39" s="130" t="s">
        <v>11</v>
      </c>
      <c r="C39" s="131"/>
      <c r="D39" s="131"/>
      <c r="E39" s="131"/>
      <c r="F39" s="132"/>
      <c r="G39" s="11" t="s">
        <v>10</v>
      </c>
      <c r="H39" s="11" t="s">
        <v>9</v>
      </c>
      <c r="I39" s="11" t="s">
        <v>16</v>
      </c>
      <c r="J39" s="11" t="s">
        <v>7</v>
      </c>
      <c r="M39" s="17"/>
    </row>
    <row r="40" spans="2:13" x14ac:dyDescent="0.25">
      <c r="B40" s="148"/>
      <c r="C40" s="149"/>
      <c r="D40" s="149"/>
      <c r="E40" s="149"/>
      <c r="F40" s="150"/>
      <c r="G40" s="14" t="s">
        <v>818</v>
      </c>
      <c r="H40" s="77"/>
      <c r="I40" s="9" t="s">
        <v>818</v>
      </c>
      <c r="J40" s="9" t="str">
        <f t="shared" ref="J40:J49" si="4">+IF(ISBLANK(B40),"",H40*I40)</f>
        <v/>
      </c>
    </row>
    <row r="41" spans="2:13" x14ac:dyDescent="0.25">
      <c r="B41" s="133"/>
      <c r="C41" s="134"/>
      <c r="D41" s="134"/>
      <c r="E41" s="134"/>
      <c r="F41" s="135"/>
      <c r="G41" s="14" t="s">
        <v>818</v>
      </c>
      <c r="H41" s="77"/>
      <c r="I41" s="9" t="s">
        <v>818</v>
      </c>
      <c r="J41" s="9" t="str">
        <f t="shared" si="4"/>
        <v/>
      </c>
    </row>
    <row r="42" spans="2:13" x14ac:dyDescent="0.25">
      <c r="B42" s="133"/>
      <c r="C42" s="134"/>
      <c r="D42" s="134"/>
      <c r="E42" s="134"/>
      <c r="F42" s="135"/>
      <c r="G42" s="14" t="s">
        <v>818</v>
      </c>
      <c r="H42" s="77"/>
      <c r="I42" s="9" t="s">
        <v>818</v>
      </c>
      <c r="J42" s="9" t="str">
        <f t="shared" si="4"/>
        <v/>
      </c>
    </row>
    <row r="43" spans="2:13" x14ac:dyDescent="0.25">
      <c r="B43" s="133"/>
      <c r="C43" s="134"/>
      <c r="D43" s="134"/>
      <c r="E43" s="134"/>
      <c r="F43" s="135"/>
      <c r="G43" s="14" t="s">
        <v>818</v>
      </c>
      <c r="H43" s="77"/>
      <c r="I43" s="9" t="s">
        <v>818</v>
      </c>
      <c r="J43" s="9" t="str">
        <f t="shared" si="4"/>
        <v/>
      </c>
    </row>
    <row r="44" spans="2:13" x14ac:dyDescent="0.25">
      <c r="B44" s="133"/>
      <c r="C44" s="134"/>
      <c r="D44" s="134"/>
      <c r="E44" s="134"/>
      <c r="F44" s="135"/>
      <c r="G44" s="14" t="s">
        <v>818</v>
      </c>
      <c r="H44" s="77"/>
      <c r="I44" s="9" t="s">
        <v>818</v>
      </c>
      <c r="J44" s="9" t="str">
        <f t="shared" si="4"/>
        <v/>
      </c>
    </row>
    <row r="45" spans="2:13" x14ac:dyDescent="0.25">
      <c r="B45" s="133"/>
      <c r="C45" s="134"/>
      <c r="D45" s="134"/>
      <c r="E45" s="134"/>
      <c r="F45" s="135"/>
      <c r="G45" s="14" t="s">
        <v>818</v>
      </c>
      <c r="H45" s="77"/>
      <c r="I45" s="9" t="s">
        <v>818</v>
      </c>
      <c r="J45" s="9" t="str">
        <f t="shared" si="4"/>
        <v/>
      </c>
    </row>
    <row r="46" spans="2:13" x14ac:dyDescent="0.25">
      <c r="B46" s="133"/>
      <c r="C46" s="134"/>
      <c r="D46" s="134"/>
      <c r="E46" s="134"/>
      <c r="F46" s="135"/>
      <c r="G46" s="14" t="s">
        <v>818</v>
      </c>
      <c r="H46" s="77"/>
      <c r="I46" s="9" t="s">
        <v>818</v>
      </c>
      <c r="J46" s="9" t="str">
        <f t="shared" si="4"/>
        <v/>
      </c>
    </row>
    <row r="47" spans="2:13" x14ac:dyDescent="0.25">
      <c r="B47" s="133"/>
      <c r="C47" s="134"/>
      <c r="D47" s="134"/>
      <c r="E47" s="134"/>
      <c r="F47" s="135"/>
      <c r="G47" s="14" t="s">
        <v>818</v>
      </c>
      <c r="H47" s="77"/>
      <c r="I47" s="9" t="s">
        <v>818</v>
      </c>
      <c r="J47" s="9" t="str">
        <f t="shared" si="4"/>
        <v/>
      </c>
    </row>
    <row r="48" spans="2:13"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15.560558460000001</v>
      </c>
    </row>
    <row r="58" spans="2:10" x14ac:dyDescent="0.25">
      <c r="B58" s="2"/>
      <c r="C58" s="2"/>
      <c r="D58" s="2"/>
      <c r="E58" s="2"/>
      <c r="F58" s="2"/>
      <c r="G58" s="130" t="s">
        <v>3</v>
      </c>
      <c r="H58" s="131"/>
      <c r="I58" s="7">
        <f>+IF(ISBLANK(B8),"",VLOOKUP(B8,Rubros!$A$9:$I$167,6,FALSE)+VLOOKUP(B8,Rubros!$A$9:$I$167,7,FALSE))</f>
        <v>0.26</v>
      </c>
      <c r="J58" s="6">
        <f>+I58*J57</f>
        <v>4.0457451996000007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19.606303659600002</v>
      </c>
    </row>
    <row r="61" spans="2:10" x14ac:dyDescent="0.25">
      <c r="B61" s="2" t="s">
        <v>1</v>
      </c>
      <c r="C61" s="2"/>
      <c r="D61" s="2"/>
      <c r="E61" s="2"/>
      <c r="F61" s="2"/>
      <c r="G61" s="130" t="s">
        <v>0</v>
      </c>
      <c r="H61" s="131"/>
      <c r="I61" s="131"/>
      <c r="J61" s="3">
        <f>+ROUND(J60,2)</f>
        <v>19.61</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ECC0-428A-4E20-BEA3-65FA2605A218}">
  <sheetPr codeName="Hoja9">
    <tabColor rgb="FFFFC000"/>
  </sheetPr>
  <dimension ref="B1:P62"/>
  <sheetViews>
    <sheetView view="pageBreakPreview" zoomScaleNormal="100" zoomScaleSheetLayoutView="100" workbookViewId="0">
      <selection activeCell="H8" sqref="H8"/>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v>44167</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
        <v>518</v>
      </c>
      <c r="C8" s="134"/>
      <c r="D8" s="134"/>
      <c r="E8" s="134"/>
      <c r="F8" s="42"/>
      <c r="G8" s="42"/>
      <c r="H8" s="42"/>
      <c r="I8" s="42"/>
      <c r="J8" s="42"/>
    </row>
    <row r="9" spans="2:15" x14ac:dyDescent="0.25">
      <c r="B9" s="2" t="s">
        <v>30</v>
      </c>
      <c r="C9" s="2"/>
      <c r="D9" s="43"/>
      <c r="E9" s="2"/>
      <c r="F9" s="42"/>
      <c r="G9" s="42"/>
      <c r="H9" s="42"/>
      <c r="I9" s="42" t="s">
        <v>29</v>
      </c>
      <c r="J9" s="41" t="s">
        <v>516</v>
      </c>
    </row>
    <row r="10" spans="2:15" ht="30" customHeight="1" x14ac:dyDescent="0.25">
      <c r="B10" s="145" t="s">
        <v>517</v>
      </c>
      <c r="C10" s="145"/>
      <c r="D10" s="145"/>
      <c r="E10" s="145"/>
      <c r="F10" s="145"/>
      <c r="G10" s="145"/>
      <c r="H10" s="145"/>
      <c r="I10" s="42" t="s">
        <v>28</v>
      </c>
      <c r="J10" s="41" t="s">
        <v>219</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v>1.00990125</v>
      </c>
      <c r="M14" s="39"/>
      <c r="N14" s="39"/>
      <c r="O14" s="39"/>
    </row>
    <row r="15" spans="2:15" x14ac:dyDescent="0.25">
      <c r="B15" s="133" t="s">
        <v>25</v>
      </c>
      <c r="C15" s="134"/>
      <c r="D15" s="134"/>
      <c r="E15" s="135"/>
      <c r="F15" s="14"/>
      <c r="G15" s="14"/>
      <c r="H15" s="14"/>
      <c r="I15" s="14"/>
      <c r="J15" s="30">
        <v>0.40396049999999994</v>
      </c>
    </row>
    <row r="16" spans="2:15" x14ac:dyDescent="0.25">
      <c r="B16" s="161"/>
      <c r="C16" s="162"/>
      <c r="D16" s="162"/>
      <c r="E16" s="163"/>
      <c r="F16" s="84"/>
      <c r="G16" s="83"/>
      <c r="H16" s="83"/>
      <c r="I16" s="83"/>
      <c r="J16" s="82"/>
      <c r="M16" s="23"/>
    </row>
    <row r="17" spans="2:15" x14ac:dyDescent="0.25">
      <c r="B17" s="133"/>
      <c r="C17" s="134"/>
      <c r="D17" s="134"/>
      <c r="E17" s="135"/>
      <c r="F17" s="14"/>
      <c r="G17" s="27" t="s">
        <v>818</v>
      </c>
      <c r="H17" s="27" t="s">
        <v>818</v>
      </c>
      <c r="I17" s="27" t="s">
        <v>818</v>
      </c>
      <c r="J17" s="30" t="s">
        <v>818</v>
      </c>
    </row>
    <row r="18" spans="2:15" x14ac:dyDescent="0.25">
      <c r="B18" s="133"/>
      <c r="C18" s="134"/>
      <c r="D18" s="134"/>
      <c r="E18" s="135"/>
      <c r="F18" s="14"/>
      <c r="G18" s="27" t="s">
        <v>818</v>
      </c>
      <c r="H18" s="27" t="s">
        <v>818</v>
      </c>
      <c r="I18" s="27" t="s">
        <v>818</v>
      </c>
      <c r="J18" s="30" t="s">
        <v>818</v>
      </c>
    </row>
    <row r="19" spans="2:15" x14ac:dyDescent="0.25">
      <c r="B19" s="133"/>
      <c r="C19" s="134"/>
      <c r="D19" s="134"/>
      <c r="E19" s="135"/>
      <c r="F19" s="14"/>
      <c r="G19" s="27" t="s">
        <v>818</v>
      </c>
      <c r="H19" s="27" t="s">
        <v>818</v>
      </c>
      <c r="I19" s="27" t="s">
        <v>818</v>
      </c>
      <c r="J19" s="30" t="s">
        <v>818</v>
      </c>
    </row>
    <row r="20" spans="2:15" x14ac:dyDescent="0.25">
      <c r="B20" s="133"/>
      <c r="C20" s="134"/>
      <c r="D20" s="134"/>
      <c r="E20" s="135"/>
      <c r="F20" s="14"/>
      <c r="G20" s="27" t="s">
        <v>818</v>
      </c>
      <c r="H20" s="27" t="s">
        <v>818</v>
      </c>
      <c r="I20" s="27" t="s">
        <v>818</v>
      </c>
      <c r="J20" s="30" t="s">
        <v>818</v>
      </c>
    </row>
    <row r="21" spans="2:15" x14ac:dyDescent="0.25">
      <c r="B21" s="34"/>
      <c r="C21" s="33"/>
      <c r="D21" s="33"/>
      <c r="E21" s="32"/>
      <c r="F21" s="14"/>
      <c r="G21" s="27" t="s">
        <v>818</v>
      </c>
      <c r="H21" s="27" t="s">
        <v>818</v>
      </c>
      <c r="I21" s="27" t="s">
        <v>818</v>
      </c>
      <c r="J21" s="30" t="s">
        <v>818</v>
      </c>
    </row>
    <row r="22" spans="2:15" x14ac:dyDescent="0.25">
      <c r="B22" s="133"/>
      <c r="C22" s="134"/>
      <c r="D22" s="134"/>
      <c r="E22" s="135"/>
      <c r="F22" s="14"/>
      <c r="G22" s="27" t="s">
        <v>818</v>
      </c>
      <c r="H22" s="27" t="s">
        <v>818</v>
      </c>
      <c r="I22" s="27" t="s">
        <v>818</v>
      </c>
      <c r="J22" s="30" t="s">
        <v>818</v>
      </c>
    </row>
    <row r="23" spans="2:15" x14ac:dyDescent="0.25">
      <c r="B23" s="154"/>
      <c r="C23" s="155"/>
      <c r="D23" s="155"/>
      <c r="E23" s="156"/>
      <c r="F23" s="31"/>
      <c r="G23" s="27" t="s">
        <v>818</v>
      </c>
      <c r="H23" s="27" t="s">
        <v>818</v>
      </c>
      <c r="I23" s="27" t="s">
        <v>818</v>
      </c>
      <c r="J23" s="30" t="s">
        <v>818</v>
      </c>
    </row>
    <row r="24" spans="2:15" x14ac:dyDescent="0.25">
      <c r="B24" s="130" t="s">
        <v>24</v>
      </c>
      <c r="C24" s="131"/>
      <c r="D24" s="131"/>
      <c r="E24" s="131"/>
      <c r="F24" s="131"/>
      <c r="G24" s="131"/>
      <c r="H24" s="131"/>
      <c r="I24" s="132"/>
      <c r="J24" s="29">
        <v>1.4138617499999999</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+IF(ISBLANK(B27),"",F27*G27)</f>
        <v>8.6312999999999995</v>
      </c>
      <c r="I27" s="27">
        <f>5.6/($F$27+$F$28)</f>
        <v>0.79999999999999993</v>
      </c>
      <c r="J27" s="9">
        <f>+I27*H27</f>
        <v>6.9050399999999987</v>
      </c>
      <c r="M27" s="19"/>
      <c r="N27" s="19"/>
      <c r="O27" s="15"/>
    </row>
    <row r="28" spans="2:15" x14ac:dyDescent="0.25">
      <c r="B28" s="151" t="s">
        <v>45</v>
      </c>
      <c r="C28" s="152"/>
      <c r="D28" s="152"/>
      <c r="E28" s="153"/>
      <c r="F28" s="14">
        <v>6</v>
      </c>
      <c r="G28" s="9">
        <v>6.0422000000000002</v>
      </c>
      <c r="H28" s="9">
        <f>+IF(ISBLANK(B28),"",F28*G28)</f>
        <v>36.2532</v>
      </c>
      <c r="I28" s="27">
        <f>5.6/($F$27+$F$28)</f>
        <v>0.79999999999999993</v>
      </c>
      <c r="J28" s="9">
        <f>+I28*H28</f>
        <v>29.002559999999999</v>
      </c>
      <c r="M28" s="15"/>
      <c r="N28" s="15"/>
      <c r="O28" s="15"/>
    </row>
    <row r="29" spans="2:15" x14ac:dyDescent="0.25">
      <c r="B29" s="151"/>
      <c r="C29" s="152"/>
      <c r="D29" s="152"/>
      <c r="E29" s="153"/>
      <c r="F29" s="14"/>
      <c r="G29" s="9" t="s">
        <v>818</v>
      </c>
      <c r="H29" s="9" t="s">
        <v>818</v>
      </c>
      <c r="I29" s="27" t="s">
        <v>818</v>
      </c>
      <c r="J29" s="9" t="s">
        <v>818</v>
      </c>
      <c r="M29" s="100"/>
    </row>
    <row r="30" spans="2:15" x14ac:dyDescent="0.25">
      <c r="B30" s="151"/>
      <c r="C30" s="152"/>
      <c r="D30" s="152"/>
      <c r="E30" s="153"/>
      <c r="F30" s="14"/>
      <c r="G30" s="9" t="s">
        <v>818</v>
      </c>
      <c r="H30" s="9" t="s">
        <v>818</v>
      </c>
      <c r="I30" s="27" t="s">
        <v>818</v>
      </c>
      <c r="J30" s="9" t="s">
        <v>818</v>
      </c>
      <c r="M30" s="90"/>
    </row>
    <row r="31" spans="2:15" x14ac:dyDescent="0.25">
      <c r="B31" s="151"/>
      <c r="C31" s="152"/>
      <c r="D31" s="152"/>
      <c r="E31" s="153"/>
      <c r="F31" s="14"/>
      <c r="G31" s="9" t="s">
        <v>818</v>
      </c>
      <c r="H31" s="9" t="s">
        <v>818</v>
      </c>
      <c r="I31" s="27" t="s">
        <v>818</v>
      </c>
      <c r="J31" s="9" t="s">
        <v>818</v>
      </c>
      <c r="M31" s="90"/>
      <c r="N31" s="17"/>
    </row>
    <row r="32" spans="2:15" x14ac:dyDescent="0.25">
      <c r="B32" s="151"/>
      <c r="C32" s="152"/>
      <c r="D32" s="152"/>
      <c r="E32" s="153"/>
      <c r="F32" s="14"/>
      <c r="G32" s="9" t="s">
        <v>818</v>
      </c>
      <c r="H32" s="9" t="s">
        <v>818</v>
      </c>
      <c r="I32" s="27" t="s">
        <v>818</v>
      </c>
      <c r="J32" s="9" t="s">
        <v>818</v>
      </c>
    </row>
    <row r="33" spans="2:16" x14ac:dyDescent="0.25">
      <c r="B33" s="151"/>
      <c r="C33" s="152"/>
      <c r="D33" s="152"/>
      <c r="E33" s="153"/>
      <c r="F33" s="14"/>
      <c r="G33" s="9" t="s">
        <v>818</v>
      </c>
      <c r="H33" s="9" t="s">
        <v>818</v>
      </c>
      <c r="I33" s="27" t="s">
        <v>818</v>
      </c>
      <c r="J33" s="9" t="s">
        <v>818</v>
      </c>
    </row>
    <row r="34" spans="2:16" x14ac:dyDescent="0.25">
      <c r="B34" s="151"/>
      <c r="C34" s="152"/>
      <c r="D34" s="152"/>
      <c r="E34" s="153"/>
      <c r="F34" s="14"/>
      <c r="G34" s="9" t="s">
        <v>818</v>
      </c>
      <c r="H34" s="9" t="s">
        <v>818</v>
      </c>
      <c r="I34" s="27" t="s">
        <v>818</v>
      </c>
      <c r="J34" s="9" t="s">
        <v>818</v>
      </c>
    </row>
    <row r="35" spans="2:16" x14ac:dyDescent="0.25">
      <c r="B35" s="151"/>
      <c r="C35" s="152"/>
      <c r="D35" s="152"/>
      <c r="E35" s="153"/>
      <c r="F35" s="14"/>
      <c r="G35" s="9" t="s">
        <v>818</v>
      </c>
      <c r="H35" s="9" t="s">
        <v>818</v>
      </c>
      <c r="I35" s="27" t="s">
        <v>818</v>
      </c>
      <c r="J35" s="9" t="s">
        <v>818</v>
      </c>
    </row>
    <row r="36" spans="2:16" x14ac:dyDescent="0.25">
      <c r="B36" s="151"/>
      <c r="C36" s="152"/>
      <c r="D36" s="152"/>
      <c r="E36" s="153"/>
      <c r="F36" s="14"/>
      <c r="G36" s="9" t="s">
        <v>818</v>
      </c>
      <c r="H36" s="9" t="s">
        <v>818</v>
      </c>
      <c r="I36" s="27" t="s">
        <v>818</v>
      </c>
      <c r="J36" s="9" t="s">
        <v>818</v>
      </c>
    </row>
    <row r="37" spans="2:16" x14ac:dyDescent="0.25">
      <c r="B37" s="130" t="s">
        <v>18</v>
      </c>
      <c r="C37" s="131"/>
      <c r="D37" s="131"/>
      <c r="E37" s="131"/>
      <c r="F37" s="131"/>
      <c r="G37" s="131"/>
      <c r="H37" s="131"/>
      <c r="I37" s="132"/>
      <c r="J37" s="8">
        <f>+SUM(J27:J28)</f>
        <v>35.907599999999995</v>
      </c>
    </row>
    <row r="38" spans="2:16" ht="30" customHeight="1" x14ac:dyDescent="0.25">
      <c r="B38" s="136" t="s">
        <v>17</v>
      </c>
      <c r="C38" s="137"/>
      <c r="D38" s="137"/>
      <c r="E38" s="137"/>
      <c r="F38" s="137"/>
      <c r="G38" s="137"/>
      <c r="H38" s="137"/>
      <c r="I38" s="137"/>
      <c r="J38" s="138"/>
    </row>
    <row r="39" spans="2:16" x14ac:dyDescent="0.25">
      <c r="B39" s="130" t="s">
        <v>11</v>
      </c>
      <c r="C39" s="131"/>
      <c r="D39" s="131"/>
      <c r="E39" s="131"/>
      <c r="F39" s="132"/>
      <c r="G39" s="11" t="s">
        <v>10</v>
      </c>
      <c r="H39" s="11" t="s">
        <v>9</v>
      </c>
      <c r="I39" s="11" t="s">
        <v>16</v>
      </c>
      <c r="J39" s="11" t="s">
        <v>7</v>
      </c>
      <c r="M39" s="17"/>
    </row>
    <row r="40" spans="2:16" x14ac:dyDescent="0.25">
      <c r="B40" s="148" t="s">
        <v>589</v>
      </c>
      <c r="C40" s="149"/>
      <c r="D40" s="149"/>
      <c r="E40" s="149"/>
      <c r="F40" s="150"/>
      <c r="G40" s="14" t="s">
        <v>86</v>
      </c>
      <c r="H40" s="77">
        <v>0.52500000000000002</v>
      </c>
      <c r="I40" s="9">
        <v>63.86</v>
      </c>
      <c r="J40" s="9">
        <f>+I40*H40</f>
        <v>33.526499999999999</v>
      </c>
      <c r="N40" s="17"/>
      <c r="O40" s="17"/>
      <c r="P40" s="22"/>
    </row>
    <row r="41" spans="2:16" x14ac:dyDescent="0.25">
      <c r="B41" s="133" t="s">
        <v>588</v>
      </c>
      <c r="C41" s="134"/>
      <c r="D41" s="134"/>
      <c r="E41" s="134"/>
      <c r="F41" s="135"/>
      <c r="G41" s="14" t="s">
        <v>219</v>
      </c>
      <c r="H41" s="77">
        <v>1.1000000000000001</v>
      </c>
      <c r="I41" s="9">
        <v>13</v>
      </c>
      <c r="J41" s="9">
        <f>+I41*H41</f>
        <v>14.3</v>
      </c>
    </row>
    <row r="42" spans="2:16" x14ac:dyDescent="0.25">
      <c r="B42" s="133" t="s">
        <v>587</v>
      </c>
      <c r="C42" s="134"/>
      <c r="D42" s="134"/>
      <c r="E42" s="134"/>
      <c r="F42" s="135"/>
      <c r="G42" s="14" t="s">
        <v>535</v>
      </c>
      <c r="H42" s="77">
        <v>2</v>
      </c>
      <c r="I42" s="9">
        <v>2.85</v>
      </c>
      <c r="J42" s="9">
        <f>+I42*H42</f>
        <v>5.7</v>
      </c>
      <c r="M42" s="20"/>
      <c r="N42" s="17"/>
      <c r="O42" s="17"/>
      <c r="P42" s="20"/>
    </row>
    <row r="43" spans="2:16" x14ac:dyDescent="0.25">
      <c r="B43" s="133" t="s">
        <v>586</v>
      </c>
      <c r="C43" s="134"/>
      <c r="D43" s="134"/>
      <c r="E43" s="134"/>
      <c r="F43" s="135"/>
      <c r="G43" s="14" t="s">
        <v>535</v>
      </c>
      <c r="H43" s="77">
        <v>11.558999999999999</v>
      </c>
      <c r="I43" s="9">
        <v>1.32</v>
      </c>
      <c r="J43" s="9">
        <f>+I43*H43</f>
        <v>15.25788</v>
      </c>
      <c r="M43" s="23"/>
      <c r="N43" s="116"/>
      <c r="O43" s="90"/>
      <c r="P43" s="15"/>
    </row>
    <row r="44" spans="2:16" x14ac:dyDescent="0.25">
      <c r="B44" s="133"/>
      <c r="C44" s="134"/>
      <c r="D44" s="134"/>
      <c r="E44" s="134"/>
      <c r="F44" s="135"/>
      <c r="G44" s="14" t="s">
        <v>818</v>
      </c>
      <c r="H44" s="77"/>
      <c r="I44" s="9" t="s">
        <v>818</v>
      </c>
      <c r="J44" s="9" t="s">
        <v>818</v>
      </c>
    </row>
    <row r="45" spans="2:16" x14ac:dyDescent="0.25">
      <c r="B45" s="133"/>
      <c r="C45" s="134"/>
      <c r="D45" s="134"/>
      <c r="E45" s="134"/>
      <c r="F45" s="135"/>
      <c r="G45" s="14" t="s">
        <v>818</v>
      </c>
      <c r="H45" s="77"/>
      <c r="I45" s="9" t="s">
        <v>818</v>
      </c>
      <c r="J45" s="9" t="s">
        <v>818</v>
      </c>
    </row>
    <row r="46" spans="2:16" x14ac:dyDescent="0.25">
      <c r="B46" s="133"/>
      <c r="C46" s="134"/>
      <c r="D46" s="134"/>
      <c r="E46" s="134"/>
      <c r="F46" s="135"/>
      <c r="G46" s="14" t="s">
        <v>818</v>
      </c>
      <c r="H46" s="77"/>
      <c r="I46" s="9" t="s">
        <v>818</v>
      </c>
      <c r="J46" s="9" t="s">
        <v>818</v>
      </c>
    </row>
    <row r="47" spans="2:16" x14ac:dyDescent="0.25">
      <c r="B47" s="133"/>
      <c r="C47" s="134"/>
      <c r="D47" s="134"/>
      <c r="E47" s="134"/>
      <c r="F47" s="135"/>
      <c r="G47" s="14" t="s">
        <v>818</v>
      </c>
      <c r="H47" s="77"/>
      <c r="I47" s="9" t="s">
        <v>818</v>
      </c>
      <c r="J47" s="9" t="s">
        <v>818</v>
      </c>
    </row>
    <row r="48" spans="2:16" x14ac:dyDescent="0.25">
      <c r="B48" s="133"/>
      <c r="C48" s="134"/>
      <c r="D48" s="134"/>
      <c r="E48" s="134"/>
      <c r="F48" s="135"/>
      <c r="G48" s="14" t="s">
        <v>818</v>
      </c>
      <c r="H48" s="77"/>
      <c r="I48" s="9" t="s">
        <v>818</v>
      </c>
      <c r="J48" s="9" t="s">
        <v>818</v>
      </c>
    </row>
    <row r="49" spans="2:13" x14ac:dyDescent="0.25">
      <c r="B49" s="133"/>
      <c r="C49" s="134"/>
      <c r="D49" s="134"/>
      <c r="E49" s="134"/>
      <c r="F49" s="135"/>
      <c r="G49" s="14" t="s">
        <v>818</v>
      </c>
      <c r="H49" s="77"/>
      <c r="I49" s="9" t="s">
        <v>818</v>
      </c>
      <c r="J49" s="12" t="s">
        <v>818</v>
      </c>
    </row>
    <row r="50" spans="2:13" x14ac:dyDescent="0.25">
      <c r="B50" s="130" t="s">
        <v>13</v>
      </c>
      <c r="C50" s="131"/>
      <c r="D50" s="131"/>
      <c r="E50" s="131"/>
      <c r="F50" s="131"/>
      <c r="G50" s="131"/>
      <c r="H50" s="131"/>
      <c r="I50" s="132"/>
      <c r="J50" s="8">
        <f>+SUM(J40:J43)</f>
        <v>68.784379999999999</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+J50+J37+J24</f>
        <v>106.10584175</v>
      </c>
    </row>
    <row r="58" spans="2:13" x14ac:dyDescent="0.25">
      <c r="B58" s="2"/>
      <c r="C58" s="2"/>
      <c r="D58" s="2"/>
      <c r="E58" s="2"/>
      <c r="F58" s="2"/>
      <c r="G58" s="130" t="s">
        <v>3</v>
      </c>
      <c r="H58" s="131"/>
      <c r="I58" s="7">
        <v>0.26</v>
      </c>
      <c r="J58" s="6">
        <f>+I58*J57</f>
        <v>27.587518854999999</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+J58+J57</f>
        <v>133.69336060500001</v>
      </c>
      <c r="M60" s="50"/>
    </row>
    <row r="61" spans="2:13" x14ac:dyDescent="0.25">
      <c r="B61" s="2" t="s">
        <v>1</v>
      </c>
      <c r="C61" s="2"/>
      <c r="D61" s="2"/>
      <c r="E61" s="2"/>
      <c r="F61" s="2"/>
      <c r="G61" s="130" t="s">
        <v>0</v>
      </c>
      <c r="H61" s="131"/>
      <c r="I61" s="131"/>
      <c r="J61" s="3">
        <f>+ROUND(J60,2)</f>
        <v>133.69</v>
      </c>
      <c r="L61" s="21"/>
      <c r="M61" s="21"/>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dataValidations count="2">
    <dataValidation type="list" allowBlank="1" showInputMessage="1" showErrorMessage="1" sqref="B27:E36 B40:F49" xr:uid="{5C2B049C-B275-4A25-A09A-569C6317A7D1}">
      <formula1>#REF!</formula1>
    </dataValidation>
    <dataValidation type="list" allowBlank="1" showInputMessage="1" showErrorMessage="1" sqref="B14:E23" xr:uid="{3EAEE045-3515-4661-B1AD-363D19A14CDE}">
      <formula1>#REF!</formula1>
    </dataValidation>
  </dataValidation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A8859-B5BD-409C-8A41-174160A45B6B}">
  <sheetPr codeName="Hoja10">
    <tabColor rgb="FFFFC000"/>
  </sheetPr>
  <dimension ref="B1:T62"/>
  <sheetViews>
    <sheetView view="pageBreakPreview" zoomScaleNormal="100" zoomScaleSheetLayoutView="100" workbookViewId="0">
      <selection activeCell="O45" sqref="O45"/>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8" width="9.42578125" style="1" bestFit="1" customWidth="1"/>
    <col min="19" max="16384" width="9.140625" style="1"/>
  </cols>
  <sheetData>
    <row r="1" spans="2:19" ht="17.25" x14ac:dyDescent="0.25">
      <c r="D1" s="157"/>
      <c r="E1" s="157"/>
      <c r="F1" s="157"/>
      <c r="G1" s="157"/>
      <c r="H1" s="157"/>
      <c r="I1" s="157"/>
    </row>
    <row r="2" spans="2:19" x14ac:dyDescent="0.25">
      <c r="D2" s="158" t="s">
        <v>34</v>
      </c>
      <c r="E2" s="158"/>
      <c r="F2" s="158"/>
      <c r="G2" s="158"/>
      <c r="H2" s="158"/>
      <c r="I2" s="158"/>
    </row>
    <row r="3" spans="2:19" x14ac:dyDescent="0.25">
      <c r="C3" s="2"/>
      <c r="D3" s="159" t="s">
        <v>33</v>
      </c>
      <c r="E3" s="159"/>
      <c r="F3" s="159"/>
      <c r="G3" s="159"/>
      <c r="H3" s="159"/>
      <c r="I3" s="159"/>
      <c r="J3" s="2"/>
    </row>
    <row r="4" spans="2:19" x14ac:dyDescent="0.25">
      <c r="B4" s="42"/>
      <c r="C4" s="42"/>
      <c r="D4" s="160">
        <v>44167</v>
      </c>
      <c r="E4" s="159"/>
      <c r="F4" s="159"/>
      <c r="G4" s="159"/>
      <c r="H4" s="159"/>
      <c r="I4" s="159"/>
      <c r="J4" s="42"/>
    </row>
    <row r="5" spans="2:19" ht="21" x14ac:dyDescent="0.25">
      <c r="B5" s="45" t="s">
        <v>32</v>
      </c>
      <c r="C5" s="42"/>
      <c r="D5" s="44"/>
      <c r="E5" s="42"/>
      <c r="F5" s="42"/>
      <c r="G5" s="42"/>
      <c r="H5" s="42"/>
      <c r="I5" s="42"/>
      <c r="J5" s="42"/>
    </row>
    <row r="6" spans="2:19" x14ac:dyDescent="0.25">
      <c r="B6" s="42"/>
      <c r="C6" s="42"/>
      <c r="D6" s="44"/>
      <c r="E6" s="42"/>
      <c r="F6" s="42"/>
      <c r="G6" s="42"/>
      <c r="H6" s="42"/>
      <c r="I6" s="42"/>
      <c r="J6" s="42"/>
    </row>
    <row r="7" spans="2:19" x14ac:dyDescent="0.25">
      <c r="B7" s="2" t="s">
        <v>31</v>
      </c>
      <c r="C7" s="2"/>
      <c r="D7" s="43"/>
      <c r="E7" s="2"/>
      <c r="F7" s="42"/>
      <c r="G7" s="42"/>
      <c r="H7" s="42"/>
      <c r="I7" s="42"/>
      <c r="J7" s="42"/>
    </row>
    <row r="8" spans="2:19" x14ac:dyDescent="0.25">
      <c r="B8" s="134" t="s">
        <v>515</v>
      </c>
      <c r="C8" s="134"/>
      <c r="D8" s="134"/>
      <c r="E8" s="134"/>
      <c r="F8" s="42"/>
      <c r="G8" s="42"/>
      <c r="H8" s="42"/>
      <c r="I8" s="42"/>
      <c r="J8" s="42"/>
    </row>
    <row r="9" spans="2:19" x14ac:dyDescent="0.25">
      <c r="B9" s="2" t="s">
        <v>30</v>
      </c>
      <c r="C9" s="2"/>
      <c r="D9" s="43"/>
      <c r="E9" s="2"/>
      <c r="F9" s="42"/>
      <c r="G9" s="42"/>
      <c r="H9" s="42"/>
      <c r="I9" s="42" t="s">
        <v>29</v>
      </c>
      <c r="J9" s="41" t="s">
        <v>513</v>
      </c>
    </row>
    <row r="10" spans="2:19" ht="30" customHeight="1" x14ac:dyDescent="0.25">
      <c r="B10" s="145" t="s">
        <v>514</v>
      </c>
      <c r="C10" s="145"/>
      <c r="D10" s="145"/>
      <c r="E10" s="145"/>
      <c r="F10" s="145"/>
      <c r="G10" s="145"/>
      <c r="H10" s="145"/>
      <c r="I10" s="42" t="s">
        <v>28</v>
      </c>
      <c r="J10" s="41" t="s">
        <v>219</v>
      </c>
    </row>
    <row r="11" spans="2:19" x14ac:dyDescent="0.25">
      <c r="B11" s="2"/>
      <c r="C11" s="2"/>
      <c r="D11" s="2"/>
      <c r="E11" s="2"/>
      <c r="F11" s="2"/>
      <c r="G11" s="2"/>
      <c r="H11" s="2"/>
      <c r="I11" s="2"/>
      <c r="J11" s="2"/>
    </row>
    <row r="12" spans="2:19" ht="30" customHeight="1" x14ac:dyDescent="0.25">
      <c r="B12" s="136" t="s">
        <v>27</v>
      </c>
      <c r="C12" s="137"/>
      <c r="D12" s="137"/>
      <c r="E12" s="137"/>
      <c r="F12" s="137"/>
      <c r="G12" s="137"/>
      <c r="H12" s="137"/>
      <c r="I12" s="137"/>
      <c r="J12" s="138"/>
    </row>
    <row r="13" spans="2:19" x14ac:dyDescent="0.25">
      <c r="B13" s="130" t="s">
        <v>11</v>
      </c>
      <c r="C13" s="131"/>
      <c r="D13" s="131"/>
      <c r="E13" s="132"/>
      <c r="F13" s="28" t="s">
        <v>9</v>
      </c>
      <c r="G13" s="11" t="s">
        <v>8</v>
      </c>
      <c r="H13" s="11" t="s">
        <v>21</v>
      </c>
      <c r="I13" s="11" t="s">
        <v>20</v>
      </c>
      <c r="J13" s="11" t="s">
        <v>7</v>
      </c>
    </row>
    <row r="14" spans="2:19" x14ac:dyDescent="0.25">
      <c r="B14" s="148" t="s">
        <v>26</v>
      </c>
      <c r="C14" s="149"/>
      <c r="D14" s="149"/>
      <c r="E14" s="150"/>
      <c r="F14" s="14"/>
      <c r="G14" s="14"/>
      <c r="H14" s="14"/>
      <c r="I14" s="14"/>
      <c r="J14" s="30">
        <v>1.4138617499999999</v>
      </c>
      <c r="M14" s="39"/>
      <c r="N14" s="39"/>
      <c r="O14" s="39"/>
    </row>
    <row r="15" spans="2:19" x14ac:dyDescent="0.25">
      <c r="B15" s="133" t="s">
        <v>25</v>
      </c>
      <c r="C15" s="134"/>
      <c r="D15" s="134"/>
      <c r="E15" s="135"/>
      <c r="F15" s="14"/>
      <c r="G15" s="14"/>
      <c r="H15" s="14"/>
      <c r="I15" s="14"/>
      <c r="J15" s="30">
        <v>0.56554470000000001</v>
      </c>
    </row>
    <row r="16" spans="2:19" x14ac:dyDescent="0.25">
      <c r="B16" s="161"/>
      <c r="C16" s="162"/>
      <c r="D16" s="162"/>
      <c r="E16" s="163"/>
      <c r="F16" s="84"/>
      <c r="G16" s="83"/>
      <c r="H16" s="83"/>
      <c r="I16" s="83"/>
      <c r="J16" s="82"/>
      <c r="M16" s="23"/>
      <c r="Q16" s="120"/>
      <c r="R16" s="88"/>
      <c r="S16" s="119"/>
    </row>
    <row r="17" spans="2:20" x14ac:dyDescent="0.25">
      <c r="B17" s="133"/>
      <c r="C17" s="134"/>
      <c r="D17" s="134"/>
      <c r="E17" s="135"/>
      <c r="F17" s="14"/>
      <c r="G17" s="27" t="s">
        <v>818</v>
      </c>
      <c r="H17" s="27" t="s">
        <v>818</v>
      </c>
      <c r="I17" s="27" t="s">
        <v>818</v>
      </c>
      <c r="J17" s="30" t="s">
        <v>818</v>
      </c>
      <c r="Q17" s="120"/>
      <c r="R17" s="88"/>
      <c r="S17" s="119"/>
      <c r="T17" s="89"/>
    </row>
    <row r="18" spans="2:20" x14ac:dyDescent="0.25">
      <c r="B18" s="133"/>
      <c r="C18" s="134"/>
      <c r="D18" s="134"/>
      <c r="E18" s="135"/>
      <c r="F18" s="14"/>
      <c r="G18" s="27" t="s">
        <v>818</v>
      </c>
      <c r="H18" s="27" t="s">
        <v>818</v>
      </c>
      <c r="I18" s="27" t="s">
        <v>818</v>
      </c>
      <c r="J18" s="30" t="s">
        <v>818</v>
      </c>
      <c r="Q18" s="120"/>
      <c r="R18" s="88"/>
      <c r="S18" s="119"/>
    </row>
    <row r="19" spans="2:20" x14ac:dyDescent="0.25">
      <c r="B19" s="133"/>
      <c r="C19" s="134"/>
      <c r="D19" s="134"/>
      <c r="E19" s="135"/>
      <c r="F19" s="14"/>
      <c r="G19" s="27" t="s">
        <v>818</v>
      </c>
      <c r="H19" s="27" t="s">
        <v>818</v>
      </c>
      <c r="I19" s="27" t="s">
        <v>818</v>
      </c>
      <c r="J19" s="30" t="s">
        <v>818</v>
      </c>
      <c r="Q19" s="120"/>
      <c r="R19" s="88"/>
      <c r="S19" s="119"/>
    </row>
    <row r="20" spans="2:20" x14ac:dyDescent="0.25">
      <c r="B20" s="133"/>
      <c r="C20" s="134"/>
      <c r="D20" s="134"/>
      <c r="E20" s="135"/>
      <c r="F20" s="14"/>
      <c r="G20" s="27" t="s">
        <v>818</v>
      </c>
      <c r="H20" s="27" t="s">
        <v>818</v>
      </c>
      <c r="I20" s="27" t="s">
        <v>818</v>
      </c>
      <c r="J20" s="30" t="s">
        <v>818</v>
      </c>
      <c r="Q20" s="120"/>
      <c r="R20" s="88"/>
      <c r="S20" s="119"/>
    </row>
    <row r="21" spans="2:20" x14ac:dyDescent="0.25">
      <c r="B21" s="34"/>
      <c r="C21" s="33"/>
      <c r="D21" s="33"/>
      <c r="E21" s="32"/>
      <c r="F21" s="14"/>
      <c r="G21" s="27" t="s">
        <v>818</v>
      </c>
      <c r="H21" s="27" t="s">
        <v>818</v>
      </c>
      <c r="I21" s="27" t="s">
        <v>818</v>
      </c>
      <c r="J21" s="30" t="s">
        <v>818</v>
      </c>
      <c r="R21" s="88"/>
    </row>
    <row r="22" spans="2:20" x14ac:dyDescent="0.25">
      <c r="B22" s="133"/>
      <c r="C22" s="134"/>
      <c r="D22" s="134"/>
      <c r="E22" s="135"/>
      <c r="F22" s="14"/>
      <c r="G22" s="27" t="s">
        <v>818</v>
      </c>
      <c r="H22" s="27" t="s">
        <v>818</v>
      </c>
      <c r="I22" s="27" t="s">
        <v>818</v>
      </c>
      <c r="J22" s="30" t="s">
        <v>818</v>
      </c>
    </row>
    <row r="23" spans="2:20" x14ac:dyDescent="0.25">
      <c r="B23" s="154"/>
      <c r="C23" s="155"/>
      <c r="D23" s="155"/>
      <c r="E23" s="156"/>
      <c r="F23" s="31"/>
      <c r="G23" s="27" t="s">
        <v>818</v>
      </c>
      <c r="H23" s="27" t="s">
        <v>818</v>
      </c>
      <c r="I23" s="27" t="s">
        <v>818</v>
      </c>
      <c r="J23" s="30" t="s">
        <v>818</v>
      </c>
    </row>
    <row r="24" spans="2:20" x14ac:dyDescent="0.25">
      <c r="B24" s="130" t="s">
        <v>24</v>
      </c>
      <c r="C24" s="131"/>
      <c r="D24" s="131"/>
      <c r="E24" s="131"/>
      <c r="F24" s="131"/>
      <c r="G24" s="131"/>
      <c r="H24" s="131"/>
      <c r="I24" s="132"/>
      <c r="J24" s="29">
        <v>1.9794064499999999</v>
      </c>
    </row>
    <row r="25" spans="2:20" ht="30" customHeight="1" x14ac:dyDescent="0.25">
      <c r="B25" s="136" t="s">
        <v>23</v>
      </c>
      <c r="C25" s="137"/>
      <c r="D25" s="137"/>
      <c r="E25" s="137"/>
      <c r="F25" s="137"/>
      <c r="G25" s="137"/>
      <c r="H25" s="137"/>
      <c r="I25" s="137"/>
      <c r="J25" s="138"/>
    </row>
    <row r="26" spans="2:20" x14ac:dyDescent="0.25">
      <c r="B26" s="130" t="s">
        <v>11</v>
      </c>
      <c r="C26" s="131"/>
      <c r="D26" s="131"/>
      <c r="E26" s="132"/>
      <c r="F26" s="28" t="s">
        <v>9</v>
      </c>
      <c r="G26" s="11" t="s">
        <v>22</v>
      </c>
      <c r="H26" s="11" t="s">
        <v>21</v>
      </c>
      <c r="I26" s="11" t="s">
        <v>20</v>
      </c>
      <c r="J26" s="11" t="s">
        <v>7</v>
      </c>
      <c r="M26" s="17"/>
      <c r="N26" s="17"/>
      <c r="O26" s="17"/>
    </row>
    <row r="27" spans="2:20" x14ac:dyDescent="0.25">
      <c r="B27" s="151" t="s">
        <v>46</v>
      </c>
      <c r="C27" s="152"/>
      <c r="D27" s="152"/>
      <c r="E27" s="153"/>
      <c r="F27" s="14">
        <v>1</v>
      </c>
      <c r="G27" s="9">
        <v>8.6312999999999995</v>
      </c>
      <c r="H27" s="9">
        <f>+IF(ISBLANK(B27),"",F27*G27)</f>
        <v>8.6312999999999995</v>
      </c>
      <c r="I27" s="27">
        <f>8/($F$27+$F$28)</f>
        <v>1.1428571428571428</v>
      </c>
      <c r="J27" s="9">
        <f>+I27*H27</f>
        <v>9.8643428571428569</v>
      </c>
      <c r="M27" s="19"/>
      <c r="N27" s="19"/>
      <c r="O27" s="15"/>
      <c r="Q27" s="17"/>
    </row>
    <row r="28" spans="2:20" x14ac:dyDescent="0.25">
      <c r="B28" s="151" t="s">
        <v>45</v>
      </c>
      <c r="C28" s="152"/>
      <c r="D28" s="152"/>
      <c r="E28" s="153"/>
      <c r="F28" s="14">
        <v>6</v>
      </c>
      <c r="G28" s="9">
        <v>6.0422000000000002</v>
      </c>
      <c r="H28" s="9">
        <f>+IF(ISBLANK(B28),"",F28*G28)</f>
        <v>36.2532</v>
      </c>
      <c r="I28" s="27">
        <f>8/($F$27+$F$28)</f>
        <v>1.1428571428571428</v>
      </c>
      <c r="J28" s="9">
        <f>+I28*H28</f>
        <v>41.432228571428567</v>
      </c>
      <c r="N28" s="17"/>
      <c r="O28" s="17"/>
    </row>
    <row r="29" spans="2:20" x14ac:dyDescent="0.25">
      <c r="B29" s="151"/>
      <c r="C29" s="152"/>
      <c r="D29" s="152"/>
      <c r="E29" s="153"/>
      <c r="F29" s="14"/>
      <c r="G29" s="9" t="s">
        <v>818</v>
      </c>
      <c r="H29" s="9" t="s">
        <v>818</v>
      </c>
      <c r="I29" s="27" t="s">
        <v>818</v>
      </c>
      <c r="J29" s="9" t="s">
        <v>818</v>
      </c>
      <c r="M29" s="86"/>
    </row>
    <row r="30" spans="2:20" x14ac:dyDescent="0.25">
      <c r="B30" s="151"/>
      <c r="C30" s="152"/>
      <c r="D30" s="152"/>
      <c r="E30" s="153"/>
      <c r="F30" s="14"/>
      <c r="G30" s="9" t="s">
        <v>818</v>
      </c>
      <c r="H30" s="9" t="s">
        <v>818</v>
      </c>
      <c r="I30" s="27" t="s">
        <v>818</v>
      </c>
      <c r="J30" s="9" t="s">
        <v>818</v>
      </c>
      <c r="N30" s="17"/>
      <c r="Q30" s="17"/>
    </row>
    <row r="31" spans="2:20" x14ac:dyDescent="0.25">
      <c r="B31" s="151"/>
      <c r="C31" s="152"/>
      <c r="D31" s="152"/>
      <c r="E31" s="153"/>
      <c r="F31" s="14"/>
      <c r="G31" s="9" t="s">
        <v>818</v>
      </c>
      <c r="H31" s="9" t="s">
        <v>818</v>
      </c>
      <c r="I31" s="27" t="s">
        <v>818</v>
      </c>
      <c r="J31" s="9" t="s">
        <v>818</v>
      </c>
    </row>
    <row r="32" spans="2:20" x14ac:dyDescent="0.25">
      <c r="B32" s="151"/>
      <c r="C32" s="152"/>
      <c r="D32" s="152"/>
      <c r="E32" s="153"/>
      <c r="F32" s="14"/>
      <c r="G32" s="9" t="s">
        <v>818</v>
      </c>
      <c r="H32" s="9" t="s">
        <v>818</v>
      </c>
      <c r="I32" s="27" t="s">
        <v>818</v>
      </c>
      <c r="J32" s="9" t="s">
        <v>818</v>
      </c>
    </row>
    <row r="33" spans="2:16" x14ac:dyDescent="0.25">
      <c r="B33" s="151"/>
      <c r="C33" s="152"/>
      <c r="D33" s="152"/>
      <c r="E33" s="153"/>
      <c r="F33" s="14"/>
      <c r="G33" s="9" t="s">
        <v>818</v>
      </c>
      <c r="H33" s="9" t="s">
        <v>818</v>
      </c>
      <c r="I33" s="27" t="s">
        <v>818</v>
      </c>
      <c r="J33" s="9" t="s">
        <v>818</v>
      </c>
      <c r="L33" s="21"/>
    </row>
    <row r="34" spans="2:16" x14ac:dyDescent="0.25">
      <c r="B34" s="151"/>
      <c r="C34" s="152"/>
      <c r="D34" s="152"/>
      <c r="E34" s="153"/>
      <c r="F34" s="14"/>
      <c r="G34" s="9" t="s">
        <v>818</v>
      </c>
      <c r="H34" s="9" t="s">
        <v>818</v>
      </c>
      <c r="I34" s="27" t="s">
        <v>818</v>
      </c>
      <c r="J34" s="9" t="s">
        <v>818</v>
      </c>
    </row>
    <row r="35" spans="2:16" x14ac:dyDescent="0.25">
      <c r="B35" s="151"/>
      <c r="C35" s="152"/>
      <c r="D35" s="152"/>
      <c r="E35" s="153"/>
      <c r="F35" s="14"/>
      <c r="G35" s="9" t="s">
        <v>818</v>
      </c>
      <c r="H35" s="9" t="s">
        <v>818</v>
      </c>
      <c r="I35" s="27" t="s">
        <v>818</v>
      </c>
      <c r="J35" s="9" t="s">
        <v>818</v>
      </c>
    </row>
    <row r="36" spans="2:16" x14ac:dyDescent="0.25">
      <c r="B36" s="151"/>
      <c r="C36" s="152"/>
      <c r="D36" s="152"/>
      <c r="E36" s="153"/>
      <c r="F36" s="14"/>
      <c r="G36" s="9" t="s">
        <v>818</v>
      </c>
      <c r="H36" s="9" t="s">
        <v>818</v>
      </c>
      <c r="I36" s="27" t="s">
        <v>818</v>
      </c>
      <c r="J36" s="9" t="s">
        <v>818</v>
      </c>
    </row>
    <row r="37" spans="2:16" x14ac:dyDescent="0.25">
      <c r="B37" s="130" t="s">
        <v>18</v>
      </c>
      <c r="C37" s="131"/>
      <c r="D37" s="131"/>
      <c r="E37" s="131"/>
      <c r="F37" s="131"/>
      <c r="G37" s="131"/>
      <c r="H37" s="131"/>
      <c r="I37" s="132"/>
      <c r="J37" s="8">
        <f>+SUM(J27:J28)</f>
        <v>51.296571428571426</v>
      </c>
    </row>
    <row r="38" spans="2:16" ht="30" customHeight="1" x14ac:dyDescent="0.25">
      <c r="B38" s="136" t="s">
        <v>17</v>
      </c>
      <c r="C38" s="137"/>
      <c r="D38" s="137"/>
      <c r="E38" s="137"/>
      <c r="F38" s="137"/>
      <c r="G38" s="137"/>
      <c r="H38" s="137"/>
      <c r="I38" s="137"/>
      <c r="J38" s="138"/>
    </row>
    <row r="39" spans="2:16" x14ac:dyDescent="0.25">
      <c r="B39" s="130" t="s">
        <v>11</v>
      </c>
      <c r="C39" s="131"/>
      <c r="D39" s="131"/>
      <c r="E39" s="131"/>
      <c r="F39" s="132"/>
      <c r="G39" s="11" t="s">
        <v>10</v>
      </c>
      <c r="H39" s="11" t="s">
        <v>9</v>
      </c>
      <c r="I39" s="11" t="s">
        <v>16</v>
      </c>
      <c r="J39" s="11" t="s">
        <v>7</v>
      </c>
      <c r="M39" s="17"/>
    </row>
    <row r="40" spans="2:16" x14ac:dyDescent="0.25">
      <c r="B40" s="148" t="s">
        <v>589</v>
      </c>
      <c r="C40" s="149"/>
      <c r="D40" s="149"/>
      <c r="E40" s="149"/>
      <c r="F40" s="150"/>
      <c r="G40" s="14" t="s">
        <v>86</v>
      </c>
      <c r="H40" s="77">
        <v>0.52500000000000002</v>
      </c>
      <c r="I40" s="9">
        <f>+'8'!I40</f>
        <v>63.86</v>
      </c>
      <c r="J40" s="9">
        <f>+H40*I40</f>
        <v>33.526499999999999</v>
      </c>
      <c r="N40" s="17"/>
      <c r="P40" s="22"/>
    </row>
    <row r="41" spans="2:16" x14ac:dyDescent="0.25">
      <c r="B41" s="133" t="s">
        <v>592</v>
      </c>
      <c r="C41" s="134"/>
      <c r="D41" s="134"/>
      <c r="E41" s="134"/>
      <c r="F41" s="135"/>
      <c r="G41" s="14" t="s">
        <v>79</v>
      </c>
      <c r="H41" s="77">
        <v>6</v>
      </c>
      <c r="I41" s="9">
        <v>1.05</v>
      </c>
      <c r="J41" s="9">
        <f>+I41*H41</f>
        <v>6.3000000000000007</v>
      </c>
      <c r="N41" s="17"/>
      <c r="O41" s="118"/>
      <c r="P41" s="22"/>
    </row>
    <row r="42" spans="2:16" x14ac:dyDescent="0.25">
      <c r="B42" s="133" t="s">
        <v>587</v>
      </c>
      <c r="C42" s="134"/>
      <c r="D42" s="134"/>
      <c r="E42" s="134"/>
      <c r="F42" s="135"/>
      <c r="G42" s="14" t="s">
        <v>535</v>
      </c>
      <c r="H42" s="77">
        <v>2</v>
      </c>
      <c r="I42" s="9">
        <v>2.85</v>
      </c>
      <c r="J42" s="9">
        <f>+I42*H42</f>
        <v>5.7</v>
      </c>
      <c r="N42" s="117"/>
    </row>
    <row r="43" spans="2:16" x14ac:dyDescent="0.25">
      <c r="B43" s="133" t="s">
        <v>586</v>
      </c>
      <c r="C43" s="134"/>
      <c r="D43" s="134"/>
      <c r="E43" s="134"/>
      <c r="F43" s="135"/>
      <c r="G43" s="14" t="s">
        <v>535</v>
      </c>
      <c r="H43" s="77">
        <v>11.558999999999999</v>
      </c>
      <c r="I43" s="9">
        <f>+'8'!I43</f>
        <v>1.32</v>
      </c>
      <c r="J43" s="9">
        <f>+I43*H43</f>
        <v>15.25788</v>
      </c>
      <c r="M43" s="23"/>
      <c r="N43" s="81"/>
      <c r="O43" s="21"/>
    </row>
    <row r="44" spans="2:16" x14ac:dyDescent="0.25">
      <c r="B44" s="133" t="s">
        <v>591</v>
      </c>
      <c r="C44" s="134"/>
      <c r="D44" s="134"/>
      <c r="E44" s="134"/>
      <c r="F44" s="135"/>
      <c r="G44" s="14" t="s">
        <v>86</v>
      </c>
      <c r="H44" s="77">
        <v>50</v>
      </c>
      <c r="I44" s="9">
        <v>0.25</v>
      </c>
      <c r="J44" s="9">
        <f>+I44*H44</f>
        <v>12.5</v>
      </c>
    </row>
    <row r="45" spans="2:16" x14ac:dyDescent="0.25">
      <c r="B45" s="133" t="s">
        <v>590</v>
      </c>
      <c r="C45" s="134"/>
      <c r="D45" s="134"/>
      <c r="E45" s="134"/>
      <c r="F45" s="135"/>
      <c r="G45" s="14" t="s">
        <v>822</v>
      </c>
      <c r="H45" s="77">
        <v>5.25</v>
      </c>
      <c r="I45" s="9">
        <v>1.5</v>
      </c>
      <c r="J45" s="9">
        <f>+I45*H45</f>
        <v>7.875</v>
      </c>
      <c r="M45" s="17"/>
    </row>
    <row r="46" spans="2:16" x14ac:dyDescent="0.25">
      <c r="B46" s="133"/>
      <c r="C46" s="134"/>
      <c r="D46" s="134"/>
      <c r="E46" s="134"/>
      <c r="F46" s="135"/>
      <c r="G46" s="14" t="s">
        <v>818</v>
      </c>
      <c r="H46" s="77"/>
      <c r="I46" s="9" t="s">
        <v>818</v>
      </c>
      <c r="J46" s="9" t="s">
        <v>818</v>
      </c>
      <c r="M46" s="17"/>
      <c r="N46" s="17"/>
    </row>
    <row r="47" spans="2:16" x14ac:dyDescent="0.25">
      <c r="B47" s="133"/>
      <c r="C47" s="134"/>
      <c r="D47" s="134"/>
      <c r="E47" s="134"/>
      <c r="F47" s="135"/>
      <c r="G47" s="14" t="s">
        <v>818</v>
      </c>
      <c r="H47" s="77"/>
      <c r="I47" s="9" t="s">
        <v>818</v>
      </c>
      <c r="J47" s="9" t="s">
        <v>818</v>
      </c>
      <c r="N47" s="17"/>
    </row>
    <row r="48" spans="2:16" x14ac:dyDescent="0.25">
      <c r="B48" s="133"/>
      <c r="C48" s="134"/>
      <c r="D48" s="134"/>
      <c r="E48" s="134"/>
      <c r="F48" s="135"/>
      <c r="G48" s="14" t="s">
        <v>818</v>
      </c>
      <c r="H48" s="77"/>
      <c r="I48" s="9" t="s">
        <v>818</v>
      </c>
      <c r="J48" s="9" t="s">
        <v>818</v>
      </c>
    </row>
    <row r="49" spans="2:13" x14ac:dyDescent="0.25">
      <c r="B49" s="133"/>
      <c r="C49" s="134"/>
      <c r="D49" s="134"/>
      <c r="E49" s="134"/>
      <c r="F49" s="135"/>
      <c r="G49" s="14" t="s">
        <v>818</v>
      </c>
      <c r="H49" s="77"/>
      <c r="I49" s="9" t="s">
        <v>818</v>
      </c>
      <c r="J49" s="12" t="s">
        <v>818</v>
      </c>
    </row>
    <row r="50" spans="2:13" x14ac:dyDescent="0.25">
      <c r="B50" s="130" t="s">
        <v>13</v>
      </c>
      <c r="C50" s="131"/>
      <c r="D50" s="131"/>
      <c r="E50" s="131"/>
      <c r="F50" s="131"/>
      <c r="G50" s="131"/>
      <c r="H50" s="131"/>
      <c r="I50" s="132"/>
      <c r="J50" s="8">
        <f>+SUM(J40:J45)</f>
        <v>81.159379999999999</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+J50+J37+J24</f>
        <v>134.43535787857144</v>
      </c>
    </row>
    <row r="58" spans="2:13" x14ac:dyDescent="0.25">
      <c r="B58" s="2"/>
      <c r="C58" s="2"/>
      <c r="D58" s="2"/>
      <c r="E58" s="2"/>
      <c r="F58" s="2"/>
      <c r="G58" s="130" t="s">
        <v>3</v>
      </c>
      <c r="H58" s="131"/>
      <c r="I58" s="7">
        <v>0.26</v>
      </c>
      <c r="J58" s="6">
        <f>+J57*I58</f>
        <v>34.953193048428574</v>
      </c>
    </row>
    <row r="59" spans="2:13" x14ac:dyDescent="0.25">
      <c r="B59" s="2"/>
      <c r="C59" s="2"/>
      <c r="D59" s="2"/>
      <c r="E59" s="2"/>
      <c r="F59" s="2"/>
      <c r="G59" s="130"/>
      <c r="H59" s="131"/>
      <c r="I59" s="131"/>
      <c r="J59" s="5"/>
      <c r="M59" s="21"/>
    </row>
    <row r="60" spans="2:13" x14ac:dyDescent="0.25">
      <c r="B60" s="2"/>
      <c r="C60" s="2"/>
      <c r="D60" s="2"/>
      <c r="E60" s="2"/>
      <c r="F60" s="2"/>
      <c r="G60" s="130" t="s">
        <v>2</v>
      </c>
      <c r="H60" s="131"/>
      <c r="I60" s="131"/>
      <c r="J60" s="4">
        <f>+J57+J58</f>
        <v>169.38855092700001</v>
      </c>
      <c r="M60" s="85"/>
    </row>
    <row r="61" spans="2:13" x14ac:dyDescent="0.25">
      <c r="B61" s="2" t="s">
        <v>1</v>
      </c>
      <c r="C61" s="2"/>
      <c r="D61" s="2"/>
      <c r="E61" s="2"/>
      <c r="F61" s="2"/>
      <c r="G61" s="130" t="s">
        <v>0</v>
      </c>
      <c r="H61" s="131"/>
      <c r="I61" s="131"/>
      <c r="J61" s="3">
        <f>+ROUND(J60,2)</f>
        <v>169.39</v>
      </c>
      <c r="L61" s="21"/>
      <c r="M61" s="21"/>
    </row>
    <row r="62" spans="2:13" x14ac:dyDescent="0.25">
      <c r="B62" s="2"/>
      <c r="C62" s="2"/>
      <c r="D62" s="2"/>
      <c r="E62" s="2"/>
      <c r="F62" s="2"/>
      <c r="G62" s="2"/>
      <c r="H62" s="2"/>
      <c r="I62" s="2"/>
      <c r="J62" s="2"/>
      <c r="M62" s="21"/>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dataValidations count="2">
    <dataValidation type="list" allowBlank="1" showInputMessage="1" showErrorMessage="1" sqref="B14:E23 B40:F49" xr:uid="{ED6466AD-B338-482B-8C0F-C8008E6DEA5D}">
      <formula1>#REF!</formula1>
    </dataValidation>
    <dataValidation type="list" allowBlank="1" showInputMessage="1" showErrorMessage="1" sqref="B27:E36" xr:uid="{008A5150-0D3D-4039-B266-2B83FDC5389F}">
      <formula1>#REF!</formula1>
    </dataValidation>
  </dataValidation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94A0D-FAEB-41FB-BED9-A859DCBDC3CC}">
  <sheetPr codeName="Hoja11">
    <tabColor rgb="FFFFC000"/>
  </sheetPr>
  <dimension ref="B1:T62"/>
  <sheetViews>
    <sheetView view="pageBreakPreview" topLeftCell="A32" zoomScaleNormal="100" zoomScaleSheetLayoutView="100" workbookViewId="0">
      <selection activeCell="B49" sqref="B49:F49"/>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20" width="9.140625" style="1"/>
    <col min="21" max="22" width="4" style="1" bestFit="1" customWidth="1"/>
    <col min="23"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
        <v>512</v>
      </c>
      <c r="C8" s="134"/>
      <c r="D8" s="134"/>
      <c r="E8" s="134"/>
      <c r="F8" s="42"/>
      <c r="G8" s="42"/>
      <c r="H8" s="42"/>
      <c r="I8" s="42"/>
      <c r="J8" s="42"/>
    </row>
    <row r="9" spans="2:15" x14ac:dyDescent="0.25">
      <c r="B9" s="2" t="s">
        <v>30</v>
      </c>
      <c r="C9" s="2"/>
      <c r="D9" s="43"/>
      <c r="E9" s="2"/>
      <c r="F9" s="42"/>
      <c r="G9" s="42"/>
      <c r="H9" s="42"/>
      <c r="I9" s="42" t="s">
        <v>29</v>
      </c>
      <c r="J9" s="41" t="s">
        <v>510</v>
      </c>
    </row>
    <row r="10" spans="2:15" ht="30" customHeight="1" x14ac:dyDescent="0.25">
      <c r="B10" s="145" t="s">
        <v>511</v>
      </c>
      <c r="C10" s="145"/>
      <c r="D10" s="145"/>
      <c r="E10" s="145"/>
      <c r="F10" s="145"/>
      <c r="G10" s="145"/>
      <c r="H10" s="145"/>
      <c r="I10" s="42" t="s">
        <v>28</v>
      </c>
      <c r="J10" s="41" t="s">
        <v>219</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3.5907599999999995</v>
      </c>
      <c r="M14" s="39"/>
      <c r="N14" s="39"/>
      <c r="O14" s="39"/>
    </row>
    <row r="15" spans="2:15" x14ac:dyDescent="0.25">
      <c r="B15" s="133" t="s">
        <v>25</v>
      </c>
      <c r="C15" s="134"/>
      <c r="D15" s="134"/>
      <c r="E15" s="135"/>
      <c r="F15" s="14"/>
      <c r="G15" s="14"/>
      <c r="H15" s="14"/>
      <c r="I15" s="14"/>
      <c r="J15" s="30">
        <f>2%*$J$37</f>
        <v>1.4363039999999998</v>
      </c>
    </row>
    <row r="16" spans="2:15" x14ac:dyDescent="0.25">
      <c r="B16" s="161"/>
      <c r="C16" s="162"/>
      <c r="D16" s="162"/>
      <c r="E16" s="163"/>
      <c r="F16" s="84"/>
      <c r="G16" s="83"/>
      <c r="H16" s="83"/>
      <c r="I16" s="83"/>
      <c r="J16" s="82"/>
    </row>
    <row r="17" spans="2:20" x14ac:dyDescent="0.25">
      <c r="B17" s="133"/>
      <c r="C17" s="134"/>
      <c r="D17" s="134"/>
      <c r="E17" s="135"/>
      <c r="F17" s="14"/>
      <c r="G17" s="27" t="s">
        <v>818</v>
      </c>
      <c r="H17" s="27" t="str">
        <f t="shared" ref="H17:H23" si="0">+IF(ISBLANK(B17),"",F17*G17)</f>
        <v/>
      </c>
      <c r="I17" s="27" t="str">
        <f t="shared" ref="I17:I23" si="1">+IF(ISBLANK(B17),"",1/$M$14)</f>
        <v/>
      </c>
      <c r="J17" s="30" t="str">
        <f t="shared" ref="J17:J23" si="2">+IF(ISBLANK(B17),"",H17*I17)</f>
        <v/>
      </c>
    </row>
    <row r="18" spans="2:20" x14ac:dyDescent="0.25">
      <c r="B18" s="133"/>
      <c r="C18" s="134"/>
      <c r="D18" s="134"/>
      <c r="E18" s="135"/>
      <c r="F18" s="14"/>
      <c r="G18" s="27" t="s">
        <v>818</v>
      </c>
      <c r="H18" s="27" t="str">
        <f t="shared" si="0"/>
        <v/>
      </c>
      <c r="I18" s="27" t="str">
        <f t="shared" si="1"/>
        <v/>
      </c>
      <c r="J18" s="30" t="str">
        <f t="shared" si="2"/>
        <v/>
      </c>
    </row>
    <row r="19" spans="2:20" x14ac:dyDescent="0.25">
      <c r="B19" s="133"/>
      <c r="C19" s="134"/>
      <c r="D19" s="134"/>
      <c r="E19" s="135"/>
      <c r="F19" s="14"/>
      <c r="G19" s="27" t="s">
        <v>818</v>
      </c>
      <c r="H19" s="27" t="str">
        <f t="shared" si="0"/>
        <v/>
      </c>
      <c r="I19" s="27" t="str">
        <f t="shared" si="1"/>
        <v/>
      </c>
      <c r="J19" s="30" t="str">
        <f t="shared" si="2"/>
        <v/>
      </c>
    </row>
    <row r="20" spans="2:20" x14ac:dyDescent="0.25">
      <c r="B20" s="133"/>
      <c r="C20" s="134"/>
      <c r="D20" s="134"/>
      <c r="E20" s="135"/>
      <c r="F20" s="14"/>
      <c r="G20" s="27" t="s">
        <v>818</v>
      </c>
      <c r="H20" s="27" t="str">
        <f t="shared" si="0"/>
        <v/>
      </c>
      <c r="I20" s="27" t="str">
        <f t="shared" si="1"/>
        <v/>
      </c>
      <c r="J20" s="30" t="str">
        <f t="shared" si="2"/>
        <v/>
      </c>
    </row>
    <row r="21" spans="2:20" x14ac:dyDescent="0.25">
      <c r="B21" s="34"/>
      <c r="C21" s="33"/>
      <c r="D21" s="33"/>
      <c r="E21" s="32"/>
      <c r="F21" s="14"/>
      <c r="G21" s="27" t="s">
        <v>818</v>
      </c>
      <c r="H21" s="27" t="str">
        <f t="shared" si="0"/>
        <v/>
      </c>
      <c r="I21" s="27" t="str">
        <f t="shared" si="1"/>
        <v/>
      </c>
      <c r="J21" s="30" t="str">
        <f t="shared" si="2"/>
        <v/>
      </c>
    </row>
    <row r="22" spans="2:20" x14ac:dyDescent="0.25">
      <c r="B22" s="133"/>
      <c r="C22" s="134"/>
      <c r="D22" s="134"/>
      <c r="E22" s="135"/>
      <c r="F22" s="14"/>
      <c r="G22" s="27" t="s">
        <v>818</v>
      </c>
      <c r="H22" s="27" t="str">
        <f t="shared" si="0"/>
        <v/>
      </c>
      <c r="I22" s="27" t="str">
        <f t="shared" si="1"/>
        <v/>
      </c>
      <c r="J22" s="30" t="str">
        <f t="shared" si="2"/>
        <v/>
      </c>
    </row>
    <row r="23" spans="2:20" x14ac:dyDescent="0.25">
      <c r="B23" s="154"/>
      <c r="C23" s="155"/>
      <c r="D23" s="155"/>
      <c r="E23" s="156"/>
      <c r="F23" s="31"/>
      <c r="G23" s="27" t="s">
        <v>818</v>
      </c>
      <c r="H23" s="27" t="str">
        <f t="shared" si="0"/>
        <v/>
      </c>
      <c r="I23" s="27" t="str">
        <f t="shared" si="1"/>
        <v/>
      </c>
      <c r="J23" s="30" t="str">
        <f t="shared" si="2"/>
        <v/>
      </c>
    </row>
    <row r="24" spans="2:20" x14ac:dyDescent="0.25">
      <c r="B24" s="130" t="s">
        <v>24</v>
      </c>
      <c r="C24" s="131"/>
      <c r="D24" s="131"/>
      <c r="E24" s="131"/>
      <c r="F24" s="131"/>
      <c r="G24" s="131"/>
      <c r="H24" s="131"/>
      <c r="I24" s="132"/>
      <c r="J24" s="29">
        <f>SUM(J14:J23)</f>
        <v>5.0270639999999993</v>
      </c>
    </row>
    <row r="25" spans="2:20" ht="30" customHeight="1" x14ac:dyDescent="0.25">
      <c r="B25" s="136" t="s">
        <v>23</v>
      </c>
      <c r="C25" s="137"/>
      <c r="D25" s="137"/>
      <c r="E25" s="137"/>
      <c r="F25" s="137"/>
      <c r="G25" s="137"/>
      <c r="H25" s="137"/>
      <c r="I25" s="137"/>
      <c r="J25" s="138"/>
    </row>
    <row r="26" spans="2:20" x14ac:dyDescent="0.25">
      <c r="B26" s="130" t="s">
        <v>11</v>
      </c>
      <c r="C26" s="131"/>
      <c r="D26" s="131"/>
      <c r="E26" s="132"/>
      <c r="F26" s="28" t="s">
        <v>9</v>
      </c>
      <c r="G26" s="11" t="s">
        <v>22</v>
      </c>
      <c r="H26" s="11" t="s">
        <v>21</v>
      </c>
      <c r="I26" s="11" t="s">
        <v>20</v>
      </c>
      <c r="J26" s="11" t="s">
        <v>7</v>
      </c>
      <c r="M26" s="17"/>
      <c r="N26" s="17"/>
      <c r="O26" s="17"/>
    </row>
    <row r="27" spans="2:20" x14ac:dyDescent="0.25">
      <c r="B27" s="151" t="s">
        <v>46</v>
      </c>
      <c r="C27" s="152"/>
      <c r="D27" s="152"/>
      <c r="E27" s="153"/>
      <c r="F27" s="14">
        <v>1</v>
      </c>
      <c r="G27" s="9">
        <v>8.6312999999999995</v>
      </c>
      <c r="H27" s="9">
        <f t="shared" ref="H27:H36" si="3">+IF(ISBLANK(B27),"",F27*G27)</f>
        <v>8.6312999999999995</v>
      </c>
      <c r="I27" s="27">
        <f>11.2/($F$27+$F$28)</f>
        <v>1.5999999999999999</v>
      </c>
      <c r="J27" s="9">
        <f t="shared" ref="J27:J36" si="4">+IF(ISBLANK(B27),"",H27*I27)</f>
        <v>13.810079999999997</v>
      </c>
      <c r="M27" s="19"/>
      <c r="N27" s="19"/>
      <c r="O27" s="15"/>
    </row>
    <row r="28" spans="2:20" x14ac:dyDescent="0.25">
      <c r="B28" s="151" t="s">
        <v>45</v>
      </c>
      <c r="C28" s="152"/>
      <c r="D28" s="152"/>
      <c r="E28" s="153"/>
      <c r="F28" s="14">
        <v>6</v>
      </c>
      <c r="G28" s="9">
        <v>6.0422000000000002</v>
      </c>
      <c r="H28" s="9">
        <f t="shared" si="3"/>
        <v>36.2532</v>
      </c>
      <c r="I28" s="27">
        <f>11.2/($F$27+$F$28)</f>
        <v>1.5999999999999999</v>
      </c>
      <c r="J28" s="9">
        <f t="shared" si="4"/>
        <v>58.005119999999998</v>
      </c>
      <c r="M28" s="23"/>
    </row>
    <row r="29" spans="2:20" x14ac:dyDescent="0.25">
      <c r="B29" s="151"/>
      <c r="C29" s="152"/>
      <c r="D29" s="152"/>
      <c r="E29" s="153"/>
      <c r="F29" s="14"/>
      <c r="G29" s="9" t="s">
        <v>818</v>
      </c>
      <c r="H29" s="9" t="str">
        <f t="shared" si="3"/>
        <v/>
      </c>
      <c r="I29" s="27" t="str">
        <f t="shared" ref="I29:I36" si="5">+IF(ISBLANK(B29),"",1/$M$14)</f>
        <v/>
      </c>
      <c r="J29" s="9" t="str">
        <f t="shared" si="4"/>
        <v/>
      </c>
    </row>
    <row r="30" spans="2:20" x14ac:dyDescent="0.25">
      <c r="B30" s="151"/>
      <c r="C30" s="152"/>
      <c r="D30" s="152"/>
      <c r="E30" s="153"/>
      <c r="F30" s="14"/>
      <c r="G30" s="9" t="s">
        <v>818</v>
      </c>
      <c r="H30" s="9" t="str">
        <f t="shared" si="3"/>
        <v/>
      </c>
      <c r="I30" s="27" t="str">
        <f t="shared" si="5"/>
        <v/>
      </c>
      <c r="J30" s="9" t="str">
        <f t="shared" si="4"/>
        <v/>
      </c>
      <c r="M30" s="21"/>
    </row>
    <row r="31" spans="2:20" x14ac:dyDescent="0.25">
      <c r="B31" s="151"/>
      <c r="C31" s="152"/>
      <c r="D31" s="152"/>
      <c r="E31" s="153"/>
      <c r="F31" s="14"/>
      <c r="G31" s="9" t="s">
        <v>818</v>
      </c>
      <c r="H31" s="9" t="str">
        <f t="shared" si="3"/>
        <v/>
      </c>
      <c r="I31" s="27" t="str">
        <f t="shared" si="5"/>
        <v/>
      </c>
      <c r="J31" s="9" t="str">
        <f t="shared" si="4"/>
        <v/>
      </c>
      <c r="R31" s="17"/>
    </row>
    <row r="32" spans="2:20" x14ac:dyDescent="0.25">
      <c r="B32" s="151"/>
      <c r="C32" s="152"/>
      <c r="D32" s="152"/>
      <c r="E32" s="153"/>
      <c r="F32" s="14"/>
      <c r="G32" s="9" t="s">
        <v>818</v>
      </c>
      <c r="H32" s="9" t="str">
        <f t="shared" si="3"/>
        <v/>
      </c>
      <c r="I32" s="27" t="str">
        <f t="shared" si="5"/>
        <v/>
      </c>
      <c r="J32" s="9" t="str">
        <f t="shared" si="4"/>
        <v/>
      </c>
      <c r="R32" s="20"/>
      <c r="S32" s="20"/>
      <c r="T32" s="20"/>
    </row>
    <row r="33" spans="2:20" x14ac:dyDescent="0.25">
      <c r="B33" s="151"/>
      <c r="C33" s="152"/>
      <c r="D33" s="152"/>
      <c r="E33" s="153"/>
      <c r="F33" s="14"/>
      <c r="G33" s="9" t="s">
        <v>818</v>
      </c>
      <c r="H33" s="9" t="str">
        <f t="shared" si="3"/>
        <v/>
      </c>
      <c r="I33" s="27" t="str">
        <f t="shared" si="5"/>
        <v/>
      </c>
      <c r="J33" s="9" t="str">
        <f t="shared" si="4"/>
        <v/>
      </c>
      <c r="L33" s="21"/>
      <c r="R33" s="15"/>
      <c r="S33" s="15"/>
      <c r="T33" s="15"/>
    </row>
    <row r="34" spans="2:20" x14ac:dyDescent="0.25">
      <c r="B34" s="151"/>
      <c r="C34" s="152"/>
      <c r="D34" s="152"/>
      <c r="E34" s="153"/>
      <c r="F34" s="14"/>
      <c r="G34" s="9" t="s">
        <v>818</v>
      </c>
      <c r="H34" s="9" t="str">
        <f t="shared" si="3"/>
        <v/>
      </c>
      <c r="I34" s="27" t="str">
        <f t="shared" si="5"/>
        <v/>
      </c>
      <c r="J34" s="9" t="str">
        <f t="shared" si="4"/>
        <v/>
      </c>
    </row>
    <row r="35" spans="2:20" x14ac:dyDescent="0.25">
      <c r="B35" s="151"/>
      <c r="C35" s="152"/>
      <c r="D35" s="152"/>
      <c r="E35" s="153"/>
      <c r="F35" s="14"/>
      <c r="G35" s="9" t="s">
        <v>818</v>
      </c>
      <c r="H35" s="9" t="str">
        <f t="shared" si="3"/>
        <v/>
      </c>
      <c r="I35" s="27" t="str">
        <f t="shared" si="5"/>
        <v/>
      </c>
      <c r="J35" s="9" t="str">
        <f t="shared" si="4"/>
        <v/>
      </c>
    </row>
    <row r="36" spans="2:20" x14ac:dyDescent="0.25">
      <c r="B36" s="151"/>
      <c r="C36" s="152"/>
      <c r="D36" s="152"/>
      <c r="E36" s="153"/>
      <c r="F36" s="14"/>
      <c r="G36" s="9" t="s">
        <v>818</v>
      </c>
      <c r="H36" s="9" t="str">
        <f t="shared" si="3"/>
        <v/>
      </c>
      <c r="I36" s="27" t="str">
        <f t="shared" si="5"/>
        <v/>
      </c>
      <c r="J36" s="9" t="str">
        <f t="shared" si="4"/>
        <v/>
      </c>
    </row>
    <row r="37" spans="2:20" x14ac:dyDescent="0.25">
      <c r="B37" s="130" t="s">
        <v>18</v>
      </c>
      <c r="C37" s="131"/>
      <c r="D37" s="131"/>
      <c r="E37" s="131"/>
      <c r="F37" s="131"/>
      <c r="G37" s="131"/>
      <c r="H37" s="131"/>
      <c r="I37" s="132"/>
      <c r="J37" s="8">
        <f>SUM(J27:J36)</f>
        <v>71.81519999999999</v>
      </c>
    </row>
    <row r="38" spans="2:20" ht="30" customHeight="1" x14ac:dyDescent="0.25">
      <c r="B38" s="136" t="s">
        <v>17</v>
      </c>
      <c r="C38" s="137"/>
      <c r="D38" s="137"/>
      <c r="E38" s="137"/>
      <c r="F38" s="137"/>
      <c r="G38" s="137"/>
      <c r="H38" s="137"/>
      <c r="I38" s="137"/>
      <c r="J38" s="138"/>
    </row>
    <row r="39" spans="2:20" x14ac:dyDescent="0.25">
      <c r="B39" s="130" t="s">
        <v>11</v>
      </c>
      <c r="C39" s="131"/>
      <c r="D39" s="131"/>
      <c r="E39" s="131"/>
      <c r="F39" s="132"/>
      <c r="G39" s="11" t="s">
        <v>10</v>
      </c>
      <c r="H39" s="11" t="s">
        <v>9</v>
      </c>
      <c r="I39" s="11" t="s">
        <v>16</v>
      </c>
      <c r="J39" s="11" t="s">
        <v>7</v>
      </c>
      <c r="M39" s="17"/>
    </row>
    <row r="40" spans="2:20" x14ac:dyDescent="0.25">
      <c r="B40" s="148" t="s">
        <v>589</v>
      </c>
      <c r="C40" s="149"/>
      <c r="D40" s="149"/>
      <c r="E40" s="149"/>
      <c r="F40" s="150"/>
      <c r="G40" s="14" t="s">
        <v>86</v>
      </c>
      <c r="H40" s="77">
        <v>0.52500000000000002</v>
      </c>
      <c r="I40" s="9">
        <f>+'8'!I40</f>
        <v>63.86</v>
      </c>
      <c r="J40" s="9">
        <f t="shared" ref="J40:J49" si="6">+IF(ISBLANK(B40),"",H40*I40)</f>
        <v>33.526499999999999</v>
      </c>
      <c r="N40" s="17"/>
      <c r="P40" s="22"/>
    </row>
    <row r="41" spans="2:20" x14ac:dyDescent="0.25">
      <c r="B41" s="133" t="s">
        <v>592</v>
      </c>
      <c r="C41" s="134"/>
      <c r="D41" s="134"/>
      <c r="E41" s="134"/>
      <c r="F41" s="135"/>
      <c r="G41" s="14" t="s">
        <v>79</v>
      </c>
      <c r="H41" s="77">
        <v>6</v>
      </c>
      <c r="I41" s="9">
        <v>1.05</v>
      </c>
      <c r="J41" s="9">
        <f t="shared" si="6"/>
        <v>6.3000000000000007</v>
      </c>
      <c r="P41" s="22"/>
    </row>
    <row r="42" spans="2:20" x14ac:dyDescent="0.25">
      <c r="B42" s="133" t="s">
        <v>587</v>
      </c>
      <c r="C42" s="134"/>
      <c r="D42" s="134"/>
      <c r="E42" s="134"/>
      <c r="F42" s="135"/>
      <c r="G42" s="14" t="s">
        <v>535</v>
      </c>
      <c r="H42" s="77">
        <v>2</v>
      </c>
      <c r="I42" s="9">
        <v>2.85</v>
      </c>
      <c r="J42" s="9">
        <f t="shared" si="6"/>
        <v>5.7</v>
      </c>
    </row>
    <row r="43" spans="2:20" x14ac:dyDescent="0.25">
      <c r="B43" s="133" t="s">
        <v>586</v>
      </c>
      <c r="C43" s="134"/>
      <c r="D43" s="134"/>
      <c r="E43" s="134"/>
      <c r="F43" s="135"/>
      <c r="G43" s="14" t="s">
        <v>535</v>
      </c>
      <c r="H43" s="77">
        <v>11.558999999999999</v>
      </c>
      <c r="I43" s="9">
        <f>+'8'!I43</f>
        <v>1.32</v>
      </c>
      <c r="J43" s="9">
        <f t="shared" si="6"/>
        <v>15.25788</v>
      </c>
      <c r="M43" s="23"/>
      <c r="N43" s="81"/>
      <c r="O43" s="21"/>
    </row>
    <row r="44" spans="2:20" x14ac:dyDescent="0.25">
      <c r="B44" s="133" t="s">
        <v>591</v>
      </c>
      <c r="C44" s="134"/>
      <c r="D44" s="134"/>
      <c r="E44" s="134"/>
      <c r="F44" s="135"/>
      <c r="G44" s="14" t="s">
        <v>86</v>
      </c>
      <c r="H44" s="77">
        <v>50</v>
      </c>
      <c r="I44" s="9">
        <v>0.25</v>
      </c>
      <c r="J44" s="9">
        <f t="shared" si="6"/>
        <v>12.5</v>
      </c>
    </row>
    <row r="45" spans="2:20" x14ac:dyDescent="0.25">
      <c r="B45" s="133" t="s">
        <v>590</v>
      </c>
      <c r="C45" s="134"/>
      <c r="D45" s="134"/>
      <c r="E45" s="134"/>
      <c r="F45" s="135"/>
      <c r="G45" s="14" t="s">
        <v>822</v>
      </c>
      <c r="H45" s="77">
        <v>5.25</v>
      </c>
      <c r="I45" s="9">
        <v>1.5</v>
      </c>
      <c r="J45" s="9">
        <f t="shared" si="6"/>
        <v>7.875</v>
      </c>
      <c r="M45" s="17"/>
    </row>
    <row r="46" spans="2:20" x14ac:dyDescent="0.25">
      <c r="B46" s="133" t="s">
        <v>611</v>
      </c>
      <c r="C46" s="134"/>
      <c r="D46" s="134"/>
      <c r="E46" s="134"/>
      <c r="F46" s="135"/>
      <c r="G46" s="14" t="s">
        <v>823</v>
      </c>
      <c r="H46" s="77">
        <v>6.4</v>
      </c>
      <c r="I46" s="9">
        <v>8.5</v>
      </c>
      <c r="J46" s="9">
        <f t="shared" si="6"/>
        <v>54.400000000000006</v>
      </c>
    </row>
    <row r="47" spans="2:20" x14ac:dyDescent="0.25">
      <c r="B47" s="133"/>
      <c r="C47" s="134"/>
      <c r="D47" s="134"/>
      <c r="E47" s="134"/>
      <c r="F47" s="135"/>
      <c r="G47" s="14" t="s">
        <v>818</v>
      </c>
      <c r="H47" s="77"/>
      <c r="I47" s="9" t="s">
        <v>818</v>
      </c>
      <c r="J47" s="9" t="str">
        <f t="shared" si="6"/>
        <v/>
      </c>
    </row>
    <row r="48" spans="2:20" x14ac:dyDescent="0.25">
      <c r="B48" s="133"/>
      <c r="C48" s="134"/>
      <c r="D48" s="134"/>
      <c r="E48" s="134"/>
      <c r="F48" s="135"/>
      <c r="G48" s="14" t="s">
        <v>818</v>
      </c>
      <c r="H48" s="77"/>
      <c r="I48" s="9" t="s">
        <v>818</v>
      </c>
      <c r="J48" s="9" t="str">
        <f t="shared" si="6"/>
        <v/>
      </c>
    </row>
    <row r="49" spans="2:13" x14ac:dyDescent="0.25">
      <c r="B49" s="133"/>
      <c r="C49" s="134"/>
      <c r="D49" s="134"/>
      <c r="E49" s="134"/>
      <c r="F49" s="135"/>
      <c r="G49" s="14" t="s">
        <v>818</v>
      </c>
      <c r="H49" s="77"/>
      <c r="I49" s="9" t="s">
        <v>818</v>
      </c>
      <c r="J49" s="12" t="str">
        <f t="shared" si="6"/>
        <v/>
      </c>
    </row>
    <row r="50" spans="2:13" x14ac:dyDescent="0.25">
      <c r="B50" s="130" t="s">
        <v>13</v>
      </c>
      <c r="C50" s="131"/>
      <c r="D50" s="131"/>
      <c r="E50" s="131"/>
      <c r="F50" s="131"/>
      <c r="G50" s="131"/>
      <c r="H50" s="131"/>
      <c r="I50" s="132"/>
      <c r="J50" s="8">
        <f>SUM(J40:J49)</f>
        <v>135.55938</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212.40164399999998</v>
      </c>
    </row>
    <row r="58" spans="2:13" x14ac:dyDescent="0.25">
      <c r="B58" s="2"/>
      <c r="C58" s="2"/>
      <c r="D58" s="2"/>
      <c r="E58" s="2"/>
      <c r="F58" s="2"/>
      <c r="G58" s="130" t="s">
        <v>3</v>
      </c>
      <c r="H58" s="131"/>
      <c r="I58" s="7">
        <v>0.26</v>
      </c>
      <c r="J58" s="6">
        <f>+I58*J57</f>
        <v>55.224427439999992</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267.62607143999998</v>
      </c>
      <c r="M60" s="50"/>
    </row>
    <row r="61" spans="2:13" x14ac:dyDescent="0.25">
      <c r="B61" s="2" t="s">
        <v>1</v>
      </c>
      <c r="C61" s="2"/>
      <c r="D61" s="2"/>
      <c r="E61" s="2"/>
      <c r="F61" s="2"/>
      <c r="G61" s="130" t="s">
        <v>0</v>
      </c>
      <c r="H61" s="131"/>
      <c r="I61" s="131"/>
      <c r="J61" s="3">
        <f>+ROUND(J60,2)</f>
        <v>267.63</v>
      </c>
      <c r="L61" s="21"/>
    </row>
    <row r="62" spans="2:13"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6698B-6C8A-4915-8973-28335DE04E8A}">
  <sheetPr codeName="Hoja12"/>
  <dimension ref="B1:P62"/>
  <sheetViews>
    <sheetView view="pageBreakPreview" topLeftCell="A46" zoomScaleNormal="100" zoomScaleSheetLayoutView="100" workbookViewId="0">
      <selection activeCell="M18" sqref="M18"/>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+Rubros!A19</f>
        <v>OCP-RUB-DDV-011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 DE 159</v>
      </c>
    </row>
    <row r="10" spans="2:15" ht="30" customHeight="1" x14ac:dyDescent="0.25">
      <c r="B10" s="145" t="str">
        <f>+IF(ISBLANK(B8),"",VLOOKUP(B8,Rubros!$A$9:$C$167,2,FALSE))</f>
        <v>Provisión y colocación de material de piedra bola hasta 20 cm</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0.22442250000000002</v>
      </c>
      <c r="M14" s="39"/>
      <c r="N14" s="39"/>
      <c r="O14" s="39"/>
    </row>
    <row r="15" spans="2:15" x14ac:dyDescent="0.25">
      <c r="B15" s="133" t="s">
        <v>25</v>
      </c>
      <c r="C15" s="134"/>
      <c r="D15" s="134"/>
      <c r="E15" s="135"/>
      <c r="F15" s="14"/>
      <c r="G15" s="14"/>
      <c r="H15" s="14"/>
      <c r="I15" s="14"/>
      <c r="J15" s="30">
        <f>2%*$J$37</f>
        <v>8.9769000000000002E-2</v>
      </c>
    </row>
    <row r="16" spans="2:15" x14ac:dyDescent="0.25">
      <c r="B16" s="161"/>
      <c r="C16" s="162"/>
      <c r="D16" s="162"/>
      <c r="E16" s="163"/>
      <c r="F16" s="84"/>
      <c r="G16" s="83"/>
      <c r="H16" s="83"/>
      <c r="I16" s="83"/>
      <c r="J16" s="82"/>
    </row>
    <row r="17" spans="2:15" x14ac:dyDescent="0.25">
      <c r="B17" s="133"/>
      <c r="C17" s="134"/>
      <c r="D17" s="134"/>
      <c r="E17" s="135"/>
      <c r="F17" s="14"/>
      <c r="G17" s="27" t="s">
        <v>818</v>
      </c>
      <c r="H17" s="27" t="str">
        <f t="shared" ref="H17:H23" si="0">+IF(ISBLANK(B17),"",F17*G17)</f>
        <v/>
      </c>
      <c r="I17" s="27" t="s">
        <v>818</v>
      </c>
      <c r="J17" s="30" t="str">
        <f t="shared" ref="J17:J23" si="1">+IF(ISBLANK(B17),"",H17*I17)</f>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0.31419150000000001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0.1</v>
      </c>
      <c r="J27" s="9">
        <f t="shared" ref="J27:J36" si="3">+IF(ISBLANK(B27),"",H27*I27)</f>
        <v>0.86312999999999995</v>
      </c>
      <c r="M27" s="19"/>
      <c r="N27" s="19"/>
      <c r="O27" s="15"/>
    </row>
    <row r="28" spans="2:15" x14ac:dyDescent="0.25">
      <c r="B28" s="151" t="s">
        <v>45</v>
      </c>
      <c r="C28" s="152"/>
      <c r="D28" s="152"/>
      <c r="E28" s="153"/>
      <c r="F28" s="14">
        <v>6</v>
      </c>
      <c r="G28" s="9">
        <v>6.0422000000000002</v>
      </c>
      <c r="H28" s="9">
        <f t="shared" si="2"/>
        <v>36.2532</v>
      </c>
      <c r="I28" s="27">
        <v>0.1</v>
      </c>
      <c r="J28" s="9">
        <f t="shared" si="3"/>
        <v>3.6253200000000003</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6" x14ac:dyDescent="0.25">
      <c r="B33" s="151"/>
      <c r="C33" s="152"/>
      <c r="D33" s="152"/>
      <c r="E33" s="153"/>
      <c r="F33" s="14"/>
      <c r="G33" s="9" t="s">
        <v>818</v>
      </c>
      <c r="H33" s="9" t="str">
        <f t="shared" si="2"/>
        <v/>
      </c>
      <c r="I33" s="27" t="s">
        <v>818</v>
      </c>
      <c r="J33" s="9" t="str">
        <f t="shared" si="3"/>
        <v/>
      </c>
    </row>
    <row r="34" spans="2:16" x14ac:dyDescent="0.25">
      <c r="B34" s="151"/>
      <c r="C34" s="152"/>
      <c r="D34" s="152"/>
      <c r="E34" s="153"/>
      <c r="F34" s="14"/>
      <c r="G34" s="9" t="s">
        <v>818</v>
      </c>
      <c r="H34" s="9" t="str">
        <f t="shared" si="2"/>
        <v/>
      </c>
      <c r="I34" s="27" t="s">
        <v>818</v>
      </c>
      <c r="J34" s="9" t="str">
        <f t="shared" si="3"/>
        <v/>
      </c>
    </row>
    <row r="35" spans="2:16" x14ac:dyDescent="0.25">
      <c r="B35" s="151"/>
      <c r="C35" s="152"/>
      <c r="D35" s="152"/>
      <c r="E35" s="153"/>
      <c r="F35" s="14"/>
      <c r="G35" s="9" t="s">
        <v>818</v>
      </c>
      <c r="H35" s="9" t="str">
        <f t="shared" si="2"/>
        <v/>
      </c>
      <c r="I35" s="27" t="s">
        <v>818</v>
      </c>
      <c r="J35" s="9" t="str">
        <f t="shared" si="3"/>
        <v/>
      </c>
    </row>
    <row r="36" spans="2:16" x14ac:dyDescent="0.25">
      <c r="B36" s="151"/>
      <c r="C36" s="152"/>
      <c r="D36" s="152"/>
      <c r="E36" s="153"/>
      <c r="F36" s="14"/>
      <c r="G36" s="9" t="s">
        <v>818</v>
      </c>
      <c r="H36" s="9" t="str">
        <f t="shared" si="2"/>
        <v/>
      </c>
      <c r="I36" s="27" t="s">
        <v>818</v>
      </c>
      <c r="J36" s="9" t="str">
        <f t="shared" si="3"/>
        <v/>
      </c>
    </row>
    <row r="37" spans="2:16" x14ac:dyDescent="0.25">
      <c r="B37" s="130" t="s">
        <v>18</v>
      </c>
      <c r="C37" s="131"/>
      <c r="D37" s="131"/>
      <c r="E37" s="131"/>
      <c r="F37" s="131"/>
      <c r="G37" s="131"/>
      <c r="H37" s="131"/>
      <c r="I37" s="132"/>
      <c r="J37" s="8">
        <f>SUM(J27:J36)</f>
        <v>4.4884500000000003</v>
      </c>
    </row>
    <row r="38" spans="2:16" ht="30" customHeight="1" x14ac:dyDescent="0.25">
      <c r="B38" s="136" t="s">
        <v>17</v>
      </c>
      <c r="C38" s="137"/>
      <c r="D38" s="137"/>
      <c r="E38" s="137"/>
      <c r="F38" s="137"/>
      <c r="G38" s="137"/>
      <c r="H38" s="137"/>
      <c r="I38" s="137"/>
      <c r="J38" s="138"/>
    </row>
    <row r="39" spans="2:16" x14ac:dyDescent="0.25">
      <c r="B39" s="130" t="s">
        <v>11</v>
      </c>
      <c r="C39" s="131"/>
      <c r="D39" s="131"/>
      <c r="E39" s="131"/>
      <c r="F39" s="132"/>
      <c r="G39" s="11" t="s">
        <v>10</v>
      </c>
      <c r="H39" s="11" t="s">
        <v>9</v>
      </c>
      <c r="I39" s="11" t="s">
        <v>16</v>
      </c>
      <c r="J39" s="11" t="s">
        <v>7</v>
      </c>
      <c r="M39" s="17"/>
    </row>
    <row r="40" spans="2:16" x14ac:dyDescent="0.25">
      <c r="B40" s="148" t="s">
        <v>594</v>
      </c>
      <c r="C40" s="149"/>
      <c r="D40" s="149"/>
      <c r="E40" s="149"/>
      <c r="F40" s="150"/>
      <c r="G40" s="14" t="s">
        <v>219</v>
      </c>
      <c r="H40" s="77">
        <v>1.05</v>
      </c>
      <c r="I40" s="9">
        <v>13</v>
      </c>
      <c r="J40" s="9">
        <f t="shared" ref="J40:J49" si="4">+IF(ISBLANK(B40),"",H40*I40)</f>
        <v>13.65</v>
      </c>
      <c r="N40" s="17"/>
      <c r="P40" s="22"/>
    </row>
    <row r="41" spans="2:16" x14ac:dyDescent="0.25">
      <c r="B41" s="133"/>
      <c r="C41" s="134"/>
      <c r="D41" s="134"/>
      <c r="E41" s="134"/>
      <c r="F41" s="135"/>
      <c r="G41" s="14" t="s">
        <v>818</v>
      </c>
      <c r="H41" s="77"/>
      <c r="I41" s="9" t="s">
        <v>818</v>
      </c>
      <c r="J41" s="9" t="str">
        <f t="shared" si="4"/>
        <v/>
      </c>
      <c r="P41" s="22"/>
    </row>
    <row r="42" spans="2:16" x14ac:dyDescent="0.25">
      <c r="B42" s="133"/>
      <c r="C42" s="134"/>
      <c r="D42" s="134"/>
      <c r="E42" s="134"/>
      <c r="F42" s="135"/>
      <c r="G42" s="14" t="s">
        <v>818</v>
      </c>
      <c r="H42" s="77"/>
      <c r="I42" s="9" t="s">
        <v>818</v>
      </c>
      <c r="J42" s="9" t="str">
        <f t="shared" si="4"/>
        <v/>
      </c>
    </row>
    <row r="43" spans="2:16" x14ac:dyDescent="0.25">
      <c r="B43" s="133"/>
      <c r="C43" s="134"/>
      <c r="D43" s="134"/>
      <c r="E43" s="134"/>
      <c r="F43" s="135"/>
      <c r="G43" s="14" t="s">
        <v>818</v>
      </c>
      <c r="H43" s="77"/>
      <c r="I43" s="9" t="s">
        <v>818</v>
      </c>
      <c r="J43" s="9" t="str">
        <f t="shared" si="4"/>
        <v/>
      </c>
      <c r="M43" s="23"/>
      <c r="N43" s="81"/>
      <c r="O43" s="21"/>
    </row>
    <row r="44" spans="2:16" x14ac:dyDescent="0.25">
      <c r="B44" s="133"/>
      <c r="C44" s="134"/>
      <c r="D44" s="134"/>
      <c r="E44" s="134"/>
      <c r="F44" s="135"/>
      <c r="G44" s="14" t="s">
        <v>818</v>
      </c>
      <c r="H44" s="77"/>
      <c r="I44" s="9" t="s">
        <v>818</v>
      </c>
      <c r="J44" s="9" t="str">
        <f t="shared" si="4"/>
        <v/>
      </c>
    </row>
    <row r="45" spans="2:16" x14ac:dyDescent="0.25">
      <c r="B45" s="133"/>
      <c r="C45" s="134"/>
      <c r="D45" s="134"/>
      <c r="E45" s="134"/>
      <c r="F45" s="135"/>
      <c r="G45" s="14" t="s">
        <v>818</v>
      </c>
      <c r="H45" s="77"/>
      <c r="I45" s="9" t="s">
        <v>818</v>
      </c>
      <c r="J45" s="9" t="str">
        <f t="shared" si="4"/>
        <v/>
      </c>
      <c r="M45" s="17"/>
    </row>
    <row r="46" spans="2:16" x14ac:dyDescent="0.25">
      <c r="B46" s="133"/>
      <c r="C46" s="134"/>
      <c r="D46" s="134"/>
      <c r="E46" s="134"/>
      <c r="F46" s="135"/>
      <c r="G46" s="14" t="s">
        <v>818</v>
      </c>
      <c r="H46" s="77"/>
      <c r="I46" s="9" t="s">
        <v>818</v>
      </c>
      <c r="J46" s="9" t="str">
        <f t="shared" si="4"/>
        <v/>
      </c>
    </row>
    <row r="47" spans="2:16" x14ac:dyDescent="0.25">
      <c r="B47" s="133"/>
      <c r="C47" s="134"/>
      <c r="D47" s="134"/>
      <c r="E47" s="134"/>
      <c r="F47" s="135"/>
      <c r="G47" s="14" t="s">
        <v>818</v>
      </c>
      <c r="H47" s="77"/>
      <c r="I47" s="9" t="s">
        <v>818</v>
      </c>
      <c r="J47" s="9" t="str">
        <f t="shared" si="4"/>
        <v/>
      </c>
    </row>
    <row r="48" spans="2:16"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13.65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18.452641499999999</v>
      </c>
    </row>
    <row r="58" spans="2:10" x14ac:dyDescent="0.25">
      <c r="B58" s="2"/>
      <c r="C58" s="2"/>
      <c r="D58" s="2"/>
      <c r="E58" s="2"/>
      <c r="F58" s="2"/>
      <c r="G58" s="130" t="s">
        <v>3</v>
      </c>
      <c r="H58" s="131"/>
      <c r="I58" s="7">
        <f>+IF(ISBLANK(B8),"",VLOOKUP(B8,Rubros!$A$9:$I$167,6,FALSE)+VLOOKUP(B8,Rubros!$A$9:$I$167,7,FALSE))</f>
        <v>0.26</v>
      </c>
      <c r="J58" s="6">
        <f>+I58*J57</f>
        <v>4.7976867900000002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23.250328289999999</v>
      </c>
    </row>
    <row r="61" spans="2:10" x14ac:dyDescent="0.25">
      <c r="B61" s="2" t="s">
        <v>1</v>
      </c>
      <c r="C61" s="2"/>
      <c r="D61" s="2"/>
      <c r="E61" s="2"/>
      <c r="F61" s="2"/>
      <c r="G61" s="130" t="s">
        <v>0</v>
      </c>
      <c r="H61" s="131"/>
      <c r="I61" s="131"/>
      <c r="J61" s="3">
        <f>+ROUND(J60,2)</f>
        <v>23.25</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83E19-C3E7-4842-9D17-2B9E25913953}">
  <sheetPr codeName="Hoja13"/>
  <dimension ref="B1:P62"/>
  <sheetViews>
    <sheetView view="pageBreakPreview" topLeftCell="A24" zoomScaleNormal="100" zoomScaleSheetLayoutView="100" workbookViewId="0">
      <selection activeCell="M25" sqref="M25"/>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+Rubros!A20</f>
        <v>OCP-RUB-DDV-012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 DE 159</v>
      </c>
    </row>
    <row r="10" spans="2:15" ht="30" customHeight="1" x14ac:dyDescent="0.25">
      <c r="B10" s="145" t="str">
        <f>+IF(ISBLANK(B8),"",VLOOKUP(B8,Rubros!$A$9:$C$167,2,FALSE))</f>
        <v>Provisión colocación de tubería para subdren con tubería rígida corrugada de 4"</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6.233958333333333E-2</v>
      </c>
      <c r="M14" s="39"/>
      <c r="N14" s="39"/>
      <c r="O14" s="39"/>
    </row>
    <row r="15" spans="2:15" x14ac:dyDescent="0.25">
      <c r="B15" s="133" t="s">
        <v>25</v>
      </c>
      <c r="C15" s="134"/>
      <c r="D15" s="134"/>
      <c r="E15" s="135"/>
      <c r="F15" s="14"/>
      <c r="G15" s="14"/>
      <c r="H15" s="14"/>
      <c r="I15" s="14"/>
      <c r="J15" s="30">
        <f>2%*$J$37</f>
        <v>2.4935833333333331E-2</v>
      </c>
    </row>
    <row r="16" spans="2:15" x14ac:dyDescent="0.25">
      <c r="B16" s="161"/>
      <c r="C16" s="162"/>
      <c r="D16" s="162"/>
      <c r="E16" s="163"/>
      <c r="F16" s="84"/>
      <c r="G16" s="83"/>
      <c r="H16" s="83"/>
      <c r="I16" s="83"/>
      <c r="J16" s="82"/>
    </row>
    <row r="17" spans="2:15" x14ac:dyDescent="0.25">
      <c r="B17" s="133"/>
      <c r="C17" s="134"/>
      <c r="D17" s="134"/>
      <c r="E17" s="135"/>
      <c r="F17" s="14"/>
      <c r="G17" s="27" t="s">
        <v>818</v>
      </c>
      <c r="H17" s="27" t="str">
        <f t="shared" ref="H17:H23" si="0">+IF(ISBLANK(B17),"",F17*G17)</f>
        <v/>
      </c>
      <c r="I17" s="27" t="s">
        <v>818</v>
      </c>
      <c r="J17" s="30" t="str">
        <f t="shared" ref="J17:J23" si="1">+IF(ISBLANK(B17),"",H17*I17)</f>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8.7275416666666661E-2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2.7777777777777776E-2</v>
      </c>
      <c r="J27" s="9">
        <f t="shared" ref="J27:J36" si="3">+IF(ISBLANK(B27),"",H27*I27)</f>
        <v>0.2397583333333333</v>
      </c>
      <c r="M27" s="19"/>
      <c r="N27" s="19"/>
      <c r="O27" s="15"/>
    </row>
    <row r="28" spans="2:15" x14ac:dyDescent="0.25">
      <c r="B28" s="151" t="s">
        <v>45</v>
      </c>
      <c r="C28" s="152"/>
      <c r="D28" s="152"/>
      <c r="E28" s="153"/>
      <c r="F28" s="14">
        <v>6</v>
      </c>
      <c r="G28" s="9">
        <v>6.0422000000000002</v>
      </c>
      <c r="H28" s="9">
        <f t="shared" si="2"/>
        <v>36.2532</v>
      </c>
      <c r="I28" s="27">
        <v>2.7777777777777776E-2</v>
      </c>
      <c r="J28" s="9">
        <f t="shared" si="3"/>
        <v>1.0070333333333332</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6" x14ac:dyDescent="0.25">
      <c r="B33" s="151"/>
      <c r="C33" s="152"/>
      <c r="D33" s="152"/>
      <c r="E33" s="153"/>
      <c r="F33" s="14"/>
      <c r="G33" s="9" t="s">
        <v>818</v>
      </c>
      <c r="H33" s="9" t="str">
        <f t="shared" si="2"/>
        <v/>
      </c>
      <c r="I33" s="27" t="s">
        <v>818</v>
      </c>
      <c r="J33" s="9" t="str">
        <f t="shared" si="3"/>
        <v/>
      </c>
    </row>
    <row r="34" spans="2:16" x14ac:dyDescent="0.25">
      <c r="B34" s="151"/>
      <c r="C34" s="152"/>
      <c r="D34" s="152"/>
      <c r="E34" s="153"/>
      <c r="F34" s="14"/>
      <c r="G34" s="9" t="s">
        <v>818</v>
      </c>
      <c r="H34" s="9" t="str">
        <f t="shared" si="2"/>
        <v/>
      </c>
      <c r="I34" s="27" t="s">
        <v>818</v>
      </c>
      <c r="J34" s="9" t="str">
        <f t="shared" si="3"/>
        <v/>
      </c>
    </row>
    <row r="35" spans="2:16" x14ac:dyDescent="0.25">
      <c r="B35" s="151"/>
      <c r="C35" s="152"/>
      <c r="D35" s="152"/>
      <c r="E35" s="153"/>
      <c r="F35" s="14"/>
      <c r="G35" s="9" t="s">
        <v>818</v>
      </c>
      <c r="H35" s="9" t="str">
        <f t="shared" si="2"/>
        <v/>
      </c>
      <c r="I35" s="27" t="s">
        <v>818</v>
      </c>
      <c r="J35" s="9" t="str">
        <f t="shared" si="3"/>
        <v/>
      </c>
    </row>
    <row r="36" spans="2:16" x14ac:dyDescent="0.25">
      <c r="B36" s="151"/>
      <c r="C36" s="152"/>
      <c r="D36" s="152"/>
      <c r="E36" s="153"/>
      <c r="F36" s="14"/>
      <c r="G36" s="9" t="s">
        <v>818</v>
      </c>
      <c r="H36" s="9" t="str">
        <f t="shared" si="2"/>
        <v/>
      </c>
      <c r="I36" s="27" t="s">
        <v>818</v>
      </c>
      <c r="J36" s="9" t="str">
        <f t="shared" si="3"/>
        <v/>
      </c>
    </row>
    <row r="37" spans="2:16" x14ac:dyDescent="0.25">
      <c r="B37" s="130" t="s">
        <v>18</v>
      </c>
      <c r="C37" s="131"/>
      <c r="D37" s="131"/>
      <c r="E37" s="131"/>
      <c r="F37" s="131"/>
      <c r="G37" s="131"/>
      <c r="H37" s="131"/>
      <c r="I37" s="132"/>
      <c r="J37" s="8">
        <f>SUM(J27:J36)</f>
        <v>1.2467916666666665</v>
      </c>
    </row>
    <row r="38" spans="2:16" ht="30" customHeight="1" x14ac:dyDescent="0.25">
      <c r="B38" s="136" t="s">
        <v>17</v>
      </c>
      <c r="C38" s="137"/>
      <c r="D38" s="137"/>
      <c r="E38" s="137"/>
      <c r="F38" s="137"/>
      <c r="G38" s="137"/>
      <c r="H38" s="137"/>
      <c r="I38" s="137"/>
      <c r="J38" s="138"/>
    </row>
    <row r="39" spans="2:16" x14ac:dyDescent="0.25">
      <c r="B39" s="130" t="s">
        <v>11</v>
      </c>
      <c r="C39" s="131"/>
      <c r="D39" s="131"/>
      <c r="E39" s="131"/>
      <c r="F39" s="132"/>
      <c r="G39" s="11" t="s">
        <v>10</v>
      </c>
      <c r="H39" s="11" t="s">
        <v>9</v>
      </c>
      <c r="I39" s="11" t="s">
        <v>16</v>
      </c>
      <c r="J39" s="11" t="s">
        <v>7</v>
      </c>
      <c r="M39" s="17"/>
    </row>
    <row r="40" spans="2:16" x14ac:dyDescent="0.25">
      <c r="B40" s="148" t="s">
        <v>595</v>
      </c>
      <c r="C40" s="149"/>
      <c r="D40" s="149"/>
      <c r="E40" s="149"/>
      <c r="F40" s="150"/>
      <c r="G40" s="14" t="s">
        <v>86</v>
      </c>
      <c r="H40" s="77">
        <v>0.17500000000000002</v>
      </c>
      <c r="I40" s="9">
        <v>18.809999999999999</v>
      </c>
      <c r="J40" s="9">
        <f t="shared" ref="J40:J49" si="4">+IF(ISBLANK(B40),"",H40*I40)</f>
        <v>3.29175</v>
      </c>
      <c r="N40" s="17"/>
      <c r="P40" s="22"/>
    </row>
    <row r="41" spans="2:16" x14ac:dyDescent="0.25">
      <c r="B41" s="133"/>
      <c r="C41" s="134"/>
      <c r="D41" s="134"/>
      <c r="E41" s="134"/>
      <c r="F41" s="135"/>
      <c r="G41" s="14" t="s">
        <v>818</v>
      </c>
      <c r="H41" s="77"/>
      <c r="I41" s="9" t="s">
        <v>818</v>
      </c>
      <c r="J41" s="9" t="str">
        <f t="shared" si="4"/>
        <v/>
      </c>
      <c r="P41" s="22"/>
    </row>
    <row r="42" spans="2:16" x14ac:dyDescent="0.25">
      <c r="B42" s="133"/>
      <c r="C42" s="134"/>
      <c r="D42" s="134"/>
      <c r="E42" s="134"/>
      <c r="F42" s="135"/>
      <c r="G42" s="14" t="s">
        <v>818</v>
      </c>
      <c r="H42" s="77"/>
      <c r="I42" s="9" t="s">
        <v>818</v>
      </c>
      <c r="J42" s="9" t="str">
        <f t="shared" si="4"/>
        <v/>
      </c>
    </row>
    <row r="43" spans="2:16" x14ac:dyDescent="0.25">
      <c r="B43" s="133"/>
      <c r="C43" s="134"/>
      <c r="D43" s="134"/>
      <c r="E43" s="134"/>
      <c r="F43" s="135"/>
      <c r="G43" s="14" t="s">
        <v>818</v>
      </c>
      <c r="H43" s="77"/>
      <c r="I43" s="9" t="s">
        <v>818</v>
      </c>
      <c r="J43" s="9" t="str">
        <f t="shared" si="4"/>
        <v/>
      </c>
      <c r="M43" s="23"/>
      <c r="N43" s="81"/>
      <c r="O43" s="21"/>
    </row>
    <row r="44" spans="2:16" x14ac:dyDescent="0.25">
      <c r="B44" s="133"/>
      <c r="C44" s="134"/>
      <c r="D44" s="134"/>
      <c r="E44" s="134"/>
      <c r="F44" s="135"/>
      <c r="G44" s="14" t="s">
        <v>818</v>
      </c>
      <c r="H44" s="77"/>
      <c r="I44" s="9" t="s">
        <v>818</v>
      </c>
      <c r="J44" s="9" t="str">
        <f t="shared" si="4"/>
        <v/>
      </c>
    </row>
    <row r="45" spans="2:16" x14ac:dyDescent="0.25">
      <c r="B45" s="133"/>
      <c r="C45" s="134"/>
      <c r="D45" s="134"/>
      <c r="E45" s="134"/>
      <c r="F45" s="135"/>
      <c r="G45" s="14" t="s">
        <v>818</v>
      </c>
      <c r="H45" s="77"/>
      <c r="I45" s="9" t="s">
        <v>818</v>
      </c>
      <c r="J45" s="9" t="str">
        <f t="shared" si="4"/>
        <v/>
      </c>
      <c r="M45" s="17"/>
    </row>
    <row r="46" spans="2:16" x14ac:dyDescent="0.25">
      <c r="B46" s="133"/>
      <c r="C46" s="134"/>
      <c r="D46" s="134"/>
      <c r="E46" s="134"/>
      <c r="F46" s="135"/>
      <c r="G46" s="14" t="s">
        <v>818</v>
      </c>
      <c r="H46" s="77"/>
      <c r="I46" s="9" t="s">
        <v>818</v>
      </c>
      <c r="J46" s="9" t="str">
        <f t="shared" si="4"/>
        <v/>
      </c>
    </row>
    <row r="47" spans="2:16" x14ac:dyDescent="0.25">
      <c r="B47" s="133"/>
      <c r="C47" s="134"/>
      <c r="D47" s="134"/>
      <c r="E47" s="134"/>
      <c r="F47" s="135"/>
      <c r="G47" s="14" t="s">
        <v>818</v>
      </c>
      <c r="H47" s="77"/>
      <c r="I47" s="9" t="s">
        <v>818</v>
      </c>
      <c r="J47" s="9" t="str">
        <f t="shared" si="4"/>
        <v/>
      </c>
    </row>
    <row r="48" spans="2:16"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3.29175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4.6258170833333327</v>
      </c>
    </row>
    <row r="58" spans="2:10" x14ac:dyDescent="0.25">
      <c r="B58" s="2"/>
      <c r="C58" s="2"/>
      <c r="D58" s="2"/>
      <c r="E58" s="2"/>
      <c r="F58" s="2"/>
      <c r="G58" s="130" t="s">
        <v>3</v>
      </c>
      <c r="H58" s="131"/>
      <c r="I58" s="7">
        <f>+IF(ISBLANK(B8),"",VLOOKUP(B8,Rubros!$A$9:$I$167,6,FALSE)+VLOOKUP(B8,Rubros!$A$9:$I$167,7,FALSE))</f>
        <v>0.26</v>
      </c>
      <c r="J58" s="6">
        <f>+I58*J57</f>
        <v>1.2027124416666666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5.8285295249999995</v>
      </c>
    </row>
    <row r="61" spans="2:10" x14ac:dyDescent="0.25">
      <c r="B61" s="2" t="s">
        <v>1</v>
      </c>
      <c r="C61" s="2"/>
      <c r="D61" s="2"/>
      <c r="E61" s="2"/>
      <c r="F61" s="2"/>
      <c r="G61" s="130" t="s">
        <v>0</v>
      </c>
      <c r="H61" s="131"/>
      <c r="I61" s="131"/>
      <c r="J61" s="3">
        <f>+ROUND(J60,2)</f>
        <v>5.83</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858C3-E7A6-44EB-802C-D9C7DCFDE285}">
  <sheetPr codeName="Hoja14"/>
  <dimension ref="B1:P62"/>
  <sheetViews>
    <sheetView view="pageBreakPreview" topLeftCell="A19" zoomScaleNormal="100" zoomScaleSheetLayoutView="100" workbookViewId="0">
      <selection activeCell="I30" sqref="I30"/>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+Rubros!A21</f>
        <v>OCP-RUB-DDV-013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 DE 159</v>
      </c>
    </row>
    <row r="10" spans="2:15" ht="30" customHeight="1" x14ac:dyDescent="0.25">
      <c r="B10" s="145" t="str">
        <f>+IF(ISBLANK(B8),"",VLOOKUP(B8,Rubros!$A$9:$C$167,2,FALSE))</f>
        <v>Provisión colocación de tubería para subdren con tubería rígida corrugada de 6"</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0.11221125000000001</v>
      </c>
      <c r="M14" s="39"/>
      <c r="N14" s="39"/>
      <c r="O14" s="39"/>
    </row>
    <row r="15" spans="2:15" x14ac:dyDescent="0.25">
      <c r="B15" s="133" t="s">
        <v>25</v>
      </c>
      <c r="C15" s="134"/>
      <c r="D15" s="134"/>
      <c r="E15" s="135"/>
      <c r="F15" s="14"/>
      <c r="G15" s="14"/>
      <c r="H15" s="14"/>
      <c r="I15" s="14"/>
      <c r="J15" s="30">
        <f>2%*$J$37</f>
        <v>4.4884500000000001E-2</v>
      </c>
    </row>
    <row r="16" spans="2:15" x14ac:dyDescent="0.25">
      <c r="B16" s="161"/>
      <c r="C16" s="162"/>
      <c r="D16" s="162"/>
      <c r="E16" s="163"/>
      <c r="F16" s="84"/>
      <c r="G16" s="83"/>
      <c r="H16" s="83"/>
      <c r="I16" s="83"/>
      <c r="J16" s="82"/>
    </row>
    <row r="17" spans="2:15" x14ac:dyDescent="0.25">
      <c r="B17" s="133"/>
      <c r="C17" s="134"/>
      <c r="D17" s="134"/>
      <c r="E17" s="135"/>
      <c r="F17" s="14"/>
      <c r="G17" s="27" t="s">
        <v>818</v>
      </c>
      <c r="H17" s="27" t="str">
        <f t="shared" ref="H17:H23" si="0">+IF(ISBLANK(B17),"",F17*G17)</f>
        <v/>
      </c>
      <c r="I17" s="27" t="s">
        <v>818</v>
      </c>
      <c r="J17" s="30" t="str">
        <f t="shared" ref="J17:J23" si="1">+IF(ISBLANK(B17),"",H17*I17)</f>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0.15709575000000001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0.05</v>
      </c>
      <c r="J27" s="9">
        <f t="shared" ref="J27:J36" si="3">+IF(ISBLANK(B27),"",H27*I27)</f>
        <v>0.43156499999999998</v>
      </c>
      <c r="M27" s="19"/>
      <c r="N27" s="19"/>
      <c r="O27" s="15"/>
    </row>
    <row r="28" spans="2:15" x14ac:dyDescent="0.25">
      <c r="B28" s="151" t="s">
        <v>45</v>
      </c>
      <c r="C28" s="152"/>
      <c r="D28" s="152"/>
      <c r="E28" s="153"/>
      <c r="F28" s="14">
        <v>6</v>
      </c>
      <c r="G28" s="9">
        <v>6.0422000000000002</v>
      </c>
      <c r="H28" s="9">
        <f t="shared" si="2"/>
        <v>36.2532</v>
      </c>
      <c r="I28" s="27">
        <v>0.05</v>
      </c>
      <c r="J28" s="9">
        <f t="shared" si="3"/>
        <v>1.8126600000000002</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6" x14ac:dyDescent="0.25">
      <c r="B33" s="151"/>
      <c r="C33" s="152"/>
      <c r="D33" s="152"/>
      <c r="E33" s="153"/>
      <c r="F33" s="14"/>
      <c r="G33" s="9" t="s">
        <v>818</v>
      </c>
      <c r="H33" s="9" t="str">
        <f t="shared" si="2"/>
        <v/>
      </c>
      <c r="I33" s="27" t="s">
        <v>818</v>
      </c>
      <c r="J33" s="9" t="str">
        <f t="shared" si="3"/>
        <v/>
      </c>
    </row>
    <row r="34" spans="2:16" x14ac:dyDescent="0.25">
      <c r="B34" s="151"/>
      <c r="C34" s="152"/>
      <c r="D34" s="152"/>
      <c r="E34" s="153"/>
      <c r="F34" s="14"/>
      <c r="G34" s="9" t="s">
        <v>818</v>
      </c>
      <c r="H34" s="9" t="str">
        <f t="shared" si="2"/>
        <v/>
      </c>
      <c r="I34" s="27" t="s">
        <v>818</v>
      </c>
      <c r="J34" s="9" t="str">
        <f t="shared" si="3"/>
        <v/>
      </c>
    </row>
    <row r="35" spans="2:16" x14ac:dyDescent="0.25">
      <c r="B35" s="151"/>
      <c r="C35" s="152"/>
      <c r="D35" s="152"/>
      <c r="E35" s="153"/>
      <c r="F35" s="14"/>
      <c r="G35" s="9" t="s">
        <v>818</v>
      </c>
      <c r="H35" s="9" t="str">
        <f t="shared" si="2"/>
        <v/>
      </c>
      <c r="I35" s="27" t="s">
        <v>818</v>
      </c>
      <c r="J35" s="9" t="str">
        <f t="shared" si="3"/>
        <v/>
      </c>
    </row>
    <row r="36" spans="2:16" x14ac:dyDescent="0.25">
      <c r="B36" s="151"/>
      <c r="C36" s="152"/>
      <c r="D36" s="152"/>
      <c r="E36" s="153"/>
      <c r="F36" s="14"/>
      <c r="G36" s="9" t="s">
        <v>818</v>
      </c>
      <c r="H36" s="9" t="str">
        <f t="shared" si="2"/>
        <v/>
      </c>
      <c r="I36" s="27" t="s">
        <v>818</v>
      </c>
      <c r="J36" s="9" t="str">
        <f t="shared" si="3"/>
        <v/>
      </c>
    </row>
    <row r="37" spans="2:16" x14ac:dyDescent="0.25">
      <c r="B37" s="130" t="s">
        <v>18</v>
      </c>
      <c r="C37" s="131"/>
      <c r="D37" s="131"/>
      <c r="E37" s="131"/>
      <c r="F37" s="131"/>
      <c r="G37" s="131"/>
      <c r="H37" s="131"/>
      <c r="I37" s="132"/>
      <c r="J37" s="8">
        <f>SUM(J27:J36)</f>
        <v>2.2442250000000001</v>
      </c>
    </row>
    <row r="38" spans="2:16" ht="30" customHeight="1" x14ac:dyDescent="0.25">
      <c r="B38" s="136" t="s">
        <v>17</v>
      </c>
      <c r="C38" s="137"/>
      <c r="D38" s="137"/>
      <c r="E38" s="137"/>
      <c r="F38" s="137"/>
      <c r="G38" s="137"/>
      <c r="H38" s="137"/>
      <c r="I38" s="137"/>
      <c r="J38" s="138"/>
    </row>
    <row r="39" spans="2:16" x14ac:dyDescent="0.25">
      <c r="B39" s="130" t="s">
        <v>11</v>
      </c>
      <c r="C39" s="131"/>
      <c r="D39" s="131"/>
      <c r="E39" s="131"/>
      <c r="F39" s="132"/>
      <c r="G39" s="11" t="s">
        <v>10</v>
      </c>
      <c r="H39" s="11" t="s">
        <v>9</v>
      </c>
      <c r="I39" s="11" t="s">
        <v>16</v>
      </c>
      <c r="J39" s="11" t="s">
        <v>7</v>
      </c>
      <c r="M39" s="17"/>
    </row>
    <row r="40" spans="2:16" x14ac:dyDescent="0.25">
      <c r="B40" s="148" t="s">
        <v>596</v>
      </c>
      <c r="C40" s="149"/>
      <c r="D40" s="149"/>
      <c r="E40" s="149"/>
      <c r="F40" s="150"/>
      <c r="G40" s="14" t="s">
        <v>86</v>
      </c>
      <c r="H40" s="77">
        <v>0.17500000000000002</v>
      </c>
      <c r="I40" s="9">
        <v>32.619999999999997</v>
      </c>
      <c r="J40" s="9">
        <f t="shared" ref="J40:J49" si="4">+IF(ISBLANK(B40),"",H40*I40)</f>
        <v>5.7084999999999999</v>
      </c>
      <c r="N40" s="17"/>
      <c r="P40" s="22"/>
    </row>
    <row r="41" spans="2:16" x14ac:dyDescent="0.25">
      <c r="B41" s="133"/>
      <c r="C41" s="134"/>
      <c r="D41" s="134"/>
      <c r="E41" s="134"/>
      <c r="F41" s="135"/>
      <c r="G41" s="14" t="s">
        <v>818</v>
      </c>
      <c r="H41" s="77"/>
      <c r="I41" s="9" t="s">
        <v>818</v>
      </c>
      <c r="J41" s="9" t="str">
        <f t="shared" si="4"/>
        <v/>
      </c>
      <c r="P41" s="22"/>
    </row>
    <row r="42" spans="2:16" x14ac:dyDescent="0.25">
      <c r="B42" s="133"/>
      <c r="C42" s="134"/>
      <c r="D42" s="134"/>
      <c r="E42" s="134"/>
      <c r="F42" s="135"/>
      <c r="G42" s="14" t="s">
        <v>818</v>
      </c>
      <c r="H42" s="77"/>
      <c r="I42" s="9" t="s">
        <v>818</v>
      </c>
      <c r="J42" s="9" t="str">
        <f t="shared" si="4"/>
        <v/>
      </c>
    </row>
    <row r="43" spans="2:16" x14ac:dyDescent="0.25">
      <c r="B43" s="133"/>
      <c r="C43" s="134"/>
      <c r="D43" s="134"/>
      <c r="E43" s="134"/>
      <c r="F43" s="135"/>
      <c r="G43" s="14" t="s">
        <v>818</v>
      </c>
      <c r="H43" s="77"/>
      <c r="I43" s="9" t="s">
        <v>818</v>
      </c>
      <c r="J43" s="9" t="str">
        <f t="shared" si="4"/>
        <v/>
      </c>
      <c r="M43" s="23"/>
      <c r="N43" s="81"/>
      <c r="O43" s="21"/>
    </row>
    <row r="44" spans="2:16" x14ac:dyDescent="0.25">
      <c r="B44" s="133"/>
      <c r="C44" s="134"/>
      <c r="D44" s="134"/>
      <c r="E44" s="134"/>
      <c r="F44" s="135"/>
      <c r="G44" s="14" t="s">
        <v>818</v>
      </c>
      <c r="H44" s="77"/>
      <c r="I44" s="9" t="s">
        <v>818</v>
      </c>
      <c r="J44" s="9" t="str">
        <f t="shared" si="4"/>
        <v/>
      </c>
    </row>
    <row r="45" spans="2:16" x14ac:dyDescent="0.25">
      <c r="B45" s="133"/>
      <c r="C45" s="134"/>
      <c r="D45" s="134"/>
      <c r="E45" s="134"/>
      <c r="F45" s="135"/>
      <c r="G45" s="14" t="s">
        <v>818</v>
      </c>
      <c r="H45" s="77"/>
      <c r="I45" s="9" t="s">
        <v>818</v>
      </c>
      <c r="J45" s="9" t="str">
        <f t="shared" si="4"/>
        <v/>
      </c>
      <c r="M45" s="17"/>
    </row>
    <row r="46" spans="2:16" x14ac:dyDescent="0.25">
      <c r="B46" s="133"/>
      <c r="C46" s="134"/>
      <c r="D46" s="134"/>
      <c r="E46" s="134"/>
      <c r="F46" s="135"/>
      <c r="G46" s="14" t="s">
        <v>818</v>
      </c>
      <c r="H46" s="77"/>
      <c r="I46" s="9" t="s">
        <v>818</v>
      </c>
      <c r="J46" s="9" t="str">
        <f t="shared" si="4"/>
        <v/>
      </c>
    </row>
    <row r="47" spans="2:16" x14ac:dyDescent="0.25">
      <c r="B47" s="133"/>
      <c r="C47" s="134"/>
      <c r="D47" s="134"/>
      <c r="E47" s="134"/>
      <c r="F47" s="135"/>
      <c r="G47" s="14" t="s">
        <v>818</v>
      </c>
      <c r="H47" s="77"/>
      <c r="I47" s="9" t="s">
        <v>818</v>
      </c>
      <c r="J47" s="9" t="str">
        <f t="shared" si="4"/>
        <v/>
      </c>
    </row>
    <row r="48" spans="2:16"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5.7084999999999999</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8.1098207500000008</v>
      </c>
    </row>
    <row r="58" spans="2:10" x14ac:dyDescent="0.25">
      <c r="B58" s="2"/>
      <c r="C58" s="2"/>
      <c r="D58" s="2"/>
      <c r="E58" s="2"/>
      <c r="F58" s="2"/>
      <c r="G58" s="130" t="s">
        <v>3</v>
      </c>
      <c r="H58" s="131"/>
      <c r="I58" s="7">
        <f>+IF(ISBLANK(B8),"",VLOOKUP(B8,Rubros!$A$9:$I$167,6,FALSE)+VLOOKUP(B8,Rubros!$A$9:$I$167,7,FALSE))</f>
        <v>0.26</v>
      </c>
      <c r="J58" s="6">
        <f>+I58*J57</f>
        <v>2.1085533950000004</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10.218374145000002</v>
      </c>
    </row>
    <row r="61" spans="2:10" x14ac:dyDescent="0.25">
      <c r="B61" s="2" t="s">
        <v>1</v>
      </c>
      <c r="C61" s="2"/>
      <c r="D61" s="2"/>
      <c r="E61" s="2"/>
      <c r="F61" s="2"/>
      <c r="G61" s="130" t="s">
        <v>0</v>
      </c>
      <c r="H61" s="131"/>
      <c r="I61" s="131"/>
      <c r="J61" s="3">
        <f>+ROUND(J60,2)</f>
        <v>10.220000000000001</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80D04-C883-40A6-950C-323F9825C261}">
  <sheetPr codeName="Hoja15"/>
  <dimension ref="B1:P62"/>
  <sheetViews>
    <sheetView view="pageBreakPreview" topLeftCell="A28" zoomScaleNormal="100" zoomScaleSheetLayoutView="100" workbookViewId="0">
      <selection activeCell="I31" sqref="I31"/>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+Rubros!A22</f>
        <v>OCP-RUB-DDV-014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 DE 159</v>
      </c>
    </row>
    <row r="10" spans="2:15" ht="30" customHeight="1" x14ac:dyDescent="0.25">
      <c r="B10" s="145" t="str">
        <f>+IF(ISBLANK(B8),"",VLOOKUP(B8,Rubros!$A$9:$C$167,2,FALSE))</f>
        <v>Provisión colocación de geotextil NT 1600</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4.4884500000000008E-2</v>
      </c>
      <c r="M14" s="39"/>
      <c r="N14" s="39"/>
      <c r="O14" s="39"/>
    </row>
    <row r="15" spans="2:15" x14ac:dyDescent="0.25">
      <c r="B15" s="133" t="s">
        <v>25</v>
      </c>
      <c r="C15" s="134"/>
      <c r="D15" s="134"/>
      <c r="E15" s="135"/>
      <c r="F15" s="14"/>
      <c r="G15" s="14"/>
      <c r="H15" s="14"/>
      <c r="I15" s="14"/>
      <c r="J15" s="30">
        <f>2%*$J$37</f>
        <v>1.7953800000000002E-2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6.2838300000000014E-2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0.02</v>
      </c>
      <c r="J27" s="9">
        <f t="shared" ref="J27:J36" si="3">+IF(ISBLANK(B27),"",H27*I27)</f>
        <v>0.172626</v>
      </c>
      <c r="M27" s="19"/>
      <c r="N27" s="19"/>
      <c r="O27" s="15"/>
    </row>
    <row r="28" spans="2:15" x14ac:dyDescent="0.25">
      <c r="B28" s="151" t="s">
        <v>45</v>
      </c>
      <c r="C28" s="152"/>
      <c r="D28" s="152"/>
      <c r="E28" s="153"/>
      <c r="F28" s="14">
        <v>6</v>
      </c>
      <c r="G28" s="9">
        <v>6.0422000000000002</v>
      </c>
      <c r="H28" s="9">
        <f t="shared" si="2"/>
        <v>36.2532</v>
      </c>
      <c r="I28" s="27">
        <v>0.02</v>
      </c>
      <c r="J28" s="9">
        <f t="shared" si="3"/>
        <v>0.72506400000000004</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6" x14ac:dyDescent="0.25">
      <c r="B33" s="151"/>
      <c r="C33" s="152"/>
      <c r="D33" s="152"/>
      <c r="E33" s="153"/>
      <c r="F33" s="14"/>
      <c r="G33" s="9" t="s">
        <v>818</v>
      </c>
      <c r="H33" s="9" t="str">
        <f t="shared" si="2"/>
        <v/>
      </c>
      <c r="I33" s="27" t="s">
        <v>818</v>
      </c>
      <c r="J33" s="9" t="str">
        <f t="shared" si="3"/>
        <v/>
      </c>
    </row>
    <row r="34" spans="2:16" x14ac:dyDescent="0.25">
      <c r="B34" s="151"/>
      <c r="C34" s="152"/>
      <c r="D34" s="152"/>
      <c r="E34" s="153"/>
      <c r="F34" s="14"/>
      <c r="G34" s="9" t="s">
        <v>818</v>
      </c>
      <c r="H34" s="9" t="str">
        <f t="shared" si="2"/>
        <v/>
      </c>
      <c r="I34" s="27" t="s">
        <v>818</v>
      </c>
      <c r="J34" s="9" t="str">
        <f t="shared" si="3"/>
        <v/>
      </c>
    </row>
    <row r="35" spans="2:16" x14ac:dyDescent="0.25">
      <c r="B35" s="151"/>
      <c r="C35" s="152"/>
      <c r="D35" s="152"/>
      <c r="E35" s="153"/>
      <c r="F35" s="14"/>
      <c r="G35" s="9" t="s">
        <v>818</v>
      </c>
      <c r="H35" s="9" t="str">
        <f t="shared" si="2"/>
        <v/>
      </c>
      <c r="I35" s="27" t="s">
        <v>818</v>
      </c>
      <c r="J35" s="9" t="str">
        <f t="shared" si="3"/>
        <v/>
      </c>
    </row>
    <row r="36" spans="2:16" x14ac:dyDescent="0.25">
      <c r="B36" s="151"/>
      <c r="C36" s="152"/>
      <c r="D36" s="152"/>
      <c r="E36" s="153"/>
      <c r="F36" s="14"/>
      <c r="G36" s="9" t="s">
        <v>818</v>
      </c>
      <c r="H36" s="9" t="str">
        <f t="shared" si="2"/>
        <v/>
      </c>
      <c r="I36" s="27" t="s">
        <v>818</v>
      </c>
      <c r="J36" s="9" t="str">
        <f t="shared" si="3"/>
        <v/>
      </c>
    </row>
    <row r="37" spans="2:16" x14ac:dyDescent="0.25">
      <c r="B37" s="130" t="s">
        <v>18</v>
      </c>
      <c r="C37" s="131"/>
      <c r="D37" s="131"/>
      <c r="E37" s="131"/>
      <c r="F37" s="131"/>
      <c r="G37" s="131"/>
      <c r="H37" s="131"/>
      <c r="I37" s="132"/>
      <c r="J37" s="8">
        <f>SUM(J27:J36)</f>
        <v>0.8976900000000001</v>
      </c>
    </row>
    <row r="38" spans="2:16" ht="30" customHeight="1" x14ac:dyDescent="0.25">
      <c r="B38" s="136" t="s">
        <v>17</v>
      </c>
      <c r="C38" s="137"/>
      <c r="D38" s="137"/>
      <c r="E38" s="137"/>
      <c r="F38" s="137"/>
      <c r="G38" s="137"/>
      <c r="H38" s="137"/>
      <c r="I38" s="137"/>
      <c r="J38" s="138"/>
    </row>
    <row r="39" spans="2:16" x14ac:dyDescent="0.25">
      <c r="B39" s="130" t="s">
        <v>11</v>
      </c>
      <c r="C39" s="131"/>
      <c r="D39" s="131"/>
      <c r="E39" s="131"/>
      <c r="F39" s="132"/>
      <c r="G39" s="11" t="s">
        <v>10</v>
      </c>
      <c r="H39" s="11" t="s">
        <v>9</v>
      </c>
      <c r="I39" s="11" t="s">
        <v>16</v>
      </c>
      <c r="J39" s="11" t="s">
        <v>7</v>
      </c>
      <c r="M39" s="17"/>
    </row>
    <row r="40" spans="2:16" x14ac:dyDescent="0.25">
      <c r="B40" s="148" t="s">
        <v>592</v>
      </c>
      <c r="C40" s="149"/>
      <c r="D40" s="149"/>
      <c r="E40" s="149"/>
      <c r="F40" s="150"/>
      <c r="G40" s="14" t="s">
        <v>79</v>
      </c>
      <c r="H40" s="77">
        <v>1.1000000000000001</v>
      </c>
      <c r="I40" s="9">
        <v>1.05</v>
      </c>
      <c r="J40" s="9">
        <f t="shared" ref="J40:J49" si="4">+IF(ISBLANK(B40),"",H40*I40)</f>
        <v>1.1550000000000002</v>
      </c>
      <c r="N40" s="17"/>
      <c r="P40" s="22"/>
    </row>
    <row r="41" spans="2:16" x14ac:dyDescent="0.25">
      <c r="B41" s="133"/>
      <c r="C41" s="134"/>
      <c r="D41" s="134"/>
      <c r="E41" s="134"/>
      <c r="F41" s="135"/>
      <c r="G41" s="14" t="s">
        <v>818</v>
      </c>
      <c r="H41" s="77"/>
      <c r="I41" s="9" t="s">
        <v>818</v>
      </c>
      <c r="J41" s="9" t="str">
        <f t="shared" si="4"/>
        <v/>
      </c>
      <c r="P41" s="22"/>
    </row>
    <row r="42" spans="2:16" x14ac:dyDescent="0.25">
      <c r="B42" s="133"/>
      <c r="C42" s="134"/>
      <c r="D42" s="134"/>
      <c r="E42" s="134"/>
      <c r="F42" s="135"/>
      <c r="G42" s="14" t="s">
        <v>818</v>
      </c>
      <c r="H42" s="77"/>
      <c r="I42" s="9" t="s">
        <v>818</v>
      </c>
      <c r="J42" s="9" t="str">
        <f t="shared" si="4"/>
        <v/>
      </c>
    </row>
    <row r="43" spans="2:16" x14ac:dyDescent="0.25">
      <c r="B43" s="133"/>
      <c r="C43" s="134"/>
      <c r="D43" s="134"/>
      <c r="E43" s="134"/>
      <c r="F43" s="135"/>
      <c r="G43" s="14" t="s">
        <v>818</v>
      </c>
      <c r="H43" s="77"/>
      <c r="I43" s="9" t="s">
        <v>818</v>
      </c>
      <c r="J43" s="9" t="str">
        <f t="shared" si="4"/>
        <v/>
      </c>
      <c r="M43" s="23"/>
      <c r="N43" s="81"/>
      <c r="O43" s="21"/>
    </row>
    <row r="44" spans="2:16" x14ac:dyDescent="0.25">
      <c r="B44" s="133"/>
      <c r="C44" s="134"/>
      <c r="D44" s="134"/>
      <c r="E44" s="134"/>
      <c r="F44" s="135"/>
      <c r="G44" s="14" t="s">
        <v>818</v>
      </c>
      <c r="H44" s="77"/>
      <c r="I44" s="9" t="s">
        <v>818</v>
      </c>
      <c r="J44" s="9" t="str">
        <f t="shared" si="4"/>
        <v/>
      </c>
    </row>
    <row r="45" spans="2:16" x14ac:dyDescent="0.25">
      <c r="B45" s="133"/>
      <c r="C45" s="134"/>
      <c r="D45" s="134"/>
      <c r="E45" s="134"/>
      <c r="F45" s="135"/>
      <c r="G45" s="14" t="s">
        <v>818</v>
      </c>
      <c r="H45" s="77"/>
      <c r="I45" s="9" t="s">
        <v>818</v>
      </c>
      <c r="J45" s="9" t="str">
        <f t="shared" si="4"/>
        <v/>
      </c>
      <c r="M45" s="17"/>
    </row>
    <row r="46" spans="2:16" x14ac:dyDescent="0.25">
      <c r="B46" s="133"/>
      <c r="C46" s="134"/>
      <c r="D46" s="134"/>
      <c r="E46" s="134"/>
      <c r="F46" s="135"/>
      <c r="G46" s="14" t="s">
        <v>818</v>
      </c>
      <c r="H46" s="77"/>
      <c r="I46" s="9" t="s">
        <v>818</v>
      </c>
      <c r="J46" s="9" t="str">
        <f t="shared" si="4"/>
        <v/>
      </c>
    </row>
    <row r="47" spans="2:16" x14ac:dyDescent="0.25">
      <c r="B47" s="133"/>
      <c r="C47" s="134"/>
      <c r="D47" s="134"/>
      <c r="E47" s="134"/>
      <c r="F47" s="135"/>
      <c r="G47" s="14" t="s">
        <v>818</v>
      </c>
      <c r="H47" s="77"/>
      <c r="I47" s="9" t="s">
        <v>818</v>
      </c>
      <c r="J47" s="9" t="str">
        <f t="shared" si="4"/>
        <v/>
      </c>
    </row>
    <row r="48" spans="2:16"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1.1550000000000002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2.1155283000000003</v>
      </c>
    </row>
    <row r="58" spans="2:10" x14ac:dyDescent="0.25">
      <c r="B58" s="2"/>
      <c r="C58" s="2"/>
      <c r="D58" s="2"/>
      <c r="E58" s="2"/>
      <c r="F58" s="2"/>
      <c r="G58" s="130" t="s">
        <v>3</v>
      </c>
      <c r="H58" s="131"/>
      <c r="I58" s="7">
        <f>+IF(ISBLANK(B8),"",VLOOKUP(B8,Rubros!$A$9:$I$167,6,FALSE)+VLOOKUP(B8,Rubros!$A$9:$I$167,7,FALSE))</f>
        <v>0.26</v>
      </c>
      <c r="J58" s="6">
        <f>+I58*J57</f>
        <v>0.55003735800000009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2.6655656580000002</v>
      </c>
    </row>
    <row r="61" spans="2:10" x14ac:dyDescent="0.25">
      <c r="B61" s="2" t="s">
        <v>1</v>
      </c>
      <c r="C61" s="2"/>
      <c r="D61" s="2"/>
      <c r="E61" s="2"/>
      <c r="F61" s="2"/>
      <c r="G61" s="130" t="s">
        <v>0</v>
      </c>
      <c r="H61" s="131"/>
      <c r="I61" s="131"/>
      <c r="J61" s="3">
        <f>+ROUND(J60,2)</f>
        <v>2.67</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2E1A1-18C1-4C96-96C5-515E6C321CB6}">
  <sheetPr codeName="Hoja16"/>
  <dimension ref="B1:P62"/>
  <sheetViews>
    <sheetView view="pageBreakPreview" topLeftCell="A16" zoomScaleNormal="100" zoomScaleSheetLayoutView="100" workbookViewId="0">
      <selection activeCell="I36" sqref="I3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+Rubros!A23</f>
        <v>OCP-RUB-DDV-015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 DE 159</v>
      </c>
    </row>
    <row r="10" spans="2:15" ht="30" customHeight="1" x14ac:dyDescent="0.25">
      <c r="B10" s="145" t="str">
        <f>+IF(ISBLANK(B8),"",VLOOKUP(B8,Rubros!$A$9:$C$167,2,FALSE))</f>
        <v>Provisión y colocación de malla electrosoldada</v>
      </c>
      <c r="C10" s="145"/>
      <c r="D10" s="145"/>
      <c r="E10" s="145"/>
      <c r="F10" s="145"/>
      <c r="G10" s="145"/>
      <c r="H10" s="145"/>
      <c r="I10" s="42" t="s">
        <v>28</v>
      </c>
      <c r="J10" s="41" t="str">
        <f>+IF(ISBLANK(B8),"",VLOOKUP(B8,Rubros!$A$9:$C$167,3,FALSE))</f>
        <v>KG</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3.141915E-2</v>
      </c>
      <c r="M14" s="39"/>
      <c r="N14" s="39"/>
      <c r="O14" s="39"/>
    </row>
    <row r="15" spans="2:15" x14ac:dyDescent="0.25">
      <c r="B15" s="133" t="s">
        <v>25</v>
      </c>
      <c r="C15" s="134"/>
      <c r="D15" s="134"/>
      <c r="E15" s="135"/>
      <c r="F15" s="14"/>
      <c r="G15" s="14"/>
      <c r="H15" s="14"/>
      <c r="I15" s="14"/>
      <c r="J15" s="30">
        <f>2%*$J$37</f>
        <v>1.2567660000000001E-2</v>
      </c>
    </row>
    <row r="16" spans="2:15" x14ac:dyDescent="0.25">
      <c r="B16" s="133" t="s">
        <v>557</v>
      </c>
      <c r="C16" s="134"/>
      <c r="D16" s="134"/>
      <c r="E16" s="135"/>
      <c r="F16" s="14">
        <v>1</v>
      </c>
      <c r="G16" s="27">
        <v>0.5</v>
      </c>
      <c r="H16" s="27">
        <f t="shared" ref="H16:H23" si="0">+IF(ISBLANK(B16),"",F16*G16)</f>
        <v>0.5</v>
      </c>
      <c r="I16" s="27">
        <v>1.4E-2</v>
      </c>
      <c r="J16" s="30">
        <f t="shared" ref="J16:J23" si="1">+IF(ISBLANK(B16),"",H16*I16)</f>
        <v>7.0000000000000001E-3</v>
      </c>
    </row>
    <row r="17" spans="2:15" x14ac:dyDescent="0.25">
      <c r="B17" s="133" t="s">
        <v>559</v>
      </c>
      <c r="C17" s="134"/>
      <c r="D17" s="134"/>
      <c r="E17" s="135"/>
      <c r="F17" s="14">
        <v>0.1</v>
      </c>
      <c r="G17" s="27">
        <v>13.368</v>
      </c>
      <c r="H17" s="27">
        <f t="shared" si="0"/>
        <v>1.3368000000000002</v>
      </c>
      <c r="I17" s="27">
        <v>1.4E-2</v>
      </c>
      <c r="J17" s="30">
        <f t="shared" si="1"/>
        <v>1.8715200000000005E-2</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6.9702010000000009E-2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1.4E-2</v>
      </c>
      <c r="J27" s="9">
        <f t="shared" ref="J27:J36" si="3">+IF(ISBLANK(B27),"",H27*I27)</f>
        <v>0.12083819999999999</v>
      </c>
      <c r="M27" s="19"/>
      <c r="N27" s="19"/>
      <c r="O27" s="15"/>
    </row>
    <row r="28" spans="2:15" x14ac:dyDescent="0.25">
      <c r="B28" s="151" t="s">
        <v>45</v>
      </c>
      <c r="C28" s="152"/>
      <c r="D28" s="152"/>
      <c r="E28" s="153"/>
      <c r="F28" s="14">
        <v>6</v>
      </c>
      <c r="G28" s="9">
        <v>6.0422000000000002</v>
      </c>
      <c r="H28" s="9">
        <f t="shared" si="2"/>
        <v>36.2532</v>
      </c>
      <c r="I28" s="27">
        <v>1.4E-2</v>
      </c>
      <c r="J28" s="9">
        <f t="shared" si="3"/>
        <v>0.50754480000000002</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6" x14ac:dyDescent="0.25">
      <c r="B33" s="151"/>
      <c r="C33" s="152"/>
      <c r="D33" s="152"/>
      <c r="E33" s="153"/>
      <c r="F33" s="14"/>
      <c r="G33" s="9" t="s">
        <v>818</v>
      </c>
      <c r="H33" s="9" t="str">
        <f t="shared" si="2"/>
        <v/>
      </c>
      <c r="I33" s="27" t="s">
        <v>818</v>
      </c>
      <c r="J33" s="9" t="str">
        <f t="shared" si="3"/>
        <v/>
      </c>
    </row>
    <row r="34" spans="2:16" x14ac:dyDescent="0.25">
      <c r="B34" s="151"/>
      <c r="C34" s="152"/>
      <c r="D34" s="152"/>
      <c r="E34" s="153"/>
      <c r="F34" s="14"/>
      <c r="G34" s="9" t="s">
        <v>818</v>
      </c>
      <c r="H34" s="9" t="str">
        <f t="shared" si="2"/>
        <v/>
      </c>
      <c r="I34" s="27" t="s">
        <v>818</v>
      </c>
      <c r="J34" s="9" t="str">
        <f t="shared" si="3"/>
        <v/>
      </c>
    </row>
    <row r="35" spans="2:16" x14ac:dyDescent="0.25">
      <c r="B35" s="151"/>
      <c r="C35" s="152"/>
      <c r="D35" s="152"/>
      <c r="E35" s="153"/>
      <c r="F35" s="14"/>
      <c r="G35" s="9" t="s">
        <v>818</v>
      </c>
      <c r="H35" s="9" t="str">
        <f t="shared" si="2"/>
        <v/>
      </c>
      <c r="I35" s="27" t="s">
        <v>818</v>
      </c>
      <c r="J35" s="9" t="str">
        <f t="shared" si="3"/>
        <v/>
      </c>
    </row>
    <row r="36" spans="2:16" x14ac:dyDescent="0.25">
      <c r="B36" s="151"/>
      <c r="C36" s="152"/>
      <c r="D36" s="152"/>
      <c r="E36" s="153"/>
      <c r="F36" s="14"/>
      <c r="G36" s="9" t="s">
        <v>818</v>
      </c>
      <c r="H36" s="9" t="str">
        <f t="shared" si="2"/>
        <v/>
      </c>
      <c r="I36" s="27" t="s">
        <v>818</v>
      </c>
      <c r="J36" s="9" t="str">
        <f t="shared" si="3"/>
        <v/>
      </c>
    </row>
    <row r="37" spans="2:16" x14ac:dyDescent="0.25">
      <c r="B37" s="130" t="s">
        <v>18</v>
      </c>
      <c r="C37" s="131"/>
      <c r="D37" s="131"/>
      <c r="E37" s="131"/>
      <c r="F37" s="131"/>
      <c r="G37" s="131"/>
      <c r="H37" s="131"/>
      <c r="I37" s="132"/>
      <c r="J37" s="8">
        <f>SUM(J27:J36)</f>
        <v>0.62838300000000002</v>
      </c>
    </row>
    <row r="38" spans="2:16" ht="30" customHeight="1" x14ac:dyDescent="0.25">
      <c r="B38" s="136" t="s">
        <v>17</v>
      </c>
      <c r="C38" s="137"/>
      <c r="D38" s="137"/>
      <c r="E38" s="137"/>
      <c r="F38" s="137"/>
      <c r="G38" s="137"/>
      <c r="H38" s="137"/>
      <c r="I38" s="137"/>
      <c r="J38" s="138"/>
    </row>
    <row r="39" spans="2:16" x14ac:dyDescent="0.25">
      <c r="B39" s="130" t="s">
        <v>11</v>
      </c>
      <c r="C39" s="131"/>
      <c r="D39" s="131"/>
      <c r="E39" s="131"/>
      <c r="F39" s="132"/>
      <c r="G39" s="11" t="s">
        <v>10</v>
      </c>
      <c r="H39" s="11" t="s">
        <v>9</v>
      </c>
      <c r="I39" s="11" t="s">
        <v>16</v>
      </c>
      <c r="J39" s="11" t="s">
        <v>7</v>
      </c>
      <c r="M39" s="17"/>
    </row>
    <row r="40" spans="2:16" x14ac:dyDescent="0.25">
      <c r="B40" s="148" t="s">
        <v>597</v>
      </c>
      <c r="C40" s="149"/>
      <c r="D40" s="149"/>
      <c r="E40" s="149"/>
      <c r="F40" s="150"/>
      <c r="G40" s="14" t="s">
        <v>535</v>
      </c>
      <c r="H40" s="77">
        <v>1.05</v>
      </c>
      <c r="I40" s="9">
        <v>1.2</v>
      </c>
      <c r="J40" s="9">
        <f t="shared" ref="J40:J49" si="4">+IF(ISBLANK(B40),"",H40*I40)</f>
        <v>1.26</v>
      </c>
      <c r="N40" s="86"/>
      <c r="P40" s="22"/>
    </row>
    <row r="41" spans="2:16" x14ac:dyDescent="0.25">
      <c r="B41" s="133"/>
      <c r="C41" s="134"/>
      <c r="D41" s="134"/>
      <c r="E41" s="134"/>
      <c r="F41" s="135"/>
      <c r="G41" s="14" t="s">
        <v>818</v>
      </c>
      <c r="H41" s="77"/>
      <c r="I41" s="9" t="s">
        <v>818</v>
      </c>
      <c r="J41" s="9" t="str">
        <f t="shared" si="4"/>
        <v/>
      </c>
      <c r="N41" s="86"/>
      <c r="P41" s="22"/>
    </row>
    <row r="42" spans="2:16" x14ac:dyDescent="0.25">
      <c r="B42" s="133"/>
      <c r="C42" s="134"/>
      <c r="D42" s="134"/>
      <c r="E42" s="134"/>
      <c r="F42" s="135"/>
      <c r="G42" s="14" t="s">
        <v>818</v>
      </c>
      <c r="H42" s="77"/>
      <c r="I42" s="9" t="s">
        <v>818</v>
      </c>
      <c r="J42" s="9" t="str">
        <f t="shared" si="4"/>
        <v/>
      </c>
    </row>
    <row r="43" spans="2:16" x14ac:dyDescent="0.25">
      <c r="B43" s="133"/>
      <c r="C43" s="134"/>
      <c r="D43" s="134"/>
      <c r="E43" s="134"/>
      <c r="F43" s="135"/>
      <c r="G43" s="14" t="s">
        <v>818</v>
      </c>
      <c r="H43" s="77"/>
      <c r="I43" s="9" t="s">
        <v>818</v>
      </c>
      <c r="J43" s="9" t="str">
        <f t="shared" si="4"/>
        <v/>
      </c>
      <c r="M43" s="23"/>
      <c r="N43" s="81"/>
      <c r="O43" s="21"/>
    </row>
    <row r="44" spans="2:16" x14ac:dyDescent="0.25">
      <c r="B44" s="133"/>
      <c r="C44" s="134"/>
      <c r="D44" s="134"/>
      <c r="E44" s="134"/>
      <c r="F44" s="135"/>
      <c r="G44" s="14" t="s">
        <v>818</v>
      </c>
      <c r="H44" s="77"/>
      <c r="I44" s="9" t="s">
        <v>818</v>
      </c>
      <c r="J44" s="9" t="str">
        <f t="shared" si="4"/>
        <v/>
      </c>
    </row>
    <row r="45" spans="2:16" x14ac:dyDescent="0.25">
      <c r="B45" s="133"/>
      <c r="C45" s="134"/>
      <c r="D45" s="134"/>
      <c r="E45" s="134"/>
      <c r="F45" s="135"/>
      <c r="G45" s="14" t="s">
        <v>818</v>
      </c>
      <c r="H45" s="77"/>
      <c r="I45" s="9" t="s">
        <v>818</v>
      </c>
      <c r="J45" s="9" t="str">
        <f t="shared" si="4"/>
        <v/>
      </c>
      <c r="M45" s="17"/>
    </row>
    <row r="46" spans="2:16" x14ac:dyDescent="0.25">
      <c r="B46" s="133"/>
      <c r="C46" s="134"/>
      <c r="D46" s="134"/>
      <c r="E46" s="134"/>
      <c r="F46" s="135"/>
      <c r="G46" s="14" t="s">
        <v>818</v>
      </c>
      <c r="H46" s="77"/>
      <c r="I46" s="9" t="s">
        <v>818</v>
      </c>
      <c r="J46" s="9" t="str">
        <f t="shared" si="4"/>
        <v/>
      </c>
    </row>
    <row r="47" spans="2:16" x14ac:dyDescent="0.25">
      <c r="B47" s="133"/>
      <c r="C47" s="134"/>
      <c r="D47" s="134"/>
      <c r="E47" s="134"/>
      <c r="F47" s="135"/>
      <c r="G47" s="14" t="s">
        <v>818</v>
      </c>
      <c r="H47" s="77"/>
      <c r="I47" s="9" t="s">
        <v>818</v>
      </c>
      <c r="J47" s="9" t="str">
        <f t="shared" si="4"/>
        <v/>
      </c>
    </row>
    <row r="48" spans="2:16"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1.26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1.95808501</v>
      </c>
    </row>
    <row r="58" spans="2:10" x14ac:dyDescent="0.25">
      <c r="B58" s="2"/>
      <c r="C58" s="2"/>
      <c r="D58" s="2"/>
      <c r="E58" s="2"/>
      <c r="F58" s="2"/>
      <c r="G58" s="130" t="s">
        <v>3</v>
      </c>
      <c r="H58" s="131"/>
      <c r="I58" s="7">
        <f>+IF(ISBLANK(B8),"",VLOOKUP(B8,Rubros!$A$9:$I$167,6,FALSE)+VLOOKUP(B8,Rubros!$A$9:$I$167,7,FALSE))</f>
        <v>0.26</v>
      </c>
      <c r="J58" s="6">
        <f>+I58*J57</f>
        <v>0.50910210259999999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2.4671871126</v>
      </c>
    </row>
    <row r="61" spans="2:10" x14ac:dyDescent="0.25">
      <c r="B61" s="2" t="s">
        <v>1</v>
      </c>
      <c r="C61" s="2"/>
      <c r="D61" s="2"/>
      <c r="E61" s="2"/>
      <c r="F61" s="2"/>
      <c r="G61" s="130" t="s">
        <v>0</v>
      </c>
      <c r="H61" s="131"/>
      <c r="I61" s="131"/>
      <c r="J61" s="3">
        <f>+ROUND(J60,2)</f>
        <v>2.4700000000000002</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57D7E-B248-4D1C-8F8E-AB708E3AC5C1}">
  <sheetPr codeName="Hoja17"/>
  <dimension ref="B1:Q62"/>
  <sheetViews>
    <sheetView view="pageBreakPreview" topLeftCell="A12" zoomScaleNormal="100" zoomScaleSheetLayoutView="100" workbookViewId="0">
      <selection activeCell="M17" sqref="M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+Rubros!A24</f>
        <v>OCP-RUB-DDV-016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16 DE 159</v>
      </c>
    </row>
    <row r="10" spans="2:15" ht="30" customHeight="1" x14ac:dyDescent="0.25">
      <c r="B10" s="145" t="str">
        <f>+IF(ISBLANK(B8),"",VLOOKUP(B8,Rubros!$A$9:$C$167,2,FALSE))</f>
        <v>Provisión colocación de subdren tipo planar con tubería flexible ranurada de 4" h=1.5m</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0.11221125000000001</v>
      </c>
      <c r="M14" s="39"/>
      <c r="N14" s="39"/>
      <c r="O14" s="39"/>
    </row>
    <row r="15" spans="2:15" x14ac:dyDescent="0.25">
      <c r="B15" s="133" t="s">
        <v>25</v>
      </c>
      <c r="C15" s="134"/>
      <c r="D15" s="134"/>
      <c r="E15" s="135"/>
      <c r="F15" s="14"/>
      <c r="G15" s="14"/>
      <c r="H15" s="14"/>
      <c r="I15" s="14"/>
      <c r="J15" s="30">
        <f>2%*$J$37</f>
        <v>4.4884500000000001E-2</v>
      </c>
    </row>
    <row r="16" spans="2:15" x14ac:dyDescent="0.25">
      <c r="B16" s="161"/>
      <c r="C16" s="162"/>
      <c r="D16" s="162"/>
      <c r="E16" s="163"/>
      <c r="F16" s="84"/>
      <c r="G16" s="83"/>
      <c r="H16" s="83"/>
      <c r="I16" s="83"/>
      <c r="J16" s="82"/>
    </row>
    <row r="17" spans="2:15" x14ac:dyDescent="0.25">
      <c r="B17" s="133"/>
      <c r="C17" s="134"/>
      <c r="D17" s="134"/>
      <c r="E17" s="135"/>
      <c r="F17" s="14"/>
      <c r="G17" s="27" t="s">
        <v>818</v>
      </c>
      <c r="H17" s="27" t="str">
        <f t="shared" ref="H17:H23" si="0">+IF(ISBLANK(B17),"",F17*G17)</f>
        <v/>
      </c>
      <c r="I17" s="27" t="s">
        <v>818</v>
      </c>
      <c r="J17" s="30" t="str">
        <f t="shared" ref="J17:J23" si="1">+IF(ISBLANK(B17),"",H17*I17)</f>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0.15709575000000001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0.05</v>
      </c>
      <c r="J27" s="9">
        <f t="shared" ref="J27:J36" si="3">+IF(ISBLANK(B27),"",H27*I27)</f>
        <v>0.43156499999999998</v>
      </c>
      <c r="M27" s="19"/>
      <c r="N27" s="19"/>
      <c r="O27" s="15"/>
    </row>
    <row r="28" spans="2:15" x14ac:dyDescent="0.25">
      <c r="B28" s="151" t="s">
        <v>45</v>
      </c>
      <c r="C28" s="152"/>
      <c r="D28" s="152"/>
      <c r="E28" s="153"/>
      <c r="F28" s="14">
        <v>6</v>
      </c>
      <c r="G28" s="9">
        <v>6.0422000000000002</v>
      </c>
      <c r="H28" s="9">
        <f t="shared" si="2"/>
        <v>36.2532</v>
      </c>
      <c r="I28" s="27">
        <v>0.05</v>
      </c>
      <c r="J28" s="9">
        <f t="shared" si="3"/>
        <v>1.8126600000000002</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2.2442250000000001</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c r="M39" s="17"/>
    </row>
    <row r="40" spans="2:17" x14ac:dyDescent="0.25">
      <c r="B40" s="148" t="s">
        <v>601</v>
      </c>
      <c r="C40" s="149"/>
      <c r="D40" s="149"/>
      <c r="E40" s="149"/>
      <c r="F40" s="150"/>
      <c r="G40" s="14" t="s">
        <v>79</v>
      </c>
      <c r="H40" s="77">
        <v>1.1000000000000001</v>
      </c>
      <c r="I40" s="9">
        <v>11.79</v>
      </c>
      <c r="J40" s="9">
        <f t="shared" ref="J40:J49" si="4">+IF(ISBLANK(B40),"",H40*I40)</f>
        <v>12.968999999999999</v>
      </c>
    </row>
    <row r="41" spans="2:17" x14ac:dyDescent="0.25">
      <c r="B41" s="133" t="s">
        <v>600</v>
      </c>
      <c r="C41" s="134"/>
      <c r="D41" s="134"/>
      <c r="E41" s="134"/>
      <c r="F41" s="135"/>
      <c r="G41" s="14" t="s">
        <v>86</v>
      </c>
      <c r="H41" s="77">
        <v>0.1167</v>
      </c>
      <c r="I41" s="9">
        <v>17.100000000000001</v>
      </c>
      <c r="J41" s="9">
        <f t="shared" si="4"/>
        <v>1.9955700000000001</v>
      </c>
      <c r="M41" s="17"/>
      <c r="P41" s="22"/>
      <c r="Q41" s="16"/>
    </row>
    <row r="42" spans="2:17" x14ac:dyDescent="0.25">
      <c r="B42" s="133" t="s">
        <v>599</v>
      </c>
      <c r="C42" s="134"/>
      <c r="D42" s="134"/>
      <c r="E42" s="134"/>
      <c r="F42" s="135"/>
      <c r="G42" s="14" t="s">
        <v>79</v>
      </c>
      <c r="H42" s="77">
        <v>1.1000000000000001</v>
      </c>
      <c r="I42" s="9">
        <v>1.5</v>
      </c>
      <c r="J42" s="9">
        <f t="shared" si="4"/>
        <v>1.6500000000000001</v>
      </c>
      <c r="M42" s="17"/>
      <c r="P42" s="22"/>
    </row>
    <row r="43" spans="2:17" x14ac:dyDescent="0.25">
      <c r="B43" s="133" t="s">
        <v>598</v>
      </c>
      <c r="C43" s="134"/>
      <c r="D43" s="134"/>
      <c r="E43" s="134"/>
      <c r="F43" s="135"/>
      <c r="G43" s="14" t="s">
        <v>535</v>
      </c>
      <c r="H43" s="77">
        <v>0.1053</v>
      </c>
      <c r="I43" s="9">
        <v>1.06</v>
      </c>
      <c r="J43" s="9">
        <f t="shared" si="4"/>
        <v>0.11161800000000001</v>
      </c>
      <c r="L43" s="21"/>
      <c r="Q43" s="16"/>
    </row>
    <row r="44" spans="2:17" x14ac:dyDescent="0.25">
      <c r="B44" s="133"/>
      <c r="C44" s="134"/>
      <c r="D44" s="134"/>
      <c r="E44" s="134"/>
      <c r="F44" s="135"/>
      <c r="G44" s="14" t="s">
        <v>818</v>
      </c>
      <c r="H44" s="77"/>
      <c r="I44" s="9" t="s">
        <v>818</v>
      </c>
      <c r="J44" s="9" t="str">
        <f t="shared" si="4"/>
        <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16.726188</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19.127508750000001</v>
      </c>
    </row>
    <row r="58" spans="2:10" x14ac:dyDescent="0.25">
      <c r="B58" s="2"/>
      <c r="C58" s="2"/>
      <c r="D58" s="2"/>
      <c r="E58" s="2"/>
      <c r="F58" s="2"/>
      <c r="G58" s="130" t="s">
        <v>3</v>
      </c>
      <c r="H58" s="131"/>
      <c r="I58" s="7">
        <f>+IF(ISBLANK(B8),"",VLOOKUP(B8,Rubros!$A$9:$I$167,6,FALSE)+VLOOKUP(B8,Rubros!$A$9:$I$167,7,FALSE))</f>
        <v>0.26</v>
      </c>
      <c r="J58" s="6">
        <f>+I58*J57</f>
        <v>4.9731522750000003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24.100661025000001</v>
      </c>
    </row>
    <row r="61" spans="2:10" x14ac:dyDescent="0.25">
      <c r="B61" s="2" t="s">
        <v>1</v>
      </c>
      <c r="C61" s="2"/>
      <c r="D61" s="2"/>
      <c r="E61" s="2"/>
      <c r="F61" s="2"/>
      <c r="G61" s="130" t="s">
        <v>0</v>
      </c>
      <c r="H61" s="131"/>
      <c r="I61" s="131"/>
      <c r="J61" s="3">
        <f>+ROUND(J60,2)</f>
        <v>24.1</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2B33D-74E0-4D4C-ADA6-7F8AAED2D84A}">
  <sheetPr codeName="Hoja18"/>
  <dimension ref="B1:Q62"/>
  <sheetViews>
    <sheetView view="pageBreakPreview" topLeftCell="A42" zoomScaleNormal="100" zoomScaleSheetLayoutView="100" workbookViewId="0">
      <selection activeCell="M13" sqref="M13:M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+Rubros!A25</f>
        <v>OCP-RUB-DDV-017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17 DE 159</v>
      </c>
    </row>
    <row r="10" spans="2:15" ht="30" customHeight="1" x14ac:dyDescent="0.25">
      <c r="B10" s="145" t="str">
        <f>+IF(ISBLANK(B8),"",VLOOKUP(B8,Rubros!$A$9:$C$167,2,FALSE))</f>
        <v>Provisión colocación de subdren tipo planar con tubería flexible ranurada de 6" h=1.5m</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0.15709575000000003</v>
      </c>
      <c r="M14" s="39"/>
      <c r="N14" s="39"/>
      <c r="O14" s="39"/>
    </row>
    <row r="15" spans="2:15" x14ac:dyDescent="0.25">
      <c r="B15" s="133" t="s">
        <v>25</v>
      </c>
      <c r="C15" s="134"/>
      <c r="D15" s="134"/>
      <c r="E15" s="135"/>
      <c r="F15" s="14"/>
      <c r="G15" s="14"/>
      <c r="H15" s="14"/>
      <c r="I15" s="14"/>
      <c r="J15" s="30">
        <f>2%*$J$37</f>
        <v>6.2838300000000014E-2</v>
      </c>
    </row>
    <row r="16" spans="2:15" x14ac:dyDescent="0.25">
      <c r="B16" s="161"/>
      <c r="C16" s="162"/>
      <c r="D16" s="162"/>
      <c r="E16" s="163"/>
      <c r="F16" s="84"/>
      <c r="G16" s="83"/>
      <c r="H16" s="83"/>
      <c r="I16" s="83"/>
      <c r="J16" s="82"/>
    </row>
    <row r="17" spans="2:15" x14ac:dyDescent="0.25">
      <c r="B17" s="133"/>
      <c r="C17" s="134"/>
      <c r="D17" s="134"/>
      <c r="E17" s="135"/>
      <c r="F17" s="14"/>
      <c r="G17" s="27" t="s">
        <v>818</v>
      </c>
      <c r="H17" s="27" t="str">
        <f t="shared" ref="H17:H23" si="0">+IF(ISBLANK(B17),"",F17*G17)</f>
        <v/>
      </c>
      <c r="I17" s="27" t="s">
        <v>818</v>
      </c>
      <c r="J17" s="30" t="str">
        <f t="shared" ref="J17:J23" si="1">+IF(ISBLANK(B17),"",H17*I17)</f>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0.21993405000000005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7.0000000000000007E-2</v>
      </c>
      <c r="J27" s="9">
        <f t="shared" ref="J27:J36" si="3">+IF(ISBLANK(B27),"",H27*I27)</f>
        <v>0.60419100000000003</v>
      </c>
      <c r="M27" s="19"/>
      <c r="N27" s="19"/>
      <c r="O27" s="15"/>
    </row>
    <row r="28" spans="2:15" x14ac:dyDescent="0.25">
      <c r="B28" s="151" t="s">
        <v>45</v>
      </c>
      <c r="C28" s="152"/>
      <c r="D28" s="152"/>
      <c r="E28" s="153"/>
      <c r="F28" s="14">
        <v>6</v>
      </c>
      <c r="G28" s="9">
        <v>6.0422000000000002</v>
      </c>
      <c r="H28" s="9">
        <f t="shared" si="2"/>
        <v>36.2532</v>
      </c>
      <c r="I28" s="27">
        <v>7.0000000000000007E-2</v>
      </c>
      <c r="J28" s="9">
        <f t="shared" si="3"/>
        <v>2.5377240000000003</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3.1419150000000005</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c r="M39" s="17"/>
    </row>
    <row r="40" spans="2:17" x14ac:dyDescent="0.25">
      <c r="B40" s="148" t="s">
        <v>603</v>
      </c>
      <c r="C40" s="149"/>
      <c r="D40" s="149"/>
      <c r="E40" s="149"/>
      <c r="F40" s="150"/>
      <c r="G40" s="14" t="s">
        <v>79</v>
      </c>
      <c r="H40" s="77">
        <v>1.1000000000000001</v>
      </c>
      <c r="I40" s="9">
        <v>18.36</v>
      </c>
      <c r="J40" s="9">
        <f t="shared" ref="J40:J49" si="4">+IF(ISBLANK(B40),"",H40*I40)</f>
        <v>20.196000000000002</v>
      </c>
    </row>
    <row r="41" spans="2:17" x14ac:dyDescent="0.25">
      <c r="B41" s="133" t="s">
        <v>602</v>
      </c>
      <c r="C41" s="134"/>
      <c r="D41" s="134"/>
      <c r="E41" s="134"/>
      <c r="F41" s="135"/>
      <c r="G41" s="14" t="s">
        <v>86</v>
      </c>
      <c r="H41" s="77">
        <v>0.1167</v>
      </c>
      <c r="I41" s="9">
        <v>29.65</v>
      </c>
      <c r="J41" s="9">
        <f t="shared" si="4"/>
        <v>3.4601549999999999</v>
      </c>
      <c r="M41" s="17"/>
      <c r="P41" s="22"/>
      <c r="Q41" s="16"/>
    </row>
    <row r="42" spans="2:17" x14ac:dyDescent="0.25">
      <c r="B42" s="133" t="s">
        <v>599</v>
      </c>
      <c r="C42" s="134"/>
      <c r="D42" s="134"/>
      <c r="E42" s="134"/>
      <c r="F42" s="135"/>
      <c r="G42" s="14" t="s">
        <v>79</v>
      </c>
      <c r="H42" s="77">
        <v>1.1000000000000001</v>
      </c>
      <c r="I42" s="9">
        <v>1.5</v>
      </c>
      <c r="J42" s="9">
        <f t="shared" si="4"/>
        <v>1.6500000000000001</v>
      </c>
      <c r="M42" s="17"/>
      <c r="P42" s="22"/>
    </row>
    <row r="43" spans="2:17" x14ac:dyDescent="0.25">
      <c r="B43" s="133" t="s">
        <v>598</v>
      </c>
      <c r="C43" s="134"/>
      <c r="D43" s="134"/>
      <c r="E43" s="134"/>
      <c r="F43" s="135"/>
      <c r="G43" s="14" t="s">
        <v>535</v>
      </c>
      <c r="H43" s="77">
        <v>0.1053</v>
      </c>
      <c r="I43" s="9">
        <v>1.06</v>
      </c>
      <c r="J43" s="9">
        <f t="shared" si="4"/>
        <v>0.11161800000000001</v>
      </c>
      <c r="L43" s="21"/>
      <c r="Q43" s="16"/>
    </row>
    <row r="44" spans="2:17" x14ac:dyDescent="0.25">
      <c r="B44" s="133"/>
      <c r="C44" s="134"/>
      <c r="D44" s="134"/>
      <c r="E44" s="134"/>
      <c r="F44" s="135"/>
      <c r="G44" s="14" t="s">
        <v>818</v>
      </c>
      <c r="H44" s="77"/>
      <c r="I44" s="9" t="s">
        <v>818</v>
      </c>
      <c r="J44" s="9" t="str">
        <f t="shared" si="4"/>
        <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25.417773</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28.77962205</v>
      </c>
    </row>
    <row r="58" spans="2:10" x14ac:dyDescent="0.25">
      <c r="B58" s="2"/>
      <c r="C58" s="2"/>
      <c r="D58" s="2"/>
      <c r="E58" s="2"/>
      <c r="F58" s="2"/>
      <c r="G58" s="130" t="s">
        <v>3</v>
      </c>
      <c r="H58" s="131"/>
      <c r="I58" s="7">
        <f>+IF(ISBLANK(B8),"",VLOOKUP(B8,Rubros!$A$9:$I$167,6,FALSE)+VLOOKUP(B8,Rubros!$A$9:$I$167,7,FALSE))</f>
        <v>0.26</v>
      </c>
      <c r="J58" s="6">
        <f>+I58*J57</f>
        <v>7.4827017330000007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36.262323782999999</v>
      </c>
    </row>
    <row r="61" spans="2:10" x14ac:dyDescent="0.25">
      <c r="B61" s="2" t="s">
        <v>1</v>
      </c>
      <c r="C61" s="2"/>
      <c r="D61" s="2"/>
      <c r="E61" s="2"/>
      <c r="F61" s="2"/>
      <c r="G61" s="130" t="s">
        <v>0</v>
      </c>
      <c r="H61" s="131"/>
      <c r="I61" s="131"/>
      <c r="J61" s="3">
        <f>+ROUND(J60,2)</f>
        <v>36.26</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14F65-A38C-4750-9B28-7D4844D97A29}">
  <sheetPr codeName="Hoja19"/>
  <dimension ref="B1:Q62"/>
  <sheetViews>
    <sheetView view="pageBreakPreview" topLeftCell="A28" zoomScaleNormal="100" zoomScaleSheetLayoutView="100" workbookViewId="0">
      <selection activeCell="N27" sqref="N2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+Rubros!A26</f>
        <v>OCP-RUB-DDV-018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18 DE 159</v>
      </c>
    </row>
    <row r="10" spans="2:15" ht="30" customHeight="1" x14ac:dyDescent="0.25">
      <c r="B10" s="145" t="str">
        <f>+IF(ISBLANK(B8),"",VLOOKUP(B8,Rubros!$A$9:$C$167,2,FALSE))</f>
        <v>Provisión e instalación de trinchos pantalla 0.5 m  con tablón (25x5x240cm) incluye templetes con Alambre Galvanizado No.12 soportes con varilla de 25mm</v>
      </c>
      <c r="C10" s="145"/>
      <c r="D10" s="145"/>
      <c r="E10" s="145"/>
      <c r="F10" s="145"/>
      <c r="G10" s="145"/>
      <c r="H10" s="145"/>
      <c r="I10" s="42" t="s">
        <v>28</v>
      </c>
      <c r="J10" s="41" t="str">
        <f>+IF(ISBLANK(B8),"",VLOOKUP(B8,Rubros!$A$9:$C$167,3,FALSE))</f>
        <v>módulo</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0.74732692500000009</v>
      </c>
      <c r="M14" s="39"/>
      <c r="N14" s="39"/>
      <c r="O14" s="39"/>
    </row>
    <row r="15" spans="2:15" x14ac:dyDescent="0.25">
      <c r="B15" s="133" t="s">
        <v>25</v>
      </c>
      <c r="C15" s="134"/>
      <c r="D15" s="134"/>
      <c r="E15" s="135"/>
      <c r="F15" s="14"/>
      <c r="G15" s="14"/>
      <c r="H15" s="14"/>
      <c r="I15" s="14"/>
      <c r="J15" s="30">
        <f>2%*$J$37</f>
        <v>0.29893077000000001</v>
      </c>
    </row>
    <row r="16" spans="2:15" x14ac:dyDescent="0.25">
      <c r="B16" s="133" t="s">
        <v>557</v>
      </c>
      <c r="C16" s="134"/>
      <c r="D16" s="134"/>
      <c r="E16" s="135"/>
      <c r="F16" s="14">
        <v>1</v>
      </c>
      <c r="G16" s="27">
        <v>0.5</v>
      </c>
      <c r="H16" s="27">
        <f t="shared" ref="H16:H23" si="0">+IF(ISBLANK(B16),"",F16*G16)</f>
        <v>0.5</v>
      </c>
      <c r="I16" s="27">
        <v>0.33300000000000002</v>
      </c>
      <c r="J16" s="30">
        <f t="shared" ref="J16:J23" si="1">+IF(ISBLANK(B16),"",H16*I16)</f>
        <v>0.16650000000000001</v>
      </c>
    </row>
    <row r="17" spans="2:15" x14ac:dyDescent="0.25">
      <c r="B17" s="133" t="s">
        <v>559</v>
      </c>
      <c r="C17" s="134"/>
      <c r="D17" s="134"/>
      <c r="E17" s="135"/>
      <c r="F17" s="14">
        <v>0.1</v>
      </c>
      <c r="G17" s="27">
        <v>13.368</v>
      </c>
      <c r="H17" s="27">
        <f t="shared" si="0"/>
        <v>1.3368000000000002</v>
      </c>
      <c r="I17" s="27">
        <v>0.33300000000000002</v>
      </c>
      <c r="J17" s="30">
        <f t="shared" si="1"/>
        <v>0.44515440000000012</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1.6579120950000001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0.33300000000000002</v>
      </c>
      <c r="J27" s="9">
        <f t="shared" ref="J27:J36" si="3">+IF(ISBLANK(B27),"",H27*I27)</f>
        <v>2.8742228999999999</v>
      </c>
      <c r="M27" s="19"/>
      <c r="N27" s="19"/>
      <c r="O27" s="15"/>
    </row>
    <row r="28" spans="2:15" x14ac:dyDescent="0.25">
      <c r="B28" s="151" t="s">
        <v>45</v>
      </c>
      <c r="C28" s="152"/>
      <c r="D28" s="152"/>
      <c r="E28" s="153"/>
      <c r="F28" s="14">
        <v>6</v>
      </c>
      <c r="G28" s="9">
        <v>6.0422000000000002</v>
      </c>
      <c r="H28" s="9">
        <f t="shared" si="2"/>
        <v>36.2532</v>
      </c>
      <c r="I28" s="27">
        <v>0.33300000000000002</v>
      </c>
      <c r="J28" s="9">
        <f t="shared" si="3"/>
        <v>12.072315600000001</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14.946538500000001</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c r="M39" s="17"/>
    </row>
    <row r="40" spans="2:17" x14ac:dyDescent="0.25">
      <c r="B40" s="148" t="s">
        <v>605</v>
      </c>
      <c r="C40" s="149"/>
      <c r="D40" s="149"/>
      <c r="E40" s="149"/>
      <c r="F40" s="150"/>
      <c r="G40" s="14" t="s">
        <v>86</v>
      </c>
      <c r="H40" s="77">
        <v>2</v>
      </c>
      <c r="I40" s="9">
        <v>8</v>
      </c>
      <c r="J40" s="9">
        <f t="shared" ref="J40:J49" si="4">+IF(ISBLANK(B40),"",H40*I40)</f>
        <v>16</v>
      </c>
    </row>
    <row r="41" spans="2:17" x14ac:dyDescent="0.25">
      <c r="B41" s="133" t="s">
        <v>604</v>
      </c>
      <c r="C41" s="134"/>
      <c r="D41" s="134"/>
      <c r="E41" s="134"/>
      <c r="F41" s="135"/>
      <c r="G41" s="14" t="s">
        <v>535</v>
      </c>
      <c r="H41" s="77">
        <v>29.128699999999998</v>
      </c>
      <c r="I41" s="9">
        <v>1.06</v>
      </c>
      <c r="J41" s="9">
        <f t="shared" si="4"/>
        <v>30.876422000000002</v>
      </c>
      <c r="M41" s="17"/>
      <c r="P41" s="22"/>
      <c r="Q41" s="16"/>
    </row>
    <row r="42" spans="2:17" x14ac:dyDescent="0.25">
      <c r="B42" s="133" t="s">
        <v>587</v>
      </c>
      <c r="C42" s="134"/>
      <c r="D42" s="134"/>
      <c r="E42" s="134"/>
      <c r="F42" s="135"/>
      <c r="G42" s="14" t="s">
        <v>535</v>
      </c>
      <c r="H42" s="77">
        <v>4</v>
      </c>
      <c r="I42" s="9">
        <v>2.85</v>
      </c>
      <c r="J42" s="9">
        <f t="shared" si="4"/>
        <v>11.4</v>
      </c>
      <c r="M42" s="17"/>
      <c r="P42" s="22"/>
    </row>
    <row r="43" spans="2:17" x14ac:dyDescent="0.25">
      <c r="B43" s="133"/>
      <c r="C43" s="134"/>
      <c r="D43" s="134"/>
      <c r="E43" s="134"/>
      <c r="F43" s="135"/>
      <c r="G43" s="14" t="s">
        <v>818</v>
      </c>
      <c r="H43" s="77"/>
      <c r="I43" s="9" t="s">
        <v>818</v>
      </c>
      <c r="J43" s="9" t="str">
        <f t="shared" si="4"/>
        <v/>
      </c>
      <c r="L43" s="21"/>
      <c r="Q43" s="16"/>
    </row>
    <row r="44" spans="2:17" x14ac:dyDescent="0.25">
      <c r="B44" s="133"/>
      <c r="C44" s="134"/>
      <c r="D44" s="134"/>
      <c r="E44" s="134"/>
      <c r="F44" s="135"/>
      <c r="G44" s="14" t="s">
        <v>818</v>
      </c>
      <c r="H44" s="77"/>
      <c r="I44" s="9" t="s">
        <v>818</v>
      </c>
      <c r="J44" s="9" t="str">
        <f t="shared" si="4"/>
        <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58.276422000000004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74.880872595</v>
      </c>
    </row>
    <row r="58" spans="2:10" x14ac:dyDescent="0.25">
      <c r="B58" s="2"/>
      <c r="C58" s="2"/>
      <c r="D58" s="2"/>
      <c r="E58" s="2"/>
      <c r="F58" s="2"/>
      <c r="G58" s="130" t="s">
        <v>3</v>
      </c>
      <c r="H58" s="131"/>
      <c r="I58" s="7">
        <f>+IF(ISBLANK(B8),"",VLOOKUP(B8,Rubros!$A$9:$I$167,6,FALSE)+VLOOKUP(B8,Rubros!$A$9:$I$167,7,FALSE))</f>
        <v>0.26</v>
      </c>
      <c r="J58" s="6">
        <f>+I58*J57</f>
        <v>19.469026874699999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94.349899469700006</v>
      </c>
    </row>
    <row r="61" spans="2:10" x14ac:dyDescent="0.25">
      <c r="B61" s="2" t="s">
        <v>1</v>
      </c>
      <c r="C61" s="2"/>
      <c r="D61" s="2"/>
      <c r="E61" s="2"/>
      <c r="F61" s="2"/>
      <c r="G61" s="130" t="s">
        <v>0</v>
      </c>
      <c r="H61" s="131"/>
      <c r="I61" s="131"/>
      <c r="J61" s="3">
        <f>+ROUND(J60,2)</f>
        <v>94.35</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EBFD0-E760-4AB6-BE32-1488FCE44756}">
  <sheetPr codeName="Hoja20"/>
  <dimension ref="B1:V62"/>
  <sheetViews>
    <sheetView view="pageBreakPreview" topLeftCell="A22" zoomScaleNormal="100" zoomScaleSheetLayoutView="100" workbookViewId="0">
      <selection activeCell="L41" sqref="L41"/>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20" width="9.140625" style="1"/>
    <col min="21" max="21" width="8" style="1" bestFit="1" customWidth="1"/>
    <col min="22"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+Rubros!A27</f>
        <v>OCP-RUB-DDV-019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19 DE 159</v>
      </c>
    </row>
    <row r="10" spans="2:15" ht="30" customHeight="1" x14ac:dyDescent="0.25">
      <c r="B10" s="145" t="str">
        <f>+IF(ISBLANK(B8),"",VLOOKUP(B8,Rubros!$A$9:$C$167,2,FALSE))</f>
        <v>Provisión e instalación de placa colaborante con espesor de 0.65mm en trinchos  incluye templetes con Alambre Galvanizado No.12</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0.65082525000000002</v>
      </c>
      <c r="M14" s="39"/>
      <c r="N14" s="39"/>
      <c r="O14" s="39"/>
    </row>
    <row r="15" spans="2:15" x14ac:dyDescent="0.25">
      <c r="B15" s="133" t="s">
        <v>25</v>
      </c>
      <c r="C15" s="134"/>
      <c r="D15" s="134"/>
      <c r="E15" s="135"/>
      <c r="F15" s="14"/>
      <c r="G15" s="14"/>
      <c r="H15" s="14"/>
      <c r="I15" s="14"/>
      <c r="J15" s="30">
        <f>2%*$J$37</f>
        <v>0.26033009999999995</v>
      </c>
    </row>
    <row r="16" spans="2:15" x14ac:dyDescent="0.25">
      <c r="B16" s="133" t="s">
        <v>557</v>
      </c>
      <c r="C16" s="134"/>
      <c r="D16" s="134"/>
      <c r="E16" s="135"/>
      <c r="F16" s="14">
        <v>1</v>
      </c>
      <c r="G16" s="27">
        <v>0.5</v>
      </c>
      <c r="H16" s="27">
        <f t="shared" ref="H16:H23" si="0">+IF(ISBLANK(B16),"",F16*G16)</f>
        <v>0.5</v>
      </c>
      <c r="I16" s="27">
        <v>0.28999999999999998</v>
      </c>
      <c r="J16" s="30">
        <f t="shared" ref="J16:J23" si="1">+IF(ISBLANK(B16),"",H16*I16)</f>
        <v>0.14499999999999999</v>
      </c>
    </row>
    <row r="17" spans="2:15" x14ac:dyDescent="0.25">
      <c r="B17" s="133" t="s">
        <v>559</v>
      </c>
      <c r="C17" s="134"/>
      <c r="D17" s="134"/>
      <c r="E17" s="135"/>
      <c r="F17" s="14">
        <v>0.1</v>
      </c>
      <c r="G17" s="27">
        <v>13.368</v>
      </c>
      <c r="H17" s="27">
        <f t="shared" si="0"/>
        <v>1.3368000000000002</v>
      </c>
      <c r="I17" s="27">
        <v>0.28999999999999998</v>
      </c>
      <c r="J17" s="30">
        <f t="shared" si="1"/>
        <v>0.38767200000000002</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1.4438273500000001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0.28999999999999998</v>
      </c>
      <c r="J27" s="9">
        <f t="shared" ref="J27:J36" si="3">+IF(ISBLANK(B27),"",H27*I27)</f>
        <v>2.5030769999999998</v>
      </c>
      <c r="M27" s="19"/>
      <c r="N27" s="19"/>
      <c r="O27" s="15"/>
    </row>
    <row r="28" spans="2:15" x14ac:dyDescent="0.25">
      <c r="B28" s="151" t="s">
        <v>45</v>
      </c>
      <c r="C28" s="152"/>
      <c r="D28" s="152"/>
      <c r="E28" s="153"/>
      <c r="F28" s="14">
        <v>6</v>
      </c>
      <c r="G28" s="9">
        <v>6.0422000000000002</v>
      </c>
      <c r="H28" s="9">
        <f t="shared" si="2"/>
        <v>36.2532</v>
      </c>
      <c r="I28" s="27">
        <v>0.28999999999999998</v>
      </c>
      <c r="J28" s="9">
        <f t="shared" si="3"/>
        <v>10.513427999999999</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2" x14ac:dyDescent="0.25">
      <c r="B33" s="151"/>
      <c r="C33" s="152"/>
      <c r="D33" s="152"/>
      <c r="E33" s="153"/>
      <c r="F33" s="14"/>
      <c r="G33" s="9" t="s">
        <v>818</v>
      </c>
      <c r="H33" s="9" t="str">
        <f t="shared" si="2"/>
        <v/>
      </c>
      <c r="I33" s="27" t="s">
        <v>818</v>
      </c>
      <c r="J33" s="9" t="str">
        <f t="shared" si="3"/>
        <v/>
      </c>
    </row>
    <row r="34" spans="2:22" x14ac:dyDescent="0.25">
      <c r="B34" s="151"/>
      <c r="C34" s="152"/>
      <c r="D34" s="152"/>
      <c r="E34" s="153"/>
      <c r="F34" s="14"/>
      <c r="G34" s="9" t="s">
        <v>818</v>
      </c>
      <c r="H34" s="9" t="str">
        <f t="shared" si="2"/>
        <v/>
      </c>
      <c r="I34" s="27" t="s">
        <v>818</v>
      </c>
      <c r="J34" s="9" t="str">
        <f t="shared" si="3"/>
        <v/>
      </c>
    </row>
    <row r="35" spans="2:22" x14ac:dyDescent="0.25">
      <c r="B35" s="151"/>
      <c r="C35" s="152"/>
      <c r="D35" s="152"/>
      <c r="E35" s="153"/>
      <c r="F35" s="14"/>
      <c r="G35" s="9" t="s">
        <v>818</v>
      </c>
      <c r="H35" s="9" t="str">
        <f t="shared" si="2"/>
        <v/>
      </c>
      <c r="I35" s="27" t="s">
        <v>818</v>
      </c>
      <c r="J35" s="9" t="str">
        <f t="shared" si="3"/>
        <v/>
      </c>
    </row>
    <row r="36" spans="2:22" x14ac:dyDescent="0.25">
      <c r="B36" s="151"/>
      <c r="C36" s="152"/>
      <c r="D36" s="152"/>
      <c r="E36" s="153"/>
      <c r="F36" s="14"/>
      <c r="G36" s="9" t="s">
        <v>818</v>
      </c>
      <c r="H36" s="9" t="str">
        <f t="shared" si="2"/>
        <v/>
      </c>
      <c r="I36" s="27" t="s">
        <v>818</v>
      </c>
      <c r="J36" s="9" t="str">
        <f t="shared" si="3"/>
        <v/>
      </c>
    </row>
    <row r="37" spans="2:22" x14ac:dyDescent="0.25">
      <c r="B37" s="130" t="s">
        <v>18</v>
      </c>
      <c r="C37" s="131"/>
      <c r="D37" s="131"/>
      <c r="E37" s="131"/>
      <c r="F37" s="131"/>
      <c r="G37" s="131"/>
      <c r="H37" s="131"/>
      <c r="I37" s="132"/>
      <c r="J37" s="8">
        <f>SUM(J27:J36)</f>
        <v>13.016504999999999</v>
      </c>
    </row>
    <row r="38" spans="2:22" ht="30" customHeight="1" x14ac:dyDescent="0.25">
      <c r="B38" s="136" t="s">
        <v>17</v>
      </c>
      <c r="C38" s="137"/>
      <c r="D38" s="137"/>
      <c r="E38" s="137"/>
      <c r="F38" s="137"/>
      <c r="G38" s="137"/>
      <c r="H38" s="137"/>
      <c r="I38" s="137"/>
      <c r="J38" s="138"/>
    </row>
    <row r="39" spans="2:22" x14ac:dyDescent="0.25">
      <c r="B39" s="130" t="s">
        <v>11</v>
      </c>
      <c r="C39" s="131"/>
      <c r="D39" s="131"/>
      <c r="E39" s="131"/>
      <c r="F39" s="132"/>
      <c r="G39" s="11" t="s">
        <v>10</v>
      </c>
      <c r="H39" s="11" t="s">
        <v>9</v>
      </c>
      <c r="I39" s="11" t="s">
        <v>16</v>
      </c>
      <c r="J39" s="11" t="s">
        <v>7</v>
      </c>
      <c r="L39" s="21"/>
      <c r="M39" s="17"/>
    </row>
    <row r="40" spans="2:22" x14ac:dyDescent="0.25">
      <c r="B40" s="148" t="s">
        <v>606</v>
      </c>
      <c r="C40" s="149"/>
      <c r="D40" s="149"/>
      <c r="E40" s="149"/>
      <c r="F40" s="150"/>
      <c r="G40" s="14" t="s">
        <v>79</v>
      </c>
      <c r="H40" s="19">
        <v>1.1000000000000001</v>
      </c>
      <c r="I40" s="9">
        <v>12</v>
      </c>
      <c r="J40" s="9">
        <f t="shared" ref="J40:J49" si="4">+IF(ISBLANK(B40),"",H40*I40)</f>
        <v>13.200000000000001</v>
      </c>
      <c r="L40" s="21">
        <f>6*H40</f>
        <v>6.6000000000000005</v>
      </c>
      <c r="U40" s="21"/>
    </row>
    <row r="41" spans="2:22" x14ac:dyDescent="0.25">
      <c r="B41" s="133" t="s">
        <v>604</v>
      </c>
      <c r="C41" s="134"/>
      <c r="D41" s="134"/>
      <c r="E41" s="134"/>
      <c r="F41" s="135"/>
      <c r="G41" s="14" t="s">
        <v>535</v>
      </c>
      <c r="H41" s="77">
        <v>29.128699999999998</v>
      </c>
      <c r="I41" s="9">
        <v>1.06</v>
      </c>
      <c r="J41" s="9">
        <f t="shared" si="4"/>
        <v>30.876422000000002</v>
      </c>
      <c r="L41" s="21">
        <f t="shared" ref="L41:L42" si="5">6*H41</f>
        <v>174.7722</v>
      </c>
      <c r="M41" s="17"/>
      <c r="P41" s="22"/>
      <c r="U41" s="21"/>
      <c r="V41" s="21"/>
    </row>
    <row r="42" spans="2:22" x14ac:dyDescent="0.25">
      <c r="B42" s="133" t="s">
        <v>587</v>
      </c>
      <c r="C42" s="134"/>
      <c r="D42" s="134"/>
      <c r="E42" s="134"/>
      <c r="F42" s="135"/>
      <c r="G42" s="14" t="s">
        <v>535</v>
      </c>
      <c r="H42" s="77">
        <v>4</v>
      </c>
      <c r="I42" s="9">
        <v>2.85</v>
      </c>
      <c r="J42" s="9">
        <f t="shared" si="4"/>
        <v>11.4</v>
      </c>
      <c r="L42" s="21">
        <f t="shared" si="5"/>
        <v>24</v>
      </c>
      <c r="M42" s="17"/>
      <c r="P42" s="22"/>
      <c r="U42" s="21"/>
    </row>
    <row r="43" spans="2:22" x14ac:dyDescent="0.25">
      <c r="B43" s="133"/>
      <c r="C43" s="134"/>
      <c r="D43" s="134"/>
      <c r="E43" s="134"/>
      <c r="F43" s="135"/>
      <c r="G43" s="14" t="s">
        <v>818</v>
      </c>
      <c r="H43" s="77"/>
      <c r="I43" s="9" t="s">
        <v>818</v>
      </c>
      <c r="J43" s="9" t="str">
        <f t="shared" si="4"/>
        <v/>
      </c>
      <c r="L43" s="21"/>
      <c r="Q43" s="16"/>
    </row>
    <row r="44" spans="2:22" x14ac:dyDescent="0.25">
      <c r="B44" s="133"/>
      <c r="C44" s="134"/>
      <c r="D44" s="134"/>
      <c r="E44" s="134"/>
      <c r="F44" s="135"/>
      <c r="G44" s="14" t="s">
        <v>818</v>
      </c>
      <c r="H44" s="77"/>
      <c r="I44" s="9" t="s">
        <v>818</v>
      </c>
      <c r="J44" s="9" t="str">
        <f t="shared" si="4"/>
        <v/>
      </c>
      <c r="M44" s="21"/>
    </row>
    <row r="45" spans="2:22" x14ac:dyDescent="0.25">
      <c r="B45" s="133"/>
      <c r="C45" s="134"/>
      <c r="D45" s="134"/>
      <c r="E45" s="134"/>
      <c r="F45" s="135"/>
      <c r="G45" s="14" t="s">
        <v>818</v>
      </c>
      <c r="H45" s="77"/>
      <c r="I45" s="9" t="s">
        <v>818</v>
      </c>
      <c r="J45" s="9" t="str">
        <f t="shared" si="4"/>
        <v/>
      </c>
      <c r="M45" s="17"/>
    </row>
    <row r="46" spans="2:22" x14ac:dyDescent="0.25">
      <c r="B46" s="133"/>
      <c r="C46" s="134"/>
      <c r="D46" s="134"/>
      <c r="E46" s="134"/>
      <c r="F46" s="135"/>
      <c r="G46" s="14" t="s">
        <v>818</v>
      </c>
      <c r="H46" s="77"/>
      <c r="I46" s="9" t="s">
        <v>818</v>
      </c>
      <c r="J46" s="9" t="str">
        <f t="shared" si="4"/>
        <v/>
      </c>
    </row>
    <row r="47" spans="2:22" x14ac:dyDescent="0.25">
      <c r="B47" s="133"/>
      <c r="C47" s="134"/>
      <c r="D47" s="134"/>
      <c r="E47" s="134"/>
      <c r="F47" s="135"/>
      <c r="G47" s="14" t="s">
        <v>818</v>
      </c>
      <c r="H47" s="77"/>
      <c r="I47" s="9" t="s">
        <v>818</v>
      </c>
      <c r="J47" s="9" t="str">
        <f t="shared" si="4"/>
        <v/>
      </c>
    </row>
    <row r="48" spans="2:22"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55.476421999999999</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69.936754350000001</v>
      </c>
    </row>
    <row r="58" spans="2:10" x14ac:dyDescent="0.25">
      <c r="B58" s="2"/>
      <c r="C58" s="2"/>
      <c r="D58" s="2"/>
      <c r="E58" s="2"/>
      <c r="F58" s="2"/>
      <c r="G58" s="130" t="s">
        <v>3</v>
      </c>
      <c r="H58" s="131"/>
      <c r="I58" s="7">
        <f>+IF(ISBLANK(B8),"",VLOOKUP(B8,Rubros!$A$9:$I$167,6,FALSE)+VLOOKUP(B8,Rubros!$A$9:$I$167,7,FALSE))</f>
        <v>0.26</v>
      </c>
      <c r="J58" s="6">
        <f>+I58*J57</f>
        <v>18.183556131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88.120310481000004</v>
      </c>
    </row>
    <row r="61" spans="2:10" x14ac:dyDescent="0.25">
      <c r="B61" s="2" t="s">
        <v>1</v>
      </c>
      <c r="C61" s="2"/>
      <c r="D61" s="2"/>
      <c r="E61" s="2"/>
      <c r="F61" s="2"/>
      <c r="G61" s="130" t="s">
        <v>0</v>
      </c>
      <c r="H61" s="131"/>
      <c r="I61" s="131"/>
      <c r="J61" s="3">
        <f>+ROUND(J60,2)</f>
        <v>88.12</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2C404-6C49-41E7-A376-5463F35D8BF2}">
  <sheetPr codeName="Hoja21"/>
  <dimension ref="B1:Q62"/>
  <sheetViews>
    <sheetView view="pageBreakPreview" topLeftCell="A44" zoomScale="115" zoomScaleNormal="100" zoomScaleSheetLayoutView="115" workbookViewId="0">
      <selection activeCell="M12" sqref="M12:M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+Rubros!A28</f>
        <v>OCP-RUB-DDV-020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20 DE 159</v>
      </c>
    </row>
    <row r="10" spans="2:15" ht="30" customHeight="1" x14ac:dyDescent="0.25">
      <c r="B10" s="145" t="str">
        <f>+IF(ISBLANK(B8),"",VLOOKUP(B8,Rubros!$A$9:$C$167,2,FALSE))</f>
        <v xml:space="preserve">Excavación mecánica para cuneta y encausamiento </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5.7984500000000008E-2</v>
      </c>
      <c r="M14" s="39"/>
      <c r="N14" s="39"/>
      <c r="O14" s="39"/>
    </row>
    <row r="15" spans="2:15" x14ac:dyDescent="0.25">
      <c r="B15" s="133" t="s">
        <v>25</v>
      </c>
      <c r="C15" s="134"/>
      <c r="D15" s="134"/>
      <c r="E15" s="135"/>
      <c r="F15" s="14"/>
      <c r="G15" s="14"/>
      <c r="H15" s="14"/>
      <c r="I15" s="14"/>
      <c r="J15" s="30">
        <f>2%*$J$37</f>
        <v>2.3193800000000004E-2</v>
      </c>
    </row>
    <row r="16" spans="2:15" x14ac:dyDescent="0.25">
      <c r="B16" s="133" t="s">
        <v>609</v>
      </c>
      <c r="C16" s="134"/>
      <c r="D16" s="134"/>
      <c r="E16" s="135"/>
      <c r="F16" s="14">
        <v>1</v>
      </c>
      <c r="G16" s="27">
        <v>35.130000000000003</v>
      </c>
      <c r="H16" s="27">
        <f t="shared" ref="H16:H23" si="0">+IF(ISBLANK(B16),"",F16*G16)</f>
        <v>35.130000000000003</v>
      </c>
      <c r="I16" s="27">
        <v>0.05</v>
      </c>
      <c r="J16" s="30">
        <f t="shared" ref="J16:J23" si="1">+IF(ISBLANK(B16),"",H16*I16)</f>
        <v>1.7565000000000002</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1.8376783000000001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0.05</v>
      </c>
      <c r="J27" s="9">
        <f t="shared" ref="J27:J36" si="3">+IF(ISBLANK(B27),"",H27*I27)</f>
        <v>0.43156499999999998</v>
      </c>
      <c r="M27" s="19"/>
      <c r="N27" s="19"/>
      <c r="O27" s="15"/>
    </row>
    <row r="28" spans="2:15" x14ac:dyDescent="0.25">
      <c r="B28" s="151" t="s">
        <v>608</v>
      </c>
      <c r="C28" s="152"/>
      <c r="D28" s="152"/>
      <c r="E28" s="153"/>
      <c r="F28" s="14">
        <v>1</v>
      </c>
      <c r="G28" s="9">
        <v>8.5203000000000007</v>
      </c>
      <c r="H28" s="9">
        <f t="shared" si="2"/>
        <v>8.5203000000000007</v>
      </c>
      <c r="I28" s="27">
        <v>0.05</v>
      </c>
      <c r="J28" s="9">
        <f t="shared" si="3"/>
        <v>0.42601500000000003</v>
      </c>
    </row>
    <row r="29" spans="2:15" x14ac:dyDescent="0.25">
      <c r="B29" s="151" t="s">
        <v>607</v>
      </c>
      <c r="C29" s="152"/>
      <c r="D29" s="152"/>
      <c r="E29" s="153"/>
      <c r="F29" s="14">
        <v>1</v>
      </c>
      <c r="G29" s="9">
        <v>6.0422000000000002</v>
      </c>
      <c r="H29" s="9">
        <f t="shared" si="2"/>
        <v>6.0422000000000002</v>
      </c>
      <c r="I29" s="27">
        <v>0.05</v>
      </c>
      <c r="J29" s="9">
        <f t="shared" si="3"/>
        <v>0.30211000000000005</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1.1596900000000001</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c r="M39" s="17"/>
    </row>
    <row r="40" spans="2:17" x14ac:dyDescent="0.25">
      <c r="B40" s="148"/>
      <c r="C40" s="149"/>
      <c r="D40" s="149"/>
      <c r="E40" s="149"/>
      <c r="F40" s="150"/>
      <c r="G40" s="14" t="s">
        <v>818</v>
      </c>
      <c r="H40" s="19"/>
      <c r="I40" s="9" t="s">
        <v>818</v>
      </c>
      <c r="J40" s="9" t="str">
        <f t="shared" ref="J40:J49" si="4">+IF(ISBLANK(B40),"",H40*I40)</f>
        <v/>
      </c>
    </row>
    <row r="41" spans="2:17" x14ac:dyDescent="0.25">
      <c r="B41" s="133"/>
      <c r="C41" s="134"/>
      <c r="D41" s="134"/>
      <c r="E41" s="134"/>
      <c r="F41" s="135"/>
      <c r="G41" s="14" t="s">
        <v>818</v>
      </c>
      <c r="H41" s="77"/>
      <c r="I41" s="9" t="s">
        <v>818</v>
      </c>
      <c r="J41" s="9" t="str">
        <f t="shared" si="4"/>
        <v/>
      </c>
      <c r="M41" s="17"/>
      <c r="P41" s="22"/>
    </row>
    <row r="42" spans="2:17" x14ac:dyDescent="0.25">
      <c r="B42" s="133"/>
      <c r="C42" s="134"/>
      <c r="D42" s="134"/>
      <c r="E42" s="134"/>
      <c r="F42" s="135"/>
      <c r="G42" s="14" t="s">
        <v>818</v>
      </c>
      <c r="H42" s="77"/>
      <c r="I42" s="9" t="s">
        <v>818</v>
      </c>
      <c r="J42" s="9" t="str">
        <f t="shared" si="4"/>
        <v/>
      </c>
      <c r="M42" s="17"/>
      <c r="P42" s="22"/>
    </row>
    <row r="43" spans="2:17" x14ac:dyDescent="0.25">
      <c r="B43" s="133"/>
      <c r="C43" s="134"/>
      <c r="D43" s="134"/>
      <c r="E43" s="134"/>
      <c r="F43" s="135"/>
      <c r="G43" s="14" t="s">
        <v>818</v>
      </c>
      <c r="H43" s="77"/>
      <c r="I43" s="9" t="s">
        <v>818</v>
      </c>
      <c r="J43" s="9" t="str">
        <f t="shared" si="4"/>
        <v/>
      </c>
      <c r="L43" s="21"/>
      <c r="Q43" s="16"/>
    </row>
    <row r="44" spans="2:17" x14ac:dyDescent="0.25">
      <c r="B44" s="133"/>
      <c r="C44" s="134"/>
      <c r="D44" s="134"/>
      <c r="E44" s="134"/>
      <c r="F44" s="135"/>
      <c r="G44" s="14" t="s">
        <v>818</v>
      </c>
      <c r="H44" s="77"/>
      <c r="I44" s="9" t="s">
        <v>818</v>
      </c>
      <c r="J44" s="9" t="str">
        <f t="shared" si="4"/>
        <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2.9973683000000002</v>
      </c>
    </row>
    <row r="58" spans="2:10" x14ac:dyDescent="0.25">
      <c r="B58" s="2"/>
      <c r="C58" s="2"/>
      <c r="D58" s="2"/>
      <c r="E58" s="2"/>
      <c r="F58" s="2"/>
      <c r="G58" s="130" t="s">
        <v>3</v>
      </c>
      <c r="H58" s="131"/>
      <c r="I58" s="7">
        <f>+IF(ISBLANK(B8),"",VLOOKUP(B8,Rubros!$A$9:$I$167,6,FALSE)+VLOOKUP(B8,Rubros!$A$9:$I$167,7,FALSE))</f>
        <v>0.26</v>
      </c>
      <c r="J58" s="6">
        <f>+I58*J57</f>
        <v>0.77931575800000008</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3.7766840580000003</v>
      </c>
    </row>
    <row r="61" spans="2:10" x14ac:dyDescent="0.25">
      <c r="B61" s="2" t="s">
        <v>1</v>
      </c>
      <c r="C61" s="2"/>
      <c r="D61" s="2"/>
      <c r="E61" s="2"/>
      <c r="F61" s="2"/>
      <c r="G61" s="130" t="s">
        <v>0</v>
      </c>
      <c r="H61" s="131"/>
      <c r="I61" s="131"/>
      <c r="J61" s="3">
        <f>+ROUND(J60,2)</f>
        <v>3.78</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2C3AD-34B5-4A0D-A2DF-9E7387BF40D9}">
  <sheetPr codeName="Hoja22"/>
  <dimension ref="B1:Q62"/>
  <sheetViews>
    <sheetView view="pageBreakPreview" topLeftCell="A25" zoomScaleNormal="100" zoomScaleSheetLayoutView="100" workbookViewId="0">
      <selection activeCell="I29" sqref="I29"/>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+Rubros!A29</f>
        <v>OCP-RUB-DDV-021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21 DE 159</v>
      </c>
    </row>
    <row r="10" spans="2:15" ht="30" customHeight="1" x14ac:dyDescent="0.25">
      <c r="B10" s="145" t="str">
        <f>+IF(ISBLANK(B8),"",VLOOKUP(B8,Rubros!$A$9:$C$167,2,FALSE))</f>
        <v>Revestimiento de cuneta con hormigón 180kg/cm2 según diseño aprobado</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1.7953800000000002</v>
      </c>
      <c r="M14" s="39"/>
      <c r="N14" s="39"/>
      <c r="O14" s="39"/>
    </row>
    <row r="15" spans="2:15" x14ac:dyDescent="0.25">
      <c r="B15" s="133" t="s">
        <v>25</v>
      </c>
      <c r="C15" s="134"/>
      <c r="D15" s="134"/>
      <c r="E15" s="135"/>
      <c r="F15" s="14"/>
      <c r="G15" s="14"/>
      <c r="H15" s="14"/>
      <c r="I15" s="14"/>
      <c r="J15" s="30">
        <f>2%*$J$37</f>
        <v>0.71815200000000001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2.5135320000000001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0.8</v>
      </c>
      <c r="J27" s="9">
        <f t="shared" ref="J27:J36" si="3">+IF(ISBLANK(B27),"",H27*I27)</f>
        <v>6.9050399999999996</v>
      </c>
      <c r="M27" s="19"/>
      <c r="N27" s="19"/>
      <c r="O27" s="15"/>
    </row>
    <row r="28" spans="2:15" x14ac:dyDescent="0.25">
      <c r="B28" s="151" t="s">
        <v>45</v>
      </c>
      <c r="C28" s="152"/>
      <c r="D28" s="152"/>
      <c r="E28" s="153"/>
      <c r="F28" s="14">
        <v>6</v>
      </c>
      <c r="G28" s="9">
        <v>6.0422000000000002</v>
      </c>
      <c r="H28" s="9">
        <f t="shared" si="2"/>
        <v>36.2532</v>
      </c>
      <c r="I28" s="27">
        <v>0.8</v>
      </c>
      <c r="J28" s="9">
        <f t="shared" si="3"/>
        <v>29.002560000000003</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35.907600000000002</v>
      </c>
    </row>
    <row r="38" spans="2:17" ht="30" customHeight="1" x14ac:dyDescent="0.25">
      <c r="B38" s="136" t="s">
        <v>17</v>
      </c>
      <c r="C38" s="137"/>
      <c r="D38" s="137"/>
      <c r="E38" s="137"/>
      <c r="F38" s="137"/>
      <c r="G38" s="137"/>
      <c r="H38" s="137"/>
      <c r="I38" s="137"/>
      <c r="J38" s="138"/>
      <c r="N38" s="17"/>
    </row>
    <row r="39" spans="2:17" x14ac:dyDescent="0.25">
      <c r="B39" s="130" t="s">
        <v>11</v>
      </c>
      <c r="C39" s="131"/>
      <c r="D39" s="131"/>
      <c r="E39" s="131"/>
      <c r="F39" s="132"/>
      <c r="G39" s="11" t="s">
        <v>10</v>
      </c>
      <c r="H39" s="11" t="s">
        <v>9</v>
      </c>
      <c r="I39" s="11" t="s">
        <v>16</v>
      </c>
      <c r="J39" s="11" t="s">
        <v>7</v>
      </c>
      <c r="M39" s="17"/>
      <c r="N39" s="17"/>
    </row>
    <row r="40" spans="2:17" x14ac:dyDescent="0.25">
      <c r="B40" s="148" t="s">
        <v>611</v>
      </c>
      <c r="C40" s="149"/>
      <c r="D40" s="149"/>
      <c r="E40" s="149"/>
      <c r="F40" s="150"/>
      <c r="G40" s="14" t="s">
        <v>823</v>
      </c>
      <c r="H40" s="19">
        <v>6</v>
      </c>
      <c r="I40" s="9">
        <v>8.5</v>
      </c>
      <c r="J40" s="9">
        <f t="shared" ref="J40:J49" si="4">+IF(ISBLANK(B40),"",H40*I40)</f>
        <v>51</v>
      </c>
      <c r="L40" s="21"/>
      <c r="O40" s="17"/>
    </row>
    <row r="41" spans="2:17" x14ac:dyDescent="0.25">
      <c r="B41" s="133" t="s">
        <v>610</v>
      </c>
      <c r="C41" s="134"/>
      <c r="D41" s="134"/>
      <c r="E41" s="134"/>
      <c r="F41" s="135"/>
      <c r="G41" s="14" t="s">
        <v>219</v>
      </c>
      <c r="H41" s="77">
        <v>0.9</v>
      </c>
      <c r="I41" s="9">
        <v>38.75</v>
      </c>
      <c r="J41" s="9">
        <f t="shared" si="4"/>
        <v>34.875</v>
      </c>
      <c r="L41" s="21"/>
      <c r="M41" s="17"/>
      <c r="O41" s="17"/>
      <c r="P41" s="22"/>
    </row>
    <row r="42" spans="2:17" x14ac:dyDescent="0.25">
      <c r="B42" s="133"/>
      <c r="C42" s="134"/>
      <c r="D42" s="134"/>
      <c r="E42" s="134"/>
      <c r="F42" s="135"/>
      <c r="G42" s="14" t="s">
        <v>818</v>
      </c>
      <c r="H42" s="77"/>
      <c r="I42" s="9" t="s">
        <v>818</v>
      </c>
      <c r="J42" s="9" t="str">
        <f t="shared" si="4"/>
        <v/>
      </c>
      <c r="M42" s="17"/>
      <c r="O42" s="17"/>
      <c r="P42" s="22"/>
    </row>
    <row r="43" spans="2:17" x14ac:dyDescent="0.25">
      <c r="B43" s="133"/>
      <c r="C43" s="134"/>
      <c r="D43" s="134"/>
      <c r="E43" s="134"/>
      <c r="F43" s="135"/>
      <c r="G43" s="14" t="s">
        <v>818</v>
      </c>
      <c r="H43" s="77"/>
      <c r="I43" s="9" t="s">
        <v>818</v>
      </c>
      <c r="J43" s="9" t="str">
        <f t="shared" si="4"/>
        <v/>
      </c>
      <c r="L43" s="21"/>
      <c r="Q43" s="16"/>
    </row>
    <row r="44" spans="2:17" x14ac:dyDescent="0.25">
      <c r="B44" s="133"/>
      <c r="C44" s="134"/>
      <c r="D44" s="134"/>
      <c r="E44" s="134"/>
      <c r="F44" s="135"/>
      <c r="G44" s="14" t="s">
        <v>818</v>
      </c>
      <c r="H44" s="77"/>
      <c r="I44" s="9" t="s">
        <v>818</v>
      </c>
      <c r="J44" s="9" t="str">
        <f t="shared" si="4"/>
        <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3" x14ac:dyDescent="0.25">
      <c r="B49" s="133"/>
      <c r="C49" s="134"/>
      <c r="D49" s="134"/>
      <c r="E49" s="134"/>
      <c r="F49" s="135"/>
      <c r="G49" s="14" t="s">
        <v>818</v>
      </c>
      <c r="H49" s="77"/>
      <c r="I49" s="9" t="s">
        <v>818</v>
      </c>
      <c r="J49" s="12" t="str">
        <f t="shared" si="4"/>
        <v/>
      </c>
    </row>
    <row r="50" spans="2:13" x14ac:dyDescent="0.25">
      <c r="B50" s="130" t="s">
        <v>13</v>
      </c>
      <c r="C50" s="131"/>
      <c r="D50" s="131"/>
      <c r="E50" s="131"/>
      <c r="F50" s="131"/>
      <c r="G50" s="131"/>
      <c r="H50" s="131"/>
      <c r="I50" s="132"/>
      <c r="J50" s="8">
        <f>SUM(J40:J49)</f>
        <v>85.875</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124.296132</v>
      </c>
    </row>
    <row r="58" spans="2:13" x14ac:dyDescent="0.25">
      <c r="B58" s="2"/>
      <c r="C58" s="2"/>
      <c r="D58" s="2"/>
      <c r="E58" s="2"/>
      <c r="F58" s="2"/>
      <c r="G58" s="130" t="s">
        <v>3</v>
      </c>
      <c r="H58" s="131"/>
      <c r="I58" s="7">
        <f>+IF(ISBLANK(B8),"",VLOOKUP(B8,Rubros!$A$9:$I$167,6,FALSE)+VLOOKUP(B8,Rubros!$A$9:$I$167,7,FALSE))</f>
        <v>0.26</v>
      </c>
      <c r="J58" s="6">
        <f>+I58*J57</f>
        <v>32.316994319999999</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156.61312631999999</v>
      </c>
      <c r="M60" s="50"/>
    </row>
    <row r="61" spans="2:13" x14ac:dyDescent="0.25">
      <c r="B61" s="2" t="s">
        <v>1</v>
      </c>
      <c r="C61" s="2"/>
      <c r="D61" s="2"/>
      <c r="E61" s="2"/>
      <c r="F61" s="2"/>
      <c r="G61" s="130" t="s">
        <v>0</v>
      </c>
      <c r="H61" s="131"/>
      <c r="I61" s="131"/>
      <c r="J61" s="3">
        <f>+ROUND(J60,2)</f>
        <v>156.61000000000001</v>
      </c>
    </row>
    <row r="62" spans="2:13"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C2470-95CB-4054-AD08-56DF04772478}">
  <sheetPr codeName="Hoja23"/>
  <dimension ref="B1:Q62"/>
  <sheetViews>
    <sheetView view="pageBreakPreview" topLeftCell="A16" zoomScaleNormal="100" zoomScaleSheetLayoutView="100" workbookViewId="0">
      <selection activeCell="O38" sqref="O37:O38"/>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+Rubros!A30</f>
        <v>OCP-RUB-DDV-022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22 DE 159</v>
      </c>
    </row>
    <row r="10" spans="2:15" ht="30" customHeight="1" x14ac:dyDescent="0.25">
      <c r="B10" s="145" t="str">
        <f>+IF(ISBLANK(B8),"",VLOOKUP(B8,Rubros!$A$9:$C$167,2,FALSE))</f>
        <v>Revestimiento de cuneta con Geo membrana HDPE PVC 1000</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4.0804090909090908E-2</v>
      </c>
      <c r="M14" s="39"/>
      <c r="N14" s="39"/>
      <c r="O14" s="39"/>
    </row>
    <row r="15" spans="2:15" x14ac:dyDescent="0.25">
      <c r="B15" s="133" t="s">
        <v>25</v>
      </c>
      <c r="C15" s="134"/>
      <c r="D15" s="134"/>
      <c r="E15" s="135"/>
      <c r="F15" s="14"/>
      <c r="G15" s="14"/>
      <c r="H15" s="14"/>
      <c r="I15" s="14"/>
      <c r="J15" s="30">
        <f>2%*$J$37</f>
        <v>1.6321636363636365E-2</v>
      </c>
    </row>
    <row r="16" spans="2:15" x14ac:dyDescent="0.25">
      <c r="B16" s="133" t="s">
        <v>557</v>
      </c>
      <c r="C16" s="134"/>
      <c r="D16" s="134"/>
      <c r="E16" s="135"/>
      <c r="F16" s="14">
        <v>1</v>
      </c>
      <c r="G16" s="27">
        <v>0.5</v>
      </c>
      <c r="H16" s="27">
        <f t="shared" ref="H16:H23" si="0">+IF(ISBLANK(B16),"",F16*G16)</f>
        <v>0.5</v>
      </c>
      <c r="I16" s="27">
        <v>1.8181818181818181E-2</v>
      </c>
      <c r="J16" s="30">
        <f t="shared" ref="J16:J23" si="1">+IF(ISBLANK(B16),"",H16*I16)</f>
        <v>9.0909090909090905E-3</v>
      </c>
      <c r="M16" s="15"/>
      <c r="N16" s="15"/>
    </row>
    <row r="17" spans="2:15" x14ac:dyDescent="0.25">
      <c r="B17" s="133" t="s">
        <v>559</v>
      </c>
      <c r="C17" s="134"/>
      <c r="D17" s="134"/>
      <c r="E17" s="135"/>
      <c r="F17" s="14">
        <v>0.1</v>
      </c>
      <c r="G17" s="27">
        <v>13.368</v>
      </c>
      <c r="H17" s="27">
        <f t="shared" si="0"/>
        <v>1.3368000000000002</v>
      </c>
      <c r="I17" s="27">
        <v>1.8181818181818181E-2</v>
      </c>
      <c r="J17" s="30">
        <f t="shared" si="1"/>
        <v>2.4305454545454547E-2</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9.0522090909090913E-2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1.8181818181818181E-2</v>
      </c>
      <c r="J27" s="9">
        <f t="shared" ref="J27:J36" si="3">+IF(ISBLANK(B27),"",H27*I27)</f>
        <v>0.15693272727272725</v>
      </c>
      <c r="M27" s="19"/>
      <c r="N27" s="19"/>
      <c r="O27" s="15"/>
    </row>
    <row r="28" spans="2:15" x14ac:dyDescent="0.25">
      <c r="B28" s="151" t="s">
        <v>45</v>
      </c>
      <c r="C28" s="152"/>
      <c r="D28" s="152"/>
      <c r="E28" s="153"/>
      <c r="F28" s="14">
        <v>6</v>
      </c>
      <c r="G28" s="9">
        <v>6.0422000000000002</v>
      </c>
      <c r="H28" s="9">
        <f t="shared" si="2"/>
        <v>36.2532</v>
      </c>
      <c r="I28" s="27">
        <v>1.8181818181818181E-2</v>
      </c>
      <c r="J28" s="9">
        <f t="shared" si="3"/>
        <v>0.65914909090909091</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0.81608181818181813</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c r="M39" s="17"/>
    </row>
    <row r="40" spans="2:17" x14ac:dyDescent="0.25">
      <c r="B40" s="148" t="s">
        <v>614</v>
      </c>
      <c r="C40" s="149"/>
      <c r="D40" s="149"/>
      <c r="E40" s="149"/>
      <c r="F40" s="150"/>
      <c r="G40" s="14" t="s">
        <v>79</v>
      </c>
      <c r="H40" s="19">
        <v>1.3</v>
      </c>
      <c r="I40" s="9">
        <v>8.17</v>
      </c>
      <c r="J40" s="9">
        <f t="shared" ref="J40:J49" si="4">+IF(ISBLANK(B40),"",H40*I40)</f>
        <v>10.621</v>
      </c>
    </row>
    <row r="41" spans="2:17" x14ac:dyDescent="0.25">
      <c r="B41" s="133" t="s">
        <v>613</v>
      </c>
      <c r="C41" s="134"/>
      <c r="D41" s="134"/>
      <c r="E41" s="134"/>
      <c r="F41" s="135"/>
      <c r="G41" s="14" t="s">
        <v>826</v>
      </c>
      <c r="H41" s="77">
        <v>0.01</v>
      </c>
      <c r="I41" s="9">
        <v>118.25</v>
      </c>
      <c r="J41" s="9">
        <f t="shared" si="4"/>
        <v>1.1825000000000001</v>
      </c>
      <c r="M41" s="17"/>
      <c r="P41" s="22"/>
    </row>
    <row r="42" spans="2:17" x14ac:dyDescent="0.25">
      <c r="B42" s="133" t="s">
        <v>612</v>
      </c>
      <c r="C42" s="134"/>
      <c r="D42" s="134"/>
      <c r="E42" s="134"/>
      <c r="F42" s="135"/>
      <c r="G42" s="14" t="s">
        <v>535</v>
      </c>
      <c r="H42" s="77">
        <v>1.0655999999999999</v>
      </c>
      <c r="I42" s="9">
        <v>1.06</v>
      </c>
      <c r="J42" s="9">
        <f t="shared" si="4"/>
        <v>1.1295359999999999</v>
      </c>
      <c r="M42" s="17"/>
      <c r="P42" s="22"/>
    </row>
    <row r="43" spans="2:17" x14ac:dyDescent="0.25">
      <c r="B43" s="133"/>
      <c r="C43" s="134"/>
      <c r="D43" s="134"/>
      <c r="E43" s="134"/>
      <c r="F43" s="135"/>
      <c r="G43" s="14" t="s">
        <v>818</v>
      </c>
      <c r="H43" s="77"/>
      <c r="I43" s="9" t="s">
        <v>818</v>
      </c>
      <c r="J43" s="9" t="str">
        <f t="shared" si="4"/>
        <v/>
      </c>
      <c r="L43" s="21"/>
      <c r="Q43" s="16"/>
    </row>
    <row r="44" spans="2:17" x14ac:dyDescent="0.25">
      <c r="B44" s="133"/>
      <c r="C44" s="134"/>
      <c r="D44" s="134"/>
      <c r="E44" s="134"/>
      <c r="F44" s="135"/>
      <c r="G44" s="14" t="s">
        <v>818</v>
      </c>
      <c r="H44" s="77"/>
      <c r="I44" s="9" t="s">
        <v>818</v>
      </c>
      <c r="J44" s="9" t="str">
        <f t="shared" si="4"/>
        <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12.933036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13.839639909090909</v>
      </c>
    </row>
    <row r="58" spans="2:10" x14ac:dyDescent="0.25">
      <c r="B58" s="2"/>
      <c r="C58" s="2"/>
      <c r="D58" s="2"/>
      <c r="E58" s="2"/>
      <c r="F58" s="2"/>
      <c r="G58" s="130" t="s">
        <v>3</v>
      </c>
      <c r="H58" s="131"/>
      <c r="I58" s="7">
        <f>+IF(ISBLANK(B8),"",VLOOKUP(B8,Rubros!$A$9:$I$167,6,FALSE)+VLOOKUP(B8,Rubros!$A$9:$I$167,7,FALSE))</f>
        <v>0.26</v>
      </c>
      <c r="J58" s="6">
        <f>+I58*J57</f>
        <v>3.5983063763636367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17.437946285454547</v>
      </c>
    </row>
    <row r="61" spans="2:10" x14ac:dyDescent="0.25">
      <c r="B61" s="2" t="s">
        <v>1</v>
      </c>
      <c r="C61" s="2"/>
      <c r="D61" s="2"/>
      <c r="E61" s="2"/>
      <c r="F61" s="2"/>
      <c r="G61" s="130" t="s">
        <v>0</v>
      </c>
      <c r="H61" s="131"/>
      <c r="I61" s="131"/>
      <c r="J61" s="3">
        <f>+ROUND(J60,2)</f>
        <v>17.440000000000001</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99B2F-710F-4586-A06D-2B2A749A70C1}">
  <sheetPr codeName="Hoja24"/>
  <dimension ref="B1:Q62"/>
  <sheetViews>
    <sheetView view="pageBreakPreview" topLeftCell="A16" zoomScale="85" zoomScaleNormal="100" zoomScaleSheetLayoutView="85" workbookViewId="0">
      <selection activeCell="M14" sqref="M14"/>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+Rubros!A31</f>
        <v>OCP-RUB-DDV-023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23 DE 159</v>
      </c>
    </row>
    <row r="10" spans="2:15" ht="30" customHeight="1" x14ac:dyDescent="0.25">
      <c r="B10" s="145" t="str">
        <f>+IF(ISBLANK(B8),"",VLOOKUP(B8,Rubros!$A$9:$C$167,2,FALSE))</f>
        <v>Revestimiento de esteros con piedra pegada y hormigon fc=180 Kg/cm2 espesor=10cm  piedra bola de d=20 cm</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0.56105625000000003</v>
      </c>
      <c r="M14" s="39"/>
      <c r="N14" s="39"/>
      <c r="O14" s="39"/>
    </row>
    <row r="15" spans="2:15" x14ac:dyDescent="0.25">
      <c r="B15" s="133" t="s">
        <v>25</v>
      </c>
      <c r="C15" s="134"/>
      <c r="D15" s="134"/>
      <c r="E15" s="135"/>
      <c r="F15" s="14"/>
      <c r="G15" s="14"/>
      <c r="H15" s="14"/>
      <c r="I15" s="14"/>
      <c r="J15" s="30">
        <f>2%*$J$37</f>
        <v>0.22442250000000002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0.78547875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0.25</v>
      </c>
      <c r="J27" s="9">
        <f t="shared" ref="J27:J36" si="3">+IF(ISBLANK(B27),"",H27*I27)</f>
        <v>2.1578249999999999</v>
      </c>
      <c r="M27" s="19"/>
      <c r="N27" s="19"/>
      <c r="O27" s="15"/>
    </row>
    <row r="28" spans="2:15" x14ac:dyDescent="0.25">
      <c r="B28" s="151" t="s">
        <v>45</v>
      </c>
      <c r="C28" s="152"/>
      <c r="D28" s="152"/>
      <c r="E28" s="153"/>
      <c r="F28" s="14">
        <v>6</v>
      </c>
      <c r="G28" s="9">
        <v>6.0422000000000002</v>
      </c>
      <c r="H28" s="9">
        <f t="shared" si="2"/>
        <v>36.2532</v>
      </c>
      <c r="I28" s="27">
        <v>0.25</v>
      </c>
      <c r="J28" s="9">
        <f t="shared" si="3"/>
        <v>9.0632999999999999</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11.221125000000001</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row>
    <row r="40" spans="2:17" x14ac:dyDescent="0.25">
      <c r="B40" s="148" t="s">
        <v>618</v>
      </c>
      <c r="C40" s="149"/>
      <c r="D40" s="149"/>
      <c r="E40" s="149"/>
      <c r="F40" s="150"/>
      <c r="G40" s="14" t="s">
        <v>219</v>
      </c>
      <c r="H40" s="24">
        <v>9.0000000000000011E-2</v>
      </c>
      <c r="I40" s="9">
        <v>38.75</v>
      </c>
      <c r="J40" s="9">
        <f t="shared" ref="J40:J49" si="4">+IF(ISBLANK(B40),"",H40*I40)</f>
        <v>3.4875000000000003</v>
      </c>
    </row>
    <row r="41" spans="2:17" x14ac:dyDescent="0.25">
      <c r="B41" s="133" t="s">
        <v>611</v>
      </c>
      <c r="C41" s="134"/>
      <c r="D41" s="134"/>
      <c r="E41" s="134"/>
      <c r="F41" s="135"/>
      <c r="G41" s="14" t="s">
        <v>823</v>
      </c>
      <c r="H41" s="24">
        <v>0.8</v>
      </c>
      <c r="I41" s="9">
        <v>8.5</v>
      </c>
      <c r="J41" s="9">
        <f t="shared" si="4"/>
        <v>6.8000000000000007</v>
      </c>
      <c r="M41" s="17"/>
      <c r="P41" s="22"/>
    </row>
    <row r="42" spans="2:17" x14ac:dyDescent="0.25">
      <c r="B42" s="133" t="s">
        <v>617</v>
      </c>
      <c r="C42" s="134"/>
      <c r="D42" s="134"/>
      <c r="E42" s="134"/>
      <c r="F42" s="135"/>
      <c r="G42" s="14" t="s">
        <v>219</v>
      </c>
      <c r="H42" s="13">
        <v>0.05</v>
      </c>
      <c r="I42" s="9">
        <v>13</v>
      </c>
      <c r="J42" s="9">
        <f t="shared" si="4"/>
        <v>0.65</v>
      </c>
      <c r="M42" s="17"/>
      <c r="P42" s="22"/>
    </row>
    <row r="43" spans="2:17" x14ac:dyDescent="0.25">
      <c r="B43" s="133" t="s">
        <v>616</v>
      </c>
      <c r="C43" s="134"/>
      <c r="D43" s="134"/>
      <c r="E43" s="134"/>
      <c r="F43" s="135"/>
      <c r="G43" s="14" t="s">
        <v>219</v>
      </c>
      <c r="H43" s="13">
        <v>0.05</v>
      </c>
      <c r="I43" s="9">
        <v>0.05</v>
      </c>
      <c r="J43" s="9">
        <f t="shared" si="4"/>
        <v>2.5000000000000005E-3</v>
      </c>
      <c r="Q43" s="16"/>
    </row>
    <row r="44" spans="2:17" x14ac:dyDescent="0.25">
      <c r="B44" s="133" t="s">
        <v>615</v>
      </c>
      <c r="C44" s="134"/>
      <c r="D44" s="134"/>
      <c r="E44" s="134"/>
      <c r="F44" s="135"/>
      <c r="G44" s="14" t="s">
        <v>826</v>
      </c>
      <c r="H44" s="13">
        <v>0.05</v>
      </c>
      <c r="I44" s="9">
        <v>10</v>
      </c>
      <c r="J44" s="9">
        <f t="shared" si="4"/>
        <v>0.5</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11.440000000000001</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23.446603750000001</v>
      </c>
    </row>
    <row r="58" spans="2:10" x14ac:dyDescent="0.25">
      <c r="B58" s="2"/>
      <c r="C58" s="2"/>
      <c r="D58" s="2"/>
      <c r="E58" s="2"/>
      <c r="F58" s="2"/>
      <c r="G58" s="130" t="s">
        <v>3</v>
      </c>
      <c r="H58" s="131"/>
      <c r="I58" s="7">
        <f>+IF(ISBLANK(B8),"",VLOOKUP(B8,Rubros!$A$9:$I$167,6,FALSE)+VLOOKUP(B8,Rubros!$A$9:$I$167,7,FALSE))</f>
        <v>0.26</v>
      </c>
      <c r="J58" s="6">
        <f>+I58*J57</f>
        <v>6.0961169750000002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29.542720725000002</v>
      </c>
    </row>
    <row r="61" spans="2:10" x14ac:dyDescent="0.25">
      <c r="B61" s="2" t="s">
        <v>1</v>
      </c>
      <c r="C61" s="2"/>
      <c r="D61" s="2"/>
      <c r="E61" s="2"/>
      <c r="F61" s="2"/>
      <c r="G61" s="130" t="s">
        <v>0</v>
      </c>
      <c r="H61" s="131"/>
      <c r="I61" s="131"/>
      <c r="J61" s="3">
        <f>+ROUND(J60,2)</f>
        <v>29.54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304D1-87B8-4AFF-9E2B-AABC9E275631}">
  <sheetPr codeName="Hoja25"/>
  <dimension ref="B1:V62"/>
  <sheetViews>
    <sheetView view="pageBreakPreview" zoomScale="85" zoomScaleNormal="100" zoomScaleSheetLayoutView="85" workbookViewId="0">
      <selection activeCell="I36" sqref="I3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+Rubros!A32</f>
        <v>OCP-RUB-DDV-024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24 DE 159</v>
      </c>
    </row>
    <row r="10" spans="2:15" ht="30" customHeight="1" x14ac:dyDescent="0.25">
      <c r="B10" s="145" t="str">
        <f>+IF(ISBLANK(B8),"",VLOOKUP(B8,Rubros!$A$9:$C$167,2,FALSE))</f>
        <v>Revestimiento de cuneta con saco suelo cemento  según diseño aprobado</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0.24686474999999997</v>
      </c>
      <c r="M14" s="39"/>
      <c r="N14" s="39"/>
      <c r="O14" s="39"/>
    </row>
    <row r="15" spans="2:15" x14ac:dyDescent="0.25">
      <c r="B15" s="133" t="s">
        <v>25</v>
      </c>
      <c r="C15" s="134"/>
      <c r="D15" s="134"/>
      <c r="E15" s="135"/>
      <c r="F15" s="14"/>
      <c r="G15" s="14"/>
      <c r="H15" s="14"/>
      <c r="I15" s="14"/>
      <c r="J15" s="30">
        <f>2%*$J$37</f>
        <v>9.8745899999999984E-2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0.34561064999999996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0.10999999999999999</v>
      </c>
      <c r="J27" s="9">
        <f t="shared" ref="J27:J36" si="3">+IF(ISBLANK(B27),"",H27*I27)</f>
        <v>0.94944299999999981</v>
      </c>
      <c r="M27" s="19"/>
      <c r="N27" s="19"/>
      <c r="O27" s="15"/>
    </row>
    <row r="28" spans="2:15" x14ac:dyDescent="0.25">
      <c r="B28" s="151" t="s">
        <v>45</v>
      </c>
      <c r="C28" s="152"/>
      <c r="D28" s="152"/>
      <c r="E28" s="153"/>
      <c r="F28" s="14">
        <v>6</v>
      </c>
      <c r="G28" s="9">
        <v>6.0422000000000002</v>
      </c>
      <c r="H28" s="9">
        <f t="shared" si="2"/>
        <v>36.2532</v>
      </c>
      <c r="I28" s="27">
        <v>0.10999999999999999</v>
      </c>
      <c r="J28" s="9">
        <f t="shared" si="3"/>
        <v>3.9878519999999993</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2" x14ac:dyDescent="0.25">
      <c r="B33" s="151"/>
      <c r="C33" s="152"/>
      <c r="D33" s="152"/>
      <c r="E33" s="153"/>
      <c r="F33" s="14"/>
      <c r="G33" s="9" t="s">
        <v>818</v>
      </c>
      <c r="H33" s="9" t="str">
        <f t="shared" si="2"/>
        <v/>
      </c>
      <c r="I33" s="27" t="s">
        <v>818</v>
      </c>
      <c r="J33" s="9" t="str">
        <f t="shared" si="3"/>
        <v/>
      </c>
    </row>
    <row r="34" spans="2:22" x14ac:dyDescent="0.25">
      <c r="B34" s="151"/>
      <c r="C34" s="152"/>
      <c r="D34" s="152"/>
      <c r="E34" s="153"/>
      <c r="F34" s="14"/>
      <c r="G34" s="9" t="s">
        <v>818</v>
      </c>
      <c r="H34" s="9" t="str">
        <f t="shared" si="2"/>
        <v/>
      </c>
      <c r="I34" s="27" t="s">
        <v>818</v>
      </c>
      <c r="J34" s="9" t="str">
        <f t="shared" si="3"/>
        <v/>
      </c>
    </row>
    <row r="35" spans="2:22" x14ac:dyDescent="0.25">
      <c r="B35" s="151"/>
      <c r="C35" s="152"/>
      <c r="D35" s="152"/>
      <c r="E35" s="153"/>
      <c r="F35" s="14"/>
      <c r="G35" s="9" t="s">
        <v>818</v>
      </c>
      <c r="H35" s="9" t="str">
        <f t="shared" si="2"/>
        <v/>
      </c>
      <c r="I35" s="27" t="s">
        <v>818</v>
      </c>
      <c r="J35" s="9" t="str">
        <f t="shared" si="3"/>
        <v/>
      </c>
    </row>
    <row r="36" spans="2:22" x14ac:dyDescent="0.25">
      <c r="B36" s="151"/>
      <c r="C36" s="152"/>
      <c r="D36" s="152"/>
      <c r="E36" s="153"/>
      <c r="F36" s="14"/>
      <c r="G36" s="9" t="s">
        <v>818</v>
      </c>
      <c r="H36" s="9" t="str">
        <f t="shared" si="2"/>
        <v/>
      </c>
      <c r="I36" s="27" t="s">
        <v>818</v>
      </c>
      <c r="J36" s="9" t="str">
        <f t="shared" si="3"/>
        <v/>
      </c>
    </row>
    <row r="37" spans="2:22" x14ac:dyDescent="0.25">
      <c r="B37" s="130" t="s">
        <v>18</v>
      </c>
      <c r="C37" s="131"/>
      <c r="D37" s="131"/>
      <c r="E37" s="131"/>
      <c r="F37" s="131"/>
      <c r="G37" s="131"/>
      <c r="H37" s="131"/>
      <c r="I37" s="132"/>
      <c r="J37" s="8">
        <f>SUM(J27:J36)</f>
        <v>4.9372949999999989</v>
      </c>
    </row>
    <row r="38" spans="2:22" ht="30" customHeight="1" x14ac:dyDescent="0.25">
      <c r="B38" s="136" t="s">
        <v>17</v>
      </c>
      <c r="C38" s="137"/>
      <c r="D38" s="137"/>
      <c r="E38" s="137"/>
      <c r="F38" s="137"/>
      <c r="G38" s="137"/>
      <c r="H38" s="137"/>
      <c r="I38" s="137"/>
      <c r="J38" s="138"/>
      <c r="U38" s="17"/>
    </row>
    <row r="39" spans="2:22" x14ac:dyDescent="0.25">
      <c r="B39" s="130" t="s">
        <v>11</v>
      </c>
      <c r="C39" s="131"/>
      <c r="D39" s="131"/>
      <c r="E39" s="131"/>
      <c r="F39" s="132"/>
      <c r="G39" s="11" t="s">
        <v>10</v>
      </c>
      <c r="H39" s="11" t="s">
        <v>9</v>
      </c>
      <c r="I39" s="11" t="s">
        <v>16</v>
      </c>
      <c r="J39" s="11" t="s">
        <v>7</v>
      </c>
      <c r="M39" s="17"/>
      <c r="U39" s="17"/>
    </row>
    <row r="40" spans="2:22" x14ac:dyDescent="0.25">
      <c r="B40" s="133" t="s">
        <v>593</v>
      </c>
      <c r="C40" s="134"/>
      <c r="D40" s="134"/>
      <c r="E40" s="134"/>
      <c r="F40" s="135"/>
      <c r="G40" s="14" t="s">
        <v>86</v>
      </c>
      <c r="H40" s="77">
        <v>2.2917000000000001</v>
      </c>
      <c r="I40" s="9">
        <v>0.9</v>
      </c>
      <c r="J40" s="9">
        <f t="shared" ref="J40:J49" si="4">+IF(ISBLANK(B40),"",H40*I40)</f>
        <v>2.0625300000000002</v>
      </c>
      <c r="L40" s="47"/>
      <c r="N40" s="17"/>
      <c r="P40" s="22"/>
      <c r="V40" s="17"/>
    </row>
    <row r="41" spans="2:22" x14ac:dyDescent="0.25">
      <c r="B41" s="133" t="s">
        <v>591</v>
      </c>
      <c r="C41" s="134"/>
      <c r="D41" s="134"/>
      <c r="E41" s="134"/>
      <c r="F41" s="135"/>
      <c r="G41" s="14" t="s">
        <v>86</v>
      </c>
      <c r="H41" s="77">
        <v>2.2917000000000001</v>
      </c>
      <c r="I41" s="9">
        <v>0.25</v>
      </c>
      <c r="J41" s="9">
        <f t="shared" si="4"/>
        <v>0.57292500000000002</v>
      </c>
      <c r="L41" s="47"/>
      <c r="P41" s="22"/>
      <c r="V41" s="17"/>
    </row>
    <row r="42" spans="2:22" x14ac:dyDescent="0.25">
      <c r="B42" s="133" t="s">
        <v>619</v>
      </c>
      <c r="C42" s="134"/>
      <c r="D42" s="134"/>
      <c r="E42" s="134"/>
      <c r="F42" s="135"/>
      <c r="G42" s="14" t="s">
        <v>86</v>
      </c>
      <c r="H42" s="77">
        <v>3</v>
      </c>
      <c r="I42" s="9">
        <v>0.5</v>
      </c>
      <c r="J42" s="9">
        <f t="shared" si="4"/>
        <v>1.5</v>
      </c>
      <c r="L42" s="47"/>
    </row>
    <row r="43" spans="2:22" x14ac:dyDescent="0.25">
      <c r="B43" s="133"/>
      <c r="C43" s="134"/>
      <c r="D43" s="134"/>
      <c r="E43" s="134"/>
      <c r="F43" s="135"/>
      <c r="G43" s="14" t="s">
        <v>818</v>
      </c>
      <c r="H43" s="77"/>
      <c r="I43" s="9" t="s">
        <v>818</v>
      </c>
      <c r="J43" s="9" t="str">
        <f t="shared" si="4"/>
        <v/>
      </c>
      <c r="M43" s="23"/>
      <c r="N43" s="81"/>
      <c r="O43" s="21"/>
    </row>
    <row r="44" spans="2:22" x14ac:dyDescent="0.25">
      <c r="B44" s="133"/>
      <c r="C44" s="134"/>
      <c r="D44" s="134"/>
      <c r="E44" s="134"/>
      <c r="F44" s="135"/>
      <c r="G44" s="14" t="s">
        <v>818</v>
      </c>
      <c r="H44" s="77"/>
      <c r="I44" s="9" t="s">
        <v>818</v>
      </c>
      <c r="J44" s="9" t="str">
        <f t="shared" si="4"/>
        <v/>
      </c>
    </row>
    <row r="45" spans="2:22" x14ac:dyDescent="0.25">
      <c r="B45" s="133"/>
      <c r="C45" s="134"/>
      <c r="D45" s="134"/>
      <c r="E45" s="134"/>
      <c r="F45" s="135"/>
      <c r="G45" s="14" t="s">
        <v>818</v>
      </c>
      <c r="H45" s="77"/>
      <c r="I45" s="9" t="s">
        <v>818</v>
      </c>
      <c r="J45" s="9" t="str">
        <f t="shared" si="4"/>
        <v/>
      </c>
      <c r="M45" s="17"/>
      <c r="N45" s="15"/>
      <c r="O45" s="15"/>
    </row>
    <row r="46" spans="2:22" x14ac:dyDescent="0.25">
      <c r="B46" s="133"/>
      <c r="C46" s="134"/>
      <c r="D46" s="134"/>
      <c r="E46" s="134"/>
      <c r="F46" s="135"/>
      <c r="G46" s="14" t="s">
        <v>818</v>
      </c>
      <c r="H46" s="77"/>
      <c r="I46" s="9" t="s">
        <v>818</v>
      </c>
      <c r="J46" s="9" t="str">
        <f t="shared" si="4"/>
        <v/>
      </c>
      <c r="P46" s="15"/>
    </row>
    <row r="47" spans="2:22" x14ac:dyDescent="0.25">
      <c r="B47" s="133"/>
      <c r="C47" s="134"/>
      <c r="D47" s="134"/>
      <c r="E47" s="134"/>
      <c r="F47" s="135"/>
      <c r="G47" s="14" t="s">
        <v>818</v>
      </c>
      <c r="H47" s="77"/>
      <c r="I47" s="9" t="s">
        <v>818</v>
      </c>
      <c r="J47" s="9" t="str">
        <f t="shared" si="4"/>
        <v/>
      </c>
      <c r="N47" s="20"/>
      <c r="O47" s="20"/>
      <c r="P47" s="15"/>
    </row>
    <row r="48" spans="2:22" x14ac:dyDescent="0.25">
      <c r="B48" s="133"/>
      <c r="C48" s="134"/>
      <c r="D48" s="134"/>
      <c r="E48" s="134"/>
      <c r="F48" s="135"/>
      <c r="G48" s="14" t="s">
        <v>818</v>
      </c>
      <c r="H48" s="77"/>
      <c r="I48" s="9" t="s">
        <v>818</v>
      </c>
      <c r="J48" s="9" t="str">
        <f t="shared" si="4"/>
        <v/>
      </c>
      <c r="N48" s="15"/>
      <c r="O48" s="15"/>
      <c r="P48" s="15"/>
    </row>
    <row r="49" spans="2:16" x14ac:dyDescent="0.25">
      <c r="B49" s="133"/>
      <c r="C49" s="134"/>
      <c r="D49" s="134"/>
      <c r="E49" s="134"/>
      <c r="F49" s="135"/>
      <c r="G49" s="14" t="s">
        <v>818</v>
      </c>
      <c r="H49" s="77"/>
      <c r="I49" s="9" t="s">
        <v>818</v>
      </c>
      <c r="J49" s="12" t="str">
        <f t="shared" si="4"/>
        <v/>
      </c>
      <c r="N49" s="15"/>
      <c r="O49" s="90"/>
      <c r="P49" s="90"/>
    </row>
    <row r="50" spans="2:16" x14ac:dyDescent="0.25">
      <c r="B50" s="130" t="s">
        <v>13</v>
      </c>
      <c r="C50" s="131"/>
      <c r="D50" s="131"/>
      <c r="E50" s="131"/>
      <c r="F50" s="131"/>
      <c r="G50" s="131"/>
      <c r="H50" s="131"/>
      <c r="I50" s="132"/>
      <c r="J50" s="8">
        <f>SUM(J40:J49)</f>
        <v>4.1354550000000003</v>
      </c>
    </row>
    <row r="51" spans="2:16" ht="30" customHeight="1" x14ac:dyDescent="0.25">
      <c r="B51" s="136" t="s">
        <v>12</v>
      </c>
      <c r="C51" s="137"/>
      <c r="D51" s="137"/>
      <c r="E51" s="137"/>
      <c r="F51" s="137"/>
      <c r="G51" s="137"/>
      <c r="H51" s="137"/>
      <c r="I51" s="137"/>
      <c r="J51" s="138"/>
    </row>
    <row r="52" spans="2:16" x14ac:dyDescent="0.25">
      <c r="B52" s="130" t="s">
        <v>11</v>
      </c>
      <c r="C52" s="131"/>
      <c r="D52" s="131"/>
      <c r="E52" s="131"/>
      <c r="F52" s="132"/>
      <c r="G52" s="11" t="s">
        <v>10</v>
      </c>
      <c r="H52" s="11" t="s">
        <v>9</v>
      </c>
      <c r="I52" s="11" t="s">
        <v>8</v>
      </c>
      <c r="J52" s="11" t="s">
        <v>7</v>
      </c>
    </row>
    <row r="53" spans="2:16" x14ac:dyDescent="0.25">
      <c r="B53" s="139"/>
      <c r="C53" s="140"/>
      <c r="D53" s="140"/>
      <c r="E53" s="140"/>
      <c r="F53" s="141"/>
      <c r="G53" s="10"/>
      <c r="H53" s="10"/>
      <c r="I53" s="10"/>
      <c r="J53" s="9"/>
      <c r="M53" s="50"/>
    </row>
    <row r="54" spans="2:16" x14ac:dyDescent="0.25">
      <c r="B54" s="142"/>
      <c r="C54" s="143"/>
      <c r="D54" s="143"/>
      <c r="E54" s="143"/>
      <c r="F54" s="144"/>
      <c r="G54" s="10"/>
      <c r="H54" s="10"/>
      <c r="I54" s="10"/>
      <c r="J54" s="9"/>
    </row>
    <row r="55" spans="2:16" x14ac:dyDescent="0.25">
      <c r="B55" s="130" t="s">
        <v>6</v>
      </c>
      <c r="C55" s="131"/>
      <c r="D55" s="131"/>
      <c r="E55" s="131"/>
      <c r="F55" s="131"/>
      <c r="G55" s="131"/>
      <c r="H55" s="131"/>
      <c r="I55" s="132"/>
      <c r="J55" s="8">
        <f>SUM(J53:J54)</f>
        <v>0</v>
      </c>
    </row>
    <row r="56" spans="2:16" x14ac:dyDescent="0.25">
      <c r="B56" s="146" t="s">
        <v>5</v>
      </c>
      <c r="C56" s="146"/>
      <c r="D56" s="146"/>
      <c r="E56" s="146"/>
      <c r="F56" s="146"/>
      <c r="G56" s="147"/>
      <c r="H56" s="147"/>
      <c r="I56" s="147"/>
      <c r="J56" s="147"/>
    </row>
    <row r="57" spans="2:16" x14ac:dyDescent="0.25">
      <c r="B57" s="2"/>
      <c r="C57" s="2"/>
      <c r="D57" s="2"/>
      <c r="E57" s="2"/>
      <c r="F57" s="2"/>
      <c r="G57" s="130" t="s">
        <v>4</v>
      </c>
      <c r="H57" s="131"/>
      <c r="I57" s="131"/>
      <c r="J57" s="8">
        <f>+J24+J37+J50+J55</f>
        <v>9.4183606500000003</v>
      </c>
    </row>
    <row r="58" spans="2:16" x14ac:dyDescent="0.25">
      <c r="B58" s="2"/>
      <c r="C58" s="2"/>
      <c r="D58" s="2"/>
      <c r="E58" s="2"/>
      <c r="F58" s="2"/>
      <c r="G58" s="130" t="s">
        <v>3</v>
      </c>
      <c r="H58" s="131"/>
      <c r="I58" s="7">
        <f>+IF(ISBLANK(B8),"",VLOOKUP(B8,Rubros!$A$9:$I$167,6,FALSE)+VLOOKUP(B8,Rubros!$A$9:$I$167,7,FALSE))</f>
        <v>0.26</v>
      </c>
      <c r="J58" s="6">
        <f>+I58*J57</f>
        <v>2.4487737690000002</v>
      </c>
    </row>
    <row r="59" spans="2:16" x14ac:dyDescent="0.25">
      <c r="B59" s="2"/>
      <c r="C59" s="2"/>
      <c r="D59" s="2"/>
      <c r="E59" s="2"/>
      <c r="F59" s="2"/>
      <c r="G59" s="130"/>
      <c r="H59" s="131"/>
      <c r="I59" s="131"/>
      <c r="J59" s="5"/>
    </row>
    <row r="60" spans="2:16" x14ac:dyDescent="0.25">
      <c r="B60" s="2"/>
      <c r="C60" s="2"/>
      <c r="D60" s="2"/>
      <c r="E60" s="2"/>
      <c r="F60" s="2"/>
      <c r="G60" s="130" t="s">
        <v>2</v>
      </c>
      <c r="H60" s="131"/>
      <c r="I60" s="131"/>
      <c r="J60" s="4">
        <f>+J57+J58</f>
        <v>11.867134419000001</v>
      </c>
      <c r="M60" s="50"/>
    </row>
    <row r="61" spans="2:16" x14ac:dyDescent="0.25">
      <c r="B61" s="2" t="s">
        <v>1</v>
      </c>
      <c r="C61" s="2"/>
      <c r="D61" s="2"/>
      <c r="E61" s="2"/>
      <c r="F61" s="2"/>
      <c r="G61" s="130" t="s">
        <v>0</v>
      </c>
      <c r="H61" s="131"/>
      <c r="I61" s="131"/>
      <c r="J61" s="3">
        <f>+ROUND(J60,2)</f>
        <v>11.87</v>
      </c>
    </row>
    <row r="62" spans="2:16"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3261-1E86-41CB-BD20-10BC190086D4}">
  <sheetPr codeName="Hoja26"/>
  <dimension ref="B1:Q62"/>
  <sheetViews>
    <sheetView view="pageBreakPreview" topLeftCell="A13" zoomScaleNormal="100" zoomScaleSheetLayoutView="100" workbookViewId="0">
      <selection activeCell="I32" sqref="I32"/>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+Rubros!A33</f>
        <v>OCP-RUB-DDV-025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25 DE 159</v>
      </c>
    </row>
    <row r="10" spans="2:15" ht="30" customHeight="1" x14ac:dyDescent="0.25">
      <c r="B10" s="145" t="str">
        <f>+IF(ISBLANK(B8),"",VLOOKUP(B8,Rubros!$A$9:$C$167,2,FALSE))</f>
        <v>Revestimiento de cuneta de sección circular con hormigón 180kg/cm2</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2.4686475000000003</v>
      </c>
      <c r="M14" s="39"/>
      <c r="N14" s="39"/>
      <c r="O14" s="39"/>
    </row>
    <row r="15" spans="2:15" x14ac:dyDescent="0.25">
      <c r="B15" s="133" t="s">
        <v>25</v>
      </c>
      <c r="C15" s="134"/>
      <c r="D15" s="134"/>
      <c r="E15" s="135"/>
      <c r="F15" s="14"/>
      <c r="G15" s="14"/>
      <c r="H15" s="14"/>
      <c r="I15" s="14"/>
      <c r="J15" s="30">
        <f>2%*$J$37</f>
        <v>0.98745900000000009</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3.4561065000000006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1.1000000000000001</v>
      </c>
      <c r="J27" s="9">
        <f t="shared" ref="J27:J36" si="3">+IF(ISBLANK(B27),"",H27*I27)</f>
        <v>9.4944299999999995</v>
      </c>
      <c r="M27" s="19"/>
      <c r="N27" s="19"/>
      <c r="O27" s="15"/>
    </row>
    <row r="28" spans="2:15" x14ac:dyDescent="0.25">
      <c r="B28" s="151" t="s">
        <v>45</v>
      </c>
      <c r="C28" s="152"/>
      <c r="D28" s="152"/>
      <c r="E28" s="153"/>
      <c r="F28" s="14">
        <v>6</v>
      </c>
      <c r="G28" s="9">
        <v>6.0422000000000002</v>
      </c>
      <c r="H28" s="9">
        <f t="shared" si="2"/>
        <v>36.2532</v>
      </c>
      <c r="I28" s="27">
        <v>1.1000000000000001</v>
      </c>
      <c r="J28" s="9">
        <f t="shared" si="3"/>
        <v>39.878520000000002</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49.372950000000003</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c r="M39" s="17"/>
    </row>
    <row r="40" spans="2:17" x14ac:dyDescent="0.25">
      <c r="B40" s="148" t="s">
        <v>618</v>
      </c>
      <c r="C40" s="149"/>
      <c r="D40" s="149"/>
      <c r="E40" s="149"/>
      <c r="F40" s="150"/>
      <c r="G40" s="14" t="s">
        <v>219</v>
      </c>
      <c r="H40" s="19">
        <v>0.9</v>
      </c>
      <c r="I40" s="9">
        <v>38.75</v>
      </c>
      <c r="J40" s="9">
        <f t="shared" ref="J40:J49" si="4">+IF(ISBLANK(B40),"",H40*I40)</f>
        <v>34.875</v>
      </c>
    </row>
    <row r="41" spans="2:17" x14ac:dyDescent="0.25">
      <c r="B41" s="133" t="s">
        <v>611</v>
      </c>
      <c r="C41" s="134"/>
      <c r="D41" s="134"/>
      <c r="E41" s="134"/>
      <c r="F41" s="135"/>
      <c r="G41" s="14" t="s">
        <v>823</v>
      </c>
      <c r="H41" s="77">
        <v>8</v>
      </c>
      <c r="I41" s="9">
        <v>8.5</v>
      </c>
      <c r="J41" s="9">
        <f t="shared" si="4"/>
        <v>68</v>
      </c>
      <c r="M41" s="17"/>
      <c r="P41" s="22"/>
    </row>
    <row r="42" spans="2:17" x14ac:dyDescent="0.25">
      <c r="B42" s="133" t="s">
        <v>616</v>
      </c>
      <c r="C42" s="134"/>
      <c r="D42" s="134"/>
      <c r="E42" s="134"/>
      <c r="F42" s="135"/>
      <c r="G42" s="14" t="s">
        <v>219</v>
      </c>
      <c r="H42" s="77">
        <v>0.5</v>
      </c>
      <c r="I42" s="9">
        <v>0.05</v>
      </c>
      <c r="J42" s="9">
        <f t="shared" si="4"/>
        <v>2.5000000000000001E-2</v>
      </c>
      <c r="M42" s="17"/>
      <c r="P42" s="22"/>
    </row>
    <row r="43" spans="2:17" x14ac:dyDescent="0.25">
      <c r="B43" s="133" t="s">
        <v>615</v>
      </c>
      <c r="C43" s="134"/>
      <c r="D43" s="134"/>
      <c r="E43" s="134"/>
      <c r="F43" s="135"/>
      <c r="G43" s="14" t="s">
        <v>826</v>
      </c>
      <c r="H43" s="77">
        <v>0.05</v>
      </c>
      <c r="I43" s="9">
        <v>10</v>
      </c>
      <c r="J43" s="9">
        <f t="shared" si="4"/>
        <v>0.5</v>
      </c>
      <c r="L43" s="21"/>
      <c r="Q43" s="16"/>
    </row>
    <row r="44" spans="2:17" x14ac:dyDescent="0.25">
      <c r="B44" s="133"/>
      <c r="C44" s="134"/>
      <c r="D44" s="134"/>
      <c r="E44" s="134"/>
      <c r="F44" s="135"/>
      <c r="G44" s="14" t="s">
        <v>818</v>
      </c>
      <c r="H44" s="77"/>
      <c r="I44" s="9" t="s">
        <v>818</v>
      </c>
      <c r="J44" s="9" t="str">
        <f t="shared" si="4"/>
        <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103.4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156.22905650000001</v>
      </c>
    </row>
    <row r="58" spans="2:10" x14ac:dyDescent="0.25">
      <c r="B58" s="2"/>
      <c r="C58" s="2"/>
      <c r="D58" s="2"/>
      <c r="E58" s="2"/>
      <c r="F58" s="2"/>
      <c r="G58" s="130" t="s">
        <v>3</v>
      </c>
      <c r="H58" s="131"/>
      <c r="I58" s="7">
        <f>+IF(ISBLANK(B8),"",VLOOKUP(B8,Rubros!$A$9:$I$167,6,FALSE)+VLOOKUP(B8,Rubros!$A$9:$I$167,7,FALSE))</f>
        <v>0.26</v>
      </c>
      <c r="J58" s="6">
        <f>+I58*J57</f>
        <v>40.619554690000008</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196.84861119000001</v>
      </c>
    </row>
    <row r="61" spans="2:10" x14ac:dyDescent="0.25">
      <c r="B61" s="2" t="s">
        <v>1</v>
      </c>
      <c r="C61" s="2"/>
      <c r="D61" s="2"/>
      <c r="E61" s="2"/>
      <c r="F61" s="2"/>
      <c r="G61" s="130" t="s">
        <v>0</v>
      </c>
      <c r="H61" s="131"/>
      <c r="I61" s="131"/>
      <c r="J61" s="3">
        <f>+ROUND(J60,2)</f>
        <v>196.85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15ADE-7D27-4738-82B5-180EF3B70610}">
  <sheetPr codeName="Hoja27"/>
  <dimension ref="B1:Q62"/>
  <sheetViews>
    <sheetView view="pageBreakPreview" topLeftCell="A22" zoomScale="70" zoomScaleNormal="100" zoomScaleSheetLayoutView="70" workbookViewId="0">
      <selection activeCell="M14" sqref="M14"/>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+Rubros!A34</f>
        <v>OCP-RUB-DDV-026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26 DE 159</v>
      </c>
    </row>
    <row r="10" spans="2:15" ht="30" customHeight="1" x14ac:dyDescent="0.25">
      <c r="B10" s="145" t="str">
        <f>+IF(ISBLANK(B8),"",VLOOKUP(B8,Rubros!$A$9:$C$167,2,FALSE))</f>
        <v>Revestimiento de cuneta con manto de hormigón e=5mm según diseño aprobado en forma transversal</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0.22442250000000002</v>
      </c>
      <c r="M14" s="39"/>
      <c r="N14" s="39"/>
      <c r="O14" s="39"/>
    </row>
    <row r="15" spans="2:15" x14ac:dyDescent="0.25">
      <c r="B15" s="133" t="s">
        <v>25</v>
      </c>
      <c r="C15" s="134"/>
      <c r="D15" s="134"/>
      <c r="E15" s="135"/>
      <c r="F15" s="14"/>
      <c r="G15" s="14"/>
      <c r="H15" s="14"/>
      <c r="I15" s="14"/>
      <c r="J15" s="30">
        <f>2%*$J$37</f>
        <v>8.9769000000000002E-2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0.31419150000000001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64" t="s">
        <v>46</v>
      </c>
      <c r="C27" s="165"/>
      <c r="D27" s="165"/>
      <c r="E27" s="166"/>
      <c r="F27" s="14">
        <v>1</v>
      </c>
      <c r="G27" s="9">
        <v>8.6312999999999995</v>
      </c>
      <c r="H27" s="9">
        <f t="shared" ref="H27:H36" si="2">+IF(ISBLANK(B27),"",F27*G27)</f>
        <v>8.6312999999999995</v>
      </c>
      <c r="I27" s="27">
        <v>0.1</v>
      </c>
      <c r="J27" s="9">
        <f t="shared" ref="J27:J36" si="3">+IF(ISBLANK(B27),"",H27*I27)</f>
        <v>0.86312999999999995</v>
      </c>
      <c r="M27" s="19"/>
      <c r="N27" s="19"/>
      <c r="O27" s="15"/>
    </row>
    <row r="28" spans="2:15" x14ac:dyDescent="0.25">
      <c r="B28" s="151" t="s">
        <v>45</v>
      </c>
      <c r="C28" s="152"/>
      <c r="D28" s="152"/>
      <c r="E28" s="153"/>
      <c r="F28" s="14">
        <v>6</v>
      </c>
      <c r="G28" s="9">
        <v>6.0422000000000002</v>
      </c>
      <c r="H28" s="9">
        <f t="shared" si="2"/>
        <v>36.2532</v>
      </c>
      <c r="I28" s="27">
        <v>0.1</v>
      </c>
      <c r="J28" s="9">
        <f t="shared" si="3"/>
        <v>3.6253200000000003</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4.4884500000000003</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row>
    <row r="40" spans="2:17" x14ac:dyDescent="0.25">
      <c r="B40" s="148" t="s">
        <v>621</v>
      </c>
      <c r="C40" s="149"/>
      <c r="D40" s="149"/>
      <c r="E40" s="149"/>
      <c r="F40" s="150"/>
      <c r="G40" s="14" t="s">
        <v>79</v>
      </c>
      <c r="H40" s="24">
        <v>1.1000000000000001</v>
      </c>
      <c r="I40" s="9">
        <v>34.520000000000003</v>
      </c>
      <c r="J40" s="9">
        <f t="shared" ref="J40:J49" si="4">+IF(ISBLANK(B40),"",H40*I40)</f>
        <v>37.972000000000008</v>
      </c>
    </row>
    <row r="41" spans="2:17" x14ac:dyDescent="0.25">
      <c r="B41" s="133" t="s">
        <v>612</v>
      </c>
      <c r="C41" s="134"/>
      <c r="D41" s="134"/>
      <c r="E41" s="134"/>
      <c r="F41" s="135"/>
      <c r="G41" s="14" t="s">
        <v>535</v>
      </c>
      <c r="H41" s="24">
        <v>0.82950000000000013</v>
      </c>
      <c r="I41" s="9">
        <v>1.06</v>
      </c>
      <c r="J41" s="9">
        <f t="shared" si="4"/>
        <v>0.87927000000000022</v>
      </c>
      <c r="M41" s="17"/>
      <c r="P41" s="22"/>
    </row>
    <row r="42" spans="2:17" x14ac:dyDescent="0.25">
      <c r="B42" s="133" t="s">
        <v>616</v>
      </c>
      <c r="C42" s="134"/>
      <c r="D42" s="134"/>
      <c r="E42" s="134"/>
      <c r="F42" s="135"/>
      <c r="G42" s="14" t="s">
        <v>219</v>
      </c>
      <c r="H42" s="13">
        <v>0.05</v>
      </c>
      <c r="I42" s="9">
        <v>0.05</v>
      </c>
      <c r="J42" s="9">
        <f t="shared" si="4"/>
        <v>2.5000000000000005E-3</v>
      </c>
      <c r="M42" s="17"/>
      <c r="P42" s="22"/>
    </row>
    <row r="43" spans="2:17" x14ac:dyDescent="0.25">
      <c r="B43" s="133" t="s">
        <v>620</v>
      </c>
      <c r="C43" s="134"/>
      <c r="D43" s="134"/>
      <c r="E43" s="134"/>
      <c r="F43" s="135"/>
      <c r="G43" s="14" t="s">
        <v>86</v>
      </c>
      <c r="H43" s="13">
        <v>6</v>
      </c>
      <c r="I43" s="9">
        <v>0.05</v>
      </c>
      <c r="J43" s="9">
        <f t="shared" si="4"/>
        <v>0.30000000000000004</v>
      </c>
      <c r="L43" s="21"/>
      <c r="Q43" s="16"/>
    </row>
    <row r="44" spans="2:17" x14ac:dyDescent="0.25">
      <c r="B44" s="133"/>
      <c r="C44" s="134"/>
      <c r="D44" s="134"/>
      <c r="E44" s="134"/>
      <c r="F44" s="135"/>
      <c r="G44" s="14" t="s">
        <v>818</v>
      </c>
      <c r="H44" s="13"/>
      <c r="I44" s="9" t="s">
        <v>818</v>
      </c>
      <c r="J44" s="9" t="str">
        <f t="shared" si="4"/>
        <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39.153770000000002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43.956411500000002</v>
      </c>
    </row>
    <row r="58" spans="2:10" x14ac:dyDescent="0.25">
      <c r="B58" s="2"/>
      <c r="C58" s="2"/>
      <c r="D58" s="2"/>
      <c r="E58" s="2"/>
      <c r="F58" s="2"/>
      <c r="G58" s="130" t="s">
        <v>3</v>
      </c>
      <c r="H58" s="131"/>
      <c r="I58" s="7">
        <f>+IF(ISBLANK(B8),"",VLOOKUP(B8,Rubros!$A$9:$I$167,6,FALSE)+VLOOKUP(B8,Rubros!$A$9:$I$167,7,FALSE))</f>
        <v>0.26</v>
      </c>
      <c r="J58" s="6">
        <f>+I58*J57</f>
        <v>11.42866699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55.385078489999998</v>
      </c>
    </row>
    <row r="61" spans="2:10" x14ac:dyDescent="0.25">
      <c r="B61" s="2" t="s">
        <v>1</v>
      </c>
      <c r="C61" s="2"/>
      <c r="D61" s="2"/>
      <c r="E61" s="2"/>
      <c r="F61" s="2"/>
      <c r="G61" s="130" t="s">
        <v>0</v>
      </c>
      <c r="H61" s="131"/>
      <c r="I61" s="131"/>
      <c r="J61" s="3">
        <f>+ROUND(J60,2)</f>
        <v>55.39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E4EDF-153A-4C99-A818-E3E68CD34433}">
  <sheetPr codeName="Hoja28"/>
  <dimension ref="B1:Q62"/>
  <sheetViews>
    <sheetView view="pageBreakPreview" topLeftCell="A30" zoomScale="85" zoomScaleNormal="100" zoomScaleSheetLayoutView="85" workbookViewId="0">
      <selection activeCell="M14" sqref="M14"/>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+Rubros!A35</f>
        <v>OCP-RUB-DDV-027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27 DE 159</v>
      </c>
    </row>
    <row r="10" spans="2:15" ht="30" customHeight="1" x14ac:dyDescent="0.25">
      <c r="B10" s="145" t="str">
        <f>+IF(ISBLANK(B8),"",VLOOKUP(B8,Rubros!$A$9:$C$167,2,FALSE))</f>
        <v>Revestimiento de cuneta con manto de hormigón e=5mm según diseño aprobado en forma longitudinal para canales con longitud de desarrollo mayores a 0.80m</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0.22442250000000002</v>
      </c>
      <c r="M14" s="39"/>
      <c r="N14" s="39"/>
      <c r="O14" s="39"/>
    </row>
    <row r="15" spans="2:15" x14ac:dyDescent="0.25">
      <c r="B15" s="133" t="s">
        <v>25</v>
      </c>
      <c r="C15" s="134"/>
      <c r="D15" s="134"/>
      <c r="E15" s="135"/>
      <c r="F15" s="14"/>
      <c r="G15" s="14"/>
      <c r="H15" s="14"/>
      <c r="I15" s="14"/>
      <c r="J15" s="30">
        <f>2%*$J$37</f>
        <v>8.9769000000000002E-2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0.31419150000000001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0.1</v>
      </c>
      <c r="J27" s="9">
        <f t="shared" ref="J27:J36" si="3">+IF(ISBLANK(B27),"",H27*I27)</f>
        <v>0.86312999999999995</v>
      </c>
      <c r="M27" s="19"/>
      <c r="N27" s="19"/>
      <c r="O27" s="15"/>
    </row>
    <row r="28" spans="2:15" x14ac:dyDescent="0.25">
      <c r="B28" s="151" t="s">
        <v>45</v>
      </c>
      <c r="C28" s="152"/>
      <c r="D28" s="152"/>
      <c r="E28" s="153"/>
      <c r="F28" s="14">
        <v>6</v>
      </c>
      <c r="G28" s="9">
        <v>6.0422000000000002</v>
      </c>
      <c r="H28" s="9">
        <f t="shared" si="2"/>
        <v>36.2532</v>
      </c>
      <c r="I28" s="27">
        <v>0.1</v>
      </c>
      <c r="J28" s="9">
        <f t="shared" si="3"/>
        <v>3.6253200000000003</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4.4884500000000003</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row>
    <row r="40" spans="2:17" x14ac:dyDescent="0.25">
      <c r="B40" s="148" t="s">
        <v>621</v>
      </c>
      <c r="C40" s="149"/>
      <c r="D40" s="149"/>
      <c r="E40" s="149"/>
      <c r="F40" s="150"/>
      <c r="G40" s="14" t="s">
        <v>79</v>
      </c>
      <c r="H40" s="24">
        <v>1.1000000000000001</v>
      </c>
      <c r="I40" s="9">
        <v>34.520000000000003</v>
      </c>
      <c r="J40" s="9">
        <f t="shared" ref="J40:J49" si="4">+IF(ISBLANK(B40),"",H40*I40)</f>
        <v>37.972000000000008</v>
      </c>
    </row>
    <row r="41" spans="2:17" x14ac:dyDescent="0.25">
      <c r="B41" s="133" t="s">
        <v>612</v>
      </c>
      <c r="C41" s="134"/>
      <c r="D41" s="134"/>
      <c r="E41" s="134"/>
      <c r="F41" s="135"/>
      <c r="G41" s="14" t="s">
        <v>535</v>
      </c>
      <c r="H41" s="24">
        <v>0.4148</v>
      </c>
      <c r="I41" s="9">
        <v>1.06</v>
      </c>
      <c r="J41" s="9">
        <f t="shared" si="4"/>
        <v>0.43968800000000002</v>
      </c>
      <c r="M41" s="17"/>
      <c r="P41" s="22"/>
    </row>
    <row r="42" spans="2:17" x14ac:dyDescent="0.25">
      <c r="B42" s="133" t="s">
        <v>616</v>
      </c>
      <c r="C42" s="134"/>
      <c r="D42" s="134"/>
      <c r="E42" s="134"/>
      <c r="F42" s="135"/>
      <c r="G42" s="14" t="s">
        <v>219</v>
      </c>
      <c r="H42" s="13">
        <v>0.05</v>
      </c>
      <c r="I42" s="9">
        <v>0.05</v>
      </c>
      <c r="J42" s="9">
        <f t="shared" si="4"/>
        <v>2.5000000000000005E-3</v>
      </c>
      <c r="M42" s="17"/>
      <c r="P42" s="22"/>
    </row>
    <row r="43" spans="2:17" x14ac:dyDescent="0.25">
      <c r="B43" s="133" t="s">
        <v>620</v>
      </c>
      <c r="C43" s="134"/>
      <c r="D43" s="134"/>
      <c r="E43" s="134"/>
      <c r="F43" s="135"/>
      <c r="G43" s="14" t="s">
        <v>86</v>
      </c>
      <c r="H43" s="13">
        <v>6</v>
      </c>
      <c r="I43" s="9">
        <v>0.05</v>
      </c>
      <c r="J43" s="9">
        <f t="shared" si="4"/>
        <v>0.30000000000000004</v>
      </c>
      <c r="L43" s="21"/>
      <c r="Q43" s="16"/>
    </row>
    <row r="44" spans="2:17" x14ac:dyDescent="0.25">
      <c r="B44" s="133"/>
      <c r="C44" s="134"/>
      <c r="D44" s="134"/>
      <c r="E44" s="134"/>
      <c r="F44" s="135"/>
      <c r="G44" s="14" t="s">
        <v>818</v>
      </c>
      <c r="H44" s="13"/>
      <c r="I44" s="9" t="s">
        <v>818</v>
      </c>
      <c r="J44" s="9" t="str">
        <f t="shared" si="4"/>
        <v/>
      </c>
      <c r="M44" s="21"/>
    </row>
    <row r="45" spans="2:17" x14ac:dyDescent="0.25">
      <c r="B45" s="133"/>
      <c r="C45" s="134"/>
      <c r="D45" s="134"/>
      <c r="E45" s="134"/>
      <c r="F45" s="135"/>
      <c r="G45" s="14" t="s">
        <v>818</v>
      </c>
      <c r="H45" s="77"/>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38.714188</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43.5168295</v>
      </c>
    </row>
    <row r="58" spans="2:10" x14ac:dyDescent="0.25">
      <c r="B58" s="2"/>
      <c r="C58" s="2"/>
      <c r="D58" s="2"/>
      <c r="E58" s="2"/>
      <c r="F58" s="2"/>
      <c r="G58" s="130" t="s">
        <v>3</v>
      </c>
      <c r="H58" s="131"/>
      <c r="I58" s="7">
        <f>+IF(ISBLANK(B8),"",VLOOKUP(B8,Rubros!$A$9:$I$167,6,FALSE)+VLOOKUP(B8,Rubros!$A$9:$I$167,7,FALSE))</f>
        <v>0.26</v>
      </c>
      <c r="J58" s="6">
        <f>+I58*J57</f>
        <v>11.31437567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54.831205170000004</v>
      </c>
    </row>
    <row r="61" spans="2:10" x14ac:dyDescent="0.25">
      <c r="B61" s="2" t="s">
        <v>1</v>
      </c>
      <c r="C61" s="2"/>
      <c r="D61" s="2"/>
      <c r="E61" s="2"/>
      <c r="F61" s="2"/>
      <c r="G61" s="130" t="s">
        <v>0</v>
      </c>
      <c r="H61" s="131"/>
      <c r="I61" s="131"/>
      <c r="J61" s="3">
        <f>+ROUND(J60,2)</f>
        <v>54.83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84B7-5A6B-4F2E-B1A8-D0BB3BFDD2C7}">
  <sheetPr codeName="Hoja29"/>
  <dimension ref="B1:Q62"/>
  <sheetViews>
    <sheetView view="pageBreakPreview" topLeftCell="A25" zoomScaleNormal="100" zoomScaleSheetLayoutView="100" workbookViewId="0">
      <selection activeCell="I32" sqref="I32"/>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+Rubros!A36</f>
        <v>OCP-RUB-DDV-028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28 DE 159</v>
      </c>
    </row>
    <row r="10" spans="2:15" ht="30" customHeight="1" x14ac:dyDescent="0.25">
      <c r="B10" s="145" t="str">
        <f>+IF(ISBLANK(B8),"",VLOOKUP(B8,Rubros!$A$9:$C$167,2,FALSE))</f>
        <v>Provisión, instalación, mantenimiento, desinstalación de letrinas temporales</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2.2442250000000001</v>
      </c>
      <c r="M14" s="39"/>
      <c r="N14" s="39"/>
      <c r="O14" s="39"/>
    </row>
    <row r="15" spans="2:15" x14ac:dyDescent="0.25">
      <c r="B15" s="133" t="s">
        <v>25</v>
      </c>
      <c r="C15" s="134"/>
      <c r="D15" s="134"/>
      <c r="E15" s="135"/>
      <c r="F15" s="14"/>
      <c r="G15" s="14"/>
      <c r="H15" s="14"/>
      <c r="I15" s="14"/>
      <c r="J15" s="30">
        <f>2%*$J$37</f>
        <v>0.8976900000000001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3.141915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1</v>
      </c>
      <c r="J27" s="9">
        <f t="shared" ref="J27:J36" si="3">+IF(ISBLANK(B27),"",H27*I27)</f>
        <v>8.6312999999999995</v>
      </c>
      <c r="M27" s="19"/>
      <c r="N27" s="19"/>
      <c r="O27" s="15"/>
    </row>
    <row r="28" spans="2:15" x14ac:dyDescent="0.25">
      <c r="B28" s="151" t="s">
        <v>45</v>
      </c>
      <c r="C28" s="152"/>
      <c r="D28" s="152"/>
      <c r="E28" s="153"/>
      <c r="F28" s="14">
        <v>6</v>
      </c>
      <c r="G28" s="9">
        <v>6.0422000000000002</v>
      </c>
      <c r="H28" s="9">
        <f t="shared" si="2"/>
        <v>36.2532</v>
      </c>
      <c r="I28" s="27">
        <v>1</v>
      </c>
      <c r="J28" s="9">
        <f t="shared" si="3"/>
        <v>36.2532</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44.884500000000003</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row>
    <row r="40" spans="2:17" x14ac:dyDescent="0.25">
      <c r="B40" s="148" t="s">
        <v>627</v>
      </c>
      <c r="C40" s="149"/>
      <c r="D40" s="149"/>
      <c r="E40" s="149"/>
      <c r="F40" s="150"/>
      <c r="G40" s="14" t="s">
        <v>86</v>
      </c>
      <c r="H40" s="24">
        <v>5</v>
      </c>
      <c r="I40" s="9">
        <v>3.5</v>
      </c>
      <c r="J40" s="9">
        <f t="shared" ref="J40:J49" si="4">+IF(ISBLANK(B40),"",H40*I40)</f>
        <v>17.5</v>
      </c>
    </row>
    <row r="41" spans="2:17" x14ac:dyDescent="0.25">
      <c r="B41" s="133" t="s">
        <v>626</v>
      </c>
      <c r="C41" s="134"/>
      <c r="D41" s="134"/>
      <c r="E41" s="134"/>
      <c r="F41" s="135"/>
      <c r="G41" s="14" t="s">
        <v>86</v>
      </c>
      <c r="H41" s="24">
        <v>8</v>
      </c>
      <c r="I41" s="9">
        <v>4</v>
      </c>
      <c r="J41" s="9">
        <f t="shared" si="4"/>
        <v>32</v>
      </c>
      <c r="M41" s="17"/>
      <c r="P41" s="26"/>
    </row>
    <row r="42" spans="2:17" x14ac:dyDescent="0.25">
      <c r="B42" s="133" t="s">
        <v>625</v>
      </c>
      <c r="C42" s="134"/>
      <c r="D42" s="134"/>
      <c r="E42" s="134"/>
      <c r="F42" s="135"/>
      <c r="G42" s="14" t="s">
        <v>86</v>
      </c>
      <c r="H42" s="13">
        <v>1</v>
      </c>
      <c r="I42" s="9">
        <v>10</v>
      </c>
      <c r="J42" s="9">
        <f t="shared" si="4"/>
        <v>10</v>
      </c>
      <c r="M42" s="17"/>
      <c r="P42" s="22"/>
    </row>
    <row r="43" spans="2:17" x14ac:dyDescent="0.25">
      <c r="B43" s="133" t="s">
        <v>624</v>
      </c>
      <c r="C43" s="134"/>
      <c r="D43" s="134"/>
      <c r="E43" s="134"/>
      <c r="F43" s="135"/>
      <c r="G43" s="14" t="s">
        <v>86</v>
      </c>
      <c r="H43" s="13">
        <v>1</v>
      </c>
      <c r="I43" s="9">
        <v>4</v>
      </c>
      <c r="J43" s="9">
        <f t="shared" si="4"/>
        <v>4</v>
      </c>
      <c r="L43" s="21"/>
      <c r="Q43" s="16"/>
    </row>
    <row r="44" spans="2:17" x14ac:dyDescent="0.25">
      <c r="B44" s="133" t="s">
        <v>623</v>
      </c>
      <c r="C44" s="134"/>
      <c r="D44" s="134"/>
      <c r="E44" s="134"/>
      <c r="F44" s="135"/>
      <c r="G44" s="14" t="s">
        <v>824</v>
      </c>
      <c r="H44" s="13">
        <v>0.2</v>
      </c>
      <c r="I44" s="9">
        <v>120.18</v>
      </c>
      <c r="J44" s="9">
        <f t="shared" si="4"/>
        <v>24.036000000000001</v>
      </c>
      <c r="M44" s="21"/>
    </row>
    <row r="45" spans="2:17" x14ac:dyDescent="0.25">
      <c r="B45" s="133" t="s">
        <v>622</v>
      </c>
      <c r="C45" s="134"/>
      <c r="D45" s="134"/>
      <c r="E45" s="134"/>
      <c r="F45" s="135"/>
      <c r="G45" s="14" t="s">
        <v>535</v>
      </c>
      <c r="H45" s="13">
        <v>0.5</v>
      </c>
      <c r="I45" s="9">
        <v>2.5</v>
      </c>
      <c r="J45" s="9">
        <f t="shared" si="4"/>
        <v>1.25</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5" x14ac:dyDescent="0.25">
      <c r="B49" s="133"/>
      <c r="C49" s="134"/>
      <c r="D49" s="134"/>
      <c r="E49" s="134"/>
      <c r="F49" s="135"/>
      <c r="G49" s="14" t="s">
        <v>818</v>
      </c>
      <c r="H49" s="77"/>
      <c r="I49" s="9" t="s">
        <v>818</v>
      </c>
      <c r="J49" s="12" t="str">
        <f t="shared" si="4"/>
        <v/>
      </c>
    </row>
    <row r="50" spans="2:15" x14ac:dyDescent="0.25">
      <c r="B50" s="130" t="s">
        <v>13</v>
      </c>
      <c r="C50" s="131"/>
      <c r="D50" s="131"/>
      <c r="E50" s="131"/>
      <c r="F50" s="131"/>
      <c r="G50" s="131"/>
      <c r="H50" s="131"/>
      <c r="I50" s="132"/>
      <c r="J50" s="8">
        <f>SUM(J40:J49)</f>
        <v>88.786000000000001</v>
      </c>
    </row>
    <row r="51" spans="2:15" ht="30" customHeight="1" x14ac:dyDescent="0.25">
      <c r="B51" s="136" t="s">
        <v>12</v>
      </c>
      <c r="C51" s="137"/>
      <c r="D51" s="137"/>
      <c r="E51" s="137"/>
      <c r="F51" s="137"/>
      <c r="G51" s="137"/>
      <c r="H51" s="137"/>
      <c r="I51" s="137"/>
      <c r="J51" s="138"/>
    </row>
    <row r="52" spans="2:15" x14ac:dyDescent="0.25">
      <c r="B52" s="130" t="s">
        <v>11</v>
      </c>
      <c r="C52" s="131"/>
      <c r="D52" s="131"/>
      <c r="E52" s="131"/>
      <c r="F52" s="132"/>
      <c r="G52" s="11" t="s">
        <v>10</v>
      </c>
      <c r="H52" s="11" t="s">
        <v>9</v>
      </c>
      <c r="I52" s="11" t="s">
        <v>8</v>
      </c>
      <c r="J52" s="11" t="s">
        <v>7</v>
      </c>
    </row>
    <row r="53" spans="2:15" x14ac:dyDescent="0.25">
      <c r="B53" s="139"/>
      <c r="C53" s="140"/>
      <c r="D53" s="140"/>
      <c r="E53" s="140"/>
      <c r="F53" s="141"/>
      <c r="G53" s="10"/>
      <c r="H53" s="10"/>
      <c r="I53" s="10"/>
      <c r="J53" s="9"/>
    </row>
    <row r="54" spans="2:15" x14ac:dyDescent="0.25">
      <c r="B54" s="142"/>
      <c r="C54" s="143"/>
      <c r="D54" s="143"/>
      <c r="E54" s="143"/>
      <c r="F54" s="144"/>
      <c r="G54" s="10"/>
      <c r="H54" s="10"/>
      <c r="I54" s="10"/>
      <c r="J54" s="9"/>
    </row>
    <row r="55" spans="2:15" x14ac:dyDescent="0.25">
      <c r="B55" s="130" t="s">
        <v>6</v>
      </c>
      <c r="C55" s="131"/>
      <c r="D55" s="131"/>
      <c r="E55" s="131"/>
      <c r="F55" s="131"/>
      <c r="G55" s="131"/>
      <c r="H55" s="131"/>
      <c r="I55" s="132"/>
      <c r="J55" s="8">
        <f>SUM(J53:J54)</f>
        <v>0</v>
      </c>
    </row>
    <row r="56" spans="2:15" x14ac:dyDescent="0.25">
      <c r="B56" s="146" t="s">
        <v>5</v>
      </c>
      <c r="C56" s="146"/>
      <c r="D56" s="146"/>
      <c r="E56" s="146"/>
      <c r="F56" s="146"/>
      <c r="G56" s="147"/>
      <c r="H56" s="147"/>
      <c r="I56" s="147"/>
      <c r="J56" s="147"/>
      <c r="O56" s="17"/>
    </row>
    <row r="57" spans="2:15" x14ac:dyDescent="0.25">
      <c r="B57" s="2"/>
      <c r="C57" s="2"/>
      <c r="D57" s="2"/>
      <c r="E57" s="2"/>
      <c r="F57" s="2"/>
      <c r="G57" s="130" t="s">
        <v>4</v>
      </c>
      <c r="H57" s="131"/>
      <c r="I57" s="131"/>
      <c r="J57" s="8">
        <f>+J24+J37+J50+J55</f>
        <v>136.81241499999999</v>
      </c>
    </row>
    <row r="58" spans="2:15" x14ac:dyDescent="0.25">
      <c r="B58" s="2"/>
      <c r="C58" s="2"/>
      <c r="D58" s="2"/>
      <c r="E58" s="2"/>
      <c r="F58" s="2"/>
      <c r="G58" s="130" t="s">
        <v>3</v>
      </c>
      <c r="H58" s="131"/>
      <c r="I58" s="7">
        <f>+IF(ISBLANK(B8),"",VLOOKUP(B8,Rubros!$A$9:$I$167,6,FALSE)+VLOOKUP(B8,Rubros!$A$9:$I$167,7,FALSE))</f>
        <v>0.26</v>
      </c>
      <c r="J58" s="6">
        <f>+I58*J57</f>
        <v>35.571227899999997</v>
      </c>
    </row>
    <row r="59" spans="2:15" x14ac:dyDescent="0.25">
      <c r="B59" s="2"/>
      <c r="C59" s="2"/>
      <c r="D59" s="2"/>
      <c r="E59" s="2"/>
      <c r="F59" s="2"/>
      <c r="G59" s="130"/>
      <c r="H59" s="131"/>
      <c r="I59" s="131"/>
      <c r="J59" s="5"/>
    </row>
    <row r="60" spans="2:15" x14ac:dyDescent="0.25">
      <c r="B60" s="2"/>
      <c r="C60" s="2"/>
      <c r="D60" s="2"/>
      <c r="E60" s="2"/>
      <c r="F60" s="2"/>
      <c r="G60" s="130" t="s">
        <v>2</v>
      </c>
      <c r="H60" s="131"/>
      <c r="I60" s="131"/>
      <c r="J60" s="4">
        <f>+J57+J58</f>
        <v>172.38364289999998</v>
      </c>
    </row>
    <row r="61" spans="2:15" x14ac:dyDescent="0.25">
      <c r="B61" s="2" t="s">
        <v>1</v>
      </c>
      <c r="C61" s="2"/>
      <c r="D61" s="2"/>
      <c r="E61" s="2"/>
      <c r="F61" s="2"/>
      <c r="G61" s="130" t="s">
        <v>0</v>
      </c>
      <c r="H61" s="131"/>
      <c r="I61" s="131"/>
      <c r="J61" s="3">
        <f>+ROUND(J60,2)</f>
        <v>172.38</v>
      </c>
    </row>
    <row r="62" spans="2:15"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88CA6-C6B2-4019-AD94-F82E6CD10ABB}">
  <sheetPr codeName="Hoja30"/>
  <dimension ref="B1:Q64"/>
  <sheetViews>
    <sheetView view="pageBreakPreview" zoomScale="115" zoomScaleNormal="100" zoomScaleSheetLayoutView="115"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+Rubros!A37</f>
        <v>OCP-RUB-DDV-029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29 DE 159</v>
      </c>
    </row>
    <row r="10" spans="2:15" ht="30" customHeight="1" x14ac:dyDescent="0.25">
      <c r="B10" s="145" t="str">
        <f>+IF(ISBLANK(B8),"",VLOOKUP(B8,Rubros!$A$9:$C$167,2,FALSE))</f>
        <v>Construcción de gradas con madera plástica con huella 0.3m x 0.8m de ancho según diseño aprobado</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1.5036307500000001</v>
      </c>
      <c r="M14" s="39"/>
      <c r="N14" s="39"/>
      <c r="O14" s="39"/>
    </row>
    <row r="15" spans="2:15" x14ac:dyDescent="0.25">
      <c r="B15" s="133" t="s">
        <v>25</v>
      </c>
      <c r="C15" s="134"/>
      <c r="D15" s="134"/>
      <c r="E15" s="135"/>
      <c r="F15" s="14"/>
      <c r="G15" s="14"/>
      <c r="H15" s="14"/>
      <c r="I15" s="14"/>
      <c r="J15" s="30">
        <f>2%*$J$37</f>
        <v>0.60145230000000005</v>
      </c>
    </row>
    <row r="16" spans="2:15" x14ac:dyDescent="0.25">
      <c r="B16" s="133" t="s">
        <v>559</v>
      </c>
      <c r="C16" s="134"/>
      <c r="D16" s="134"/>
      <c r="E16" s="135"/>
      <c r="F16" s="14">
        <v>1</v>
      </c>
      <c r="G16" s="27">
        <v>13.368</v>
      </c>
      <c r="H16" s="27">
        <f t="shared" ref="H16:H23" si="0">+IF(ISBLANK(B16),"",F16*G16)</f>
        <v>13.368</v>
      </c>
      <c r="I16" s="27">
        <v>0.67</v>
      </c>
      <c r="J16" s="30">
        <f t="shared" ref="J16:J23" si="1">+IF(ISBLANK(B16),"",H16*I16)</f>
        <v>8.9565600000000014</v>
      </c>
    </row>
    <row r="17" spans="2:15" x14ac:dyDescent="0.25">
      <c r="B17" s="133" t="s">
        <v>639</v>
      </c>
      <c r="C17" s="134"/>
      <c r="D17" s="134"/>
      <c r="E17" s="135"/>
      <c r="F17" s="14">
        <v>1</v>
      </c>
      <c r="G17" s="27">
        <v>0.92100000000000004</v>
      </c>
      <c r="H17" s="27">
        <f t="shared" si="0"/>
        <v>0.92100000000000004</v>
      </c>
      <c r="I17" s="27">
        <v>0.67</v>
      </c>
      <c r="J17" s="30">
        <f t="shared" si="1"/>
        <v>0.61707000000000012</v>
      </c>
    </row>
    <row r="18" spans="2:15" x14ac:dyDescent="0.25">
      <c r="B18" s="133" t="s">
        <v>557</v>
      </c>
      <c r="C18" s="134"/>
      <c r="D18" s="134"/>
      <c r="E18" s="135"/>
      <c r="F18" s="14">
        <v>1</v>
      </c>
      <c r="G18" s="27">
        <v>0.5</v>
      </c>
      <c r="H18" s="27">
        <f t="shared" si="0"/>
        <v>0.5</v>
      </c>
      <c r="I18" s="27">
        <v>0.67</v>
      </c>
      <c r="J18" s="30">
        <f t="shared" si="1"/>
        <v>0.33500000000000002</v>
      </c>
    </row>
    <row r="19" spans="2:15" x14ac:dyDescent="0.25">
      <c r="B19" s="133" t="s">
        <v>638</v>
      </c>
      <c r="C19" s="134"/>
      <c r="D19" s="134"/>
      <c r="E19" s="135"/>
      <c r="F19" s="14">
        <v>1</v>
      </c>
      <c r="G19" s="27">
        <v>0.25</v>
      </c>
      <c r="H19" s="27">
        <f t="shared" si="0"/>
        <v>0.25</v>
      </c>
      <c r="I19" s="27">
        <v>0.67</v>
      </c>
      <c r="J19" s="30">
        <f t="shared" si="1"/>
        <v>0.16750000000000001</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12.181213050000002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0.67</v>
      </c>
      <c r="J27" s="9">
        <f t="shared" ref="J27:J36" si="3">+IF(ISBLANK(B27),"",H27*I27)</f>
        <v>5.7829709999999999</v>
      </c>
      <c r="M27" s="19"/>
      <c r="N27" s="19"/>
      <c r="O27" s="15"/>
    </row>
    <row r="28" spans="2:15" x14ac:dyDescent="0.25">
      <c r="B28" s="151" t="s">
        <v>45</v>
      </c>
      <c r="C28" s="152"/>
      <c r="D28" s="152"/>
      <c r="E28" s="153"/>
      <c r="F28" s="14">
        <v>6</v>
      </c>
      <c r="G28" s="9">
        <v>6.0422000000000002</v>
      </c>
      <c r="H28" s="9">
        <f t="shared" si="2"/>
        <v>36.2532</v>
      </c>
      <c r="I28" s="27">
        <v>0.67</v>
      </c>
      <c r="J28" s="9">
        <f t="shared" si="3"/>
        <v>24.289644000000003</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30.072615000000003</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row>
    <row r="40" spans="2:17" x14ac:dyDescent="0.25">
      <c r="B40" s="148" t="s">
        <v>637</v>
      </c>
      <c r="C40" s="149"/>
      <c r="D40" s="149"/>
      <c r="E40" s="149"/>
      <c r="F40" s="150"/>
      <c r="G40" s="14" t="s">
        <v>86</v>
      </c>
      <c r="H40" s="24">
        <v>1.4079999999999999</v>
      </c>
      <c r="I40" s="9">
        <v>30</v>
      </c>
      <c r="J40" s="9">
        <f t="shared" ref="J40:J51" si="4">+IF(ISBLANK(B40),"",H40*I40)</f>
        <v>42.239999999999995</v>
      </c>
    </row>
    <row r="41" spans="2:17" x14ac:dyDescent="0.25">
      <c r="B41" s="133" t="s">
        <v>636</v>
      </c>
      <c r="C41" s="134"/>
      <c r="D41" s="134"/>
      <c r="E41" s="134"/>
      <c r="F41" s="135"/>
      <c r="G41" s="14" t="s">
        <v>86</v>
      </c>
      <c r="H41" s="24">
        <v>0.48130000000000001</v>
      </c>
      <c r="I41" s="9">
        <v>20</v>
      </c>
      <c r="J41" s="9">
        <f t="shared" si="4"/>
        <v>9.6259999999999994</v>
      </c>
      <c r="M41" s="17"/>
      <c r="P41" s="26"/>
    </row>
    <row r="42" spans="2:17" x14ac:dyDescent="0.25">
      <c r="B42" s="133" t="s">
        <v>635</v>
      </c>
      <c r="C42" s="134"/>
      <c r="D42" s="134"/>
      <c r="E42" s="134"/>
      <c r="F42" s="135"/>
      <c r="G42" s="14" t="s">
        <v>86</v>
      </c>
      <c r="H42" s="13">
        <v>0.66669999999999996</v>
      </c>
      <c r="I42" s="9">
        <v>0.13</v>
      </c>
      <c r="J42" s="9">
        <f t="shared" si="4"/>
        <v>8.6670999999999998E-2</v>
      </c>
      <c r="M42" s="17"/>
      <c r="P42" s="22"/>
    </row>
    <row r="43" spans="2:17" x14ac:dyDescent="0.25">
      <c r="B43" s="133" t="s">
        <v>634</v>
      </c>
      <c r="C43" s="134"/>
      <c r="D43" s="134"/>
      <c r="E43" s="134"/>
      <c r="F43" s="135"/>
      <c r="G43" s="14" t="s">
        <v>86</v>
      </c>
      <c r="H43" s="13">
        <v>6</v>
      </c>
      <c r="I43" s="9">
        <v>0.8</v>
      </c>
      <c r="J43" s="9">
        <f t="shared" si="4"/>
        <v>4.8000000000000007</v>
      </c>
      <c r="L43" s="21"/>
      <c r="Q43" s="16"/>
    </row>
    <row r="44" spans="2:17" x14ac:dyDescent="0.25">
      <c r="B44" s="133" t="s">
        <v>633</v>
      </c>
      <c r="C44" s="134"/>
      <c r="D44" s="134"/>
      <c r="E44" s="134"/>
      <c r="F44" s="135"/>
      <c r="G44" s="14" t="s">
        <v>86</v>
      </c>
      <c r="H44" s="13">
        <v>1</v>
      </c>
      <c r="I44" s="9">
        <v>0.35</v>
      </c>
      <c r="J44" s="9">
        <f t="shared" si="4"/>
        <v>0.35</v>
      </c>
      <c r="M44" s="21"/>
    </row>
    <row r="45" spans="2:17" x14ac:dyDescent="0.25">
      <c r="B45" s="133" t="s">
        <v>632</v>
      </c>
      <c r="C45" s="134"/>
      <c r="D45" s="134"/>
      <c r="E45" s="134"/>
      <c r="F45" s="135"/>
      <c r="G45" s="14" t="s">
        <v>86</v>
      </c>
      <c r="H45" s="13">
        <v>0.16669999999999999</v>
      </c>
      <c r="I45" s="9">
        <v>4.24</v>
      </c>
      <c r="J45" s="9">
        <f t="shared" si="4"/>
        <v>0.70680799999999999</v>
      </c>
      <c r="M45" s="17"/>
    </row>
    <row r="46" spans="2:17" x14ac:dyDescent="0.25">
      <c r="B46" s="133" t="s">
        <v>631</v>
      </c>
      <c r="C46" s="134"/>
      <c r="D46" s="134"/>
      <c r="E46" s="134"/>
      <c r="F46" s="135"/>
      <c r="G46" s="14" t="s">
        <v>86</v>
      </c>
      <c r="H46" s="13">
        <v>0.77180000000000004</v>
      </c>
      <c r="I46" s="9">
        <v>50.93</v>
      </c>
      <c r="J46" s="9">
        <f t="shared" si="4"/>
        <v>39.307774000000002</v>
      </c>
    </row>
    <row r="47" spans="2:17" x14ac:dyDescent="0.25">
      <c r="B47" s="133" t="s">
        <v>630</v>
      </c>
      <c r="C47" s="134"/>
      <c r="D47" s="134"/>
      <c r="E47" s="134"/>
      <c r="F47" s="135"/>
      <c r="G47" s="14" t="s">
        <v>822</v>
      </c>
      <c r="H47" s="13">
        <v>4.2</v>
      </c>
      <c r="I47" s="9">
        <v>0.62</v>
      </c>
      <c r="J47" s="9">
        <f t="shared" si="4"/>
        <v>2.6040000000000001</v>
      </c>
    </row>
    <row r="48" spans="2:17" x14ac:dyDescent="0.25">
      <c r="B48" s="133" t="s">
        <v>587</v>
      </c>
      <c r="C48" s="134"/>
      <c r="D48" s="134"/>
      <c r="E48" s="134"/>
      <c r="F48" s="135"/>
      <c r="G48" s="14" t="s">
        <v>535</v>
      </c>
      <c r="H48" s="13">
        <v>1</v>
      </c>
      <c r="I48" s="9">
        <v>2.85</v>
      </c>
      <c r="J48" s="9">
        <f t="shared" si="4"/>
        <v>2.85</v>
      </c>
    </row>
    <row r="49" spans="2:10" x14ac:dyDescent="0.25">
      <c r="B49" s="133" t="s">
        <v>35</v>
      </c>
      <c r="C49" s="134"/>
      <c r="D49" s="134"/>
      <c r="E49" s="134"/>
      <c r="F49" s="135"/>
      <c r="G49" s="14" t="s">
        <v>86</v>
      </c>
      <c r="H49" s="13">
        <v>1</v>
      </c>
      <c r="I49" s="9">
        <v>2.02</v>
      </c>
      <c r="J49" s="9">
        <f t="shared" si="4"/>
        <v>2.02</v>
      </c>
    </row>
    <row r="50" spans="2:10" x14ac:dyDescent="0.25">
      <c r="B50" s="133" t="s">
        <v>629</v>
      </c>
      <c r="C50" s="134"/>
      <c r="D50" s="134"/>
      <c r="E50" s="134"/>
      <c r="F50" s="135"/>
      <c r="G50" s="14" t="s">
        <v>79</v>
      </c>
      <c r="H50" s="13">
        <v>0.66</v>
      </c>
      <c r="I50" s="9">
        <v>0.4</v>
      </c>
      <c r="J50" s="9">
        <f t="shared" si="4"/>
        <v>0.26400000000000001</v>
      </c>
    </row>
    <row r="51" spans="2:10" x14ac:dyDescent="0.25">
      <c r="B51" s="133" t="s">
        <v>628</v>
      </c>
      <c r="C51" s="134"/>
      <c r="D51" s="134"/>
      <c r="E51" s="134"/>
      <c r="F51" s="135"/>
      <c r="G51" s="14" t="s">
        <v>535</v>
      </c>
      <c r="H51" s="13">
        <v>1</v>
      </c>
      <c r="I51" s="9">
        <v>5.95</v>
      </c>
      <c r="J51" s="9">
        <f t="shared" si="4"/>
        <v>5.95</v>
      </c>
    </row>
    <row r="52" spans="2:10" x14ac:dyDescent="0.25">
      <c r="B52" s="130" t="s">
        <v>13</v>
      </c>
      <c r="C52" s="131"/>
      <c r="D52" s="131"/>
      <c r="E52" s="131"/>
      <c r="F52" s="131"/>
      <c r="G52" s="131"/>
      <c r="H52" s="131"/>
      <c r="I52" s="132"/>
      <c r="J52" s="8">
        <f>SUM(J40:J51)</f>
        <v>110.80525299999999</v>
      </c>
    </row>
    <row r="53" spans="2:10" ht="30" customHeight="1" x14ac:dyDescent="0.25">
      <c r="B53" s="136" t="s">
        <v>12</v>
      </c>
      <c r="C53" s="137"/>
      <c r="D53" s="137"/>
      <c r="E53" s="137"/>
      <c r="F53" s="137"/>
      <c r="G53" s="137"/>
      <c r="H53" s="137"/>
      <c r="I53" s="137"/>
      <c r="J53" s="138"/>
    </row>
    <row r="54" spans="2:10" x14ac:dyDescent="0.25">
      <c r="B54" s="130" t="s">
        <v>11</v>
      </c>
      <c r="C54" s="131"/>
      <c r="D54" s="131"/>
      <c r="E54" s="131"/>
      <c r="F54" s="132"/>
      <c r="G54" s="11" t="s">
        <v>10</v>
      </c>
      <c r="H54" s="11" t="s">
        <v>9</v>
      </c>
      <c r="I54" s="11" t="s">
        <v>8</v>
      </c>
      <c r="J54" s="11" t="s">
        <v>7</v>
      </c>
    </row>
    <row r="55" spans="2:10" x14ac:dyDescent="0.25">
      <c r="B55" s="139"/>
      <c r="C55" s="140"/>
      <c r="D55" s="140"/>
      <c r="E55" s="140"/>
      <c r="F55" s="141"/>
      <c r="G55" s="10"/>
      <c r="H55" s="10"/>
      <c r="I55" s="10"/>
      <c r="J55" s="9"/>
    </row>
    <row r="56" spans="2:10" x14ac:dyDescent="0.25">
      <c r="B56" s="142"/>
      <c r="C56" s="143"/>
      <c r="D56" s="143"/>
      <c r="E56" s="143"/>
      <c r="F56" s="144"/>
      <c r="G56" s="10"/>
      <c r="H56" s="10"/>
      <c r="I56" s="10"/>
      <c r="J56" s="9"/>
    </row>
    <row r="57" spans="2:10" x14ac:dyDescent="0.25">
      <c r="B57" s="130" t="s">
        <v>6</v>
      </c>
      <c r="C57" s="131"/>
      <c r="D57" s="131"/>
      <c r="E57" s="131"/>
      <c r="F57" s="131"/>
      <c r="G57" s="131"/>
      <c r="H57" s="131"/>
      <c r="I57" s="132"/>
      <c r="J57" s="8">
        <f>SUM(J55:J56)</f>
        <v>0</v>
      </c>
    </row>
    <row r="58" spans="2:10" x14ac:dyDescent="0.25">
      <c r="B58" s="146" t="s">
        <v>5</v>
      </c>
      <c r="C58" s="146"/>
      <c r="D58" s="146"/>
      <c r="E58" s="146"/>
      <c r="F58" s="146"/>
      <c r="G58" s="147"/>
      <c r="H58" s="147"/>
      <c r="I58" s="147"/>
      <c r="J58" s="147"/>
    </row>
    <row r="59" spans="2:10" x14ac:dyDescent="0.25">
      <c r="B59" s="2"/>
      <c r="C59" s="2"/>
      <c r="D59" s="2"/>
      <c r="E59" s="2"/>
      <c r="F59" s="2"/>
      <c r="G59" s="130" t="s">
        <v>4</v>
      </c>
      <c r="H59" s="131"/>
      <c r="I59" s="131"/>
      <c r="J59" s="8">
        <f>+J24+J37+J52+J57</f>
        <v>153.05908105</v>
      </c>
    </row>
    <row r="60" spans="2:10" x14ac:dyDescent="0.25">
      <c r="B60" s="2"/>
      <c r="C60" s="2"/>
      <c r="D60" s="2"/>
      <c r="E60" s="2"/>
      <c r="F60" s="2"/>
      <c r="G60" s="130" t="s">
        <v>3</v>
      </c>
      <c r="H60" s="131"/>
      <c r="I60" s="7">
        <f>+IF(ISBLANK(B8),"",VLOOKUP(B8,Rubros!$A$9:$I$167,6,FALSE)+VLOOKUP(B8,Rubros!$A$9:$I$167,7,FALSE))</f>
        <v>0.26</v>
      </c>
      <c r="J60" s="6">
        <f>+I60*J59</f>
        <v>39.795361073000002</v>
      </c>
    </row>
    <row r="61" spans="2:10" x14ac:dyDescent="0.25">
      <c r="B61" s="2"/>
      <c r="C61" s="2"/>
      <c r="D61" s="2"/>
      <c r="E61" s="2"/>
      <c r="F61" s="2"/>
      <c r="G61" s="130"/>
      <c r="H61" s="131"/>
      <c r="I61" s="131"/>
      <c r="J61" s="5"/>
    </row>
    <row r="62" spans="2:10" x14ac:dyDescent="0.25">
      <c r="B62" s="2"/>
      <c r="C62" s="2"/>
      <c r="D62" s="2"/>
      <c r="E62" s="2"/>
      <c r="F62" s="2"/>
      <c r="G62" s="130" t="s">
        <v>2</v>
      </c>
      <c r="H62" s="131"/>
      <c r="I62" s="131"/>
      <c r="J62" s="4">
        <f>+J59+J60</f>
        <v>192.85444212300001</v>
      </c>
    </row>
    <row r="63" spans="2:10" x14ac:dyDescent="0.25">
      <c r="B63" s="2" t="s">
        <v>1</v>
      </c>
      <c r="C63" s="2"/>
      <c r="D63" s="2"/>
      <c r="E63" s="2"/>
      <c r="F63" s="2"/>
      <c r="G63" s="130" t="s">
        <v>0</v>
      </c>
      <c r="H63" s="131"/>
      <c r="I63" s="131"/>
      <c r="J63" s="3">
        <f>+ROUND(J62,2)</f>
        <v>192.85</v>
      </c>
    </row>
    <row r="64" spans="2:10" x14ac:dyDescent="0.25">
      <c r="B64" s="2"/>
      <c r="C64" s="2"/>
      <c r="D64" s="2"/>
      <c r="E64" s="2"/>
      <c r="F64" s="2"/>
      <c r="G64" s="2"/>
      <c r="H64" s="2"/>
      <c r="I64" s="2"/>
      <c r="J64" s="2"/>
    </row>
  </sheetData>
  <mergeCells count="57">
    <mergeCell ref="B54:F54"/>
    <mergeCell ref="B55:F55"/>
    <mergeCell ref="B56:F56"/>
    <mergeCell ref="B50:F50"/>
    <mergeCell ref="G63:I63"/>
    <mergeCell ref="B57:I57"/>
    <mergeCell ref="B58:J58"/>
    <mergeCell ref="G59:I59"/>
    <mergeCell ref="G60:H60"/>
    <mergeCell ref="G61:I61"/>
    <mergeCell ref="G62:I62"/>
    <mergeCell ref="B51:F51"/>
    <mergeCell ref="B46:F46"/>
    <mergeCell ref="B47:F47"/>
    <mergeCell ref="B42:F42"/>
    <mergeCell ref="B52:I52"/>
    <mergeCell ref="B53:J53"/>
    <mergeCell ref="B48:F48"/>
    <mergeCell ref="B49:F49"/>
    <mergeCell ref="B35:E35"/>
    <mergeCell ref="B36:E36"/>
    <mergeCell ref="B43:F43"/>
    <mergeCell ref="B44:F44"/>
    <mergeCell ref="B45:F45"/>
    <mergeCell ref="B37:I37"/>
    <mergeCell ref="B38:J38"/>
    <mergeCell ref="B39:F39"/>
    <mergeCell ref="B40:F40"/>
    <mergeCell ref="B41:F41"/>
    <mergeCell ref="B30:E30"/>
    <mergeCell ref="B31:E31"/>
    <mergeCell ref="B32:E32"/>
    <mergeCell ref="B33:E33"/>
    <mergeCell ref="B34:E34"/>
    <mergeCell ref="B29:E29"/>
    <mergeCell ref="B17:E17"/>
    <mergeCell ref="B18:E18"/>
    <mergeCell ref="B19:E19"/>
    <mergeCell ref="B20:E20"/>
    <mergeCell ref="B22:E22"/>
    <mergeCell ref="B23:E23"/>
    <mergeCell ref="B24:I24"/>
    <mergeCell ref="B10:H10"/>
    <mergeCell ref="B25:J25"/>
    <mergeCell ref="B26:E26"/>
    <mergeCell ref="B27:E27"/>
    <mergeCell ref="B28:E28"/>
    <mergeCell ref="B12:J12"/>
    <mergeCell ref="B13:E13"/>
    <mergeCell ref="B14:E14"/>
    <mergeCell ref="B15:E15"/>
    <mergeCell ref="B16:E16"/>
    <mergeCell ref="D1:I1"/>
    <mergeCell ref="D2:I2"/>
    <mergeCell ref="D3:I3"/>
    <mergeCell ref="D4:I4"/>
    <mergeCell ref="B8:E8"/>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BEA5F-9F14-4668-9B24-E079ACD3F47E}">
  <sheetPr codeName="Hoja31"/>
  <dimension ref="B1:Q62"/>
  <sheetViews>
    <sheetView view="pageBreakPreview" topLeftCell="A26" zoomScaleNormal="100" zoomScaleSheetLayoutView="100" workbookViewId="0">
      <selection activeCell="I30" sqref="I30"/>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+Rubros!A38</f>
        <v>OCP-RUB-DDV-030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30 DE 159</v>
      </c>
    </row>
    <row r="10" spans="2:15" ht="30" customHeight="1" x14ac:dyDescent="0.25">
      <c r="B10" s="145" t="str">
        <f>+IF(ISBLANK(B8),"",VLOOKUP(B8,Rubros!$A$9:$C$167,2,FALSE))</f>
        <v>Construcción de contra huellas con troncos en las localidades de Mindo y Chiquilpe con 0.8m de ancho según diseño aprobado</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0.20402045454545459</v>
      </c>
      <c r="M14" s="39"/>
      <c r="N14" s="39"/>
      <c r="O14" s="39"/>
    </row>
    <row r="15" spans="2:15" x14ac:dyDescent="0.25">
      <c r="B15" s="133" t="s">
        <v>25</v>
      </c>
      <c r="C15" s="134"/>
      <c r="D15" s="134"/>
      <c r="E15" s="135"/>
      <c r="F15" s="14"/>
      <c r="G15" s="14"/>
      <c r="H15" s="14"/>
      <c r="I15" s="14"/>
      <c r="J15" s="30">
        <f>2%*$J$37</f>
        <v>8.160818181818183E-2</v>
      </c>
    </row>
    <row r="16" spans="2:15" x14ac:dyDescent="0.25">
      <c r="B16" s="133" t="s">
        <v>639</v>
      </c>
      <c r="C16" s="134"/>
      <c r="D16" s="134"/>
      <c r="E16" s="135"/>
      <c r="F16" s="14">
        <v>1</v>
      </c>
      <c r="G16" s="27">
        <v>0.92100000000000004</v>
      </c>
      <c r="H16" s="27">
        <f t="shared" ref="H16:H23" si="0">+IF(ISBLANK(B16),"",F16*G16)</f>
        <v>0.92100000000000004</v>
      </c>
      <c r="I16" s="27">
        <v>9.0909090909090912E-2</v>
      </c>
      <c r="J16" s="30">
        <f t="shared" ref="J16:J23" si="1">+IF(ISBLANK(B16),"",H16*I16)</f>
        <v>8.3727272727272734E-2</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0.36935590909090921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9.0909090909090912E-2</v>
      </c>
      <c r="J27" s="9">
        <f t="shared" ref="J27:J36" si="3">+IF(ISBLANK(B27),"",H27*I27)</f>
        <v>0.78466363636363634</v>
      </c>
      <c r="M27" s="19"/>
      <c r="N27" s="19"/>
      <c r="O27" s="15"/>
    </row>
    <row r="28" spans="2:15" x14ac:dyDescent="0.25">
      <c r="B28" s="151" t="s">
        <v>45</v>
      </c>
      <c r="C28" s="152"/>
      <c r="D28" s="152"/>
      <c r="E28" s="153"/>
      <c r="F28" s="14">
        <v>6</v>
      </c>
      <c r="G28" s="9">
        <v>6.0422000000000002</v>
      </c>
      <c r="H28" s="9">
        <f t="shared" si="2"/>
        <v>36.2532</v>
      </c>
      <c r="I28" s="27">
        <v>9.0909090909090912E-2</v>
      </c>
      <c r="J28" s="9">
        <f t="shared" si="3"/>
        <v>3.2957454545454548</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4.0804090909090913</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row>
    <row r="40" spans="2:17" x14ac:dyDescent="0.25">
      <c r="B40" s="148" t="s">
        <v>641</v>
      </c>
      <c r="C40" s="149"/>
      <c r="D40" s="149"/>
      <c r="E40" s="149"/>
      <c r="F40" s="150"/>
      <c r="G40" s="14" t="s">
        <v>86</v>
      </c>
      <c r="H40" s="24">
        <v>2.52</v>
      </c>
      <c r="I40" s="9">
        <v>5</v>
      </c>
      <c r="J40" s="9">
        <f t="shared" ref="J40:J49" si="4">+IF(ISBLANK(B40),"",H40*I40)</f>
        <v>12.6</v>
      </c>
    </row>
    <row r="41" spans="2:17" x14ac:dyDescent="0.25">
      <c r="B41" s="133" t="s">
        <v>640</v>
      </c>
      <c r="C41" s="134"/>
      <c r="D41" s="134"/>
      <c r="E41" s="134"/>
      <c r="F41" s="135"/>
      <c r="G41" s="14" t="s">
        <v>535</v>
      </c>
      <c r="H41" s="24">
        <v>10.923299999999999</v>
      </c>
      <c r="I41" s="9">
        <v>1.06</v>
      </c>
      <c r="J41" s="9">
        <f t="shared" si="4"/>
        <v>11.578697999999999</v>
      </c>
      <c r="N41" s="17"/>
      <c r="P41" s="26"/>
    </row>
    <row r="42" spans="2:17" x14ac:dyDescent="0.25">
      <c r="B42" s="133" t="s">
        <v>587</v>
      </c>
      <c r="C42" s="134"/>
      <c r="D42" s="134"/>
      <c r="E42" s="134"/>
      <c r="F42" s="135"/>
      <c r="G42" s="14" t="s">
        <v>535</v>
      </c>
      <c r="H42" s="13">
        <v>1</v>
      </c>
      <c r="I42" s="9">
        <v>2.85</v>
      </c>
      <c r="J42" s="9">
        <f t="shared" si="4"/>
        <v>2.85</v>
      </c>
      <c r="M42" s="17"/>
      <c r="P42" s="22"/>
    </row>
    <row r="43" spans="2:17" x14ac:dyDescent="0.25">
      <c r="B43" s="133"/>
      <c r="C43" s="134"/>
      <c r="D43" s="134"/>
      <c r="E43" s="134"/>
      <c r="F43" s="135"/>
      <c r="G43" s="14" t="s">
        <v>818</v>
      </c>
      <c r="H43" s="13"/>
      <c r="I43" s="9" t="s">
        <v>818</v>
      </c>
      <c r="J43" s="9" t="str">
        <f t="shared" si="4"/>
        <v/>
      </c>
      <c r="L43" s="21"/>
      <c r="N43" s="17"/>
      <c r="Q43" s="16"/>
    </row>
    <row r="44" spans="2:17" x14ac:dyDescent="0.25">
      <c r="B44" s="133"/>
      <c r="C44" s="134"/>
      <c r="D44" s="134"/>
      <c r="E44" s="134"/>
      <c r="F44" s="135"/>
      <c r="G44" s="14" t="s">
        <v>818</v>
      </c>
      <c r="H44" s="13"/>
      <c r="I44" s="9" t="s">
        <v>818</v>
      </c>
      <c r="J44" s="9" t="str">
        <f t="shared" si="4"/>
        <v/>
      </c>
      <c r="M44" s="21"/>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27.028697999999999</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31.478462999999998</v>
      </c>
    </row>
    <row r="58" spans="2:10" x14ac:dyDescent="0.25">
      <c r="B58" s="2"/>
      <c r="C58" s="2"/>
      <c r="D58" s="2"/>
      <c r="E58" s="2"/>
      <c r="F58" s="2"/>
      <c r="G58" s="130" t="s">
        <v>3</v>
      </c>
      <c r="H58" s="131"/>
      <c r="I58" s="7">
        <f>+IF(ISBLANK(B8),"",VLOOKUP(B8,Rubros!$A$9:$I$167,6,FALSE)+VLOOKUP(B8,Rubros!$A$9:$I$167,7,FALSE))</f>
        <v>0.26</v>
      </c>
      <c r="J58" s="6">
        <f>+I58*J57</f>
        <v>8.1844003799999996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39.662863379999997</v>
      </c>
    </row>
    <row r="61" spans="2:10" x14ac:dyDescent="0.25">
      <c r="B61" s="2" t="s">
        <v>1</v>
      </c>
      <c r="C61" s="2"/>
      <c r="D61" s="2"/>
      <c r="E61" s="2"/>
      <c r="F61" s="2"/>
      <c r="G61" s="130" t="s">
        <v>0</v>
      </c>
      <c r="H61" s="131"/>
      <c r="I61" s="131"/>
      <c r="J61" s="3">
        <f>+ROUND(J60,2)</f>
        <v>39.659999999999997</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E673F-56B4-4890-B89C-9F1B08F83D3E}">
  <sheetPr codeName="Hoja32"/>
  <dimension ref="B1:Q62"/>
  <sheetViews>
    <sheetView view="pageBreakPreview" topLeftCell="A11" zoomScaleNormal="100" zoomScaleSheetLayoutView="100" workbookViewId="0">
      <selection activeCell="B14" sqref="B14:E14"/>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+Rubros!A39</f>
        <v>OCP-RUB-DDV-031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31 DE 159</v>
      </c>
    </row>
    <row r="10" spans="2:15" ht="30" customHeight="1" x14ac:dyDescent="0.25">
      <c r="B10" s="145" t="str">
        <f>+IF(ISBLANK(B8),"",VLOOKUP(B8,Rubros!$A$9:$C$167,2,FALSE))</f>
        <v>Corte, Repicado y desalojo de árboles (Con Motosierra)</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0.8976900000000001</v>
      </c>
      <c r="M14" s="39"/>
      <c r="N14" s="39"/>
      <c r="O14" s="39"/>
    </row>
    <row r="15" spans="2:15" x14ac:dyDescent="0.25">
      <c r="B15" s="133" t="s">
        <v>25</v>
      </c>
      <c r="C15" s="134"/>
      <c r="D15" s="134"/>
      <c r="E15" s="135"/>
      <c r="F15" s="14"/>
      <c r="G15" s="14"/>
      <c r="H15" s="14"/>
      <c r="I15" s="14"/>
      <c r="J15" s="30">
        <f>2%*$J$37</f>
        <v>0.35907600000000001</v>
      </c>
    </row>
    <row r="16" spans="2:15" x14ac:dyDescent="0.25">
      <c r="B16" s="133" t="s">
        <v>642</v>
      </c>
      <c r="C16" s="134"/>
      <c r="D16" s="134"/>
      <c r="E16" s="135"/>
      <c r="F16" s="14">
        <v>2</v>
      </c>
      <c r="G16" s="27">
        <v>0.92100000000000004</v>
      </c>
      <c r="H16" s="27">
        <f t="shared" ref="H16:H23" si="0">+IF(ISBLANK(B16),"",F16*G16)</f>
        <v>1.8420000000000001</v>
      </c>
      <c r="I16" s="27">
        <v>0.4</v>
      </c>
      <c r="J16" s="30">
        <f t="shared" ref="J16:J23" si="1">+IF(ISBLANK(B16),"",H16*I16)</f>
        <v>0.73680000000000012</v>
      </c>
    </row>
    <row r="17" spans="2:15" x14ac:dyDescent="0.25">
      <c r="B17" s="133"/>
      <c r="C17" s="134"/>
      <c r="D17" s="134"/>
      <c r="E17" s="135"/>
      <c r="F17" s="14"/>
      <c r="G17" s="27" t="s">
        <v>818</v>
      </c>
      <c r="H17" s="27" t="str">
        <f t="shared" si="0"/>
        <v/>
      </c>
      <c r="I17" s="27" t="s">
        <v>818</v>
      </c>
      <c r="J17" s="30" t="str">
        <f t="shared" si="1"/>
        <v/>
      </c>
    </row>
    <row r="18" spans="2:15" x14ac:dyDescent="0.25">
      <c r="B18" s="133"/>
      <c r="C18" s="134"/>
      <c r="D18" s="134"/>
      <c r="E18" s="135"/>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1.9935660000000002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c r="M26" s="17"/>
      <c r="N26" s="17"/>
      <c r="O26" s="17"/>
    </row>
    <row r="27" spans="2:15" x14ac:dyDescent="0.25">
      <c r="B27" s="151" t="s">
        <v>46</v>
      </c>
      <c r="C27" s="152"/>
      <c r="D27" s="152"/>
      <c r="E27" s="153"/>
      <c r="F27" s="14">
        <v>1</v>
      </c>
      <c r="G27" s="9">
        <v>8.6312999999999995</v>
      </c>
      <c r="H27" s="9">
        <f t="shared" ref="H27:H36" si="2">+IF(ISBLANK(B27),"",F27*G27)</f>
        <v>8.6312999999999995</v>
      </c>
      <c r="I27" s="27">
        <v>0.4</v>
      </c>
      <c r="J27" s="9">
        <f t="shared" ref="J27:J36" si="3">+IF(ISBLANK(B27),"",H27*I27)</f>
        <v>3.4525199999999998</v>
      </c>
      <c r="M27" s="19"/>
      <c r="N27" s="19"/>
      <c r="O27" s="15"/>
    </row>
    <row r="28" spans="2:15" x14ac:dyDescent="0.25">
      <c r="B28" s="151" t="s">
        <v>45</v>
      </c>
      <c r="C28" s="152"/>
      <c r="D28" s="152"/>
      <c r="E28" s="153"/>
      <c r="F28" s="14">
        <v>6</v>
      </c>
      <c r="G28" s="9">
        <v>6.0422000000000002</v>
      </c>
      <c r="H28" s="9">
        <f t="shared" si="2"/>
        <v>36.2532</v>
      </c>
      <c r="I28" s="27">
        <v>0.4</v>
      </c>
      <c r="J28" s="9">
        <f t="shared" si="3"/>
        <v>14.501280000000001</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17.953800000000001</v>
      </c>
    </row>
    <row r="38" spans="2:17" ht="30" customHeight="1" x14ac:dyDescent="0.25">
      <c r="B38" s="136" t="s">
        <v>17</v>
      </c>
      <c r="C38" s="137"/>
      <c r="D38" s="137"/>
      <c r="E38" s="137"/>
      <c r="F38" s="137"/>
      <c r="G38" s="137"/>
      <c r="H38" s="137"/>
      <c r="I38" s="137"/>
      <c r="J38" s="138"/>
    </row>
    <row r="39" spans="2:17" x14ac:dyDescent="0.25">
      <c r="B39" s="130" t="s">
        <v>11</v>
      </c>
      <c r="C39" s="131"/>
      <c r="D39" s="131"/>
      <c r="E39" s="131"/>
      <c r="F39" s="132"/>
      <c r="G39" s="11" t="s">
        <v>10</v>
      </c>
      <c r="H39" s="11" t="s">
        <v>9</v>
      </c>
      <c r="I39" s="11" t="s">
        <v>16</v>
      </c>
      <c r="J39" s="11" t="s">
        <v>7</v>
      </c>
    </row>
    <row r="40" spans="2:17" x14ac:dyDescent="0.25">
      <c r="B40" s="148"/>
      <c r="C40" s="149"/>
      <c r="D40" s="149"/>
      <c r="E40" s="149"/>
      <c r="F40" s="150"/>
      <c r="G40" s="14" t="s">
        <v>818</v>
      </c>
      <c r="H40" s="24"/>
      <c r="I40" s="9" t="s">
        <v>818</v>
      </c>
      <c r="J40" s="9" t="str">
        <f t="shared" ref="J40:J49" si="4">+IF(ISBLANK(B40),"",H40*I40)</f>
        <v/>
      </c>
    </row>
    <row r="41" spans="2:17" x14ac:dyDescent="0.25">
      <c r="B41" s="133"/>
      <c r="C41" s="134"/>
      <c r="D41" s="134"/>
      <c r="E41" s="134"/>
      <c r="F41" s="135"/>
      <c r="G41" s="14" t="s">
        <v>818</v>
      </c>
      <c r="H41" s="24"/>
      <c r="I41" s="9" t="s">
        <v>818</v>
      </c>
      <c r="J41" s="9" t="str">
        <f t="shared" si="4"/>
        <v/>
      </c>
      <c r="N41" s="17"/>
      <c r="P41" s="26"/>
    </row>
    <row r="42" spans="2:17" x14ac:dyDescent="0.25">
      <c r="B42" s="133"/>
      <c r="C42" s="134"/>
      <c r="D42" s="134"/>
      <c r="E42" s="134"/>
      <c r="F42" s="135"/>
      <c r="G42" s="14" t="s">
        <v>818</v>
      </c>
      <c r="H42" s="13"/>
      <c r="I42" s="9" t="s">
        <v>818</v>
      </c>
      <c r="J42" s="9" t="str">
        <f t="shared" si="4"/>
        <v/>
      </c>
      <c r="M42" s="17"/>
      <c r="P42" s="22"/>
    </row>
    <row r="43" spans="2:17" x14ac:dyDescent="0.25">
      <c r="B43" s="133"/>
      <c r="C43" s="134"/>
      <c r="D43" s="134"/>
      <c r="E43" s="134"/>
      <c r="F43" s="135"/>
      <c r="G43" s="14" t="s">
        <v>818</v>
      </c>
      <c r="H43" s="13"/>
      <c r="I43" s="9" t="s">
        <v>818</v>
      </c>
      <c r="J43" s="9" t="str">
        <f t="shared" si="4"/>
        <v/>
      </c>
      <c r="L43" s="21"/>
      <c r="N43" s="17"/>
      <c r="Q43" s="16"/>
    </row>
    <row r="44" spans="2:17" x14ac:dyDescent="0.25">
      <c r="B44" s="133"/>
      <c r="C44" s="134"/>
      <c r="D44" s="134"/>
      <c r="E44" s="134"/>
      <c r="F44" s="135"/>
      <c r="G44" s="14" t="s">
        <v>818</v>
      </c>
      <c r="H44" s="13"/>
      <c r="I44" s="9" t="s">
        <v>818</v>
      </c>
      <c r="J44" s="9" t="str">
        <f t="shared" si="4"/>
        <v/>
      </c>
      <c r="M44" s="21"/>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77"/>
      <c r="I46" s="9" t="s">
        <v>818</v>
      </c>
      <c r="J46" s="9" t="str">
        <f t="shared" si="4"/>
        <v/>
      </c>
    </row>
    <row r="47" spans="2:17" x14ac:dyDescent="0.25">
      <c r="B47" s="133"/>
      <c r="C47" s="134"/>
      <c r="D47" s="134"/>
      <c r="E47" s="134"/>
      <c r="F47" s="135"/>
      <c r="G47" s="14" t="s">
        <v>818</v>
      </c>
      <c r="H47" s="77"/>
      <c r="I47" s="9" t="s">
        <v>818</v>
      </c>
      <c r="J47" s="9" t="str">
        <f t="shared" si="4"/>
        <v/>
      </c>
    </row>
    <row r="48" spans="2:17" x14ac:dyDescent="0.25">
      <c r="B48" s="133"/>
      <c r="C48" s="134"/>
      <c r="D48" s="134"/>
      <c r="E48" s="134"/>
      <c r="F48" s="135"/>
      <c r="G48" s="14" t="s">
        <v>818</v>
      </c>
      <c r="H48" s="77"/>
      <c r="I48" s="9" t="s">
        <v>818</v>
      </c>
      <c r="J48" s="9" t="str">
        <f t="shared" si="4"/>
        <v/>
      </c>
    </row>
    <row r="49" spans="2:10" x14ac:dyDescent="0.25">
      <c r="B49" s="133"/>
      <c r="C49" s="134"/>
      <c r="D49" s="134"/>
      <c r="E49" s="134"/>
      <c r="F49" s="135"/>
      <c r="G49" s="14" t="s">
        <v>818</v>
      </c>
      <c r="H49" s="77"/>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19.947366000000002</v>
      </c>
    </row>
    <row r="58" spans="2:10" x14ac:dyDescent="0.25">
      <c r="B58" s="2"/>
      <c r="C58" s="2"/>
      <c r="D58" s="2"/>
      <c r="E58" s="2"/>
      <c r="F58" s="2"/>
      <c r="G58" s="130" t="s">
        <v>3</v>
      </c>
      <c r="H58" s="131"/>
      <c r="I58" s="7">
        <f>+IF(ISBLANK(B8),"",VLOOKUP(B8,Rubros!$A$9:$I$167,6,FALSE)+VLOOKUP(B8,Rubros!$A$9:$I$167,7,FALSE))</f>
        <v>0.26</v>
      </c>
      <c r="J58" s="6">
        <f>+I58*J57</f>
        <v>5.1863151600000004</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25.133681160000002</v>
      </c>
    </row>
    <row r="61" spans="2:10" x14ac:dyDescent="0.25">
      <c r="B61" s="2" t="s">
        <v>1</v>
      </c>
      <c r="C61" s="2"/>
      <c r="D61" s="2"/>
      <c r="E61" s="2"/>
      <c r="F61" s="2"/>
      <c r="G61" s="130" t="s">
        <v>0</v>
      </c>
      <c r="H61" s="131"/>
      <c r="I61" s="131"/>
      <c r="J61" s="3">
        <f>+ROUND(J60,2)</f>
        <v>25.13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F6CB6-2B75-42E1-80CD-6827D7DE3BCE}">
  <sheetPr codeName="Hoja33"/>
  <dimension ref="B1:Q62"/>
  <sheetViews>
    <sheetView view="pageBreakPreview" topLeftCell="A26"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+Rubros!A40</f>
        <v>OCP-RUB-DDV-032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32 DE 159</v>
      </c>
    </row>
    <row r="10" spans="2:15" ht="30" customHeight="1" x14ac:dyDescent="0.25">
      <c r="B10" s="145" t="str">
        <f>+IF(ISBLANK(B8),"",VLOOKUP(B8,Rubros!$A$9:$C$167,2,FALSE))</f>
        <v xml:space="preserve">Corte, biselado y soldadura en tubería de acero </v>
      </c>
      <c r="C10" s="145"/>
      <c r="D10" s="145"/>
      <c r="E10" s="145"/>
      <c r="F10" s="145"/>
      <c r="G10" s="145"/>
      <c r="H10" s="145"/>
      <c r="I10" s="42" t="s">
        <v>28</v>
      </c>
      <c r="J10" s="41" t="str">
        <f>+IF(ISBLANK(B8),"",VLOOKUP(B8,Rubros!$A$9:$C$167,3,FALSE))</f>
        <v>plg diametral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0.7126920000000001</v>
      </c>
      <c r="M14" s="39"/>
      <c r="N14" s="39"/>
      <c r="O14" s="39"/>
    </row>
    <row r="15" spans="2:15" x14ac:dyDescent="0.25">
      <c r="B15" s="133" t="s">
        <v>25</v>
      </c>
      <c r="C15" s="134"/>
      <c r="D15" s="134"/>
      <c r="E15" s="135"/>
      <c r="F15" s="14"/>
      <c r="G15" s="14"/>
      <c r="H15" s="14"/>
      <c r="I15" s="14"/>
      <c r="J15" s="30">
        <f>2%*$J$37</f>
        <v>0.28507680000000002</v>
      </c>
    </row>
    <row r="16" spans="2:15" x14ac:dyDescent="0.25">
      <c r="B16" s="133" t="s">
        <v>557</v>
      </c>
      <c r="C16" s="134"/>
      <c r="D16" s="134"/>
      <c r="E16" s="135"/>
      <c r="F16" s="14">
        <v>1</v>
      </c>
      <c r="G16" s="27">
        <v>0.5</v>
      </c>
      <c r="H16" s="27">
        <f t="shared" ref="H16:H23" si="0">+IF(ISBLANK(B16),"",F16*G16)</f>
        <v>0.5</v>
      </c>
      <c r="I16" s="27">
        <v>0.4</v>
      </c>
      <c r="J16" s="30">
        <f t="shared" ref="J16:J23" si="1">+IF(ISBLANK(B16),"",H16*I16)</f>
        <v>0.2</v>
      </c>
    </row>
    <row r="17" spans="2:15" ht="28.9" customHeight="1" x14ac:dyDescent="0.25">
      <c r="B17" s="167" t="s">
        <v>652</v>
      </c>
      <c r="C17" s="168"/>
      <c r="D17" s="168"/>
      <c r="E17" s="169"/>
      <c r="F17" s="14">
        <v>1</v>
      </c>
      <c r="G17" s="27">
        <v>7.3680000000000003</v>
      </c>
      <c r="H17" s="27">
        <f t="shared" si="0"/>
        <v>7.3680000000000003</v>
      </c>
      <c r="I17" s="27">
        <v>0.4</v>
      </c>
      <c r="J17" s="30">
        <f t="shared" si="1"/>
        <v>2.9472000000000005</v>
      </c>
    </row>
    <row r="18" spans="2:15" x14ac:dyDescent="0.25">
      <c r="B18" s="133" t="s">
        <v>651</v>
      </c>
      <c r="C18" s="134"/>
      <c r="D18" s="134"/>
      <c r="E18" s="135"/>
      <c r="F18" s="14">
        <v>1</v>
      </c>
      <c r="G18" s="27">
        <v>1.2</v>
      </c>
      <c r="H18" s="27">
        <f t="shared" si="0"/>
        <v>1.2</v>
      </c>
      <c r="I18" s="27">
        <v>0.4</v>
      </c>
      <c r="J18" s="30">
        <f t="shared" si="1"/>
        <v>0.48</v>
      </c>
      <c r="M18" s="87"/>
      <c r="N18" s="87"/>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4.6249688000000013</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51" t="s">
        <v>19</v>
      </c>
      <c r="C27" s="152"/>
      <c r="D27" s="152"/>
      <c r="E27" s="153"/>
      <c r="F27" s="14">
        <v>1</v>
      </c>
      <c r="G27" s="9">
        <v>11.590199999999999</v>
      </c>
      <c r="H27" s="9">
        <f t="shared" ref="H27:H36" si="2">+IF(ISBLANK(B27),"",F27*G27)</f>
        <v>11.590199999999999</v>
      </c>
      <c r="I27" s="27">
        <v>0.4</v>
      </c>
      <c r="J27" s="9">
        <f t="shared" ref="J27:J36" si="3">+IF(ISBLANK(B27),"",H27*I27)</f>
        <v>4.6360799999999998</v>
      </c>
      <c r="M27" s="19"/>
      <c r="N27" s="19"/>
      <c r="O27" s="15"/>
    </row>
    <row r="28" spans="2:15" x14ac:dyDescent="0.25">
      <c r="B28" s="151" t="s">
        <v>650</v>
      </c>
      <c r="C28" s="152"/>
      <c r="D28" s="152"/>
      <c r="E28" s="153"/>
      <c r="F28" s="14">
        <v>1</v>
      </c>
      <c r="G28" s="9">
        <v>11.590199999999999</v>
      </c>
      <c r="H28" s="9">
        <f t="shared" si="2"/>
        <v>11.590199999999999</v>
      </c>
      <c r="I28" s="27">
        <v>0.4</v>
      </c>
      <c r="J28" s="9">
        <f t="shared" si="3"/>
        <v>4.6360799999999998</v>
      </c>
    </row>
    <row r="29" spans="2:15" x14ac:dyDescent="0.25">
      <c r="B29" s="151" t="s">
        <v>45</v>
      </c>
      <c r="C29" s="152"/>
      <c r="D29" s="152"/>
      <c r="E29" s="153"/>
      <c r="F29" s="14">
        <v>1</v>
      </c>
      <c r="G29" s="9">
        <v>6.0422000000000002</v>
      </c>
      <c r="H29" s="9">
        <f t="shared" si="2"/>
        <v>6.0422000000000002</v>
      </c>
      <c r="I29" s="27">
        <v>0.4</v>
      </c>
      <c r="J29" s="9">
        <f t="shared" si="3"/>
        <v>2.4168800000000004</v>
      </c>
      <c r="M29" s="23"/>
    </row>
    <row r="30" spans="2:15" x14ac:dyDescent="0.25">
      <c r="B30" s="151" t="s">
        <v>36</v>
      </c>
      <c r="C30" s="152"/>
      <c r="D30" s="152"/>
      <c r="E30" s="153"/>
      <c r="F30" s="14">
        <v>1</v>
      </c>
      <c r="G30" s="9">
        <v>6.4119999999999999</v>
      </c>
      <c r="H30" s="9">
        <f t="shared" si="2"/>
        <v>6.4119999999999999</v>
      </c>
      <c r="I30" s="27">
        <v>0.4</v>
      </c>
      <c r="J30" s="9">
        <f t="shared" si="3"/>
        <v>2.5648</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14.25384</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39</v>
      </c>
      <c r="C40" s="149"/>
      <c r="D40" s="149"/>
      <c r="E40" s="149"/>
      <c r="F40" s="150"/>
      <c r="G40" s="14" t="s">
        <v>86</v>
      </c>
      <c r="H40" s="24">
        <v>1.5625E-2</v>
      </c>
      <c r="I40" s="9">
        <v>2.78</v>
      </c>
      <c r="J40" s="9">
        <f t="shared" ref="J40:J49" si="4">+IF(ISBLANK(B40),"",H40*I40)</f>
        <v>4.3437499999999997E-2</v>
      </c>
    </row>
    <row r="41" spans="2:17" x14ac:dyDescent="0.25">
      <c r="B41" s="133" t="s">
        <v>649</v>
      </c>
      <c r="C41" s="134"/>
      <c r="D41" s="134"/>
      <c r="E41" s="134"/>
      <c r="F41" s="135"/>
      <c r="G41" s="14" t="s">
        <v>535</v>
      </c>
      <c r="H41" s="24">
        <v>0.01</v>
      </c>
      <c r="I41" s="9">
        <v>22.86</v>
      </c>
      <c r="J41" s="9">
        <f t="shared" si="4"/>
        <v>0.2286</v>
      </c>
      <c r="N41" s="17"/>
      <c r="P41" s="22"/>
    </row>
    <row r="42" spans="2:17" x14ac:dyDescent="0.25">
      <c r="B42" s="133" t="s">
        <v>648</v>
      </c>
      <c r="C42" s="134"/>
      <c r="D42" s="134"/>
      <c r="E42" s="134"/>
      <c r="F42" s="135"/>
      <c r="G42" s="14" t="s">
        <v>219</v>
      </c>
      <c r="H42" s="24">
        <v>0.04</v>
      </c>
      <c r="I42" s="9">
        <v>3.5</v>
      </c>
      <c r="J42" s="9">
        <f t="shared" si="4"/>
        <v>0.14000000000000001</v>
      </c>
      <c r="M42" s="17"/>
      <c r="P42" s="22"/>
    </row>
    <row r="43" spans="2:17" x14ac:dyDescent="0.25">
      <c r="B43" s="133" t="s">
        <v>647</v>
      </c>
      <c r="C43" s="134"/>
      <c r="D43" s="134"/>
      <c r="E43" s="134"/>
      <c r="F43" s="135"/>
      <c r="G43" s="14" t="s">
        <v>535</v>
      </c>
      <c r="H43" s="24">
        <v>2.5000000000000001E-2</v>
      </c>
      <c r="I43" s="9">
        <v>12.39</v>
      </c>
      <c r="J43" s="9">
        <f t="shared" si="4"/>
        <v>0.30975000000000003</v>
      </c>
      <c r="L43" s="21"/>
      <c r="N43" s="17"/>
      <c r="P43" s="22"/>
      <c r="Q43" s="16"/>
    </row>
    <row r="44" spans="2:17" x14ac:dyDescent="0.25">
      <c r="B44" s="133" t="s">
        <v>646</v>
      </c>
      <c r="C44" s="134"/>
      <c r="D44" s="134"/>
      <c r="E44" s="134"/>
      <c r="F44" s="135"/>
      <c r="G44" s="14" t="s">
        <v>535</v>
      </c>
      <c r="H44" s="24">
        <v>7.4999999999999997E-2</v>
      </c>
      <c r="I44" s="9">
        <v>10.73</v>
      </c>
      <c r="J44" s="9">
        <f t="shared" si="4"/>
        <v>0.80474999999999997</v>
      </c>
      <c r="M44" s="21"/>
      <c r="P44" s="22"/>
    </row>
    <row r="45" spans="2:17" x14ac:dyDescent="0.25">
      <c r="B45" s="133" t="s">
        <v>37</v>
      </c>
      <c r="C45" s="134"/>
      <c r="D45" s="134"/>
      <c r="E45" s="134"/>
      <c r="F45" s="135"/>
      <c r="G45" s="14" t="s">
        <v>86</v>
      </c>
      <c r="H45" s="13">
        <v>1.5625E-2</v>
      </c>
      <c r="I45" s="9">
        <v>15.95</v>
      </c>
      <c r="J45" s="9">
        <f t="shared" si="4"/>
        <v>0.24921874999999999</v>
      </c>
      <c r="M45" s="17"/>
    </row>
    <row r="46" spans="2:17" x14ac:dyDescent="0.25">
      <c r="B46" s="133" t="s">
        <v>645</v>
      </c>
      <c r="C46" s="134"/>
      <c r="D46" s="134"/>
      <c r="E46" s="134"/>
      <c r="F46" s="135"/>
      <c r="G46" s="14" t="s">
        <v>824</v>
      </c>
      <c r="H46" s="13">
        <v>2.5000000000000001E-2</v>
      </c>
      <c r="I46" s="9">
        <v>43.74</v>
      </c>
      <c r="J46" s="9">
        <f t="shared" si="4"/>
        <v>1.0935000000000001</v>
      </c>
      <c r="P46" s="22"/>
    </row>
    <row r="47" spans="2:17" x14ac:dyDescent="0.25">
      <c r="B47" s="133" t="s">
        <v>644</v>
      </c>
      <c r="C47" s="134"/>
      <c r="D47" s="134"/>
      <c r="E47" s="134"/>
      <c r="F47" s="135"/>
      <c r="G47" s="14" t="s">
        <v>86</v>
      </c>
      <c r="H47" s="13">
        <v>0.125</v>
      </c>
      <c r="I47" s="9">
        <v>0.19</v>
      </c>
      <c r="J47" s="9">
        <f t="shared" si="4"/>
        <v>2.375E-2</v>
      </c>
    </row>
    <row r="48" spans="2:17" x14ac:dyDescent="0.25">
      <c r="B48" s="133" t="s">
        <v>643</v>
      </c>
      <c r="C48" s="134"/>
      <c r="D48" s="134"/>
      <c r="E48" s="134"/>
      <c r="F48" s="135"/>
      <c r="G48" s="14" t="s">
        <v>41</v>
      </c>
      <c r="H48" s="13">
        <v>2.5000000000000001E-2</v>
      </c>
      <c r="I48" s="9">
        <v>450</v>
      </c>
      <c r="J48" s="9">
        <f t="shared" si="4"/>
        <v>11.25</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14.143006250000001</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33.021815050000001</v>
      </c>
    </row>
    <row r="58" spans="2:10" x14ac:dyDescent="0.25">
      <c r="B58" s="2"/>
      <c r="C58" s="2"/>
      <c r="D58" s="2"/>
      <c r="E58" s="2"/>
      <c r="F58" s="2"/>
      <c r="G58" s="130" t="s">
        <v>3</v>
      </c>
      <c r="H58" s="131"/>
      <c r="I58" s="7">
        <f>+IF(ISBLANK(B8),"",VLOOKUP(B8,Rubros!$A$9:$I$167,6,FALSE)+VLOOKUP(B8,Rubros!$A$9:$I$167,7,FALSE))</f>
        <v>0.26</v>
      </c>
      <c r="J58" s="6">
        <f>+I58*J57</f>
        <v>8.5856719130000005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41.607486962999999</v>
      </c>
    </row>
    <row r="61" spans="2:10" x14ac:dyDescent="0.25">
      <c r="B61" s="2" t="s">
        <v>1</v>
      </c>
      <c r="C61" s="2"/>
      <c r="D61" s="2"/>
      <c r="E61" s="2"/>
      <c r="F61" s="2"/>
      <c r="G61" s="130" t="s">
        <v>0</v>
      </c>
      <c r="H61" s="131"/>
      <c r="I61" s="131"/>
      <c r="J61" s="3">
        <f>+ROUND(J60,2)</f>
        <v>41.61</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0EC86-7123-4C58-A077-08CF0DB9AA0E}">
  <sheetPr codeName="Hoja34"/>
  <dimension ref="B1:Q62"/>
  <sheetViews>
    <sheetView view="pageBreakPreview" topLeftCell="A26" zoomScaleNormal="100" zoomScaleSheetLayoutView="100" workbookViewId="0">
      <selection activeCell="B49" sqref="B49:F49"/>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+Rubros!A41</f>
        <v>OCP-RUB-DDV-033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33 DE 159</v>
      </c>
    </row>
    <row r="10" spans="2:15" ht="30" customHeight="1" x14ac:dyDescent="0.25">
      <c r="B10" s="145" t="str">
        <f>+IF(ISBLANK(B8),"",VLOOKUP(B8,Rubros!$A$9:$C$167,2,FALSE))</f>
        <v>Corte  preparación y soldadura de bocas de pescado en tubería SCH 40 de 10"</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1.0542750000000001</v>
      </c>
      <c r="M14" s="39"/>
      <c r="N14" s="39"/>
      <c r="O14" s="39"/>
    </row>
    <row r="15" spans="2:15" x14ac:dyDescent="0.25">
      <c r="B15" s="133" t="s">
        <v>25</v>
      </c>
      <c r="C15" s="134"/>
      <c r="D15" s="134"/>
      <c r="E15" s="135"/>
      <c r="F15" s="14"/>
      <c r="G15" s="14"/>
      <c r="H15" s="14"/>
      <c r="I15" s="14"/>
      <c r="J15" s="30">
        <f>2%*$J$37</f>
        <v>0.42171000000000003</v>
      </c>
    </row>
    <row r="16" spans="2:15" x14ac:dyDescent="0.25">
      <c r="B16" s="133" t="s">
        <v>557</v>
      </c>
      <c r="C16" s="134"/>
      <c r="D16" s="134"/>
      <c r="E16" s="135"/>
      <c r="F16" s="14">
        <v>1</v>
      </c>
      <c r="G16" s="27">
        <v>0.5</v>
      </c>
      <c r="H16" s="27">
        <f t="shared" ref="H16:H23" si="0">+IF(ISBLANK(B16),"",F16*G16)</f>
        <v>0.5</v>
      </c>
      <c r="I16" s="27">
        <v>1</v>
      </c>
      <c r="J16" s="30">
        <f t="shared" ref="J16:J23" si="1">+IF(ISBLANK(B16),"",H16*I16)</f>
        <v>0.5</v>
      </c>
    </row>
    <row r="17" spans="2:15" x14ac:dyDescent="0.25">
      <c r="B17" s="133" t="s">
        <v>654</v>
      </c>
      <c r="C17" s="134"/>
      <c r="D17" s="134"/>
      <c r="E17" s="135"/>
      <c r="F17" s="14">
        <v>1</v>
      </c>
      <c r="G17" s="27">
        <v>1.2</v>
      </c>
      <c r="H17" s="27">
        <f t="shared" si="0"/>
        <v>1.2</v>
      </c>
      <c r="I17" s="27">
        <v>1</v>
      </c>
      <c r="J17" s="30">
        <f t="shared" si="1"/>
        <v>1.2</v>
      </c>
    </row>
    <row r="18" spans="2:15" ht="28.9" customHeight="1" x14ac:dyDescent="0.25">
      <c r="B18" s="167" t="s">
        <v>653</v>
      </c>
      <c r="C18" s="168"/>
      <c r="D18" s="168"/>
      <c r="E18" s="169"/>
      <c r="F18" s="14">
        <v>1</v>
      </c>
      <c r="G18" s="27">
        <v>15.736000000000001</v>
      </c>
      <c r="H18" s="27">
        <f t="shared" si="0"/>
        <v>15.736000000000001</v>
      </c>
      <c r="I18" s="27">
        <v>1</v>
      </c>
      <c r="J18" s="30">
        <f t="shared" si="1"/>
        <v>15.736000000000001</v>
      </c>
    </row>
    <row r="19" spans="2:15" x14ac:dyDescent="0.25">
      <c r="B19" s="133" t="s">
        <v>651</v>
      </c>
      <c r="C19" s="134"/>
      <c r="D19" s="134"/>
      <c r="E19" s="135"/>
      <c r="F19" s="14">
        <v>1</v>
      </c>
      <c r="G19" s="27">
        <v>1.2</v>
      </c>
      <c r="H19" s="27">
        <f t="shared" si="0"/>
        <v>1.2</v>
      </c>
      <c r="I19" s="27">
        <v>1</v>
      </c>
      <c r="J19" s="30">
        <f t="shared" si="1"/>
        <v>1.2</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20.111985000000001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51" t="s">
        <v>579</v>
      </c>
      <c r="C27" s="152"/>
      <c r="D27" s="152"/>
      <c r="E27" s="153"/>
      <c r="F27" s="14">
        <v>1</v>
      </c>
      <c r="G27" s="9">
        <v>8.6312999999999995</v>
      </c>
      <c r="H27" s="9">
        <f t="shared" ref="H27:H36" si="2">+IF(ISBLANK(B27),"",F27*G27)</f>
        <v>8.6312999999999995</v>
      </c>
      <c r="I27" s="27">
        <v>1</v>
      </c>
      <c r="J27" s="9">
        <f t="shared" ref="J27:J36" si="3">+IF(ISBLANK(B27),"",H27*I27)</f>
        <v>8.6312999999999995</v>
      </c>
      <c r="M27" s="19"/>
      <c r="N27" s="19"/>
      <c r="O27" s="15"/>
    </row>
    <row r="28" spans="2:15" x14ac:dyDescent="0.25">
      <c r="B28" s="151" t="s">
        <v>36</v>
      </c>
      <c r="C28" s="152"/>
      <c r="D28" s="152"/>
      <c r="E28" s="153"/>
      <c r="F28" s="14">
        <v>1</v>
      </c>
      <c r="G28" s="9">
        <v>6.4119999999999999</v>
      </c>
      <c r="H28" s="9">
        <f t="shared" si="2"/>
        <v>6.4119999999999999</v>
      </c>
      <c r="I28" s="27">
        <v>1</v>
      </c>
      <c r="J28" s="9">
        <f t="shared" si="3"/>
        <v>6.4119999999999999</v>
      </c>
    </row>
    <row r="29" spans="2:15" x14ac:dyDescent="0.25">
      <c r="B29" s="151" t="s">
        <v>45</v>
      </c>
      <c r="C29" s="152"/>
      <c r="D29" s="152"/>
      <c r="E29" s="153"/>
      <c r="F29" s="14">
        <v>1</v>
      </c>
      <c r="G29" s="9">
        <v>6.0422000000000002</v>
      </c>
      <c r="H29" s="9">
        <f t="shared" si="2"/>
        <v>6.0422000000000002</v>
      </c>
      <c r="I29" s="27">
        <v>1</v>
      </c>
      <c r="J29" s="9">
        <f t="shared" si="3"/>
        <v>6.0422000000000002</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21.0855</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39</v>
      </c>
      <c r="C40" s="149"/>
      <c r="D40" s="149"/>
      <c r="E40" s="149"/>
      <c r="F40" s="150"/>
      <c r="G40" s="14" t="s">
        <v>86</v>
      </c>
      <c r="H40" s="24">
        <v>0.125</v>
      </c>
      <c r="I40" s="9">
        <v>2.78</v>
      </c>
      <c r="J40" s="9">
        <f t="shared" ref="J40:J49" si="4">+IF(ISBLANK(B40),"",H40*I40)</f>
        <v>0.34749999999999998</v>
      </c>
    </row>
    <row r="41" spans="2:17" x14ac:dyDescent="0.25">
      <c r="B41" s="133" t="s">
        <v>649</v>
      </c>
      <c r="C41" s="134"/>
      <c r="D41" s="134"/>
      <c r="E41" s="134"/>
      <c r="F41" s="135"/>
      <c r="G41" s="14" t="s">
        <v>535</v>
      </c>
      <c r="H41" s="22">
        <v>0.36</v>
      </c>
      <c r="I41" s="9">
        <v>22.86</v>
      </c>
      <c r="J41" s="9">
        <f t="shared" si="4"/>
        <v>8.2295999999999996</v>
      </c>
      <c r="N41" s="17"/>
      <c r="P41" s="22"/>
    </row>
    <row r="42" spans="2:17" x14ac:dyDescent="0.25">
      <c r="B42" s="133" t="s">
        <v>648</v>
      </c>
      <c r="C42" s="134"/>
      <c r="D42" s="134"/>
      <c r="E42" s="134"/>
      <c r="F42" s="135"/>
      <c r="G42" s="14" t="s">
        <v>219</v>
      </c>
      <c r="H42" s="24">
        <v>1.68</v>
      </c>
      <c r="I42" s="9">
        <v>3.5</v>
      </c>
      <c r="J42" s="9">
        <f t="shared" si="4"/>
        <v>5.88</v>
      </c>
      <c r="M42" s="17"/>
      <c r="P42" s="22"/>
    </row>
    <row r="43" spans="2:17" x14ac:dyDescent="0.25">
      <c r="B43" s="133" t="s">
        <v>647</v>
      </c>
      <c r="C43" s="134"/>
      <c r="D43" s="134"/>
      <c r="E43" s="134"/>
      <c r="F43" s="135"/>
      <c r="G43" s="14" t="s">
        <v>535</v>
      </c>
      <c r="H43" s="22">
        <v>1.8</v>
      </c>
      <c r="I43" s="9">
        <v>12.39</v>
      </c>
      <c r="J43" s="9">
        <f t="shared" si="4"/>
        <v>22.302000000000003</v>
      </c>
      <c r="L43" s="21"/>
      <c r="N43" s="17"/>
      <c r="O43" s="22"/>
      <c r="P43" s="22"/>
      <c r="Q43" s="16"/>
    </row>
    <row r="44" spans="2:17" x14ac:dyDescent="0.25">
      <c r="B44" s="133" t="s">
        <v>646</v>
      </c>
      <c r="C44" s="134"/>
      <c r="D44" s="134"/>
      <c r="E44" s="134"/>
      <c r="F44" s="135"/>
      <c r="G44" s="14" t="s">
        <v>535</v>
      </c>
      <c r="H44" s="22">
        <v>0.6</v>
      </c>
      <c r="I44" s="9">
        <v>10.73</v>
      </c>
      <c r="J44" s="9">
        <f t="shared" si="4"/>
        <v>6.4379999999999997</v>
      </c>
      <c r="M44" s="21"/>
      <c r="O44" s="22"/>
      <c r="P44" s="22"/>
    </row>
    <row r="45" spans="2:17" x14ac:dyDescent="0.25">
      <c r="B45" s="133" t="s">
        <v>37</v>
      </c>
      <c r="C45" s="134"/>
      <c r="D45" s="134"/>
      <c r="E45" s="134"/>
      <c r="F45" s="135"/>
      <c r="G45" s="14" t="s">
        <v>86</v>
      </c>
      <c r="H45" s="13">
        <v>0.125</v>
      </c>
      <c r="I45" s="9">
        <v>15.95</v>
      </c>
      <c r="J45" s="9">
        <f t="shared" si="4"/>
        <v>1.9937499999999999</v>
      </c>
      <c r="M45" s="17"/>
    </row>
    <row r="46" spans="2:17" x14ac:dyDescent="0.25">
      <c r="B46" s="133" t="s">
        <v>645</v>
      </c>
      <c r="C46" s="134"/>
      <c r="D46" s="134"/>
      <c r="E46" s="134"/>
      <c r="F46" s="135"/>
      <c r="G46" s="14" t="s">
        <v>824</v>
      </c>
      <c r="H46" s="13">
        <v>0.01</v>
      </c>
      <c r="I46" s="9">
        <v>43.74</v>
      </c>
      <c r="J46" s="9">
        <f t="shared" si="4"/>
        <v>0.43740000000000001</v>
      </c>
      <c r="P46" s="22"/>
    </row>
    <row r="47" spans="2:17" x14ac:dyDescent="0.25">
      <c r="B47" s="133" t="s">
        <v>644</v>
      </c>
      <c r="C47" s="134"/>
      <c r="D47" s="134"/>
      <c r="E47" s="134"/>
      <c r="F47" s="135"/>
      <c r="G47" s="14" t="s">
        <v>86</v>
      </c>
      <c r="H47" s="13">
        <v>0.5</v>
      </c>
      <c r="I47" s="9">
        <v>0.19</v>
      </c>
      <c r="J47" s="9">
        <f t="shared" si="4"/>
        <v>9.5000000000000001E-2</v>
      </c>
    </row>
    <row r="48" spans="2:17" x14ac:dyDescent="0.25">
      <c r="B48" s="133" t="s">
        <v>643</v>
      </c>
      <c r="C48" s="134"/>
      <c r="D48" s="134"/>
      <c r="E48" s="134"/>
      <c r="F48" s="135"/>
      <c r="G48" s="14" t="s">
        <v>41</v>
      </c>
      <c r="H48" s="13">
        <v>0.1</v>
      </c>
      <c r="I48" s="9">
        <v>450</v>
      </c>
      <c r="J48" s="9">
        <f t="shared" si="4"/>
        <v>45</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90.723250000000007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131.92073500000001</v>
      </c>
    </row>
    <row r="58" spans="2:10" x14ac:dyDescent="0.25">
      <c r="B58" s="2"/>
      <c r="C58" s="2"/>
      <c r="D58" s="2"/>
      <c r="E58" s="2"/>
      <c r="F58" s="2"/>
      <c r="G58" s="130" t="s">
        <v>3</v>
      </c>
      <c r="H58" s="131"/>
      <c r="I58" s="7">
        <f>+IF(ISBLANK(B8),"",VLOOKUP(B8,Rubros!$A$9:$I$167,6,FALSE)+VLOOKUP(B8,Rubros!$A$9:$I$167,7,FALSE))</f>
        <v>0.26</v>
      </c>
      <c r="J58" s="6">
        <f>+I58*J57</f>
        <v>34.299391100000001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166.22012610000002</v>
      </c>
    </row>
    <row r="61" spans="2:10" x14ac:dyDescent="0.25">
      <c r="B61" s="2" t="s">
        <v>1</v>
      </c>
      <c r="C61" s="2"/>
      <c r="D61" s="2"/>
      <c r="E61" s="2"/>
      <c r="F61" s="2"/>
      <c r="G61" s="130" t="s">
        <v>0</v>
      </c>
      <c r="H61" s="131"/>
      <c r="I61" s="131"/>
      <c r="J61" s="3">
        <f>+ROUND(J60,2)</f>
        <v>166.22</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CCEA8-93E5-4266-B40B-05E080EA408A}">
  <sheetPr codeName="Hoja35"/>
  <dimension ref="B1:Q62"/>
  <sheetViews>
    <sheetView view="pageBreakPreview" topLeftCell="A29" zoomScaleNormal="100" zoomScaleSheetLayoutView="100" workbookViewId="0">
      <selection activeCell="M14" sqref="M14"/>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+Rubros!A42</f>
        <v>OCP-RUB-DDV-034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34 DE 159</v>
      </c>
    </row>
    <row r="10" spans="2:15" ht="30" customHeight="1" x14ac:dyDescent="0.25">
      <c r="B10" s="145" t="str">
        <f>+IF(ISBLANK(B8),"",VLOOKUP(B8,Rubros!$A$9:$C$167,2,FALSE))</f>
        <v>Corte preparación y soldadura de bocas de pescado en tubería SCH 40 de 8"</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0.95843181818181822</v>
      </c>
      <c r="M14" s="39"/>
      <c r="N14" s="39"/>
      <c r="O14" s="39"/>
    </row>
    <row r="15" spans="2:15" x14ac:dyDescent="0.25">
      <c r="B15" s="133" t="s">
        <v>25</v>
      </c>
      <c r="C15" s="134"/>
      <c r="D15" s="134"/>
      <c r="E15" s="135"/>
      <c r="F15" s="14"/>
      <c r="G15" s="14"/>
      <c r="H15" s="14"/>
      <c r="I15" s="14"/>
      <c r="J15" s="30">
        <f>2%*$J$37</f>
        <v>0.38337272727272725</v>
      </c>
    </row>
    <row r="16" spans="2:15" x14ac:dyDescent="0.25">
      <c r="B16" s="133" t="s">
        <v>557</v>
      </c>
      <c r="C16" s="134"/>
      <c r="D16" s="134"/>
      <c r="E16" s="135"/>
      <c r="F16" s="14">
        <v>1</v>
      </c>
      <c r="G16" s="27">
        <v>0.5</v>
      </c>
      <c r="H16" s="27">
        <f t="shared" ref="H16:H23" si="0">+IF(ISBLANK(B16),"",F16*G16)</f>
        <v>0.5</v>
      </c>
      <c r="I16" s="27">
        <v>0.90909090909090906</v>
      </c>
      <c r="J16" s="30">
        <f t="shared" ref="J16:J23" si="1">+IF(ISBLANK(B16),"",H16*I16)</f>
        <v>0.45454545454545453</v>
      </c>
    </row>
    <row r="17" spans="2:15" x14ac:dyDescent="0.25">
      <c r="B17" s="133" t="s">
        <v>654</v>
      </c>
      <c r="C17" s="134"/>
      <c r="D17" s="134"/>
      <c r="E17" s="135"/>
      <c r="F17" s="14">
        <v>1</v>
      </c>
      <c r="G17" s="27">
        <v>1.2</v>
      </c>
      <c r="H17" s="27">
        <f t="shared" si="0"/>
        <v>1.2</v>
      </c>
      <c r="I17" s="27">
        <v>0.90909090909090906</v>
      </c>
      <c r="J17" s="30">
        <f t="shared" si="1"/>
        <v>1.0909090909090908</v>
      </c>
    </row>
    <row r="18" spans="2:15" ht="28.9" customHeight="1" x14ac:dyDescent="0.25">
      <c r="B18" s="167" t="s">
        <v>653</v>
      </c>
      <c r="C18" s="168"/>
      <c r="D18" s="168"/>
      <c r="E18" s="169"/>
      <c r="F18" s="14">
        <v>1</v>
      </c>
      <c r="G18" s="27">
        <v>15.736000000000001</v>
      </c>
      <c r="H18" s="27">
        <f t="shared" si="0"/>
        <v>15.736000000000001</v>
      </c>
      <c r="I18" s="27">
        <v>0.90909090909090906</v>
      </c>
      <c r="J18" s="30">
        <f t="shared" si="1"/>
        <v>14.305454545454545</v>
      </c>
    </row>
    <row r="19" spans="2:15" x14ac:dyDescent="0.25">
      <c r="B19" s="133" t="s">
        <v>651</v>
      </c>
      <c r="C19" s="134"/>
      <c r="D19" s="134"/>
      <c r="E19" s="135"/>
      <c r="F19" s="14">
        <v>1</v>
      </c>
      <c r="G19" s="27">
        <v>1.2</v>
      </c>
      <c r="H19" s="27">
        <f t="shared" si="0"/>
        <v>1.2</v>
      </c>
      <c r="I19" s="27">
        <v>0.90909090909090906</v>
      </c>
      <c r="J19" s="30">
        <f t="shared" si="1"/>
        <v>1.0909090909090908</v>
      </c>
      <c r="M19" s="17"/>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18.283622727272725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51" t="s">
        <v>579</v>
      </c>
      <c r="C27" s="152"/>
      <c r="D27" s="152"/>
      <c r="E27" s="153"/>
      <c r="F27" s="14">
        <v>1</v>
      </c>
      <c r="G27" s="9">
        <v>8.6312999999999995</v>
      </c>
      <c r="H27" s="9">
        <f t="shared" ref="H27:H36" si="2">+IF(ISBLANK(B27),"",F27*G27)</f>
        <v>8.6312999999999995</v>
      </c>
      <c r="I27" s="27">
        <v>0.90909090909090906</v>
      </c>
      <c r="J27" s="9">
        <f t="shared" ref="J27:J36" si="3">+IF(ISBLANK(B27),"",H27*I27)</f>
        <v>7.846636363636363</v>
      </c>
      <c r="M27" s="19"/>
      <c r="N27" s="19"/>
      <c r="O27" s="15"/>
    </row>
    <row r="28" spans="2:15" x14ac:dyDescent="0.25">
      <c r="B28" s="151" t="s">
        <v>36</v>
      </c>
      <c r="C28" s="152"/>
      <c r="D28" s="152"/>
      <c r="E28" s="153"/>
      <c r="F28" s="14">
        <v>1</v>
      </c>
      <c r="G28" s="9">
        <v>6.4119999999999999</v>
      </c>
      <c r="H28" s="9">
        <f t="shared" si="2"/>
        <v>6.4119999999999999</v>
      </c>
      <c r="I28" s="27">
        <v>0.90909090909090906</v>
      </c>
      <c r="J28" s="9">
        <f t="shared" si="3"/>
        <v>5.8290909090909091</v>
      </c>
    </row>
    <row r="29" spans="2:15" x14ac:dyDescent="0.25">
      <c r="B29" s="151" t="s">
        <v>45</v>
      </c>
      <c r="C29" s="152"/>
      <c r="D29" s="152"/>
      <c r="E29" s="153"/>
      <c r="F29" s="14">
        <v>1</v>
      </c>
      <c r="G29" s="9">
        <v>6.0422000000000002</v>
      </c>
      <c r="H29" s="9">
        <f t="shared" si="2"/>
        <v>6.0422000000000002</v>
      </c>
      <c r="I29" s="27">
        <v>0.90909090909090906</v>
      </c>
      <c r="J29" s="9">
        <f t="shared" si="3"/>
        <v>5.492909090909091</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19.168636363636363</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39</v>
      </c>
      <c r="C40" s="149"/>
      <c r="D40" s="149"/>
      <c r="E40" s="149"/>
      <c r="F40" s="150"/>
      <c r="G40" s="14" t="s">
        <v>86</v>
      </c>
      <c r="H40" s="24">
        <v>0.125</v>
      </c>
      <c r="I40" s="9">
        <v>2.78</v>
      </c>
      <c r="J40" s="9">
        <f t="shared" ref="J40:J49" si="4">+IF(ISBLANK(B40),"",H40*I40)</f>
        <v>0.34749999999999998</v>
      </c>
    </row>
    <row r="41" spans="2:17" x14ac:dyDescent="0.25">
      <c r="B41" s="133" t="s">
        <v>649</v>
      </c>
      <c r="C41" s="134"/>
      <c r="D41" s="134"/>
      <c r="E41" s="134"/>
      <c r="F41" s="135"/>
      <c r="G41" s="14" t="s">
        <v>535</v>
      </c>
      <c r="H41" s="22">
        <v>0.32</v>
      </c>
      <c r="I41" s="9">
        <v>22.86</v>
      </c>
      <c r="J41" s="9">
        <f t="shared" si="4"/>
        <v>7.3151999999999999</v>
      </c>
      <c r="N41" s="17"/>
      <c r="P41" s="22"/>
    </row>
    <row r="42" spans="2:17" x14ac:dyDescent="0.25">
      <c r="B42" s="133" t="s">
        <v>648</v>
      </c>
      <c r="C42" s="134"/>
      <c r="D42" s="134"/>
      <c r="E42" s="134"/>
      <c r="F42" s="135"/>
      <c r="G42" s="14" t="s">
        <v>219</v>
      </c>
      <c r="H42" s="24">
        <v>1.28</v>
      </c>
      <c r="I42" s="9">
        <v>3.5</v>
      </c>
      <c r="J42" s="9">
        <f t="shared" si="4"/>
        <v>4.4800000000000004</v>
      </c>
      <c r="M42" s="17"/>
      <c r="P42" s="22"/>
    </row>
    <row r="43" spans="2:17" x14ac:dyDescent="0.25">
      <c r="B43" s="133" t="s">
        <v>647</v>
      </c>
      <c r="C43" s="134"/>
      <c r="D43" s="134"/>
      <c r="E43" s="134"/>
      <c r="F43" s="135"/>
      <c r="G43" s="14" t="s">
        <v>535</v>
      </c>
      <c r="H43" s="22">
        <v>1.68</v>
      </c>
      <c r="I43" s="9">
        <v>12.39</v>
      </c>
      <c r="J43" s="9">
        <f t="shared" si="4"/>
        <v>20.815200000000001</v>
      </c>
      <c r="N43" s="17"/>
      <c r="O43" s="22"/>
      <c r="P43" s="22"/>
      <c r="Q43" s="16"/>
    </row>
    <row r="44" spans="2:17" x14ac:dyDescent="0.25">
      <c r="B44" s="133" t="s">
        <v>646</v>
      </c>
      <c r="C44" s="134"/>
      <c r="D44" s="134"/>
      <c r="E44" s="134"/>
      <c r="F44" s="135"/>
      <c r="G44" s="14" t="s">
        <v>535</v>
      </c>
      <c r="H44" s="22">
        <v>0.48</v>
      </c>
      <c r="I44" s="9">
        <v>10.73</v>
      </c>
      <c r="J44" s="9">
        <f t="shared" si="4"/>
        <v>5.1504000000000003</v>
      </c>
      <c r="M44" s="21"/>
      <c r="O44" s="22"/>
      <c r="P44" s="22"/>
    </row>
    <row r="45" spans="2:17" x14ac:dyDescent="0.25">
      <c r="B45" s="133" t="s">
        <v>37</v>
      </c>
      <c r="C45" s="134"/>
      <c r="D45" s="134"/>
      <c r="E45" s="134"/>
      <c r="F45" s="135"/>
      <c r="G45" s="14" t="s">
        <v>86</v>
      </c>
      <c r="H45" s="13">
        <v>0.125</v>
      </c>
      <c r="I45" s="9">
        <v>15.95</v>
      </c>
      <c r="J45" s="9">
        <f t="shared" si="4"/>
        <v>1.9937499999999999</v>
      </c>
      <c r="M45" s="17"/>
    </row>
    <row r="46" spans="2:17" x14ac:dyDescent="0.25">
      <c r="B46" s="133" t="s">
        <v>645</v>
      </c>
      <c r="C46" s="134"/>
      <c r="D46" s="134"/>
      <c r="E46" s="134"/>
      <c r="F46" s="135"/>
      <c r="G46" s="14" t="s">
        <v>824</v>
      </c>
      <c r="H46" s="13">
        <v>0.01</v>
      </c>
      <c r="I46" s="9">
        <v>43.74</v>
      </c>
      <c r="J46" s="9">
        <f t="shared" si="4"/>
        <v>0.43740000000000001</v>
      </c>
      <c r="P46" s="22"/>
    </row>
    <row r="47" spans="2:17" x14ac:dyDescent="0.25">
      <c r="B47" s="133" t="s">
        <v>644</v>
      </c>
      <c r="C47" s="134"/>
      <c r="D47" s="134"/>
      <c r="E47" s="134"/>
      <c r="F47" s="135"/>
      <c r="G47" s="14" t="s">
        <v>86</v>
      </c>
      <c r="H47" s="13">
        <v>0.5</v>
      </c>
      <c r="I47" s="9">
        <v>0.19</v>
      </c>
      <c r="J47" s="9">
        <f t="shared" si="4"/>
        <v>9.5000000000000001E-2</v>
      </c>
    </row>
    <row r="48" spans="2:17" x14ac:dyDescent="0.25">
      <c r="B48" s="133" t="s">
        <v>643</v>
      </c>
      <c r="C48" s="134"/>
      <c r="D48" s="134"/>
      <c r="E48" s="134"/>
      <c r="F48" s="135"/>
      <c r="G48" s="14" t="s">
        <v>41</v>
      </c>
      <c r="H48" s="13">
        <v>0.1</v>
      </c>
      <c r="I48" s="9">
        <v>450</v>
      </c>
      <c r="J48" s="9">
        <f t="shared" si="4"/>
        <v>45</v>
      </c>
    </row>
    <row r="49" spans="2:12" x14ac:dyDescent="0.25">
      <c r="B49" s="133"/>
      <c r="C49" s="134"/>
      <c r="D49" s="134"/>
      <c r="E49" s="134"/>
      <c r="F49" s="135"/>
      <c r="G49" s="14" t="s">
        <v>818</v>
      </c>
      <c r="H49" s="13"/>
      <c r="I49" s="9" t="s">
        <v>818</v>
      </c>
      <c r="J49" s="12" t="str">
        <f t="shared" si="4"/>
        <v/>
      </c>
    </row>
    <row r="50" spans="2:12" x14ac:dyDescent="0.25">
      <c r="B50" s="130" t="s">
        <v>13</v>
      </c>
      <c r="C50" s="131"/>
      <c r="D50" s="131"/>
      <c r="E50" s="131"/>
      <c r="F50" s="131"/>
      <c r="G50" s="131"/>
      <c r="H50" s="131"/>
      <c r="I50" s="132"/>
      <c r="J50" s="8">
        <f>SUM(J40:J49)</f>
        <v>85.634449999999987</v>
      </c>
      <c r="L50" s="88"/>
    </row>
    <row r="51" spans="2:12" ht="30" customHeight="1" x14ac:dyDescent="0.25">
      <c r="B51" s="136" t="s">
        <v>12</v>
      </c>
      <c r="C51" s="137"/>
      <c r="D51" s="137"/>
      <c r="E51" s="137"/>
      <c r="F51" s="137"/>
      <c r="G51" s="137"/>
      <c r="H51" s="137"/>
      <c r="I51" s="137"/>
      <c r="J51" s="138"/>
    </row>
    <row r="52" spans="2:12" x14ac:dyDescent="0.25">
      <c r="B52" s="130" t="s">
        <v>11</v>
      </c>
      <c r="C52" s="131"/>
      <c r="D52" s="131"/>
      <c r="E52" s="131"/>
      <c r="F52" s="132"/>
      <c r="G52" s="11" t="s">
        <v>10</v>
      </c>
      <c r="H52" s="11" t="s">
        <v>9</v>
      </c>
      <c r="I52" s="11" t="s">
        <v>8</v>
      </c>
      <c r="J52" s="11" t="s">
        <v>7</v>
      </c>
    </row>
    <row r="53" spans="2:12" x14ac:dyDescent="0.25">
      <c r="B53" s="139"/>
      <c r="C53" s="140"/>
      <c r="D53" s="140"/>
      <c r="E53" s="140"/>
      <c r="F53" s="141"/>
      <c r="G53" s="10"/>
      <c r="H53" s="10"/>
      <c r="I53" s="10"/>
      <c r="J53" s="9"/>
    </row>
    <row r="54" spans="2:12" x14ac:dyDescent="0.25">
      <c r="B54" s="142"/>
      <c r="C54" s="143"/>
      <c r="D54" s="143"/>
      <c r="E54" s="143"/>
      <c r="F54" s="144"/>
      <c r="G54" s="10"/>
      <c r="H54" s="10"/>
      <c r="I54" s="10"/>
      <c r="J54" s="9"/>
    </row>
    <row r="55" spans="2:12" x14ac:dyDescent="0.25">
      <c r="B55" s="130" t="s">
        <v>6</v>
      </c>
      <c r="C55" s="131"/>
      <c r="D55" s="131"/>
      <c r="E55" s="131"/>
      <c r="F55" s="131"/>
      <c r="G55" s="131"/>
      <c r="H55" s="131"/>
      <c r="I55" s="132"/>
      <c r="J55" s="8">
        <f>SUM(J53:J54)</f>
        <v>0</v>
      </c>
    </row>
    <row r="56" spans="2:12" x14ac:dyDescent="0.25">
      <c r="B56" s="146" t="s">
        <v>5</v>
      </c>
      <c r="C56" s="146"/>
      <c r="D56" s="146"/>
      <c r="E56" s="146"/>
      <c r="F56" s="146"/>
      <c r="G56" s="147"/>
      <c r="H56" s="147"/>
      <c r="I56" s="147"/>
      <c r="J56" s="147"/>
    </row>
    <row r="57" spans="2:12" x14ac:dyDescent="0.25">
      <c r="B57" s="2"/>
      <c r="C57" s="2"/>
      <c r="D57" s="2"/>
      <c r="E57" s="2"/>
      <c r="F57" s="2"/>
      <c r="G57" s="130" t="s">
        <v>4</v>
      </c>
      <c r="H57" s="131"/>
      <c r="I57" s="131"/>
      <c r="J57" s="8">
        <f>+J24+J37+J50+J55</f>
        <v>123.08670909090907</v>
      </c>
    </row>
    <row r="58" spans="2:12" x14ac:dyDescent="0.25">
      <c r="B58" s="2"/>
      <c r="C58" s="2"/>
      <c r="D58" s="2"/>
      <c r="E58" s="2"/>
      <c r="F58" s="2"/>
      <c r="G58" s="130" t="s">
        <v>3</v>
      </c>
      <c r="H58" s="131"/>
      <c r="I58" s="7">
        <f>+IF(ISBLANK(B8),"",VLOOKUP(B8,Rubros!$A$9:$I$167,6,FALSE)+VLOOKUP(B8,Rubros!$A$9:$I$167,7,FALSE))</f>
        <v>0.26</v>
      </c>
      <c r="J58" s="6">
        <f>+I58*J57</f>
        <v>32.00254436363636</v>
      </c>
    </row>
    <row r="59" spans="2:12" x14ac:dyDescent="0.25">
      <c r="B59" s="2"/>
      <c r="C59" s="2"/>
      <c r="D59" s="2"/>
      <c r="E59" s="2"/>
      <c r="F59" s="2"/>
      <c r="G59" s="130"/>
      <c r="H59" s="131"/>
      <c r="I59" s="131"/>
      <c r="J59" s="5"/>
    </row>
    <row r="60" spans="2:12" x14ac:dyDescent="0.25">
      <c r="B60" s="2"/>
      <c r="C60" s="2"/>
      <c r="D60" s="2"/>
      <c r="E60" s="2"/>
      <c r="F60" s="2"/>
      <c r="G60" s="130" t="s">
        <v>2</v>
      </c>
      <c r="H60" s="131"/>
      <c r="I60" s="131"/>
      <c r="J60" s="4">
        <f>+J57+J58</f>
        <v>155.08925345454543</v>
      </c>
    </row>
    <row r="61" spans="2:12" x14ac:dyDescent="0.25">
      <c r="B61" s="2" t="s">
        <v>1</v>
      </c>
      <c r="C61" s="2"/>
      <c r="D61" s="2"/>
      <c r="E61" s="2"/>
      <c r="F61" s="2"/>
      <c r="G61" s="130" t="s">
        <v>0</v>
      </c>
      <c r="H61" s="131"/>
      <c r="I61" s="131"/>
      <c r="J61" s="3">
        <f>+ROUND(J60,2)</f>
        <v>155.09</v>
      </c>
    </row>
    <row r="62" spans="2:12"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1CA38-5CE4-4C06-ADD4-536B359A3EC7}">
  <sheetPr codeName="Hoja36"/>
  <dimension ref="B1:Q62"/>
  <sheetViews>
    <sheetView view="pageBreakPreview" topLeftCell="A5" zoomScale="115" zoomScaleNormal="100" zoomScaleSheetLayoutView="115" workbookViewId="0">
      <selection activeCell="L17" sqref="L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+Rubros!A43</f>
        <v>OCP-RUB-DDV-035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35 DE 159</v>
      </c>
    </row>
    <row r="10" spans="2:15" ht="30" customHeight="1" x14ac:dyDescent="0.25">
      <c r="B10" s="145" t="str">
        <f>+IF(ISBLANK(B8),"",VLOOKUP(B8,Rubros!$A$9:$C$167,2,FALSE))</f>
        <v>Corte preparación y soladadura de bocas de pescado en tubería SCH 40 de 6"</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0.87856250000000002</v>
      </c>
      <c r="M14" s="39"/>
      <c r="N14" s="39"/>
      <c r="O14" s="39"/>
    </row>
    <row r="15" spans="2:15" x14ac:dyDescent="0.25">
      <c r="B15" s="133" t="s">
        <v>25</v>
      </c>
      <c r="C15" s="134"/>
      <c r="D15" s="134"/>
      <c r="E15" s="135"/>
      <c r="F15" s="14"/>
      <c r="G15" s="14"/>
      <c r="H15" s="14"/>
      <c r="I15" s="14"/>
      <c r="J15" s="30">
        <f>2%*$J$37</f>
        <v>0.35142499999999999</v>
      </c>
    </row>
    <row r="16" spans="2:15" x14ac:dyDescent="0.25">
      <c r="B16" s="133" t="s">
        <v>557</v>
      </c>
      <c r="C16" s="134"/>
      <c r="D16" s="134"/>
      <c r="E16" s="135"/>
      <c r="F16" s="14">
        <v>1</v>
      </c>
      <c r="G16" s="27">
        <v>0.5</v>
      </c>
      <c r="H16" s="27">
        <f t="shared" ref="H16:H23" si="0">+IF(ISBLANK(B16),"",F16*G16)</f>
        <v>0.5</v>
      </c>
      <c r="I16" s="27">
        <v>0.83333333333333337</v>
      </c>
      <c r="J16" s="30">
        <f t="shared" ref="J16:J23" si="1">+IF(ISBLANK(B16),"",H16*I16)</f>
        <v>0.41666666666666669</v>
      </c>
    </row>
    <row r="17" spans="2:15" x14ac:dyDescent="0.25">
      <c r="B17" s="133" t="s">
        <v>654</v>
      </c>
      <c r="C17" s="134"/>
      <c r="D17" s="134"/>
      <c r="E17" s="135"/>
      <c r="F17" s="14">
        <v>1</v>
      </c>
      <c r="G17" s="27">
        <v>1.2</v>
      </c>
      <c r="H17" s="27">
        <f t="shared" si="0"/>
        <v>1.2</v>
      </c>
      <c r="I17" s="27">
        <v>0.83333333333333337</v>
      </c>
      <c r="J17" s="30">
        <f t="shared" si="1"/>
        <v>1</v>
      </c>
    </row>
    <row r="18" spans="2:15" ht="28.9" customHeight="1" x14ac:dyDescent="0.25">
      <c r="B18" s="167" t="s">
        <v>653</v>
      </c>
      <c r="C18" s="168"/>
      <c r="D18" s="168"/>
      <c r="E18" s="169"/>
      <c r="F18" s="14">
        <v>1</v>
      </c>
      <c r="G18" s="27">
        <v>15.736000000000001</v>
      </c>
      <c r="H18" s="27">
        <f t="shared" si="0"/>
        <v>15.736000000000001</v>
      </c>
      <c r="I18" s="27">
        <v>0.83333333333333337</v>
      </c>
      <c r="J18" s="30">
        <f t="shared" si="1"/>
        <v>13.113333333333335</v>
      </c>
    </row>
    <row r="19" spans="2:15" x14ac:dyDescent="0.25">
      <c r="B19" s="133" t="s">
        <v>651</v>
      </c>
      <c r="C19" s="134"/>
      <c r="D19" s="134"/>
      <c r="E19" s="135"/>
      <c r="F19" s="14">
        <v>1</v>
      </c>
      <c r="G19" s="27">
        <v>1.2</v>
      </c>
      <c r="H19" s="27">
        <f t="shared" si="0"/>
        <v>1.2</v>
      </c>
      <c r="I19" s="27">
        <v>0.83333333333333337</v>
      </c>
      <c r="J19" s="30">
        <f t="shared" si="1"/>
        <v>1</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16.759987500000001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51" t="s">
        <v>579</v>
      </c>
      <c r="C27" s="152"/>
      <c r="D27" s="152"/>
      <c r="E27" s="153"/>
      <c r="F27" s="14">
        <v>1</v>
      </c>
      <c r="G27" s="9">
        <v>8.6312999999999995</v>
      </c>
      <c r="H27" s="9">
        <f t="shared" ref="H27:H36" si="2">+IF(ISBLANK(B27),"",F27*G27)</f>
        <v>8.6312999999999995</v>
      </c>
      <c r="I27" s="27">
        <v>0.83333333333333337</v>
      </c>
      <c r="J27" s="9">
        <f t="shared" ref="J27:J36" si="3">+IF(ISBLANK(B27),"",H27*I27)</f>
        <v>7.1927500000000002</v>
      </c>
      <c r="M27" s="19"/>
      <c r="N27" s="19"/>
      <c r="O27" s="15"/>
    </row>
    <row r="28" spans="2:15" x14ac:dyDescent="0.25">
      <c r="B28" s="151" t="s">
        <v>36</v>
      </c>
      <c r="C28" s="152"/>
      <c r="D28" s="152"/>
      <c r="E28" s="153"/>
      <c r="F28" s="14">
        <v>1</v>
      </c>
      <c r="G28" s="9">
        <v>6.4119999999999999</v>
      </c>
      <c r="H28" s="9">
        <f t="shared" si="2"/>
        <v>6.4119999999999999</v>
      </c>
      <c r="I28" s="27">
        <v>0.83333333333333337</v>
      </c>
      <c r="J28" s="9">
        <f t="shared" si="3"/>
        <v>5.3433333333333337</v>
      </c>
    </row>
    <row r="29" spans="2:15" x14ac:dyDescent="0.25">
      <c r="B29" s="151" t="s">
        <v>45</v>
      </c>
      <c r="C29" s="152"/>
      <c r="D29" s="152"/>
      <c r="E29" s="153"/>
      <c r="F29" s="14">
        <v>1</v>
      </c>
      <c r="G29" s="9">
        <v>6.0422000000000002</v>
      </c>
      <c r="H29" s="9">
        <f t="shared" si="2"/>
        <v>6.0422000000000002</v>
      </c>
      <c r="I29" s="27">
        <v>0.83333333333333337</v>
      </c>
      <c r="J29" s="9">
        <f t="shared" si="3"/>
        <v>5.035166666666667</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17.571249999999999</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39</v>
      </c>
      <c r="C40" s="149"/>
      <c r="D40" s="149"/>
      <c r="E40" s="149"/>
      <c r="F40" s="150"/>
      <c r="G40" s="14" t="s">
        <v>86</v>
      </c>
      <c r="H40" s="24">
        <v>0.125</v>
      </c>
      <c r="I40" s="9">
        <v>2.78</v>
      </c>
      <c r="J40" s="9">
        <f t="shared" ref="J40:J49" si="4">+IF(ISBLANK(B40),"",H40*I40)</f>
        <v>0.34749999999999998</v>
      </c>
    </row>
    <row r="41" spans="2:17" x14ac:dyDescent="0.25">
      <c r="B41" s="133" t="s">
        <v>649</v>
      </c>
      <c r="C41" s="134"/>
      <c r="D41" s="134"/>
      <c r="E41" s="134"/>
      <c r="F41" s="135"/>
      <c r="G41" s="14" t="s">
        <v>535</v>
      </c>
      <c r="H41" s="22">
        <v>0.16</v>
      </c>
      <c r="I41" s="9">
        <v>22.86</v>
      </c>
      <c r="J41" s="9">
        <f t="shared" si="4"/>
        <v>3.6576</v>
      </c>
      <c r="N41" s="17"/>
      <c r="P41" s="22"/>
    </row>
    <row r="42" spans="2:17" x14ac:dyDescent="0.25">
      <c r="B42" s="133" t="s">
        <v>648</v>
      </c>
      <c r="C42" s="134"/>
      <c r="D42" s="134"/>
      <c r="E42" s="134"/>
      <c r="F42" s="135"/>
      <c r="G42" s="14" t="s">
        <v>219</v>
      </c>
      <c r="H42" s="24">
        <v>0.68</v>
      </c>
      <c r="I42" s="9">
        <v>3.5</v>
      </c>
      <c r="J42" s="9">
        <f t="shared" si="4"/>
        <v>2.3800000000000003</v>
      </c>
      <c r="M42" s="17"/>
      <c r="P42" s="22"/>
    </row>
    <row r="43" spans="2:17" x14ac:dyDescent="0.25">
      <c r="B43" s="133" t="s">
        <v>647</v>
      </c>
      <c r="C43" s="134"/>
      <c r="D43" s="134"/>
      <c r="E43" s="134"/>
      <c r="F43" s="135"/>
      <c r="G43" s="14" t="s">
        <v>535</v>
      </c>
      <c r="H43" s="22">
        <v>1.64</v>
      </c>
      <c r="I43" s="9">
        <v>12.39</v>
      </c>
      <c r="J43" s="9">
        <f t="shared" si="4"/>
        <v>20.319600000000001</v>
      </c>
      <c r="L43" s="21"/>
      <c r="N43" s="17"/>
      <c r="O43" s="22"/>
      <c r="P43" s="22"/>
      <c r="Q43" s="16"/>
    </row>
    <row r="44" spans="2:17" x14ac:dyDescent="0.25">
      <c r="B44" s="133" t="s">
        <v>646</v>
      </c>
      <c r="C44" s="134"/>
      <c r="D44" s="134"/>
      <c r="E44" s="134"/>
      <c r="F44" s="135"/>
      <c r="G44" s="14" t="s">
        <v>535</v>
      </c>
      <c r="H44" s="22">
        <v>0.44</v>
      </c>
      <c r="I44" s="9">
        <v>10.73</v>
      </c>
      <c r="J44" s="9">
        <f t="shared" si="4"/>
        <v>4.7212000000000005</v>
      </c>
      <c r="M44" s="21"/>
      <c r="O44" s="22"/>
      <c r="P44" s="22"/>
    </row>
    <row r="45" spans="2:17" x14ac:dyDescent="0.25">
      <c r="B45" s="133" t="s">
        <v>37</v>
      </c>
      <c r="C45" s="134"/>
      <c r="D45" s="134"/>
      <c r="E45" s="134"/>
      <c r="F45" s="135"/>
      <c r="G45" s="14" t="s">
        <v>86</v>
      </c>
      <c r="H45" s="13">
        <v>0.125</v>
      </c>
      <c r="I45" s="9">
        <v>15.95</v>
      </c>
      <c r="J45" s="9">
        <f t="shared" si="4"/>
        <v>1.9937499999999999</v>
      </c>
      <c r="M45" s="17"/>
    </row>
    <row r="46" spans="2:17" x14ac:dyDescent="0.25">
      <c r="B46" s="133" t="s">
        <v>645</v>
      </c>
      <c r="C46" s="134"/>
      <c r="D46" s="134"/>
      <c r="E46" s="134"/>
      <c r="F46" s="135"/>
      <c r="G46" s="14" t="s">
        <v>824</v>
      </c>
      <c r="H46" s="13">
        <v>0.01</v>
      </c>
      <c r="I46" s="9">
        <v>43.74</v>
      </c>
      <c r="J46" s="9">
        <f t="shared" si="4"/>
        <v>0.43740000000000001</v>
      </c>
      <c r="P46" s="22"/>
    </row>
    <row r="47" spans="2:17" x14ac:dyDescent="0.25">
      <c r="B47" s="133" t="s">
        <v>644</v>
      </c>
      <c r="C47" s="134"/>
      <c r="D47" s="134"/>
      <c r="E47" s="134"/>
      <c r="F47" s="135"/>
      <c r="G47" s="14" t="s">
        <v>86</v>
      </c>
      <c r="H47" s="13">
        <v>0.5</v>
      </c>
      <c r="I47" s="9">
        <v>0.19</v>
      </c>
      <c r="J47" s="9">
        <f t="shared" si="4"/>
        <v>9.5000000000000001E-2</v>
      </c>
    </row>
    <row r="48" spans="2:17" x14ac:dyDescent="0.25">
      <c r="B48" s="133" t="s">
        <v>643</v>
      </c>
      <c r="C48" s="134"/>
      <c r="D48" s="134"/>
      <c r="E48" s="134"/>
      <c r="F48" s="135"/>
      <c r="G48" s="14" t="s">
        <v>41</v>
      </c>
      <c r="H48" s="13">
        <v>0.1</v>
      </c>
      <c r="I48" s="9">
        <v>450</v>
      </c>
      <c r="J48" s="9">
        <f t="shared" si="4"/>
        <v>45</v>
      </c>
    </row>
    <row r="49" spans="2:12" x14ac:dyDescent="0.25">
      <c r="B49" s="133"/>
      <c r="C49" s="134"/>
      <c r="D49" s="134"/>
      <c r="E49" s="134"/>
      <c r="F49" s="135"/>
      <c r="G49" s="14" t="s">
        <v>818</v>
      </c>
      <c r="H49" s="13"/>
      <c r="I49" s="9" t="s">
        <v>818</v>
      </c>
      <c r="J49" s="12" t="str">
        <f t="shared" si="4"/>
        <v/>
      </c>
    </row>
    <row r="50" spans="2:12" x14ac:dyDescent="0.25">
      <c r="B50" s="130" t="s">
        <v>13</v>
      </c>
      <c r="C50" s="131"/>
      <c r="D50" s="131"/>
      <c r="E50" s="131"/>
      <c r="F50" s="131"/>
      <c r="G50" s="131"/>
      <c r="H50" s="131"/>
      <c r="I50" s="132"/>
      <c r="J50" s="8">
        <f>SUM(J40:J49)</f>
        <v>78.95205</v>
      </c>
      <c r="L50" s="88"/>
    </row>
    <row r="51" spans="2:12" ht="30" customHeight="1" x14ac:dyDescent="0.25">
      <c r="B51" s="136" t="s">
        <v>12</v>
      </c>
      <c r="C51" s="137"/>
      <c r="D51" s="137"/>
      <c r="E51" s="137"/>
      <c r="F51" s="137"/>
      <c r="G51" s="137"/>
      <c r="H51" s="137"/>
      <c r="I51" s="137"/>
      <c r="J51" s="138"/>
    </row>
    <row r="52" spans="2:12" x14ac:dyDescent="0.25">
      <c r="B52" s="130" t="s">
        <v>11</v>
      </c>
      <c r="C52" s="131"/>
      <c r="D52" s="131"/>
      <c r="E52" s="131"/>
      <c r="F52" s="132"/>
      <c r="G52" s="11" t="s">
        <v>10</v>
      </c>
      <c r="H52" s="11" t="s">
        <v>9</v>
      </c>
      <c r="I52" s="11" t="s">
        <v>8</v>
      </c>
      <c r="J52" s="11" t="s">
        <v>7</v>
      </c>
    </row>
    <row r="53" spans="2:12" x14ac:dyDescent="0.25">
      <c r="B53" s="139"/>
      <c r="C53" s="140"/>
      <c r="D53" s="140"/>
      <c r="E53" s="140"/>
      <c r="F53" s="141"/>
      <c r="G53" s="10"/>
      <c r="H53" s="10"/>
      <c r="I53" s="10"/>
      <c r="J53" s="9"/>
    </row>
    <row r="54" spans="2:12" x14ac:dyDescent="0.25">
      <c r="B54" s="142"/>
      <c r="C54" s="143"/>
      <c r="D54" s="143"/>
      <c r="E54" s="143"/>
      <c r="F54" s="144"/>
      <c r="G54" s="10"/>
      <c r="H54" s="10"/>
      <c r="I54" s="10"/>
      <c r="J54" s="9"/>
    </row>
    <row r="55" spans="2:12" x14ac:dyDescent="0.25">
      <c r="B55" s="130" t="s">
        <v>6</v>
      </c>
      <c r="C55" s="131"/>
      <c r="D55" s="131"/>
      <c r="E55" s="131"/>
      <c r="F55" s="131"/>
      <c r="G55" s="131"/>
      <c r="H55" s="131"/>
      <c r="I55" s="132"/>
      <c r="J55" s="8">
        <f>SUM(J53:J54)</f>
        <v>0</v>
      </c>
    </row>
    <row r="56" spans="2:12" x14ac:dyDescent="0.25">
      <c r="B56" s="146" t="s">
        <v>5</v>
      </c>
      <c r="C56" s="146"/>
      <c r="D56" s="146"/>
      <c r="E56" s="146"/>
      <c r="F56" s="146"/>
      <c r="G56" s="147"/>
      <c r="H56" s="147"/>
      <c r="I56" s="147"/>
      <c r="J56" s="147"/>
    </row>
    <row r="57" spans="2:12" x14ac:dyDescent="0.25">
      <c r="B57" s="2"/>
      <c r="C57" s="2"/>
      <c r="D57" s="2"/>
      <c r="E57" s="2"/>
      <c r="F57" s="2"/>
      <c r="G57" s="130" t="s">
        <v>4</v>
      </c>
      <c r="H57" s="131"/>
      <c r="I57" s="131"/>
      <c r="J57" s="8">
        <f>+J24+J37+J50+J55</f>
        <v>113.2832875</v>
      </c>
    </row>
    <row r="58" spans="2:12" x14ac:dyDescent="0.25">
      <c r="B58" s="2"/>
      <c r="C58" s="2"/>
      <c r="D58" s="2"/>
      <c r="E58" s="2"/>
      <c r="F58" s="2"/>
      <c r="G58" s="130" t="s">
        <v>3</v>
      </c>
      <c r="H58" s="131"/>
      <c r="I58" s="7">
        <f>+IF(ISBLANK(B8),"",VLOOKUP(B8,Rubros!$A$9:$I$167,6,FALSE)+VLOOKUP(B8,Rubros!$A$9:$I$167,7,FALSE))</f>
        <v>0.26</v>
      </c>
      <c r="J58" s="6">
        <f>+I58*J57</f>
        <v>29.453654750000002</v>
      </c>
    </row>
    <row r="59" spans="2:12" x14ac:dyDescent="0.25">
      <c r="B59" s="2"/>
      <c r="C59" s="2"/>
      <c r="D59" s="2"/>
      <c r="E59" s="2"/>
      <c r="F59" s="2"/>
      <c r="G59" s="130"/>
      <c r="H59" s="131"/>
      <c r="I59" s="131"/>
      <c r="J59" s="5"/>
    </row>
    <row r="60" spans="2:12" x14ac:dyDescent="0.25">
      <c r="B60" s="2"/>
      <c r="C60" s="2"/>
      <c r="D60" s="2"/>
      <c r="E60" s="2"/>
      <c r="F60" s="2"/>
      <c r="G60" s="130" t="s">
        <v>2</v>
      </c>
      <c r="H60" s="131"/>
      <c r="I60" s="131"/>
      <c r="J60" s="4">
        <f>+J57+J58</f>
        <v>142.73694225</v>
      </c>
    </row>
    <row r="61" spans="2:12" x14ac:dyDescent="0.25">
      <c r="B61" s="2" t="s">
        <v>1</v>
      </c>
      <c r="C61" s="2"/>
      <c r="D61" s="2"/>
      <c r="E61" s="2"/>
      <c r="F61" s="2"/>
      <c r="G61" s="130" t="s">
        <v>0</v>
      </c>
      <c r="H61" s="131"/>
      <c r="I61" s="131"/>
      <c r="J61" s="3">
        <f>+ROUND(J60,2)</f>
        <v>142.74</v>
      </c>
    </row>
    <row r="62" spans="2:12"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B3D03-D0F1-4C46-BC06-53BCF29DDA9E}">
  <sheetPr codeName="Hoja37"/>
  <dimension ref="B1:Q62"/>
  <sheetViews>
    <sheetView view="pageBreakPreview" topLeftCell="A30" zoomScale="85" zoomScaleNormal="100" zoomScaleSheetLayoutView="85" workbookViewId="0">
      <selection activeCell="B48" sqref="B48:F48"/>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+Rubros!A44</f>
        <v>OCP-RUB-DDV-036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36 DE 159</v>
      </c>
    </row>
    <row r="10" spans="2:15" ht="30" customHeight="1" x14ac:dyDescent="0.25">
      <c r="B10" s="145" t="str">
        <f>+IF(ISBLANK(B8),"",VLOOKUP(B8,Rubros!$A$9:$C$167,2,FALSE))</f>
        <v>Corte  preparación y soladadura de bocas de pescado en tubería SCH 40 de 4"</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0.81098076923076923</v>
      </c>
      <c r="M14" s="39"/>
      <c r="N14" s="39"/>
      <c r="O14" s="39"/>
    </row>
    <row r="15" spans="2:15" x14ac:dyDescent="0.25">
      <c r="B15" s="133" t="s">
        <v>25</v>
      </c>
      <c r="C15" s="134"/>
      <c r="D15" s="134"/>
      <c r="E15" s="135"/>
      <c r="F15" s="14"/>
      <c r="G15" s="14"/>
      <c r="H15" s="14"/>
      <c r="I15" s="14"/>
      <c r="J15" s="30">
        <f>2%*$J$37</f>
        <v>0.3243923076923077</v>
      </c>
    </row>
    <row r="16" spans="2:15" x14ac:dyDescent="0.25">
      <c r="B16" s="133" t="s">
        <v>557</v>
      </c>
      <c r="C16" s="134"/>
      <c r="D16" s="134"/>
      <c r="E16" s="135"/>
      <c r="F16" s="14">
        <v>1</v>
      </c>
      <c r="G16" s="27">
        <v>0.5</v>
      </c>
      <c r="H16" s="27">
        <f t="shared" ref="H16:H23" si="0">+IF(ISBLANK(B16),"",F16*G16)</f>
        <v>0.5</v>
      </c>
      <c r="I16" s="27">
        <v>0.76923076923076916</v>
      </c>
      <c r="J16" s="30">
        <f t="shared" ref="J16:J23" si="1">+IF(ISBLANK(B16),"",H16*I16)</f>
        <v>0.38461538461538458</v>
      </c>
    </row>
    <row r="17" spans="2:15" x14ac:dyDescent="0.25">
      <c r="B17" s="133" t="s">
        <v>654</v>
      </c>
      <c r="C17" s="134"/>
      <c r="D17" s="134"/>
      <c r="E17" s="135"/>
      <c r="F17" s="14">
        <v>1</v>
      </c>
      <c r="G17" s="27">
        <v>1.2</v>
      </c>
      <c r="H17" s="27">
        <f t="shared" si="0"/>
        <v>1.2</v>
      </c>
      <c r="I17" s="27">
        <v>0.76923076923076916</v>
      </c>
      <c r="J17" s="30">
        <f t="shared" si="1"/>
        <v>0.92307692307692291</v>
      </c>
    </row>
    <row r="18" spans="2:15" ht="28.9" customHeight="1" x14ac:dyDescent="0.25">
      <c r="B18" s="167" t="s">
        <v>653</v>
      </c>
      <c r="C18" s="168"/>
      <c r="D18" s="168"/>
      <c r="E18" s="169"/>
      <c r="F18" s="14">
        <v>1</v>
      </c>
      <c r="G18" s="27">
        <v>15.736000000000001</v>
      </c>
      <c r="H18" s="27">
        <f t="shared" si="0"/>
        <v>15.736000000000001</v>
      </c>
      <c r="I18" s="27">
        <v>0.76923076923076916</v>
      </c>
      <c r="J18" s="30">
        <f t="shared" si="1"/>
        <v>12.104615384615384</v>
      </c>
    </row>
    <row r="19" spans="2:15" x14ac:dyDescent="0.25">
      <c r="B19" s="133" t="s">
        <v>651</v>
      </c>
      <c r="C19" s="134"/>
      <c r="D19" s="134"/>
      <c r="E19" s="135"/>
      <c r="F19" s="14">
        <v>1</v>
      </c>
      <c r="G19" s="27">
        <v>1.2</v>
      </c>
      <c r="H19" s="27">
        <f t="shared" si="0"/>
        <v>1.2</v>
      </c>
      <c r="I19" s="27">
        <v>0.76923076923076916</v>
      </c>
      <c r="J19" s="30">
        <f t="shared" si="1"/>
        <v>0.92307692307692291</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15.470757692307693</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51" t="s">
        <v>579</v>
      </c>
      <c r="C27" s="152"/>
      <c r="D27" s="152"/>
      <c r="E27" s="153"/>
      <c r="F27" s="14">
        <v>1</v>
      </c>
      <c r="G27" s="9">
        <v>8.6312999999999995</v>
      </c>
      <c r="H27" s="9">
        <f t="shared" ref="H27:H36" si="2">+IF(ISBLANK(B27),"",F27*G27)</f>
        <v>8.6312999999999995</v>
      </c>
      <c r="I27" s="27">
        <v>0.76923076923076916</v>
      </c>
      <c r="J27" s="9">
        <f t="shared" ref="J27:J36" si="3">+IF(ISBLANK(B27),"",H27*I27)</f>
        <v>6.6394615384615374</v>
      </c>
      <c r="M27" s="19"/>
      <c r="N27" s="19"/>
      <c r="O27" s="15"/>
    </row>
    <row r="28" spans="2:15" x14ac:dyDescent="0.25">
      <c r="B28" s="151" t="s">
        <v>36</v>
      </c>
      <c r="C28" s="152"/>
      <c r="D28" s="152"/>
      <c r="E28" s="153"/>
      <c r="F28" s="14">
        <v>1</v>
      </c>
      <c r="G28" s="9">
        <v>6.4119999999999999</v>
      </c>
      <c r="H28" s="9">
        <f t="shared" si="2"/>
        <v>6.4119999999999999</v>
      </c>
      <c r="I28" s="27">
        <v>0.76923076923076916</v>
      </c>
      <c r="J28" s="9">
        <f t="shared" si="3"/>
        <v>4.9323076923076918</v>
      </c>
    </row>
    <row r="29" spans="2:15" x14ac:dyDescent="0.25">
      <c r="B29" s="151" t="s">
        <v>45</v>
      </c>
      <c r="C29" s="152"/>
      <c r="D29" s="152"/>
      <c r="E29" s="153"/>
      <c r="F29" s="14">
        <v>1</v>
      </c>
      <c r="G29" s="9">
        <v>6.0422000000000002</v>
      </c>
      <c r="H29" s="9">
        <f t="shared" si="2"/>
        <v>6.0422000000000002</v>
      </c>
      <c r="I29" s="27">
        <v>0.76923076923076916</v>
      </c>
      <c r="J29" s="9">
        <f t="shared" si="3"/>
        <v>4.647846153846154</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16.219615384615384</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39</v>
      </c>
      <c r="C40" s="149"/>
      <c r="D40" s="149"/>
      <c r="E40" s="149"/>
      <c r="F40" s="150"/>
      <c r="G40" s="14" t="s">
        <v>86</v>
      </c>
      <c r="H40" s="24">
        <v>0.1</v>
      </c>
      <c r="I40" s="9">
        <v>2.78</v>
      </c>
      <c r="J40" s="9">
        <f t="shared" ref="J40:J49" si="4">+IF(ISBLANK(B40),"",H40*I40)</f>
        <v>0.27799999999999997</v>
      </c>
    </row>
    <row r="41" spans="2:17" x14ac:dyDescent="0.25">
      <c r="B41" s="133" t="s">
        <v>649</v>
      </c>
      <c r="C41" s="134"/>
      <c r="D41" s="134"/>
      <c r="E41" s="134"/>
      <c r="F41" s="135"/>
      <c r="G41" s="14" t="s">
        <v>535</v>
      </c>
      <c r="H41" s="22">
        <v>0.12</v>
      </c>
      <c r="I41" s="9">
        <v>22.86</v>
      </c>
      <c r="J41" s="9">
        <f t="shared" si="4"/>
        <v>2.7431999999999999</v>
      </c>
      <c r="N41" s="17"/>
      <c r="P41" s="22"/>
    </row>
    <row r="42" spans="2:17" x14ac:dyDescent="0.25">
      <c r="B42" s="133" t="s">
        <v>648</v>
      </c>
      <c r="C42" s="134"/>
      <c r="D42" s="134"/>
      <c r="E42" s="134"/>
      <c r="F42" s="135"/>
      <c r="G42" s="14" t="s">
        <v>219</v>
      </c>
      <c r="H42" s="24">
        <v>0.44</v>
      </c>
      <c r="I42" s="9">
        <v>3.5</v>
      </c>
      <c r="J42" s="9">
        <f t="shared" si="4"/>
        <v>1.54</v>
      </c>
      <c r="M42" s="17"/>
      <c r="P42" s="22"/>
    </row>
    <row r="43" spans="2:17" x14ac:dyDescent="0.25">
      <c r="B43" s="133" t="s">
        <v>647</v>
      </c>
      <c r="C43" s="134"/>
      <c r="D43" s="134"/>
      <c r="E43" s="134"/>
      <c r="F43" s="135"/>
      <c r="G43" s="14" t="s">
        <v>535</v>
      </c>
      <c r="H43" s="22">
        <v>1.1000000000000001</v>
      </c>
      <c r="I43" s="9">
        <v>12.39</v>
      </c>
      <c r="J43" s="9">
        <f t="shared" si="4"/>
        <v>13.629000000000001</v>
      </c>
      <c r="L43" s="21"/>
      <c r="N43" s="17"/>
      <c r="O43" s="22"/>
      <c r="P43" s="22"/>
      <c r="Q43" s="16"/>
    </row>
    <row r="44" spans="2:17" x14ac:dyDescent="0.25">
      <c r="B44" s="133" t="s">
        <v>646</v>
      </c>
      <c r="C44" s="134"/>
      <c r="D44" s="134"/>
      <c r="E44" s="134"/>
      <c r="F44" s="135"/>
      <c r="G44" s="14" t="s">
        <v>535</v>
      </c>
      <c r="H44" s="22">
        <v>0.7</v>
      </c>
      <c r="I44" s="9">
        <v>10.73</v>
      </c>
      <c r="J44" s="9">
        <f t="shared" si="4"/>
        <v>7.5110000000000001</v>
      </c>
      <c r="M44" s="21"/>
      <c r="O44" s="22"/>
      <c r="P44" s="22"/>
    </row>
    <row r="45" spans="2:17" x14ac:dyDescent="0.25">
      <c r="B45" s="133" t="s">
        <v>37</v>
      </c>
      <c r="C45" s="134"/>
      <c r="D45" s="134"/>
      <c r="E45" s="134"/>
      <c r="F45" s="135"/>
      <c r="G45" s="14" t="s">
        <v>86</v>
      </c>
      <c r="H45" s="13">
        <v>0.1</v>
      </c>
      <c r="I45" s="9">
        <v>15.95</v>
      </c>
      <c r="J45" s="9">
        <f t="shared" si="4"/>
        <v>1.595</v>
      </c>
      <c r="M45" s="17"/>
    </row>
    <row r="46" spans="2:17" x14ac:dyDescent="0.25">
      <c r="B46" s="133" t="s">
        <v>645</v>
      </c>
      <c r="C46" s="134"/>
      <c r="D46" s="134"/>
      <c r="E46" s="134"/>
      <c r="F46" s="135"/>
      <c r="G46" s="14" t="s">
        <v>824</v>
      </c>
      <c r="H46" s="13">
        <v>0.01</v>
      </c>
      <c r="I46" s="9">
        <v>43.74</v>
      </c>
      <c r="J46" s="9">
        <f t="shared" si="4"/>
        <v>0.43740000000000001</v>
      </c>
      <c r="P46" s="22"/>
    </row>
    <row r="47" spans="2:17" x14ac:dyDescent="0.25">
      <c r="B47" s="133" t="s">
        <v>644</v>
      </c>
      <c r="C47" s="134"/>
      <c r="D47" s="134"/>
      <c r="E47" s="134"/>
      <c r="F47" s="135"/>
      <c r="G47" s="14" t="s">
        <v>86</v>
      </c>
      <c r="H47" s="13">
        <v>0.5</v>
      </c>
      <c r="I47" s="9">
        <v>0.19</v>
      </c>
      <c r="J47" s="9">
        <f t="shared" si="4"/>
        <v>9.5000000000000001E-2</v>
      </c>
    </row>
    <row r="48" spans="2:17" x14ac:dyDescent="0.25">
      <c r="B48" s="133" t="s">
        <v>643</v>
      </c>
      <c r="C48" s="134"/>
      <c r="D48" s="134"/>
      <c r="E48" s="134"/>
      <c r="F48" s="135"/>
      <c r="G48" s="14" t="s">
        <v>41</v>
      </c>
      <c r="H48" s="13">
        <v>8.3299999999999999E-2</v>
      </c>
      <c r="I48" s="9">
        <v>450</v>
      </c>
      <c r="J48" s="9">
        <f t="shared" si="4"/>
        <v>37.484999999999999</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65.313599999999994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97.003973076923074</v>
      </c>
    </row>
    <row r="58" spans="2:10" x14ac:dyDescent="0.25">
      <c r="B58" s="2"/>
      <c r="C58" s="2"/>
      <c r="D58" s="2"/>
      <c r="E58" s="2"/>
      <c r="F58" s="2"/>
      <c r="G58" s="130" t="s">
        <v>3</v>
      </c>
      <c r="H58" s="131"/>
      <c r="I58" s="7">
        <f>+IF(ISBLANK(B8),"",VLOOKUP(B8,Rubros!$A$9:$I$167,6,FALSE)+VLOOKUP(B8,Rubros!$A$9:$I$167,7,FALSE))</f>
        <v>0.26</v>
      </c>
      <c r="J58" s="6">
        <f>+I58*J57</f>
        <v>25.221032999999998</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122.22500607692308</v>
      </c>
    </row>
    <row r="61" spans="2:10" x14ac:dyDescent="0.25">
      <c r="B61" s="2" t="s">
        <v>1</v>
      </c>
      <c r="C61" s="2"/>
      <c r="D61" s="2"/>
      <c r="E61" s="2"/>
      <c r="F61" s="2"/>
      <c r="G61" s="130" t="s">
        <v>0</v>
      </c>
      <c r="H61" s="131"/>
      <c r="I61" s="131"/>
      <c r="J61" s="3">
        <f>+ROUND(J60,2)</f>
        <v>122.23</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DA084-264A-48A5-8AE2-0EBFD0AFC824}">
  <sheetPr codeName="Hoja38"/>
  <dimension ref="B1:Q62"/>
  <sheetViews>
    <sheetView view="pageBreakPreview" zoomScale="85" zoomScaleNormal="100" zoomScaleSheetLayoutView="85" workbookViewId="0">
      <selection activeCell="B10" sqref="B10:H10"/>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5" width="9.140625" style="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+Rubros!A45</f>
        <v>OCP-RUB-DDV-037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37 DE 159</v>
      </c>
    </row>
    <row r="10" spans="2:15" ht="30" customHeight="1" x14ac:dyDescent="0.25">
      <c r="B10" s="145" t="str">
        <f>+IF(ISBLANK(B8),"",VLOOKUP(B8,Rubros!$A$9:$C$167,2,FALSE))</f>
        <v>Desbroce manual en el DDV (Con machete)</v>
      </c>
      <c r="C10" s="145"/>
      <c r="D10" s="145"/>
      <c r="E10" s="145"/>
      <c r="F10" s="145"/>
      <c r="G10" s="145"/>
      <c r="H10" s="145"/>
      <c r="I10" s="42" t="s">
        <v>28</v>
      </c>
      <c r="J10" s="41" t="str">
        <f>+IF(ISBLANK(B8),"",VLOOKUP(B8,Rubros!$A$9:$C$167,3,FALSE))</f>
        <v>Há</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c r="M12" s="15"/>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40.804090909090917</v>
      </c>
      <c r="M14" s="39"/>
      <c r="N14" s="39"/>
      <c r="O14" s="39"/>
    </row>
    <row r="15" spans="2:15" x14ac:dyDescent="0.25">
      <c r="B15" s="133" t="s">
        <v>25</v>
      </c>
      <c r="C15" s="134"/>
      <c r="D15" s="134"/>
      <c r="E15" s="135"/>
      <c r="F15" s="14"/>
      <c r="G15" s="14"/>
      <c r="H15" s="14"/>
      <c r="I15" s="14"/>
      <c r="J15" s="30">
        <f>2%*$J$37</f>
        <v>16.321636363636365</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row>
    <row r="18" spans="2:15" x14ac:dyDescent="0.25">
      <c r="B18" s="167"/>
      <c r="C18" s="168"/>
      <c r="D18" s="168"/>
      <c r="E18" s="169"/>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57.125727272727282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18.181818181818183</v>
      </c>
      <c r="J27" s="9">
        <f t="shared" ref="J27:J36" si="3">+IF(ISBLANK(B27),"",H27*I27)</f>
        <v>156.93272727272728</v>
      </c>
      <c r="M27" s="19"/>
      <c r="N27" s="19"/>
      <c r="O27" s="15"/>
    </row>
    <row r="28" spans="2:15" x14ac:dyDescent="0.25">
      <c r="B28" s="151" t="s">
        <v>45</v>
      </c>
      <c r="C28" s="152"/>
      <c r="D28" s="152"/>
      <c r="E28" s="153"/>
      <c r="F28" s="14">
        <v>6</v>
      </c>
      <c r="G28" s="9">
        <v>6.0422000000000002</v>
      </c>
      <c r="H28" s="9">
        <f t="shared" si="2"/>
        <v>36.2532</v>
      </c>
      <c r="I28" s="27">
        <v>18.181818181818183</v>
      </c>
      <c r="J28" s="9">
        <f t="shared" si="3"/>
        <v>659.149090909091</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816.08181818181833</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c r="C40" s="149"/>
      <c r="D40" s="149"/>
      <c r="E40" s="149"/>
      <c r="F40" s="150"/>
      <c r="G40" s="14" t="s">
        <v>818</v>
      </c>
      <c r="H40" s="24"/>
      <c r="I40" s="9" t="s">
        <v>818</v>
      </c>
      <c r="J40" s="9" t="str">
        <f t="shared" ref="J40:J49" si="4">+IF(ISBLANK(B40),"",H40*I40)</f>
        <v/>
      </c>
    </row>
    <row r="41" spans="2:17" x14ac:dyDescent="0.25">
      <c r="B41" s="133"/>
      <c r="C41" s="134"/>
      <c r="D41" s="134"/>
      <c r="E41" s="134"/>
      <c r="F41" s="135"/>
      <c r="G41" s="14" t="s">
        <v>818</v>
      </c>
      <c r="H41" s="22"/>
      <c r="I41" s="9" t="s">
        <v>818</v>
      </c>
      <c r="J41" s="9" t="str">
        <f t="shared" si="4"/>
        <v/>
      </c>
      <c r="N41" s="17"/>
      <c r="P41" s="22"/>
    </row>
    <row r="42" spans="2:17" x14ac:dyDescent="0.25">
      <c r="B42" s="133"/>
      <c r="C42" s="134"/>
      <c r="D42" s="134"/>
      <c r="E42" s="134"/>
      <c r="F42" s="135"/>
      <c r="G42" s="14" t="s">
        <v>818</v>
      </c>
      <c r="H42" s="24"/>
      <c r="I42" s="9" t="s">
        <v>818</v>
      </c>
      <c r="J42" s="9" t="str">
        <f t="shared" si="4"/>
        <v/>
      </c>
      <c r="M42" s="17"/>
      <c r="P42" s="22"/>
    </row>
    <row r="43" spans="2:17" x14ac:dyDescent="0.25">
      <c r="B43" s="133"/>
      <c r="C43" s="134"/>
      <c r="D43" s="134"/>
      <c r="E43" s="134"/>
      <c r="F43" s="135"/>
      <c r="G43" s="14" t="s">
        <v>818</v>
      </c>
      <c r="H43" s="22"/>
      <c r="I43" s="9" t="s">
        <v>818</v>
      </c>
      <c r="J43" s="9" t="str">
        <f t="shared" si="4"/>
        <v/>
      </c>
      <c r="L43" s="21"/>
      <c r="N43" s="17"/>
      <c r="O43" s="22"/>
      <c r="P43" s="22"/>
      <c r="Q43" s="16"/>
    </row>
    <row r="44" spans="2:17" x14ac:dyDescent="0.25">
      <c r="B44" s="133"/>
      <c r="C44" s="134"/>
      <c r="D44" s="134"/>
      <c r="E44" s="134"/>
      <c r="F44" s="135"/>
      <c r="G44" s="14" t="s">
        <v>818</v>
      </c>
      <c r="H44" s="22"/>
      <c r="I44" s="9" t="s">
        <v>818</v>
      </c>
      <c r="J44" s="9" t="str">
        <f t="shared" si="4"/>
        <v/>
      </c>
      <c r="M44" s="21"/>
      <c r="O44" s="22"/>
      <c r="P44" s="22"/>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873.20754545454565</v>
      </c>
    </row>
    <row r="58" spans="2:10" x14ac:dyDescent="0.25">
      <c r="B58" s="2"/>
      <c r="C58" s="2"/>
      <c r="D58" s="2"/>
      <c r="E58" s="2"/>
      <c r="F58" s="2"/>
      <c r="G58" s="130" t="s">
        <v>3</v>
      </c>
      <c r="H58" s="131"/>
      <c r="I58" s="7">
        <f>+IF(ISBLANK(B8),"",VLOOKUP(B8,Rubros!$A$9:$I$167,6,FALSE)+VLOOKUP(B8,Rubros!$A$9:$I$167,7,FALSE))</f>
        <v>0.26</v>
      </c>
      <c r="J58" s="6">
        <f>+I58*J57</f>
        <v>227.03396181818187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1100.2415072727276</v>
      </c>
    </row>
    <row r="61" spans="2:10" x14ac:dyDescent="0.25">
      <c r="B61" s="2" t="s">
        <v>1</v>
      </c>
      <c r="C61" s="2"/>
      <c r="D61" s="2"/>
      <c r="E61" s="2"/>
      <c r="F61" s="2"/>
      <c r="G61" s="130" t="s">
        <v>0</v>
      </c>
      <c r="H61" s="131"/>
      <c r="I61" s="131"/>
      <c r="J61" s="3">
        <f>+ROUND(J60,2)</f>
        <v>1100.24</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03EB6-EBA1-4C5D-908B-9710F4B8FD79}">
  <sheetPr codeName="Hoja39"/>
  <dimension ref="B1:Q62"/>
  <sheetViews>
    <sheetView view="pageBreakPreview" topLeftCell="A37" zoomScale="85" zoomScaleNormal="100" zoomScaleSheetLayoutView="85" workbookViewId="0">
      <selection activeCell="M14" sqref="M14"/>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+Rubros!A46</f>
        <v>OCP-RUB-DDV-038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38 DE 159</v>
      </c>
    </row>
    <row r="10" spans="2:15" ht="30" customHeight="1" x14ac:dyDescent="0.25">
      <c r="B10" s="145" t="str">
        <f>+IF(ISBLANK(B8),"",VLOOKUP(B8,Rubros!$A$9:$C$167,2,FALSE))</f>
        <v xml:space="preserve">Desbroce Semimanual (Con Moto guadaña) </v>
      </c>
      <c r="C10" s="145"/>
      <c r="D10" s="145"/>
      <c r="E10" s="145"/>
      <c r="F10" s="145"/>
      <c r="G10" s="145"/>
      <c r="H10" s="145"/>
      <c r="I10" s="42" t="s">
        <v>28</v>
      </c>
      <c r="J10" s="41" t="str">
        <f>+IF(ISBLANK(B8),"",VLOOKUP(B8,Rubros!$A$9:$C$167,3,FALSE))</f>
        <v>Há</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12.467916666666667</v>
      </c>
      <c r="M14" s="39"/>
      <c r="N14" s="39"/>
      <c r="O14" s="39"/>
    </row>
    <row r="15" spans="2:15" x14ac:dyDescent="0.25">
      <c r="B15" s="133" t="s">
        <v>25</v>
      </c>
      <c r="C15" s="134"/>
      <c r="D15" s="134"/>
      <c r="E15" s="135"/>
      <c r="F15" s="14"/>
      <c r="G15" s="14"/>
      <c r="H15" s="14"/>
      <c r="I15" s="14"/>
      <c r="J15" s="30">
        <f>2%*$J$37</f>
        <v>4.9871666666666661</v>
      </c>
    </row>
    <row r="16" spans="2:15" x14ac:dyDescent="0.25">
      <c r="B16" s="133" t="s">
        <v>655</v>
      </c>
      <c r="C16" s="134"/>
      <c r="D16" s="134"/>
      <c r="E16" s="135"/>
      <c r="F16" s="14">
        <v>6</v>
      </c>
      <c r="G16" s="27">
        <v>0.67100000000000004</v>
      </c>
      <c r="H16" s="27">
        <f t="shared" ref="H16:H23" si="0">+IF(ISBLANK(B16),"",F16*G16)</f>
        <v>4.0259999999999998</v>
      </c>
      <c r="I16" s="27">
        <v>5.5555555555555554</v>
      </c>
      <c r="J16" s="30">
        <f t="shared" ref="J16:J23" si="1">+IF(ISBLANK(B16),"",H16*I16)</f>
        <v>22.366666666666664</v>
      </c>
      <c r="L16" s="47"/>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c r="M21" s="89"/>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39.821749999999994</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5.5555555555555554</v>
      </c>
      <c r="J27" s="9">
        <f t="shared" ref="J27:J36" si="3">+IF(ISBLANK(B27),"",H27*I27)</f>
        <v>47.951666666666661</v>
      </c>
      <c r="M27" s="19"/>
      <c r="N27" s="19"/>
      <c r="O27" s="15"/>
    </row>
    <row r="28" spans="2:15" x14ac:dyDescent="0.25">
      <c r="B28" s="151" t="s">
        <v>45</v>
      </c>
      <c r="C28" s="152"/>
      <c r="D28" s="152"/>
      <c r="E28" s="153"/>
      <c r="F28" s="14">
        <v>6</v>
      </c>
      <c r="G28" s="9">
        <v>6.0422000000000002</v>
      </c>
      <c r="H28" s="9">
        <f t="shared" si="2"/>
        <v>36.2532</v>
      </c>
      <c r="I28" s="27">
        <v>5.5555555555555554</v>
      </c>
      <c r="J28" s="9">
        <f t="shared" si="3"/>
        <v>201.40666666666667</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249.35833333333332</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c r="C40" s="149"/>
      <c r="D40" s="149"/>
      <c r="E40" s="149"/>
      <c r="F40" s="150"/>
      <c r="G40" s="14" t="s">
        <v>818</v>
      </c>
      <c r="H40" s="24"/>
      <c r="I40" s="9" t="s">
        <v>818</v>
      </c>
      <c r="J40" s="9" t="str">
        <f t="shared" ref="J40:J49" si="4">+IF(ISBLANK(B40),"",H40*I40)</f>
        <v/>
      </c>
    </row>
    <row r="41" spans="2:17" x14ac:dyDescent="0.25">
      <c r="B41" s="133"/>
      <c r="C41" s="134"/>
      <c r="D41" s="134"/>
      <c r="E41" s="134"/>
      <c r="F41" s="135"/>
      <c r="G41" s="14" t="s">
        <v>818</v>
      </c>
      <c r="H41" s="22"/>
      <c r="I41" s="9" t="s">
        <v>818</v>
      </c>
      <c r="J41" s="9" t="str">
        <f t="shared" si="4"/>
        <v/>
      </c>
      <c r="N41" s="17"/>
      <c r="P41" s="22"/>
    </row>
    <row r="42" spans="2:17" x14ac:dyDescent="0.25">
      <c r="B42" s="133"/>
      <c r="C42" s="134"/>
      <c r="D42" s="134"/>
      <c r="E42" s="134"/>
      <c r="F42" s="135"/>
      <c r="G42" s="14" t="s">
        <v>818</v>
      </c>
      <c r="H42" s="24"/>
      <c r="I42" s="9" t="s">
        <v>818</v>
      </c>
      <c r="J42" s="9" t="str">
        <f t="shared" si="4"/>
        <v/>
      </c>
      <c r="M42" s="17"/>
      <c r="P42" s="22"/>
    </row>
    <row r="43" spans="2:17" x14ac:dyDescent="0.25">
      <c r="B43" s="133"/>
      <c r="C43" s="134"/>
      <c r="D43" s="134"/>
      <c r="E43" s="134"/>
      <c r="F43" s="135"/>
      <c r="G43" s="14" t="s">
        <v>818</v>
      </c>
      <c r="H43" s="22"/>
      <c r="I43" s="9" t="s">
        <v>818</v>
      </c>
      <c r="J43" s="9" t="str">
        <f t="shared" si="4"/>
        <v/>
      </c>
      <c r="L43" s="21"/>
      <c r="N43" s="17"/>
      <c r="O43" s="22"/>
      <c r="P43" s="22"/>
      <c r="Q43" s="16"/>
    </row>
    <row r="44" spans="2:17" x14ac:dyDescent="0.25">
      <c r="B44" s="133"/>
      <c r="C44" s="134"/>
      <c r="D44" s="134"/>
      <c r="E44" s="134"/>
      <c r="F44" s="135"/>
      <c r="G44" s="14" t="s">
        <v>818</v>
      </c>
      <c r="H44" s="22"/>
      <c r="I44" s="9" t="s">
        <v>818</v>
      </c>
      <c r="J44" s="9" t="str">
        <f t="shared" si="4"/>
        <v/>
      </c>
      <c r="M44" s="21"/>
      <c r="O44" s="22"/>
      <c r="P44" s="22"/>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1"/>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289.1800833333333</v>
      </c>
    </row>
    <row r="58" spans="2:13" x14ac:dyDescent="0.25">
      <c r="B58" s="2"/>
      <c r="C58" s="2"/>
      <c r="D58" s="2"/>
      <c r="E58" s="2"/>
      <c r="F58" s="2"/>
      <c r="G58" s="130" t="s">
        <v>3</v>
      </c>
      <c r="H58" s="131"/>
      <c r="I58" s="7">
        <f>+IF(ISBLANK(B8),"",VLOOKUP(B8,Rubros!$A$9:$I$167,6,FALSE)+VLOOKUP(B8,Rubros!$A$9:$I$167,7,FALSE))</f>
        <v>0.26</v>
      </c>
      <c r="J58" s="6">
        <f>+I58*J57</f>
        <v>75.18682166666666</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364.36690499999997</v>
      </c>
      <c r="M60" s="50"/>
    </row>
    <row r="61" spans="2:13" x14ac:dyDescent="0.25">
      <c r="B61" s="2" t="s">
        <v>1</v>
      </c>
      <c r="C61" s="2"/>
      <c r="D61" s="2"/>
      <c r="E61" s="2"/>
      <c r="F61" s="2"/>
      <c r="G61" s="130" t="s">
        <v>0</v>
      </c>
      <c r="H61" s="131"/>
      <c r="I61" s="131"/>
      <c r="J61" s="3">
        <f>+ROUND(J60,2)</f>
        <v>364.37</v>
      </c>
      <c r="M61" s="50"/>
    </row>
    <row r="62" spans="2:13"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51BB6-E810-4208-9930-B00A3519EAF6}">
  <sheetPr codeName="Hoja40"/>
  <dimension ref="B1:Q62"/>
  <sheetViews>
    <sheetView view="pageBreakPreview" zoomScale="85" zoomScaleNormal="100" zoomScaleSheetLayoutView="85" workbookViewId="0">
      <selection activeCell="B16" sqref="B16:E1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+Rubros!A47</f>
        <v>OCP-RUB-DDV-039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39 DE 159</v>
      </c>
    </row>
    <row r="10" spans="2:15" ht="30" customHeight="1" x14ac:dyDescent="0.25">
      <c r="B10" s="145" t="str">
        <f>+IF(ISBLANK(B8),"",VLOOKUP(B8,Rubros!$A$9:$C$167,2,FALSE))</f>
        <v>Desbroce mecánico (Tractor agrícola)</v>
      </c>
      <c r="C10" s="145"/>
      <c r="D10" s="145"/>
      <c r="E10" s="145"/>
      <c r="F10" s="145"/>
      <c r="G10" s="145"/>
      <c r="H10" s="145"/>
      <c r="I10" s="42" t="s">
        <v>28</v>
      </c>
      <c r="J10" s="41" t="str">
        <f>+IF(ISBLANK(B8),"",VLOOKUP(B8,Rubros!$A$9:$C$167,3,FALSE))</f>
        <v>Há</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c r="M12" s="90"/>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1.6382812500000001</v>
      </c>
      <c r="M14" s="39"/>
      <c r="N14" s="39"/>
      <c r="O14" s="39"/>
    </row>
    <row r="15" spans="2:15" x14ac:dyDescent="0.25">
      <c r="B15" s="133" t="s">
        <v>25</v>
      </c>
      <c r="C15" s="134"/>
      <c r="D15" s="134"/>
      <c r="E15" s="135"/>
      <c r="F15" s="14"/>
      <c r="G15" s="14"/>
      <c r="H15" s="14"/>
      <c r="I15" s="14"/>
      <c r="J15" s="30">
        <f>2%*$J$37</f>
        <v>0.65531249999999996</v>
      </c>
    </row>
    <row r="16" spans="2:15" x14ac:dyDescent="0.25">
      <c r="B16" s="133" t="s">
        <v>656</v>
      </c>
      <c r="C16" s="134"/>
      <c r="D16" s="134"/>
      <c r="E16" s="135"/>
      <c r="F16" s="14">
        <v>1</v>
      </c>
      <c r="G16" s="27">
        <v>36.840000000000003</v>
      </c>
      <c r="H16" s="27">
        <f t="shared" ref="H16:H23" si="0">+IF(ISBLANK(B16),"",F16*G16)</f>
        <v>36.840000000000003</v>
      </c>
      <c r="I16" s="27">
        <v>2.25</v>
      </c>
      <c r="J16" s="30">
        <f t="shared" ref="J16:J23" si="1">+IF(ISBLANK(B16),"",H16*I16)</f>
        <v>82.890000000000015</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85.183593750000014</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2.25</v>
      </c>
      <c r="J27" s="9">
        <f t="shared" ref="J27:J36" si="3">+IF(ISBLANK(B27),"",H27*I27)</f>
        <v>19.170675000000003</v>
      </c>
      <c r="M27" s="19"/>
      <c r="N27" s="19"/>
      <c r="O27" s="15"/>
    </row>
    <row r="28" spans="2:15" x14ac:dyDescent="0.25">
      <c r="B28" s="151" t="s">
        <v>45</v>
      </c>
      <c r="C28" s="152"/>
      <c r="D28" s="152"/>
      <c r="E28" s="153"/>
      <c r="F28" s="14">
        <v>1</v>
      </c>
      <c r="G28" s="9">
        <v>6.0422000000000002</v>
      </c>
      <c r="H28" s="9">
        <f t="shared" si="2"/>
        <v>6.0422000000000002</v>
      </c>
      <c r="I28" s="27">
        <v>2.25</v>
      </c>
      <c r="J28" s="9">
        <f t="shared" si="3"/>
        <v>13.594950000000001</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32.765625</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c r="C40" s="149"/>
      <c r="D40" s="149"/>
      <c r="E40" s="149"/>
      <c r="F40" s="150"/>
      <c r="G40" s="14" t="s">
        <v>818</v>
      </c>
      <c r="H40" s="24"/>
      <c r="I40" s="9" t="s">
        <v>818</v>
      </c>
      <c r="J40" s="9" t="str">
        <f t="shared" ref="J40:J49" si="4">+IF(ISBLANK(B40),"",H40*I40)</f>
        <v/>
      </c>
    </row>
    <row r="41" spans="2:17" x14ac:dyDescent="0.25">
      <c r="B41" s="133"/>
      <c r="C41" s="134"/>
      <c r="D41" s="134"/>
      <c r="E41" s="134"/>
      <c r="F41" s="135"/>
      <c r="G41" s="14" t="s">
        <v>818</v>
      </c>
      <c r="H41" s="22"/>
      <c r="I41" s="9" t="s">
        <v>818</v>
      </c>
      <c r="J41" s="9" t="str">
        <f t="shared" si="4"/>
        <v/>
      </c>
      <c r="N41" s="17"/>
      <c r="P41" s="22"/>
    </row>
    <row r="42" spans="2:17" x14ac:dyDescent="0.25">
      <c r="B42" s="133"/>
      <c r="C42" s="134"/>
      <c r="D42" s="134"/>
      <c r="E42" s="134"/>
      <c r="F42" s="135"/>
      <c r="G42" s="14" t="s">
        <v>818</v>
      </c>
      <c r="H42" s="24"/>
      <c r="I42" s="9" t="s">
        <v>818</v>
      </c>
      <c r="J42" s="9" t="str">
        <f t="shared" si="4"/>
        <v/>
      </c>
      <c r="M42" s="17"/>
      <c r="P42" s="22"/>
    </row>
    <row r="43" spans="2:17" x14ac:dyDescent="0.25">
      <c r="B43" s="133"/>
      <c r="C43" s="134"/>
      <c r="D43" s="134"/>
      <c r="E43" s="134"/>
      <c r="F43" s="135"/>
      <c r="G43" s="14" t="s">
        <v>818</v>
      </c>
      <c r="H43" s="22"/>
      <c r="I43" s="9" t="s">
        <v>818</v>
      </c>
      <c r="J43" s="9" t="str">
        <f t="shared" si="4"/>
        <v/>
      </c>
      <c r="L43" s="21"/>
      <c r="N43" s="17"/>
      <c r="O43" s="22"/>
      <c r="P43" s="22"/>
      <c r="Q43" s="16"/>
    </row>
    <row r="44" spans="2:17" x14ac:dyDescent="0.25">
      <c r="B44" s="133"/>
      <c r="C44" s="134"/>
      <c r="D44" s="134"/>
      <c r="E44" s="134"/>
      <c r="F44" s="135"/>
      <c r="G44" s="14" t="s">
        <v>818</v>
      </c>
      <c r="H44" s="22"/>
      <c r="I44" s="9" t="s">
        <v>818</v>
      </c>
      <c r="J44" s="9" t="str">
        <f t="shared" si="4"/>
        <v/>
      </c>
      <c r="M44" s="21"/>
      <c r="O44" s="22"/>
      <c r="P44" s="22"/>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117.94921875000001</v>
      </c>
    </row>
    <row r="58" spans="2:13" x14ac:dyDescent="0.25">
      <c r="B58" s="2"/>
      <c r="C58" s="2"/>
      <c r="D58" s="2"/>
      <c r="E58" s="2"/>
      <c r="F58" s="2"/>
      <c r="G58" s="130" t="s">
        <v>3</v>
      </c>
      <c r="H58" s="131"/>
      <c r="I58" s="7">
        <f>+IF(ISBLANK(B8),"",VLOOKUP(B8,Rubros!$A$9:$I$167,6,FALSE)+VLOOKUP(B8,Rubros!$A$9:$I$167,7,FALSE))</f>
        <v>0.26</v>
      </c>
      <c r="J58" s="6">
        <f>+I58*J57</f>
        <v>30.666796875000006</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148.61601562500002</v>
      </c>
      <c r="M60" s="50"/>
    </row>
    <row r="61" spans="2:13" x14ac:dyDescent="0.25">
      <c r="B61" s="2" t="s">
        <v>1</v>
      </c>
      <c r="C61" s="2"/>
      <c r="D61" s="2"/>
      <c r="E61" s="2"/>
      <c r="F61" s="2"/>
      <c r="G61" s="130" t="s">
        <v>0</v>
      </c>
      <c r="H61" s="131"/>
      <c r="I61" s="131"/>
      <c r="J61" s="3">
        <f>+ROUND(J60,2)</f>
        <v>148.62</v>
      </c>
    </row>
    <row r="62" spans="2:13"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5178B-F347-458B-9E31-4D60C0046D2E}">
  <sheetPr codeName="Hoja41"/>
  <dimension ref="B1:Q62"/>
  <sheetViews>
    <sheetView view="pageBreakPreview" zoomScale="85" zoomScaleNormal="100" zoomScaleSheetLayoutView="85" workbookViewId="0">
      <selection activeCell="L40" sqref="L40"/>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+Rubros!A48</f>
        <v>OCP-RUB-DDV-040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40 DE 159</v>
      </c>
    </row>
    <row r="10" spans="2:15" ht="30" customHeight="1" x14ac:dyDescent="0.25">
      <c r="B10" s="145" t="str">
        <f>+IF(ISBLANK(B8),"",VLOOKUP(B8,Rubros!$A$9:$C$167,2,FALSE))</f>
        <v>Encofrado para muros, canales y cunetas</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c r="M12" s="90"/>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0.20402045454545459</v>
      </c>
      <c r="M14" s="39"/>
      <c r="N14" s="39"/>
      <c r="O14" s="39"/>
    </row>
    <row r="15" spans="2:15" x14ac:dyDescent="0.25">
      <c r="B15" s="133" t="s">
        <v>25</v>
      </c>
      <c r="C15" s="134"/>
      <c r="D15" s="134"/>
      <c r="E15" s="135"/>
      <c r="F15" s="14"/>
      <c r="G15" s="14"/>
      <c r="H15" s="14"/>
      <c r="I15" s="14"/>
      <c r="J15" s="30">
        <f>2%*$J$37</f>
        <v>8.160818181818183E-2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0.28562863636363645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9.0909090909090912E-2</v>
      </c>
      <c r="J27" s="9">
        <f t="shared" ref="J27:J36" si="3">+IF(ISBLANK(B27),"",H27*I27)</f>
        <v>0.78466363636363634</v>
      </c>
      <c r="M27" s="19"/>
      <c r="N27" s="19"/>
      <c r="O27" s="15"/>
    </row>
    <row r="28" spans="2:15" x14ac:dyDescent="0.25">
      <c r="B28" s="151" t="s">
        <v>45</v>
      </c>
      <c r="C28" s="152"/>
      <c r="D28" s="152"/>
      <c r="E28" s="153"/>
      <c r="F28" s="14">
        <v>6</v>
      </c>
      <c r="G28" s="9">
        <v>6.0422000000000002</v>
      </c>
      <c r="H28" s="9">
        <f t="shared" si="2"/>
        <v>36.2532</v>
      </c>
      <c r="I28" s="27">
        <v>9.0909090909090912E-2</v>
      </c>
      <c r="J28" s="9">
        <f t="shared" si="3"/>
        <v>3.2957454545454548</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4.0804090909090913</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663</v>
      </c>
      <c r="C40" s="149"/>
      <c r="D40" s="149"/>
      <c r="E40" s="149"/>
      <c r="F40" s="150"/>
      <c r="G40" s="14" t="s">
        <v>86</v>
      </c>
      <c r="H40" s="24">
        <v>0.36459999999999998</v>
      </c>
      <c r="I40" s="91">
        <v>35</v>
      </c>
      <c r="J40" s="9">
        <f t="shared" ref="J40:J49" si="4">+IF(ISBLANK(B40),"",H40*I40)</f>
        <v>12.760999999999999</v>
      </c>
      <c r="L40" s="21">
        <f>16.28*H40</f>
        <v>5.9356879999999999</v>
      </c>
    </row>
    <row r="41" spans="2:17" x14ac:dyDescent="0.25">
      <c r="B41" s="133" t="s">
        <v>662</v>
      </c>
      <c r="C41" s="134"/>
      <c r="D41" s="134"/>
      <c r="E41" s="134"/>
      <c r="F41" s="135"/>
      <c r="G41" s="14" t="s">
        <v>86</v>
      </c>
      <c r="H41" s="16">
        <v>3.6093999999999999</v>
      </c>
      <c r="I41" s="9">
        <v>4</v>
      </c>
      <c r="J41" s="9">
        <f t="shared" si="4"/>
        <v>14.4376</v>
      </c>
      <c r="L41" s="21">
        <f t="shared" ref="L41:L46" si="5">16.28*H41</f>
        <v>58.761032</v>
      </c>
      <c r="N41" s="17"/>
      <c r="P41" s="22"/>
    </row>
    <row r="42" spans="2:17" x14ac:dyDescent="0.25">
      <c r="B42" s="133" t="s">
        <v>661</v>
      </c>
      <c r="C42" s="134"/>
      <c r="D42" s="134"/>
      <c r="E42" s="134"/>
      <c r="F42" s="135"/>
      <c r="G42" s="14" t="s">
        <v>535</v>
      </c>
      <c r="H42" s="16">
        <v>0.5</v>
      </c>
      <c r="I42" s="9">
        <v>2.5</v>
      </c>
      <c r="J42" s="9">
        <f t="shared" si="4"/>
        <v>1.25</v>
      </c>
      <c r="L42" s="21">
        <f t="shared" si="5"/>
        <v>8.14</v>
      </c>
      <c r="M42" s="17"/>
      <c r="P42" s="22"/>
    </row>
    <row r="43" spans="2:17" x14ac:dyDescent="0.25">
      <c r="B43" s="133" t="s">
        <v>660</v>
      </c>
      <c r="C43" s="134"/>
      <c r="D43" s="134"/>
      <c r="E43" s="134"/>
      <c r="F43" s="135"/>
      <c r="G43" s="14" t="s">
        <v>535</v>
      </c>
      <c r="H43" s="16">
        <v>0.5</v>
      </c>
      <c r="I43" s="9">
        <v>2.5</v>
      </c>
      <c r="J43" s="9">
        <f t="shared" si="4"/>
        <v>1.25</v>
      </c>
      <c r="L43" s="21">
        <f t="shared" si="5"/>
        <v>8.14</v>
      </c>
      <c r="N43" s="17"/>
      <c r="O43" s="22"/>
      <c r="P43" s="22"/>
      <c r="Q43" s="16"/>
    </row>
    <row r="44" spans="2:17" x14ac:dyDescent="0.25">
      <c r="B44" s="133" t="s">
        <v>659</v>
      </c>
      <c r="C44" s="134"/>
      <c r="D44" s="134"/>
      <c r="E44" s="134"/>
      <c r="F44" s="135"/>
      <c r="G44" s="14" t="s">
        <v>535</v>
      </c>
      <c r="H44" s="16">
        <v>0.25</v>
      </c>
      <c r="I44" s="9">
        <v>2.85</v>
      </c>
      <c r="J44" s="9">
        <f t="shared" si="4"/>
        <v>0.71250000000000002</v>
      </c>
      <c r="L44" s="21">
        <f t="shared" si="5"/>
        <v>4.07</v>
      </c>
      <c r="M44" s="21"/>
      <c r="O44" s="22"/>
      <c r="P44" s="22"/>
    </row>
    <row r="45" spans="2:17" x14ac:dyDescent="0.25">
      <c r="B45" s="133" t="s">
        <v>658</v>
      </c>
      <c r="C45" s="134"/>
      <c r="D45" s="134"/>
      <c r="E45" s="134"/>
      <c r="F45" s="135"/>
      <c r="G45" s="14" t="s">
        <v>86</v>
      </c>
      <c r="H45" s="16">
        <v>0.63</v>
      </c>
      <c r="I45" s="9">
        <v>4</v>
      </c>
      <c r="J45" s="9">
        <f t="shared" si="4"/>
        <v>2.52</v>
      </c>
      <c r="L45" s="21">
        <f t="shared" si="5"/>
        <v>10.256400000000001</v>
      </c>
      <c r="M45" s="17"/>
    </row>
    <row r="46" spans="2:17" x14ac:dyDescent="0.25">
      <c r="B46" s="133" t="s">
        <v>657</v>
      </c>
      <c r="C46" s="134"/>
      <c r="D46" s="134"/>
      <c r="E46" s="134"/>
      <c r="F46" s="135"/>
      <c r="G46" s="14" t="s">
        <v>826</v>
      </c>
      <c r="H46" s="16">
        <v>0.1</v>
      </c>
      <c r="I46" s="9">
        <v>7.5</v>
      </c>
      <c r="J46" s="9">
        <f t="shared" si="4"/>
        <v>0.75</v>
      </c>
      <c r="L46" s="21">
        <f t="shared" si="5"/>
        <v>1.6280000000000001</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33.681100000000001</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38.047137727272727</v>
      </c>
    </row>
    <row r="58" spans="2:10" x14ac:dyDescent="0.25">
      <c r="B58" s="2"/>
      <c r="C58" s="2"/>
      <c r="D58" s="2"/>
      <c r="E58" s="2"/>
      <c r="F58" s="2"/>
      <c r="G58" s="130" t="s">
        <v>3</v>
      </c>
      <c r="H58" s="131"/>
      <c r="I58" s="7">
        <f>+IF(ISBLANK(B8),"",VLOOKUP(B8,Rubros!$A$9:$I$167,6,FALSE)+VLOOKUP(B8,Rubros!$A$9:$I$167,7,FALSE))</f>
        <v>0.26</v>
      </c>
      <c r="J58" s="6">
        <f>+I58*J57</f>
        <v>9.8922558090909085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47.939393536363639</v>
      </c>
    </row>
    <row r="61" spans="2:10" x14ac:dyDescent="0.25">
      <c r="B61" s="2" t="s">
        <v>1</v>
      </c>
      <c r="C61" s="2"/>
      <c r="D61" s="2"/>
      <c r="E61" s="2"/>
      <c r="F61" s="2"/>
      <c r="G61" s="130" t="s">
        <v>0</v>
      </c>
      <c r="H61" s="131"/>
      <c r="I61" s="131"/>
      <c r="J61" s="3">
        <f>+ROUND(J60,2)</f>
        <v>47.94</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993E3-5345-44CB-AA37-E088A1B415C7}">
  <sheetPr codeName="Hoja42"/>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8" width="4" style="1" bestFit="1" customWidth="1"/>
    <col min="19"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+Rubros!A49</f>
        <v>OCP-RUB-DDV-041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41 DE 159</v>
      </c>
    </row>
    <row r="10" spans="2:15" ht="30" customHeight="1" x14ac:dyDescent="0.25">
      <c r="B10" s="145" t="str">
        <f>+IF(ISBLANK(B8),"",VLOOKUP(B8,Rubros!$A$9:$C$167,2,FALSE))</f>
        <v>Entibado con madera para excavaciones mayores a 1,20m</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0.10201022727272729</v>
      </c>
      <c r="M14" s="39"/>
      <c r="N14" s="39"/>
      <c r="O14" s="39"/>
    </row>
    <row r="15" spans="2:15" x14ac:dyDescent="0.25">
      <c r="B15" s="133" t="s">
        <v>25</v>
      </c>
      <c r="C15" s="134"/>
      <c r="D15" s="134"/>
      <c r="E15" s="135"/>
      <c r="F15" s="14"/>
      <c r="G15" s="14"/>
      <c r="H15" s="14"/>
      <c r="I15" s="14"/>
      <c r="J15" s="30">
        <f>2%*$J$37</f>
        <v>4.0804090909090915E-2</v>
      </c>
    </row>
    <row r="16" spans="2:15" x14ac:dyDescent="0.25">
      <c r="B16" s="133" t="s">
        <v>639</v>
      </c>
      <c r="C16" s="134"/>
      <c r="D16" s="134"/>
      <c r="E16" s="135"/>
      <c r="F16" s="14">
        <v>1</v>
      </c>
      <c r="G16" s="27">
        <v>0.92100000000000004</v>
      </c>
      <c r="H16" s="27">
        <f t="shared" ref="H16:H23" si="0">+IF(ISBLANK(B16),"",F16*G16)</f>
        <v>0.92100000000000004</v>
      </c>
      <c r="I16" s="27">
        <v>4.5454545454545456E-2</v>
      </c>
      <c r="J16" s="30">
        <f t="shared" ref="J16:J23" si="1">+IF(ISBLANK(B16),"",H16*I16)</f>
        <v>4.1863636363636367E-2</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0.1846779545454546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4.5454545454545456E-2</v>
      </c>
      <c r="J27" s="9">
        <f t="shared" ref="J27:J36" si="3">+IF(ISBLANK(B27),"",H27*I27)</f>
        <v>0.39233181818181817</v>
      </c>
      <c r="M27" s="19"/>
      <c r="N27" s="19"/>
      <c r="O27" s="15"/>
    </row>
    <row r="28" spans="2:15" x14ac:dyDescent="0.25">
      <c r="B28" s="151" t="s">
        <v>45</v>
      </c>
      <c r="C28" s="152"/>
      <c r="D28" s="152"/>
      <c r="E28" s="153"/>
      <c r="F28" s="14">
        <v>6</v>
      </c>
      <c r="G28" s="9">
        <v>6.0422000000000002</v>
      </c>
      <c r="H28" s="9">
        <f t="shared" si="2"/>
        <v>36.2532</v>
      </c>
      <c r="I28" s="27">
        <v>4.5454545454545456E-2</v>
      </c>
      <c r="J28" s="9">
        <f t="shared" si="3"/>
        <v>1.6478727272727274</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2.0402045454545457</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667</v>
      </c>
      <c r="C40" s="149"/>
      <c r="D40" s="149"/>
      <c r="E40" s="149"/>
      <c r="F40" s="150"/>
      <c r="G40" s="14" t="s">
        <v>86</v>
      </c>
      <c r="H40" s="24">
        <v>2.5318000000000001</v>
      </c>
      <c r="I40" s="9">
        <v>8</v>
      </c>
      <c r="J40" s="9">
        <f t="shared" ref="J40:J49" si="4">+IF(ISBLANK(B40),"",H40*I40)</f>
        <v>20.2544</v>
      </c>
    </row>
    <row r="41" spans="2:17" x14ac:dyDescent="0.25">
      <c r="B41" s="133" t="s">
        <v>666</v>
      </c>
      <c r="C41" s="134"/>
      <c r="D41" s="134"/>
      <c r="E41" s="134"/>
      <c r="F41" s="135"/>
      <c r="G41" s="14" t="s">
        <v>86</v>
      </c>
      <c r="H41" s="16">
        <v>1.5190999999999999</v>
      </c>
      <c r="I41" s="9">
        <v>4</v>
      </c>
      <c r="J41" s="9">
        <f t="shared" si="4"/>
        <v>6.0763999999999996</v>
      </c>
      <c r="N41" s="17"/>
      <c r="P41" s="22"/>
    </row>
    <row r="42" spans="2:17" x14ac:dyDescent="0.25">
      <c r="B42" s="133" t="s">
        <v>665</v>
      </c>
      <c r="C42" s="134"/>
      <c r="D42" s="134"/>
      <c r="E42" s="134"/>
      <c r="F42" s="135"/>
      <c r="G42" s="14" t="s">
        <v>86</v>
      </c>
      <c r="H42" s="16">
        <v>1.5190999999999999</v>
      </c>
      <c r="I42" s="9">
        <v>4</v>
      </c>
      <c r="J42" s="9">
        <f t="shared" si="4"/>
        <v>6.0763999999999996</v>
      </c>
      <c r="M42" s="17"/>
    </row>
    <row r="43" spans="2:17" x14ac:dyDescent="0.25">
      <c r="B43" s="133" t="s">
        <v>664</v>
      </c>
      <c r="C43" s="134"/>
      <c r="D43" s="134"/>
      <c r="E43" s="134"/>
      <c r="F43" s="135"/>
      <c r="G43" s="14" t="s">
        <v>535</v>
      </c>
      <c r="H43" s="16">
        <v>0.5</v>
      </c>
      <c r="I43" s="9">
        <v>3</v>
      </c>
      <c r="J43" s="9">
        <f t="shared" si="4"/>
        <v>1.5</v>
      </c>
      <c r="L43" s="21"/>
      <c r="N43" s="17"/>
      <c r="O43" s="22"/>
      <c r="P43" s="22"/>
      <c r="Q43" s="16"/>
    </row>
    <row r="44" spans="2:17" x14ac:dyDescent="0.25">
      <c r="B44" s="133" t="s">
        <v>660</v>
      </c>
      <c r="C44" s="134"/>
      <c r="D44" s="134"/>
      <c r="E44" s="134"/>
      <c r="F44" s="135"/>
      <c r="G44" s="14" t="s">
        <v>535</v>
      </c>
      <c r="H44" s="16">
        <v>0.5</v>
      </c>
      <c r="I44" s="9">
        <v>2.5</v>
      </c>
      <c r="J44" s="9">
        <f t="shared" si="4"/>
        <v>1.25</v>
      </c>
      <c r="M44" s="21"/>
      <c r="O44" s="22"/>
      <c r="P44" s="22"/>
    </row>
    <row r="45" spans="2:17" x14ac:dyDescent="0.25">
      <c r="B45" s="133"/>
      <c r="C45" s="134"/>
      <c r="D45" s="134"/>
      <c r="E45" s="134"/>
      <c r="F45" s="135"/>
      <c r="G45" s="14" t="s">
        <v>818</v>
      </c>
      <c r="H45" s="16"/>
      <c r="I45" s="9" t="s">
        <v>818</v>
      </c>
      <c r="J45" s="9" t="str">
        <f t="shared" si="4"/>
        <v/>
      </c>
      <c r="M45" s="17"/>
    </row>
    <row r="46" spans="2:17" x14ac:dyDescent="0.25">
      <c r="B46" s="133"/>
      <c r="C46" s="134"/>
      <c r="D46" s="134"/>
      <c r="E46" s="134"/>
      <c r="F46" s="135"/>
      <c r="G46" s="14" t="s">
        <v>818</v>
      </c>
      <c r="H46" s="16"/>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35.157200000000003</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37.382082500000003</v>
      </c>
    </row>
    <row r="58" spans="2:10" x14ac:dyDescent="0.25">
      <c r="B58" s="2"/>
      <c r="C58" s="2"/>
      <c r="D58" s="2"/>
      <c r="E58" s="2"/>
      <c r="F58" s="2"/>
      <c r="G58" s="130" t="s">
        <v>3</v>
      </c>
      <c r="H58" s="131"/>
      <c r="I58" s="7">
        <f>+IF(ISBLANK(B8),"",VLOOKUP(B8,Rubros!$A$9:$I$167,6,FALSE)+VLOOKUP(B8,Rubros!$A$9:$I$167,7,FALSE))</f>
        <v>0.26</v>
      </c>
      <c r="J58" s="6">
        <f>+I58*J57</f>
        <v>9.7193414500000017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47.101423950000004</v>
      </c>
    </row>
    <row r="61" spans="2:10" x14ac:dyDescent="0.25">
      <c r="B61" s="2" t="s">
        <v>1</v>
      </c>
      <c r="C61" s="2"/>
      <c r="D61" s="2"/>
      <c r="E61" s="2"/>
      <c r="F61" s="2"/>
      <c r="G61" s="130" t="s">
        <v>0</v>
      </c>
      <c r="H61" s="131"/>
      <c r="I61" s="131"/>
      <c r="J61" s="3">
        <f>+ROUND(J60,2)</f>
        <v>47.1</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87FB3-7F2C-4DED-B6C6-2917E1393769}">
  <sheetPr codeName="Hoja43"/>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8" width="4" style="1" bestFit="1" customWidth="1"/>
    <col min="19"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+Rubros!A50</f>
        <v>OCP-RUB-DDV-042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42 DE 159</v>
      </c>
    </row>
    <row r="10" spans="2:15" ht="30" customHeight="1" x14ac:dyDescent="0.25">
      <c r="B10" s="145" t="str">
        <f>+IF(ISBLANK(B8),"",VLOOKUP(B8,Rubros!$A$9:$C$167,2,FALSE))</f>
        <v>Excavación manual en suelo natural (cunetas - canales)</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0.74807499999999993</v>
      </c>
      <c r="M14" s="39"/>
      <c r="N14" s="39"/>
      <c r="O14" s="39"/>
    </row>
    <row r="15" spans="2:15" x14ac:dyDescent="0.25">
      <c r="B15" s="133" t="s">
        <v>25</v>
      </c>
      <c r="C15" s="134"/>
      <c r="D15" s="134"/>
      <c r="E15" s="135"/>
      <c r="F15" s="14"/>
      <c r="G15" s="14"/>
      <c r="H15" s="14"/>
      <c r="I15" s="14"/>
      <c r="J15" s="30">
        <f>2%*$J$37</f>
        <v>0.29922999999999994</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1.0473049999999999</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0.33333333333333331</v>
      </c>
      <c r="J27" s="9">
        <f t="shared" ref="J27:J36" si="3">+IF(ISBLANK(B27),"",H27*I27)</f>
        <v>2.8770999999999995</v>
      </c>
      <c r="M27" s="19"/>
      <c r="N27" s="19"/>
      <c r="O27" s="15"/>
    </row>
    <row r="28" spans="2:15" x14ac:dyDescent="0.25">
      <c r="B28" s="151" t="s">
        <v>45</v>
      </c>
      <c r="C28" s="152"/>
      <c r="D28" s="152"/>
      <c r="E28" s="153"/>
      <c r="F28" s="14">
        <v>6</v>
      </c>
      <c r="G28" s="9">
        <v>6.0422000000000002</v>
      </c>
      <c r="H28" s="9">
        <f t="shared" si="2"/>
        <v>36.2532</v>
      </c>
      <c r="I28" s="27">
        <v>0.33333333333333331</v>
      </c>
      <c r="J28" s="9">
        <f t="shared" si="3"/>
        <v>12.084399999999999</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14.961499999999997</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c r="C40" s="149"/>
      <c r="D40" s="149"/>
      <c r="E40" s="149"/>
      <c r="F40" s="150"/>
      <c r="G40" s="14" t="s">
        <v>818</v>
      </c>
      <c r="H40" s="24"/>
      <c r="I40" s="9" t="s">
        <v>818</v>
      </c>
      <c r="J40" s="9" t="str">
        <f t="shared" ref="J40:J49" si="4">+IF(ISBLANK(B40),"",H40*I40)</f>
        <v/>
      </c>
    </row>
    <row r="41" spans="2:17" x14ac:dyDescent="0.25">
      <c r="B41" s="133"/>
      <c r="C41" s="134"/>
      <c r="D41" s="134"/>
      <c r="E41" s="134"/>
      <c r="F41" s="135"/>
      <c r="G41" s="14" t="s">
        <v>818</v>
      </c>
      <c r="H41" s="16"/>
      <c r="I41" s="9" t="s">
        <v>818</v>
      </c>
      <c r="J41" s="9" t="str">
        <f t="shared" si="4"/>
        <v/>
      </c>
      <c r="N41" s="17"/>
      <c r="P41" s="22"/>
    </row>
    <row r="42" spans="2:17" x14ac:dyDescent="0.25">
      <c r="B42" s="133"/>
      <c r="C42" s="134"/>
      <c r="D42" s="134"/>
      <c r="E42" s="134"/>
      <c r="F42" s="135"/>
      <c r="G42" s="14" t="s">
        <v>818</v>
      </c>
      <c r="H42" s="16"/>
      <c r="I42" s="9" t="s">
        <v>818</v>
      </c>
      <c r="J42" s="9" t="str">
        <f t="shared" si="4"/>
        <v/>
      </c>
      <c r="M42" s="17"/>
    </row>
    <row r="43" spans="2:17" x14ac:dyDescent="0.25">
      <c r="B43" s="133"/>
      <c r="C43" s="134"/>
      <c r="D43" s="134"/>
      <c r="E43" s="134"/>
      <c r="F43" s="135"/>
      <c r="G43" s="14" t="s">
        <v>818</v>
      </c>
      <c r="H43" s="16"/>
      <c r="I43" s="9" t="s">
        <v>818</v>
      </c>
      <c r="J43" s="9" t="str">
        <f t="shared" si="4"/>
        <v/>
      </c>
      <c r="L43" s="21"/>
      <c r="N43" s="17"/>
      <c r="O43" s="22"/>
      <c r="P43" s="22"/>
      <c r="Q43" s="16"/>
    </row>
    <row r="44" spans="2:17" x14ac:dyDescent="0.25">
      <c r="B44" s="133"/>
      <c r="C44" s="134"/>
      <c r="D44" s="134"/>
      <c r="E44" s="134"/>
      <c r="F44" s="135"/>
      <c r="G44" s="14" t="s">
        <v>818</v>
      </c>
      <c r="H44" s="16"/>
      <c r="I44" s="9" t="s">
        <v>818</v>
      </c>
      <c r="J44" s="9" t="str">
        <f t="shared" si="4"/>
        <v/>
      </c>
      <c r="M44" s="21"/>
      <c r="O44" s="22"/>
      <c r="P44" s="22"/>
    </row>
    <row r="45" spans="2:17" x14ac:dyDescent="0.25">
      <c r="B45" s="133"/>
      <c r="C45" s="134"/>
      <c r="D45" s="134"/>
      <c r="E45" s="134"/>
      <c r="F45" s="135"/>
      <c r="G45" s="14" t="s">
        <v>818</v>
      </c>
      <c r="H45" s="16"/>
      <c r="I45" s="9" t="s">
        <v>818</v>
      </c>
      <c r="J45" s="9" t="str">
        <f t="shared" si="4"/>
        <v/>
      </c>
      <c r="M45" s="17"/>
    </row>
    <row r="46" spans="2:17" x14ac:dyDescent="0.25">
      <c r="B46" s="133"/>
      <c r="C46" s="134"/>
      <c r="D46" s="134"/>
      <c r="E46" s="134"/>
      <c r="F46" s="135"/>
      <c r="G46" s="14" t="s">
        <v>818</v>
      </c>
      <c r="H46" s="16"/>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16.008804999999999</v>
      </c>
    </row>
    <row r="58" spans="2:10" x14ac:dyDescent="0.25">
      <c r="B58" s="2"/>
      <c r="C58" s="2"/>
      <c r="D58" s="2"/>
      <c r="E58" s="2"/>
      <c r="F58" s="2"/>
      <c r="G58" s="130" t="s">
        <v>3</v>
      </c>
      <c r="H58" s="131"/>
      <c r="I58" s="7">
        <f>+IF(ISBLANK(B8),"",VLOOKUP(B8,Rubros!$A$9:$I$167,6,FALSE)+VLOOKUP(B8,Rubros!$A$9:$I$167,7,FALSE))</f>
        <v>0.26</v>
      </c>
      <c r="J58" s="6">
        <f>+I58*J57</f>
        <v>4.1622892999999994</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20.1710943</v>
      </c>
    </row>
    <row r="61" spans="2:10" x14ac:dyDescent="0.25">
      <c r="B61" s="2" t="s">
        <v>1</v>
      </c>
      <c r="C61" s="2"/>
      <c r="D61" s="2"/>
      <c r="E61" s="2"/>
      <c r="F61" s="2"/>
      <c r="G61" s="130" t="s">
        <v>0</v>
      </c>
      <c r="H61" s="131"/>
      <c r="I61" s="131"/>
      <c r="J61" s="3">
        <f>+ROUND(J60,2)</f>
        <v>20.170000000000002</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CB7D7-954B-47B8-B791-C8EF8935CE44}">
  <sheetPr codeName="Hoja44"/>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8" width="4" style="1" bestFit="1" customWidth="1"/>
    <col min="19"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+Rubros!A51</f>
        <v>OCP-RUB-DDV-043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43 DE 159</v>
      </c>
    </row>
    <row r="10" spans="2:15" ht="30" customHeight="1" x14ac:dyDescent="0.25">
      <c r="B10" s="145" t="str">
        <f>+IF(ISBLANK(B8),"",VLOOKUP(B8,Rubros!$A$9:$C$167,2,FALSE))</f>
        <v xml:space="preserve">Excavación mecánica </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2.4270833333333339E-2</v>
      </c>
      <c r="M14" s="39"/>
      <c r="N14" s="39"/>
      <c r="O14" s="39"/>
    </row>
    <row r="15" spans="2:15" x14ac:dyDescent="0.25">
      <c r="B15" s="133" t="s">
        <v>25</v>
      </c>
      <c r="C15" s="134"/>
      <c r="D15" s="134"/>
      <c r="E15" s="135"/>
      <c r="F15" s="14"/>
      <c r="G15" s="14"/>
      <c r="H15" s="14"/>
      <c r="I15" s="14"/>
      <c r="J15" s="30">
        <f>2%*$J$37</f>
        <v>9.7083333333333344E-3</v>
      </c>
    </row>
    <row r="16" spans="2:15" x14ac:dyDescent="0.25">
      <c r="B16" s="133" t="s">
        <v>668</v>
      </c>
      <c r="C16" s="134"/>
      <c r="D16" s="134"/>
      <c r="E16" s="135"/>
      <c r="F16" s="14">
        <v>1</v>
      </c>
      <c r="G16" s="27">
        <v>66.84</v>
      </c>
      <c r="H16" s="27">
        <f t="shared" ref="H16:H23" si="0">+IF(ISBLANK(B16),"",F16*G16)</f>
        <v>66.84</v>
      </c>
      <c r="I16" s="27">
        <v>3.3333333333333333E-2</v>
      </c>
      <c r="J16" s="30">
        <f t="shared" ref="J16:J23" si="1">+IF(ISBLANK(B16),"",H16*I16)</f>
        <v>2.2280000000000002</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2.2619791666666669</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3.3333333333333333E-2</v>
      </c>
      <c r="J27" s="9">
        <f t="shared" ref="J27:J36" si="3">+IF(ISBLANK(B27),"",H27*I27)</f>
        <v>0.28401000000000004</v>
      </c>
      <c r="M27" s="19"/>
      <c r="N27" s="19"/>
      <c r="O27" s="15"/>
    </row>
    <row r="28" spans="2:15" x14ac:dyDescent="0.25">
      <c r="B28" s="151" t="s">
        <v>45</v>
      </c>
      <c r="C28" s="152"/>
      <c r="D28" s="152"/>
      <c r="E28" s="153"/>
      <c r="F28" s="14">
        <v>1</v>
      </c>
      <c r="G28" s="9">
        <v>6.0422000000000002</v>
      </c>
      <c r="H28" s="9">
        <f t="shared" si="2"/>
        <v>6.0422000000000002</v>
      </c>
      <c r="I28" s="27">
        <v>3.3333333333333333E-2</v>
      </c>
      <c r="J28" s="9">
        <f t="shared" si="3"/>
        <v>0.20140666666666668</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0.48541666666666672</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c r="C40" s="149"/>
      <c r="D40" s="149"/>
      <c r="E40" s="149"/>
      <c r="F40" s="150"/>
      <c r="G40" s="14" t="s">
        <v>818</v>
      </c>
      <c r="H40" s="24"/>
      <c r="I40" s="9" t="s">
        <v>818</v>
      </c>
      <c r="J40" s="9" t="str">
        <f t="shared" ref="J40:J49" si="4">+IF(ISBLANK(B40),"",H40*I40)</f>
        <v/>
      </c>
    </row>
    <row r="41" spans="2:17" x14ac:dyDescent="0.25">
      <c r="B41" s="133"/>
      <c r="C41" s="134"/>
      <c r="D41" s="134"/>
      <c r="E41" s="134"/>
      <c r="F41" s="135"/>
      <c r="G41" s="14" t="s">
        <v>818</v>
      </c>
      <c r="H41" s="16"/>
      <c r="I41" s="9" t="s">
        <v>818</v>
      </c>
      <c r="J41" s="9" t="str">
        <f t="shared" si="4"/>
        <v/>
      </c>
      <c r="N41" s="17"/>
      <c r="P41" s="22"/>
    </row>
    <row r="42" spans="2:17" x14ac:dyDescent="0.25">
      <c r="B42" s="133"/>
      <c r="C42" s="134"/>
      <c r="D42" s="134"/>
      <c r="E42" s="134"/>
      <c r="F42" s="135"/>
      <c r="G42" s="14" t="s">
        <v>818</v>
      </c>
      <c r="H42" s="16"/>
      <c r="I42" s="9" t="s">
        <v>818</v>
      </c>
      <c r="J42" s="9" t="str">
        <f t="shared" si="4"/>
        <v/>
      </c>
      <c r="M42" s="17"/>
    </row>
    <row r="43" spans="2:17" x14ac:dyDescent="0.25">
      <c r="B43" s="133"/>
      <c r="C43" s="134"/>
      <c r="D43" s="134"/>
      <c r="E43" s="134"/>
      <c r="F43" s="135"/>
      <c r="G43" s="14" t="s">
        <v>818</v>
      </c>
      <c r="H43" s="16"/>
      <c r="I43" s="9" t="s">
        <v>818</v>
      </c>
      <c r="J43" s="9" t="str">
        <f t="shared" si="4"/>
        <v/>
      </c>
      <c r="L43" s="21"/>
      <c r="N43" s="17"/>
      <c r="O43" s="22"/>
      <c r="P43" s="22"/>
      <c r="Q43" s="16"/>
    </row>
    <row r="44" spans="2:17" x14ac:dyDescent="0.25">
      <c r="B44" s="133"/>
      <c r="C44" s="134"/>
      <c r="D44" s="134"/>
      <c r="E44" s="134"/>
      <c r="F44" s="135"/>
      <c r="G44" s="14" t="s">
        <v>818</v>
      </c>
      <c r="H44" s="16"/>
      <c r="I44" s="9" t="s">
        <v>818</v>
      </c>
      <c r="J44" s="9" t="str">
        <f t="shared" si="4"/>
        <v/>
      </c>
      <c r="M44" s="21"/>
      <c r="O44" s="22"/>
      <c r="P44" s="22"/>
    </row>
    <row r="45" spans="2:17" x14ac:dyDescent="0.25">
      <c r="B45" s="133"/>
      <c r="C45" s="134"/>
      <c r="D45" s="134"/>
      <c r="E45" s="134"/>
      <c r="F45" s="135"/>
      <c r="G45" s="14" t="s">
        <v>818</v>
      </c>
      <c r="H45" s="16"/>
      <c r="I45" s="9" t="s">
        <v>818</v>
      </c>
      <c r="J45" s="9" t="str">
        <f t="shared" si="4"/>
        <v/>
      </c>
      <c r="M45" s="17"/>
    </row>
    <row r="46" spans="2:17" x14ac:dyDescent="0.25">
      <c r="B46" s="133"/>
      <c r="C46" s="134"/>
      <c r="D46" s="134"/>
      <c r="E46" s="134"/>
      <c r="F46" s="135"/>
      <c r="G46" s="14" t="s">
        <v>818</v>
      </c>
      <c r="H46" s="16"/>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2.7473958333333335</v>
      </c>
    </row>
    <row r="58" spans="2:10" x14ac:dyDescent="0.25">
      <c r="B58" s="2"/>
      <c r="C58" s="2"/>
      <c r="D58" s="2"/>
      <c r="E58" s="2"/>
      <c r="F58" s="2"/>
      <c r="G58" s="130" t="s">
        <v>3</v>
      </c>
      <c r="H58" s="131"/>
      <c r="I58" s="7">
        <f>+IF(ISBLANK(B8),"",VLOOKUP(B8,Rubros!$A$9:$I$167,6,FALSE)+VLOOKUP(B8,Rubros!$A$9:$I$167,7,FALSE))</f>
        <v>0.26</v>
      </c>
      <c r="J58" s="6">
        <f>+I58*J57</f>
        <v>0.7143229166666667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3.4617187500000002</v>
      </c>
    </row>
    <row r="61" spans="2:10" x14ac:dyDescent="0.25">
      <c r="B61" s="2" t="s">
        <v>1</v>
      </c>
      <c r="C61" s="2"/>
      <c r="D61" s="2"/>
      <c r="E61" s="2"/>
      <c r="F61" s="2"/>
      <c r="G61" s="130" t="s">
        <v>0</v>
      </c>
      <c r="H61" s="131"/>
      <c r="I61" s="131"/>
      <c r="J61" s="3">
        <f>+ROUND(J60,2)</f>
        <v>3.46</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911E5-A6CB-495C-B2C5-418A9F3152BE}">
  <sheetPr codeName="Hoja45"/>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8" width="4" style="1" bestFit="1" customWidth="1"/>
    <col min="19"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+Rubros!A52</f>
        <v>OCP-RUB-DDV-044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44 DE 159</v>
      </c>
    </row>
    <row r="10" spans="2:15" ht="30" customHeight="1" x14ac:dyDescent="0.25">
      <c r="B10" s="145" t="str">
        <f>+IF(ISBLANK(B8),"",VLOOKUP(B8,Rubros!$A$9:$C$167,2,FALSE))</f>
        <v>Excavación manual de calicatas</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0.93509375000000006</v>
      </c>
      <c r="M14" s="39"/>
      <c r="N14" s="39"/>
      <c r="O14" s="39"/>
    </row>
    <row r="15" spans="2:15" x14ac:dyDescent="0.25">
      <c r="B15" s="133" t="s">
        <v>25</v>
      </c>
      <c r="C15" s="134"/>
      <c r="D15" s="134"/>
      <c r="E15" s="135"/>
      <c r="F15" s="14"/>
      <c r="G15" s="14"/>
      <c r="H15" s="14"/>
      <c r="I15" s="14"/>
      <c r="J15" s="30">
        <f>2%*$J$37</f>
        <v>0.37403750000000002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1.3091312500000001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0.41666666666666669</v>
      </c>
      <c r="J27" s="9">
        <f t="shared" ref="J27:J36" si="3">+IF(ISBLANK(B27),"",H27*I27)</f>
        <v>3.5963750000000001</v>
      </c>
      <c r="M27" s="19"/>
      <c r="N27" s="19"/>
      <c r="O27" s="15"/>
    </row>
    <row r="28" spans="2:15" x14ac:dyDescent="0.25">
      <c r="B28" s="151" t="s">
        <v>45</v>
      </c>
      <c r="C28" s="152"/>
      <c r="D28" s="152"/>
      <c r="E28" s="153"/>
      <c r="F28" s="14">
        <v>6</v>
      </c>
      <c r="G28" s="9">
        <v>6.0422000000000002</v>
      </c>
      <c r="H28" s="9">
        <f t="shared" si="2"/>
        <v>36.2532</v>
      </c>
      <c r="I28" s="27">
        <v>0.41666666666666669</v>
      </c>
      <c r="J28" s="9">
        <f t="shared" si="3"/>
        <v>15.105500000000001</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18.701875000000001</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c r="C40" s="149"/>
      <c r="D40" s="149"/>
      <c r="E40" s="149"/>
      <c r="F40" s="150"/>
      <c r="G40" s="14" t="s">
        <v>818</v>
      </c>
      <c r="H40" s="24"/>
      <c r="I40" s="9" t="s">
        <v>818</v>
      </c>
      <c r="J40" s="9" t="str">
        <f t="shared" ref="J40:J49" si="4">+IF(ISBLANK(B40),"",H40*I40)</f>
        <v/>
      </c>
    </row>
    <row r="41" spans="2:17" x14ac:dyDescent="0.25">
      <c r="B41" s="133"/>
      <c r="C41" s="134"/>
      <c r="D41" s="134"/>
      <c r="E41" s="134"/>
      <c r="F41" s="135"/>
      <c r="G41" s="14" t="s">
        <v>818</v>
      </c>
      <c r="H41" s="16"/>
      <c r="I41" s="9" t="s">
        <v>818</v>
      </c>
      <c r="J41" s="9" t="str">
        <f t="shared" si="4"/>
        <v/>
      </c>
      <c r="N41" s="17"/>
      <c r="P41" s="22"/>
    </row>
    <row r="42" spans="2:17" x14ac:dyDescent="0.25">
      <c r="B42" s="133"/>
      <c r="C42" s="134"/>
      <c r="D42" s="134"/>
      <c r="E42" s="134"/>
      <c r="F42" s="135"/>
      <c r="G42" s="14" t="s">
        <v>818</v>
      </c>
      <c r="H42" s="16"/>
      <c r="I42" s="9" t="s">
        <v>818</v>
      </c>
      <c r="J42" s="9" t="str">
        <f t="shared" si="4"/>
        <v/>
      </c>
      <c r="M42" s="17"/>
    </row>
    <row r="43" spans="2:17" x14ac:dyDescent="0.25">
      <c r="B43" s="133"/>
      <c r="C43" s="134"/>
      <c r="D43" s="134"/>
      <c r="E43" s="134"/>
      <c r="F43" s="135"/>
      <c r="G43" s="14" t="s">
        <v>818</v>
      </c>
      <c r="H43" s="16"/>
      <c r="I43" s="9" t="s">
        <v>818</v>
      </c>
      <c r="J43" s="9" t="str">
        <f t="shared" si="4"/>
        <v/>
      </c>
      <c r="L43" s="21"/>
      <c r="N43" s="17"/>
      <c r="O43" s="22"/>
      <c r="P43" s="22"/>
      <c r="Q43" s="16"/>
    </row>
    <row r="44" spans="2:17" x14ac:dyDescent="0.25">
      <c r="B44" s="133"/>
      <c r="C44" s="134"/>
      <c r="D44" s="134"/>
      <c r="E44" s="134"/>
      <c r="F44" s="135"/>
      <c r="G44" s="14" t="s">
        <v>818</v>
      </c>
      <c r="H44" s="16"/>
      <c r="I44" s="9" t="s">
        <v>818</v>
      </c>
      <c r="J44" s="9" t="str">
        <f t="shared" si="4"/>
        <v/>
      </c>
      <c r="M44" s="21"/>
      <c r="O44" s="22"/>
      <c r="P44" s="22"/>
    </row>
    <row r="45" spans="2:17" x14ac:dyDescent="0.25">
      <c r="B45" s="133"/>
      <c r="C45" s="134"/>
      <c r="D45" s="134"/>
      <c r="E45" s="134"/>
      <c r="F45" s="135"/>
      <c r="G45" s="14" t="s">
        <v>818</v>
      </c>
      <c r="H45" s="16"/>
      <c r="I45" s="9" t="s">
        <v>818</v>
      </c>
      <c r="J45" s="9" t="str">
        <f t="shared" si="4"/>
        <v/>
      </c>
      <c r="M45" s="17"/>
    </row>
    <row r="46" spans="2:17" x14ac:dyDescent="0.25">
      <c r="B46" s="133"/>
      <c r="C46" s="134"/>
      <c r="D46" s="134"/>
      <c r="E46" s="134"/>
      <c r="F46" s="135"/>
      <c r="G46" s="14" t="s">
        <v>818</v>
      </c>
      <c r="H46" s="16"/>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20.011006250000001</v>
      </c>
    </row>
    <row r="58" spans="2:10" x14ac:dyDescent="0.25">
      <c r="B58" s="2"/>
      <c r="C58" s="2"/>
      <c r="D58" s="2"/>
      <c r="E58" s="2"/>
      <c r="F58" s="2"/>
      <c r="G58" s="130" t="s">
        <v>3</v>
      </c>
      <c r="H58" s="131"/>
      <c r="I58" s="7">
        <f>+IF(ISBLANK(B8),"",VLOOKUP(B8,Rubros!$A$9:$I$167,6,FALSE)+VLOOKUP(B8,Rubros!$A$9:$I$167,7,FALSE))</f>
        <v>0.26</v>
      </c>
      <c r="J58" s="6">
        <f>+I58*J57</f>
        <v>5.2028616250000006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25.213867875000002</v>
      </c>
    </row>
    <row r="61" spans="2:10" x14ac:dyDescent="0.25">
      <c r="B61" s="2" t="s">
        <v>1</v>
      </c>
      <c r="C61" s="2"/>
      <c r="D61" s="2"/>
      <c r="E61" s="2"/>
      <c r="F61" s="2"/>
      <c r="G61" s="130" t="s">
        <v>0</v>
      </c>
      <c r="H61" s="131"/>
      <c r="I61" s="131"/>
      <c r="J61" s="3">
        <f>+ROUND(J60,2)</f>
        <v>25.21</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B7C73-5731-4178-B0CC-C7D1D31E023A}">
  <sheetPr codeName="Hoja46"/>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8" width="6" style="1" bestFit="1" customWidth="1"/>
    <col min="19"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+Rubros!A53</f>
        <v>OCP-RUB-DDV-045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45 DE 159</v>
      </c>
    </row>
    <row r="10" spans="2:15" ht="30" customHeight="1" x14ac:dyDescent="0.25">
      <c r="B10" s="145" t="str">
        <f>+IF(ISBLANK(B8),"",VLOOKUP(B8,Rubros!$A$9:$C$167,2,FALSE))</f>
        <v>Fabricación de letreros de señalización según diseño aprobado puntos de control</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0.36683750000000004</v>
      </c>
      <c r="M14" s="39"/>
      <c r="N14" s="39"/>
      <c r="O14" s="39"/>
    </row>
    <row r="15" spans="2:15" x14ac:dyDescent="0.25">
      <c r="B15" s="133" t="s">
        <v>25</v>
      </c>
      <c r="C15" s="134"/>
      <c r="D15" s="134"/>
      <c r="E15" s="135"/>
      <c r="F15" s="14"/>
      <c r="G15" s="14"/>
      <c r="H15" s="14"/>
      <c r="I15" s="14"/>
      <c r="J15" s="30">
        <f>2%*$J$37</f>
        <v>0.146735</v>
      </c>
    </row>
    <row r="16" spans="2:15" x14ac:dyDescent="0.25">
      <c r="B16" s="133" t="s">
        <v>557</v>
      </c>
      <c r="C16" s="134"/>
      <c r="D16" s="134"/>
      <c r="E16" s="135"/>
      <c r="F16" s="14">
        <v>1</v>
      </c>
      <c r="G16" s="27">
        <v>0.5</v>
      </c>
      <c r="H16" s="27">
        <f t="shared" ref="H16:H23" si="0">+IF(ISBLANK(B16),"",F16*G16)</f>
        <v>0.5</v>
      </c>
      <c r="I16" s="27">
        <v>0.5</v>
      </c>
      <c r="J16" s="30">
        <f t="shared" ref="J16:J23" si="1">+IF(ISBLANK(B16),"",H16*I16)</f>
        <v>0.25</v>
      </c>
    </row>
    <row r="17" spans="2:15" x14ac:dyDescent="0.25">
      <c r="B17" s="133" t="s">
        <v>673</v>
      </c>
      <c r="C17" s="134"/>
      <c r="D17" s="134"/>
      <c r="E17" s="135"/>
      <c r="F17" s="14">
        <v>1</v>
      </c>
      <c r="G17" s="27">
        <v>4.5</v>
      </c>
      <c r="H17" s="27">
        <f t="shared" si="0"/>
        <v>4.5</v>
      </c>
      <c r="I17" s="27">
        <v>0.5</v>
      </c>
      <c r="J17" s="30">
        <f t="shared" si="1"/>
        <v>2.25</v>
      </c>
      <c r="O17" s="36"/>
    </row>
    <row r="18" spans="2:15" x14ac:dyDescent="0.25">
      <c r="B18" s="170" t="s">
        <v>559</v>
      </c>
      <c r="C18" s="171"/>
      <c r="D18" s="171"/>
      <c r="E18" s="172"/>
      <c r="F18" s="14">
        <v>1</v>
      </c>
      <c r="G18" s="27">
        <v>13.368</v>
      </c>
      <c r="H18" s="27">
        <f t="shared" si="0"/>
        <v>13.368</v>
      </c>
      <c r="I18" s="27">
        <v>0.5</v>
      </c>
      <c r="J18" s="30">
        <f t="shared" si="1"/>
        <v>6.6840000000000002</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9.6975724999999997</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579</v>
      </c>
      <c r="C27" s="165"/>
      <c r="D27" s="165"/>
      <c r="E27" s="166"/>
      <c r="F27" s="14">
        <v>1</v>
      </c>
      <c r="G27" s="9">
        <v>8.6312999999999995</v>
      </c>
      <c r="H27" s="9">
        <f t="shared" ref="H27:H36" si="2">+IF(ISBLANK(B27),"",F27*G27)</f>
        <v>8.6312999999999995</v>
      </c>
      <c r="I27" s="27">
        <v>0.5</v>
      </c>
      <c r="J27" s="9">
        <f t="shared" ref="J27:J36" si="3">+IF(ISBLANK(B27),"",H27*I27)</f>
        <v>4.3156499999999998</v>
      </c>
      <c r="M27" s="19"/>
      <c r="N27" s="19"/>
      <c r="O27" s="15"/>
    </row>
    <row r="28" spans="2:15" x14ac:dyDescent="0.25">
      <c r="B28" s="151" t="s">
        <v>45</v>
      </c>
      <c r="C28" s="152"/>
      <c r="D28" s="152"/>
      <c r="E28" s="153"/>
      <c r="F28" s="14">
        <v>1</v>
      </c>
      <c r="G28" s="9">
        <v>6.0422000000000002</v>
      </c>
      <c r="H28" s="9">
        <f t="shared" si="2"/>
        <v>6.0422000000000002</v>
      </c>
      <c r="I28" s="27">
        <v>0.5</v>
      </c>
      <c r="J28" s="9">
        <f t="shared" si="3"/>
        <v>3.0211000000000001</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7.3367500000000003</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672</v>
      </c>
      <c r="C40" s="149"/>
      <c r="D40" s="149"/>
      <c r="E40" s="149"/>
      <c r="F40" s="150"/>
      <c r="G40" s="14" t="s">
        <v>86</v>
      </c>
      <c r="H40" s="24">
        <v>0.52500000000000002</v>
      </c>
      <c r="I40" s="9">
        <v>29.6</v>
      </c>
      <c r="J40" s="9">
        <f t="shared" ref="J40:J49" si="4">+IF(ISBLANK(B40),"",H40*I40)</f>
        <v>15.540000000000001</v>
      </c>
    </row>
    <row r="41" spans="2:17" x14ac:dyDescent="0.25">
      <c r="B41" s="133" t="s">
        <v>671</v>
      </c>
      <c r="C41" s="134"/>
      <c r="D41" s="134"/>
      <c r="E41" s="134"/>
      <c r="F41" s="135"/>
      <c r="G41" s="14" t="s">
        <v>86</v>
      </c>
      <c r="H41" s="16">
        <v>1</v>
      </c>
      <c r="I41" s="9">
        <v>14.24</v>
      </c>
      <c r="J41" s="9">
        <f t="shared" si="4"/>
        <v>14.24</v>
      </c>
      <c r="N41" s="17"/>
      <c r="P41" s="22"/>
    </row>
    <row r="42" spans="2:17" x14ac:dyDescent="0.25">
      <c r="B42" s="133" t="s">
        <v>670</v>
      </c>
      <c r="C42" s="134"/>
      <c r="D42" s="134"/>
      <c r="E42" s="134"/>
      <c r="F42" s="135"/>
      <c r="G42" s="14" t="s">
        <v>86</v>
      </c>
      <c r="H42" s="16">
        <v>1</v>
      </c>
      <c r="I42" s="9">
        <v>5.5</v>
      </c>
      <c r="J42" s="9">
        <f t="shared" si="4"/>
        <v>5.5</v>
      </c>
      <c r="M42" s="17"/>
    </row>
    <row r="43" spans="2:17" x14ac:dyDescent="0.25">
      <c r="B43" s="133" t="s">
        <v>669</v>
      </c>
      <c r="C43" s="134"/>
      <c r="D43" s="134"/>
      <c r="E43" s="134"/>
      <c r="F43" s="135"/>
      <c r="G43" s="14" t="s">
        <v>535</v>
      </c>
      <c r="H43" s="16">
        <v>0.46889999999999998</v>
      </c>
      <c r="I43" s="9">
        <v>1.06</v>
      </c>
      <c r="J43" s="9">
        <f t="shared" si="4"/>
        <v>0.49703400000000003</v>
      </c>
      <c r="L43" s="21"/>
      <c r="N43" s="17"/>
      <c r="O43" s="22"/>
      <c r="P43" s="22"/>
      <c r="Q43" s="16"/>
    </row>
    <row r="44" spans="2:17" x14ac:dyDescent="0.25">
      <c r="B44" s="133" t="s">
        <v>572</v>
      </c>
      <c r="C44" s="134"/>
      <c r="D44" s="134"/>
      <c r="E44" s="134"/>
      <c r="F44" s="135"/>
      <c r="G44" s="14" t="s">
        <v>86</v>
      </c>
      <c r="H44" s="16">
        <v>2.5000000000000001E-2</v>
      </c>
      <c r="I44" s="9">
        <v>18.600000000000001</v>
      </c>
      <c r="J44" s="9">
        <f t="shared" si="4"/>
        <v>0.46500000000000008</v>
      </c>
      <c r="M44" s="21"/>
      <c r="O44" s="22"/>
      <c r="P44" s="22"/>
    </row>
    <row r="45" spans="2:17" x14ac:dyDescent="0.25">
      <c r="B45" s="133" t="s">
        <v>573</v>
      </c>
      <c r="C45" s="134"/>
      <c r="D45" s="134"/>
      <c r="E45" s="134"/>
      <c r="F45" s="135"/>
      <c r="G45" s="14" t="s">
        <v>535</v>
      </c>
      <c r="H45" s="16">
        <v>0.1</v>
      </c>
      <c r="I45" s="9">
        <v>5</v>
      </c>
      <c r="J45" s="9">
        <f t="shared" si="4"/>
        <v>0.5</v>
      </c>
      <c r="M45" s="17"/>
    </row>
    <row r="46" spans="2:17" x14ac:dyDescent="0.25">
      <c r="B46" s="133" t="s">
        <v>564</v>
      </c>
      <c r="C46" s="134"/>
      <c r="D46" s="134"/>
      <c r="E46" s="134"/>
      <c r="F46" s="135"/>
      <c r="G46" s="14" t="s">
        <v>219</v>
      </c>
      <c r="H46" s="16">
        <v>2.3E-2</v>
      </c>
      <c r="I46" s="9">
        <v>101</v>
      </c>
      <c r="J46" s="9">
        <f t="shared" si="4"/>
        <v>2.323</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39.065034000000004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56.099356500000006</v>
      </c>
    </row>
    <row r="58" spans="2:10" x14ac:dyDescent="0.25">
      <c r="B58" s="2"/>
      <c r="C58" s="2"/>
      <c r="D58" s="2"/>
      <c r="E58" s="2"/>
      <c r="F58" s="2"/>
      <c r="G58" s="130" t="s">
        <v>3</v>
      </c>
      <c r="H58" s="131"/>
      <c r="I58" s="7">
        <f>+IF(ISBLANK(B8),"",VLOOKUP(B8,Rubros!$A$9:$I$167,6,FALSE)+VLOOKUP(B8,Rubros!$A$9:$I$167,7,FALSE))</f>
        <v>0.26</v>
      </c>
      <c r="J58" s="6">
        <f>+I58*J57</f>
        <v>14.585832690000002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70.685189190000003</v>
      </c>
    </row>
    <row r="61" spans="2:10" x14ac:dyDescent="0.25">
      <c r="B61" s="2" t="s">
        <v>1</v>
      </c>
      <c r="C61" s="2"/>
      <c r="D61" s="2"/>
      <c r="E61" s="2"/>
      <c r="F61" s="2"/>
      <c r="G61" s="130" t="s">
        <v>0</v>
      </c>
      <c r="H61" s="131"/>
      <c r="I61" s="131"/>
      <c r="J61" s="3">
        <f>+ROUND(J60,2)</f>
        <v>70.69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18363-BD5B-4B0E-9EBF-0A73B0EC1AA3}">
  <sheetPr codeName="Hoja47"/>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8" width="6" style="1" bestFit="1" customWidth="1"/>
    <col min="19"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+Rubros!A54</f>
        <v>OCP-RUB-DDV-046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46 DE 159</v>
      </c>
    </row>
    <row r="10" spans="2:15" ht="30" customHeight="1" x14ac:dyDescent="0.25">
      <c r="B10" s="145" t="str">
        <f>+IF(ISBLANK(B8),"",VLOOKUP(B8,Rubros!$A$9:$C$167,2,FALSE))</f>
        <v>Provisión e implementación de señalización en obra</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0.16313938694884905</v>
      </c>
      <c r="M14" s="39"/>
      <c r="N14" s="39"/>
      <c r="O14" s="39"/>
    </row>
    <row r="15" spans="2:15" x14ac:dyDescent="0.25">
      <c r="B15" s="133" t="s">
        <v>25</v>
      </c>
      <c r="C15" s="134"/>
      <c r="D15" s="134"/>
      <c r="E15" s="135"/>
      <c r="F15" s="14"/>
      <c r="G15" s="14"/>
      <c r="H15" s="14"/>
      <c r="I15" s="14"/>
      <c r="J15" s="30">
        <f>2%*$J$37</f>
        <v>6.5255754779539613E-2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70"/>
      <c r="C18" s="171"/>
      <c r="D18" s="171"/>
      <c r="E18" s="172"/>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0.22839514172838865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51" t="s">
        <v>45</v>
      </c>
      <c r="C27" s="152"/>
      <c r="D27" s="152"/>
      <c r="E27" s="153"/>
      <c r="F27" s="14">
        <v>1</v>
      </c>
      <c r="G27" s="9">
        <v>6.0422000000000002</v>
      </c>
      <c r="H27" s="9">
        <f t="shared" ref="H27:H36" si="2">+IF(ISBLANK(B27),"",F27*G27)</f>
        <v>6.0422000000000002</v>
      </c>
      <c r="I27" s="27">
        <v>0.53999995680000346</v>
      </c>
      <c r="J27" s="9">
        <f t="shared" ref="J27:J36" si="3">+IF(ISBLANK(B27),"",H27*I27)</f>
        <v>3.2627877389769808</v>
      </c>
      <c r="M27" s="19"/>
      <c r="N27" s="19"/>
      <c r="O27" s="15"/>
    </row>
    <row r="28" spans="2:15" x14ac:dyDescent="0.25">
      <c r="B28" s="151"/>
      <c r="C28" s="152"/>
      <c r="D28" s="152"/>
      <c r="E28" s="153"/>
      <c r="F28" s="14"/>
      <c r="G28" s="9" t="s">
        <v>818</v>
      </c>
      <c r="H28" s="9" t="str">
        <f t="shared" si="2"/>
        <v/>
      </c>
      <c r="I28" s="27" t="s">
        <v>818</v>
      </c>
      <c r="J28" s="9" t="str">
        <f t="shared" si="3"/>
        <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3.2627877389769808</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674</v>
      </c>
      <c r="C40" s="149"/>
      <c r="D40" s="149"/>
      <c r="E40" s="149"/>
      <c r="F40" s="150"/>
      <c r="G40" s="14" t="s">
        <v>86</v>
      </c>
      <c r="H40" s="24">
        <v>1</v>
      </c>
      <c r="I40" s="9">
        <v>7</v>
      </c>
      <c r="J40" s="9">
        <f t="shared" ref="J40:J49" si="4">+IF(ISBLANK(B40),"",H40*I40)</f>
        <v>7</v>
      </c>
    </row>
    <row r="41" spans="2:17" x14ac:dyDescent="0.25">
      <c r="B41" s="133"/>
      <c r="C41" s="134"/>
      <c r="D41" s="134"/>
      <c r="E41" s="134"/>
      <c r="F41" s="135"/>
      <c r="G41" s="14" t="s">
        <v>818</v>
      </c>
      <c r="H41" s="16"/>
      <c r="I41" s="9" t="s">
        <v>818</v>
      </c>
      <c r="J41" s="9" t="str">
        <f t="shared" si="4"/>
        <v/>
      </c>
      <c r="N41" s="17"/>
      <c r="P41" s="22"/>
    </row>
    <row r="42" spans="2:17" x14ac:dyDescent="0.25">
      <c r="B42" s="133"/>
      <c r="C42" s="134"/>
      <c r="D42" s="134"/>
      <c r="E42" s="134"/>
      <c r="F42" s="135"/>
      <c r="G42" s="14" t="s">
        <v>818</v>
      </c>
      <c r="H42" s="16"/>
      <c r="I42" s="9" t="s">
        <v>818</v>
      </c>
      <c r="J42" s="9" t="str">
        <f t="shared" si="4"/>
        <v/>
      </c>
      <c r="M42" s="17"/>
    </row>
    <row r="43" spans="2:17" x14ac:dyDescent="0.25">
      <c r="B43" s="133"/>
      <c r="C43" s="134"/>
      <c r="D43" s="134"/>
      <c r="E43" s="134"/>
      <c r="F43" s="135"/>
      <c r="G43" s="14" t="s">
        <v>818</v>
      </c>
      <c r="H43" s="16"/>
      <c r="I43" s="9" t="s">
        <v>818</v>
      </c>
      <c r="J43" s="9" t="str">
        <f t="shared" si="4"/>
        <v/>
      </c>
      <c r="L43" s="21"/>
      <c r="N43" s="17"/>
      <c r="O43" s="22"/>
      <c r="P43" s="22"/>
      <c r="Q43" s="16"/>
    </row>
    <row r="44" spans="2:17" x14ac:dyDescent="0.25">
      <c r="B44" s="133"/>
      <c r="C44" s="134"/>
      <c r="D44" s="134"/>
      <c r="E44" s="134"/>
      <c r="F44" s="135"/>
      <c r="G44" s="14" t="s">
        <v>818</v>
      </c>
      <c r="H44" s="16"/>
      <c r="I44" s="9" t="s">
        <v>818</v>
      </c>
      <c r="J44" s="9" t="str">
        <f t="shared" si="4"/>
        <v/>
      </c>
      <c r="M44" s="21"/>
      <c r="O44" s="22"/>
      <c r="P44" s="22"/>
    </row>
    <row r="45" spans="2:17" x14ac:dyDescent="0.25">
      <c r="B45" s="133"/>
      <c r="C45" s="134"/>
      <c r="D45" s="134"/>
      <c r="E45" s="134"/>
      <c r="F45" s="135"/>
      <c r="G45" s="14" t="s">
        <v>818</v>
      </c>
      <c r="H45" s="16"/>
      <c r="I45" s="9" t="s">
        <v>818</v>
      </c>
      <c r="J45" s="9" t="str">
        <f t="shared" si="4"/>
        <v/>
      </c>
      <c r="M45" s="17"/>
    </row>
    <row r="46" spans="2:17" x14ac:dyDescent="0.25">
      <c r="B46" s="133"/>
      <c r="C46" s="134"/>
      <c r="D46" s="134"/>
      <c r="E46" s="134"/>
      <c r="F46" s="135"/>
      <c r="G46" s="14" t="s">
        <v>818</v>
      </c>
      <c r="H46" s="16"/>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10.49118288070537</v>
      </c>
    </row>
    <row r="58" spans="2:10" x14ac:dyDescent="0.25">
      <c r="B58" s="2"/>
      <c r="C58" s="2"/>
      <c r="D58" s="2"/>
      <c r="E58" s="2"/>
      <c r="F58" s="2"/>
      <c r="G58" s="130" t="s">
        <v>3</v>
      </c>
      <c r="H58" s="131"/>
      <c r="I58" s="7">
        <f>+IF(ISBLANK(B8),"",VLOOKUP(B8,Rubros!$A$9:$I$167,6,FALSE)+VLOOKUP(B8,Rubros!$A$9:$I$167,7,FALSE))</f>
        <v>0.26</v>
      </c>
      <c r="J58" s="6">
        <f>+I58*J57</f>
        <v>2.7277075489833962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13.218890429688766</v>
      </c>
    </row>
    <row r="61" spans="2:10" x14ac:dyDescent="0.25">
      <c r="B61" s="2" t="s">
        <v>1</v>
      </c>
      <c r="C61" s="2"/>
      <c r="D61" s="2"/>
      <c r="E61" s="2"/>
      <c r="F61" s="2"/>
      <c r="G61" s="130" t="s">
        <v>0</v>
      </c>
      <c r="H61" s="131"/>
      <c r="I61" s="131"/>
      <c r="J61" s="3">
        <f>+ROUND(J60,2)</f>
        <v>13.22</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A4E20-7DF0-44EA-91C5-64F6DE7247E0}">
  <sheetPr codeName="Hoja48"/>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7.42578125" style="1" bestFit="1" customWidth="1"/>
    <col min="16" max="16" width="7" style="1" bestFit="1" customWidth="1"/>
    <col min="17" max="17" width="6.42578125" style="1" bestFit="1" customWidth="1"/>
    <col min="18" max="18" width="6" style="1" bestFit="1" customWidth="1"/>
    <col min="19"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+Rubros!A55</f>
        <v>OCP-RUB-DDV-047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47 DE 159</v>
      </c>
    </row>
    <row r="10" spans="2:15" ht="30" customHeight="1" x14ac:dyDescent="0.25">
      <c r="B10" s="145" t="str">
        <f>+IF(ISBLANK(B8),"",VLOOKUP(B8,Rubros!$A$9:$C$167,2,FALSE))</f>
        <v>Relleno manual compactado en suelo natural</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0.73340686274509803</v>
      </c>
      <c r="M14" s="40"/>
      <c r="N14" s="39"/>
      <c r="O14" s="39"/>
    </row>
    <row r="15" spans="2:15" x14ac:dyDescent="0.25">
      <c r="B15" s="133" t="s">
        <v>25</v>
      </c>
      <c r="C15" s="134"/>
      <c r="D15" s="134"/>
      <c r="E15" s="135"/>
      <c r="F15" s="14"/>
      <c r="G15" s="14"/>
      <c r="H15" s="14"/>
      <c r="I15" s="14"/>
      <c r="J15" s="30">
        <f>2%*$J$37</f>
        <v>0.29336274509803922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70"/>
      <c r="C18" s="171"/>
      <c r="D18" s="171"/>
      <c r="E18" s="172"/>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1.0267696078431372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0.32679738562091504</v>
      </c>
      <c r="J27" s="9">
        <f t="shared" ref="J27:J36" si="3">+IF(ISBLANK(B27),"",H27*I27)</f>
        <v>2.820686274509804</v>
      </c>
      <c r="M27" s="19"/>
      <c r="N27" s="19"/>
      <c r="O27" s="15"/>
    </row>
    <row r="28" spans="2:15" x14ac:dyDescent="0.25">
      <c r="B28" s="151" t="s">
        <v>45</v>
      </c>
      <c r="C28" s="152"/>
      <c r="D28" s="152"/>
      <c r="E28" s="153"/>
      <c r="F28" s="14">
        <v>6</v>
      </c>
      <c r="G28" s="9">
        <v>6.0422000000000002</v>
      </c>
      <c r="H28" s="9">
        <f t="shared" si="2"/>
        <v>36.2532</v>
      </c>
      <c r="I28" s="27">
        <v>0.32679738562091504</v>
      </c>
      <c r="J28" s="9">
        <f t="shared" si="3"/>
        <v>11.847450980392157</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14.668137254901961</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676</v>
      </c>
      <c r="C40" s="149"/>
      <c r="D40" s="149"/>
      <c r="E40" s="149"/>
      <c r="F40" s="150"/>
      <c r="G40" s="14" t="s">
        <v>219</v>
      </c>
      <c r="H40" s="24">
        <v>1.05</v>
      </c>
      <c r="I40" s="9">
        <v>1.2</v>
      </c>
      <c r="J40" s="9">
        <f t="shared" ref="J40:J49" si="4">+IF(ISBLANK(B40),"",H40*I40)</f>
        <v>1.26</v>
      </c>
    </row>
    <row r="41" spans="2:17" x14ac:dyDescent="0.25">
      <c r="B41" s="133" t="s">
        <v>675</v>
      </c>
      <c r="C41" s="134"/>
      <c r="D41" s="134"/>
      <c r="E41" s="134"/>
      <c r="F41" s="135"/>
      <c r="G41" s="14" t="s">
        <v>86</v>
      </c>
      <c r="H41" s="16">
        <v>10</v>
      </c>
      <c r="I41" s="9">
        <v>0.25</v>
      </c>
      <c r="J41" s="9">
        <f t="shared" si="4"/>
        <v>2.5</v>
      </c>
      <c r="N41" s="17"/>
      <c r="P41" s="22"/>
    </row>
    <row r="42" spans="2:17" x14ac:dyDescent="0.25">
      <c r="B42" s="133"/>
      <c r="C42" s="134"/>
      <c r="D42" s="134"/>
      <c r="E42" s="134"/>
      <c r="F42" s="135"/>
      <c r="G42" s="14" t="s">
        <v>818</v>
      </c>
      <c r="H42" s="16"/>
      <c r="I42" s="9" t="s">
        <v>818</v>
      </c>
      <c r="J42" s="9" t="str">
        <f t="shared" si="4"/>
        <v/>
      </c>
      <c r="M42" s="17"/>
    </row>
    <row r="43" spans="2:17" x14ac:dyDescent="0.25">
      <c r="B43" s="133"/>
      <c r="C43" s="134"/>
      <c r="D43" s="134"/>
      <c r="E43" s="134"/>
      <c r="F43" s="135"/>
      <c r="G43" s="14" t="s">
        <v>818</v>
      </c>
      <c r="H43" s="16"/>
      <c r="I43" s="9" t="s">
        <v>818</v>
      </c>
      <c r="J43" s="9" t="str">
        <f t="shared" si="4"/>
        <v/>
      </c>
      <c r="L43" s="21"/>
      <c r="N43" s="17"/>
      <c r="O43" s="22"/>
      <c r="P43" s="22"/>
      <c r="Q43" s="16"/>
    </row>
    <row r="44" spans="2:17" x14ac:dyDescent="0.25">
      <c r="B44" s="133"/>
      <c r="C44" s="134"/>
      <c r="D44" s="134"/>
      <c r="E44" s="134"/>
      <c r="F44" s="135"/>
      <c r="G44" s="14" t="s">
        <v>818</v>
      </c>
      <c r="H44" s="16"/>
      <c r="I44" s="9" t="s">
        <v>818</v>
      </c>
      <c r="J44" s="9" t="str">
        <f t="shared" si="4"/>
        <v/>
      </c>
      <c r="M44" s="21"/>
      <c r="O44" s="22"/>
      <c r="P44" s="22"/>
    </row>
    <row r="45" spans="2:17" x14ac:dyDescent="0.25">
      <c r="B45" s="133"/>
      <c r="C45" s="134"/>
      <c r="D45" s="134"/>
      <c r="E45" s="134"/>
      <c r="F45" s="135"/>
      <c r="G45" s="14" t="s">
        <v>818</v>
      </c>
      <c r="H45" s="16"/>
      <c r="I45" s="9" t="s">
        <v>818</v>
      </c>
      <c r="J45" s="9" t="str">
        <f t="shared" si="4"/>
        <v/>
      </c>
      <c r="M45" s="17"/>
    </row>
    <row r="46" spans="2:17" x14ac:dyDescent="0.25">
      <c r="B46" s="133"/>
      <c r="C46" s="134"/>
      <c r="D46" s="134"/>
      <c r="E46" s="134"/>
      <c r="F46" s="135"/>
      <c r="G46" s="14" t="s">
        <v>818</v>
      </c>
      <c r="H46" s="16"/>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3.76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19.454906862745098</v>
      </c>
    </row>
    <row r="58" spans="2:10" x14ac:dyDescent="0.25">
      <c r="B58" s="2"/>
      <c r="C58" s="2"/>
      <c r="D58" s="2"/>
      <c r="E58" s="2"/>
      <c r="F58" s="2"/>
      <c r="G58" s="130" t="s">
        <v>3</v>
      </c>
      <c r="H58" s="131"/>
      <c r="I58" s="7">
        <f>+IF(ISBLANK(B8),"",VLOOKUP(B8,Rubros!$A$9:$I$167,6,FALSE)+VLOOKUP(B8,Rubros!$A$9:$I$167,7,FALSE))</f>
        <v>0.26</v>
      </c>
      <c r="J58" s="6">
        <f>+I58*J57</f>
        <v>5.058275784313726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24.513182647058823</v>
      </c>
    </row>
    <row r="61" spans="2:10" x14ac:dyDescent="0.25">
      <c r="B61" s="2" t="s">
        <v>1</v>
      </c>
      <c r="C61" s="2"/>
      <c r="D61" s="2"/>
      <c r="E61" s="2"/>
      <c r="F61" s="2"/>
      <c r="G61" s="130" t="s">
        <v>0</v>
      </c>
      <c r="H61" s="131"/>
      <c r="I61" s="131"/>
      <c r="J61" s="3">
        <f>+ROUND(J60,2)</f>
        <v>24.51</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5F752-22D6-42D3-A843-D26501CC763B}">
  <sheetPr codeName="Hoja49"/>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6.42578125" style="1" bestFit="1" customWidth="1"/>
    <col min="18" max="18" width="6" style="1" bestFit="1" customWidth="1"/>
    <col min="19"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+Rubros!A56</f>
        <v>OCP-RUB-DDV-048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48 DE 159</v>
      </c>
    </row>
    <row r="10" spans="2:15" ht="30" customHeight="1" x14ac:dyDescent="0.25">
      <c r="B10" s="145" t="str">
        <f>+IF(ISBLANK(B8),"",VLOOKUP(B8,Rubros!$A$9:$C$167,2,FALSE))</f>
        <v>Relleno manual compactado con material de mejoramiento.</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0.73340686274509803</v>
      </c>
      <c r="M14" s="40"/>
      <c r="N14" s="39"/>
      <c r="O14" s="39"/>
    </row>
    <row r="15" spans="2:15" x14ac:dyDescent="0.25">
      <c r="B15" s="133" t="s">
        <v>25</v>
      </c>
      <c r="C15" s="134"/>
      <c r="D15" s="134"/>
      <c r="E15" s="135"/>
      <c r="F15" s="14"/>
      <c r="G15" s="14"/>
      <c r="H15" s="14"/>
      <c r="I15" s="14"/>
      <c r="J15" s="30">
        <f>2%*$J$37</f>
        <v>0.29336274509803922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70"/>
      <c r="C18" s="171"/>
      <c r="D18" s="171"/>
      <c r="E18" s="172"/>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1.0267696078431372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0.32679738562091504</v>
      </c>
      <c r="J27" s="9">
        <f t="shared" ref="J27:J36" si="3">+IF(ISBLANK(B27),"",H27*I27)</f>
        <v>2.820686274509804</v>
      </c>
      <c r="M27" s="19"/>
      <c r="N27" s="19"/>
      <c r="O27" s="15"/>
    </row>
    <row r="28" spans="2:15" x14ac:dyDescent="0.25">
      <c r="B28" s="151" t="s">
        <v>45</v>
      </c>
      <c r="C28" s="152"/>
      <c r="D28" s="152"/>
      <c r="E28" s="153"/>
      <c r="F28" s="14">
        <v>6</v>
      </c>
      <c r="G28" s="9">
        <v>6.0422000000000002</v>
      </c>
      <c r="H28" s="9">
        <f t="shared" si="2"/>
        <v>36.2532</v>
      </c>
      <c r="I28" s="27">
        <v>0.32679738562091504</v>
      </c>
      <c r="J28" s="9">
        <f t="shared" si="3"/>
        <v>11.847450980392157</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14.668137254901961</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677</v>
      </c>
      <c r="C40" s="149"/>
      <c r="D40" s="149"/>
      <c r="E40" s="149"/>
      <c r="F40" s="150"/>
      <c r="G40" s="14" t="s">
        <v>219</v>
      </c>
      <c r="H40" s="24">
        <v>1.05</v>
      </c>
      <c r="I40" s="9">
        <v>12</v>
      </c>
      <c r="J40" s="9">
        <f t="shared" ref="J40:J49" si="4">+IF(ISBLANK(B40),"",H40*I40)</f>
        <v>12.600000000000001</v>
      </c>
    </row>
    <row r="41" spans="2:17" x14ac:dyDescent="0.25">
      <c r="B41" s="133" t="s">
        <v>616</v>
      </c>
      <c r="C41" s="134"/>
      <c r="D41" s="134"/>
      <c r="E41" s="134"/>
      <c r="F41" s="135"/>
      <c r="G41" s="14" t="s">
        <v>219</v>
      </c>
      <c r="H41" s="16">
        <v>0.1</v>
      </c>
      <c r="I41" s="9">
        <v>0.05</v>
      </c>
      <c r="J41" s="9">
        <f t="shared" si="4"/>
        <v>5.000000000000001E-3</v>
      </c>
      <c r="N41" s="17"/>
      <c r="P41" s="22"/>
    </row>
    <row r="42" spans="2:17" x14ac:dyDescent="0.25">
      <c r="B42" s="133"/>
      <c r="C42" s="134"/>
      <c r="D42" s="134"/>
      <c r="E42" s="134"/>
      <c r="F42" s="135"/>
      <c r="G42" s="14" t="s">
        <v>818</v>
      </c>
      <c r="H42" s="16"/>
      <c r="I42" s="9" t="s">
        <v>818</v>
      </c>
      <c r="J42" s="9" t="str">
        <f t="shared" si="4"/>
        <v/>
      </c>
      <c r="M42" s="17"/>
    </row>
    <row r="43" spans="2:17" x14ac:dyDescent="0.25">
      <c r="B43" s="133"/>
      <c r="C43" s="134"/>
      <c r="D43" s="134"/>
      <c r="E43" s="134"/>
      <c r="F43" s="135"/>
      <c r="G43" s="14" t="s">
        <v>818</v>
      </c>
      <c r="H43" s="16"/>
      <c r="I43" s="9" t="s">
        <v>818</v>
      </c>
      <c r="J43" s="9" t="str">
        <f t="shared" si="4"/>
        <v/>
      </c>
      <c r="L43" s="21"/>
      <c r="N43" s="17"/>
      <c r="O43" s="22"/>
      <c r="P43" s="22"/>
      <c r="Q43" s="16"/>
    </row>
    <row r="44" spans="2:17" x14ac:dyDescent="0.25">
      <c r="B44" s="133"/>
      <c r="C44" s="134"/>
      <c r="D44" s="134"/>
      <c r="E44" s="134"/>
      <c r="F44" s="135"/>
      <c r="G44" s="14" t="s">
        <v>818</v>
      </c>
      <c r="H44" s="16"/>
      <c r="I44" s="9" t="s">
        <v>818</v>
      </c>
      <c r="J44" s="9" t="str">
        <f t="shared" si="4"/>
        <v/>
      </c>
      <c r="M44" s="21"/>
      <c r="O44" s="22"/>
      <c r="P44" s="22"/>
    </row>
    <row r="45" spans="2:17" x14ac:dyDescent="0.25">
      <c r="B45" s="133"/>
      <c r="C45" s="134"/>
      <c r="D45" s="134"/>
      <c r="E45" s="134"/>
      <c r="F45" s="135"/>
      <c r="G45" s="14" t="s">
        <v>818</v>
      </c>
      <c r="H45" s="16"/>
      <c r="I45" s="9" t="s">
        <v>818</v>
      </c>
      <c r="J45" s="9" t="str">
        <f t="shared" si="4"/>
        <v/>
      </c>
      <c r="M45" s="17"/>
    </row>
    <row r="46" spans="2:17" x14ac:dyDescent="0.25">
      <c r="B46" s="133"/>
      <c r="C46" s="134"/>
      <c r="D46" s="134"/>
      <c r="E46" s="134"/>
      <c r="F46" s="135"/>
      <c r="G46" s="14" t="s">
        <v>818</v>
      </c>
      <c r="H46" s="16"/>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12.605000000000002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28.2999068627451</v>
      </c>
    </row>
    <row r="58" spans="2:10" x14ac:dyDescent="0.25">
      <c r="B58" s="2"/>
      <c r="C58" s="2"/>
      <c r="D58" s="2"/>
      <c r="E58" s="2"/>
      <c r="F58" s="2"/>
      <c r="G58" s="130" t="s">
        <v>3</v>
      </c>
      <c r="H58" s="131"/>
      <c r="I58" s="7">
        <f>+IF(ISBLANK(B8),"",VLOOKUP(B8,Rubros!$A$9:$I$167,6,FALSE)+VLOOKUP(B8,Rubros!$A$9:$I$167,7,FALSE))</f>
        <v>0.26</v>
      </c>
      <c r="J58" s="6">
        <f>+I58*J57</f>
        <v>7.3579757843137266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35.657882647058827</v>
      </c>
    </row>
    <row r="61" spans="2:10" x14ac:dyDescent="0.25">
      <c r="B61" s="2" t="s">
        <v>1</v>
      </c>
      <c r="C61" s="2"/>
      <c r="D61" s="2"/>
      <c r="E61" s="2"/>
      <c r="F61" s="2"/>
      <c r="G61" s="130" t="s">
        <v>0</v>
      </c>
      <c r="H61" s="131"/>
      <c r="I61" s="131"/>
      <c r="J61" s="3">
        <f>+ROUND(J60,2)</f>
        <v>35.659999999999997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595A5-68D2-4C53-8824-0CCFC109B912}">
  <sheetPr codeName="Hoja50"/>
  <dimension ref="B1:T62"/>
  <sheetViews>
    <sheetView view="pageBreakPreview" zoomScale="85" zoomScaleNormal="100" zoomScaleSheetLayoutView="85"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+Rubros!A57</f>
        <v>OCP-RUB-DDV-049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49 DE 159</v>
      </c>
    </row>
    <row r="10" spans="2:15" ht="30" customHeight="1" x14ac:dyDescent="0.25">
      <c r="B10" s="145" t="str">
        <f>+IF(ISBLANK(B8),"",VLOOKUP(B8,Rubros!$A$9:$C$167,2,FALSE))</f>
        <v>Relleno manual compactado con bentonita</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0.38151825000000006</v>
      </c>
      <c r="M14" s="40"/>
      <c r="N14" s="39"/>
      <c r="O14" s="39"/>
    </row>
    <row r="15" spans="2:15" x14ac:dyDescent="0.25">
      <c r="B15" s="133" t="s">
        <v>25</v>
      </c>
      <c r="C15" s="134"/>
      <c r="D15" s="134"/>
      <c r="E15" s="135"/>
      <c r="F15" s="14"/>
      <c r="G15" s="14"/>
      <c r="H15" s="14"/>
      <c r="I15" s="14"/>
      <c r="J15" s="30">
        <f>2%*$J$37</f>
        <v>0.1526073</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70"/>
      <c r="C18" s="171"/>
      <c r="D18" s="171"/>
      <c r="E18" s="172"/>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0.53412555000000006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0.17</v>
      </c>
      <c r="J27" s="9">
        <f t="shared" ref="J27:J36" si="3">+IF(ISBLANK(B27),"",H27*I27)</f>
        <v>1.4673210000000001</v>
      </c>
      <c r="M27" s="19"/>
      <c r="N27" s="19"/>
      <c r="O27" s="15"/>
    </row>
    <row r="28" spans="2:15" x14ac:dyDescent="0.25">
      <c r="B28" s="151" t="s">
        <v>45</v>
      </c>
      <c r="C28" s="152"/>
      <c r="D28" s="152"/>
      <c r="E28" s="153"/>
      <c r="F28" s="14">
        <v>6</v>
      </c>
      <c r="G28" s="9">
        <v>6.0422000000000002</v>
      </c>
      <c r="H28" s="9">
        <f t="shared" si="2"/>
        <v>36.2532</v>
      </c>
      <c r="I28" s="27">
        <v>0.17</v>
      </c>
      <c r="J28" s="9">
        <f t="shared" si="3"/>
        <v>6.1630440000000002</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7.6303650000000003</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678</v>
      </c>
      <c r="C40" s="149"/>
      <c r="D40" s="149"/>
      <c r="E40" s="149"/>
      <c r="F40" s="150"/>
      <c r="G40" s="14" t="s">
        <v>535</v>
      </c>
      <c r="H40" s="24">
        <v>43.75</v>
      </c>
      <c r="I40" s="91">
        <v>0.84</v>
      </c>
      <c r="J40" s="9">
        <f t="shared" ref="J40:J49" si="4">+IF(ISBLANK(B40),"",H40*I40)</f>
        <v>36.75</v>
      </c>
    </row>
    <row r="41" spans="2:20" x14ac:dyDescent="0.25">
      <c r="B41" s="161" t="s">
        <v>616</v>
      </c>
      <c r="C41" s="162"/>
      <c r="D41" s="162"/>
      <c r="E41" s="162"/>
      <c r="F41" s="163"/>
      <c r="G41" s="14" t="s">
        <v>219</v>
      </c>
      <c r="H41" s="16">
        <v>6.2500000000000003E-3</v>
      </c>
      <c r="I41" s="9">
        <v>0.05</v>
      </c>
      <c r="J41" s="9">
        <f t="shared" si="4"/>
        <v>3.1250000000000006E-4</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O46" s="17"/>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7" x14ac:dyDescent="0.25">
      <c r="B49" s="133"/>
      <c r="C49" s="134"/>
      <c r="D49" s="134"/>
      <c r="E49" s="134"/>
      <c r="F49" s="135"/>
      <c r="G49" s="14" t="s">
        <v>818</v>
      </c>
      <c r="H49" s="13"/>
      <c r="I49" s="9" t="s">
        <v>818</v>
      </c>
      <c r="J49" s="12" t="str">
        <f t="shared" si="4"/>
        <v/>
      </c>
    </row>
    <row r="50" spans="2:17" x14ac:dyDescent="0.25">
      <c r="B50" s="130" t="s">
        <v>13</v>
      </c>
      <c r="C50" s="131"/>
      <c r="D50" s="131"/>
      <c r="E50" s="131"/>
      <c r="F50" s="131"/>
      <c r="G50" s="131"/>
      <c r="H50" s="131"/>
      <c r="I50" s="132"/>
      <c r="J50" s="8">
        <f>SUM(J40:J49)</f>
        <v>36.7503125</v>
      </c>
    </row>
    <row r="51" spans="2:17" ht="30" customHeight="1" x14ac:dyDescent="0.25">
      <c r="B51" s="136" t="s">
        <v>12</v>
      </c>
      <c r="C51" s="137"/>
      <c r="D51" s="137"/>
      <c r="E51" s="137"/>
      <c r="F51" s="137"/>
      <c r="G51" s="137"/>
      <c r="H51" s="137"/>
      <c r="I51" s="137"/>
      <c r="J51" s="138"/>
      <c r="M51" s="51"/>
    </row>
    <row r="52" spans="2:17" x14ac:dyDescent="0.25">
      <c r="B52" s="130" t="s">
        <v>11</v>
      </c>
      <c r="C52" s="131"/>
      <c r="D52" s="131"/>
      <c r="E52" s="131"/>
      <c r="F52" s="132"/>
      <c r="G52" s="11" t="s">
        <v>10</v>
      </c>
      <c r="H52" s="11" t="s">
        <v>9</v>
      </c>
      <c r="I52" s="11" t="s">
        <v>8</v>
      </c>
      <c r="J52" s="11" t="s">
        <v>7</v>
      </c>
      <c r="M52" s="47"/>
    </row>
    <row r="53" spans="2:17" x14ac:dyDescent="0.25">
      <c r="B53" s="139"/>
      <c r="C53" s="140"/>
      <c r="D53" s="140"/>
      <c r="E53" s="140"/>
      <c r="F53" s="141"/>
      <c r="G53" s="10"/>
      <c r="H53" s="10"/>
      <c r="I53" s="10"/>
      <c r="J53" s="9"/>
      <c r="P53" s="17"/>
      <c r="Q53" s="17"/>
    </row>
    <row r="54" spans="2:17" x14ac:dyDescent="0.25">
      <c r="B54" s="142"/>
      <c r="C54" s="143"/>
      <c r="D54" s="143"/>
      <c r="E54" s="143"/>
      <c r="F54" s="144"/>
      <c r="G54" s="10"/>
      <c r="H54" s="10"/>
      <c r="I54" s="10"/>
      <c r="J54" s="9"/>
    </row>
    <row r="55" spans="2:17" x14ac:dyDescent="0.25">
      <c r="B55" s="130" t="s">
        <v>6</v>
      </c>
      <c r="C55" s="131"/>
      <c r="D55" s="131"/>
      <c r="E55" s="131"/>
      <c r="F55" s="131"/>
      <c r="G55" s="131"/>
      <c r="H55" s="131"/>
      <c r="I55" s="132"/>
      <c r="J55" s="8">
        <f>SUM(J53:J54)</f>
        <v>0</v>
      </c>
    </row>
    <row r="56" spans="2:17" x14ac:dyDescent="0.25">
      <c r="B56" s="146" t="s">
        <v>5</v>
      </c>
      <c r="C56" s="146"/>
      <c r="D56" s="146"/>
      <c r="E56" s="146"/>
      <c r="F56" s="146"/>
      <c r="G56" s="147"/>
      <c r="H56" s="147"/>
      <c r="I56" s="147"/>
      <c r="J56" s="147"/>
    </row>
    <row r="57" spans="2:17" x14ac:dyDescent="0.25">
      <c r="B57" s="2"/>
      <c r="C57" s="2"/>
      <c r="D57" s="2"/>
      <c r="E57" s="2"/>
      <c r="F57" s="2"/>
      <c r="G57" s="130" t="s">
        <v>4</v>
      </c>
      <c r="H57" s="131"/>
      <c r="I57" s="131"/>
      <c r="J57" s="8">
        <f>+J24+J37+J50+J55</f>
        <v>44.914803050000003</v>
      </c>
    </row>
    <row r="58" spans="2:17" x14ac:dyDescent="0.25">
      <c r="B58" s="2"/>
      <c r="C58" s="2"/>
      <c r="D58" s="2"/>
      <c r="E58" s="2"/>
      <c r="F58" s="2"/>
      <c r="G58" s="130" t="s">
        <v>3</v>
      </c>
      <c r="H58" s="131"/>
      <c r="I58" s="7">
        <f>+IF(ISBLANK(B8),"",VLOOKUP(B8,Rubros!$A$9:$I$167,6,FALSE)+VLOOKUP(B8,Rubros!$A$9:$I$167,7,FALSE))</f>
        <v>0.26</v>
      </c>
      <c r="J58" s="6">
        <f>+I58*J57</f>
        <v>11.677848793000001</v>
      </c>
    </row>
    <row r="59" spans="2:17" x14ac:dyDescent="0.25">
      <c r="B59" s="2"/>
      <c r="C59" s="2"/>
      <c r="D59" s="2"/>
      <c r="E59" s="2"/>
      <c r="F59" s="2"/>
      <c r="G59" s="130"/>
      <c r="H59" s="131"/>
      <c r="I59" s="131"/>
      <c r="J59" s="5"/>
    </row>
    <row r="60" spans="2:17" x14ac:dyDescent="0.25">
      <c r="B60" s="2"/>
      <c r="C60" s="2"/>
      <c r="D60" s="2"/>
      <c r="E60" s="2"/>
      <c r="F60" s="2"/>
      <c r="G60" s="130" t="s">
        <v>2</v>
      </c>
      <c r="H60" s="131"/>
      <c r="I60" s="131"/>
      <c r="J60" s="4">
        <f>+J57+J58</f>
        <v>56.592651843000006</v>
      </c>
      <c r="M60" s="50"/>
    </row>
    <row r="61" spans="2:17" x14ac:dyDescent="0.25">
      <c r="B61" s="2" t="s">
        <v>1</v>
      </c>
      <c r="C61" s="2"/>
      <c r="D61" s="2"/>
      <c r="E61" s="2"/>
      <c r="F61" s="2"/>
      <c r="G61" s="130" t="s">
        <v>0</v>
      </c>
      <c r="H61" s="131"/>
      <c r="I61" s="131"/>
      <c r="J61" s="3">
        <f>+ROUND(J60,2)</f>
        <v>56.59</v>
      </c>
    </row>
    <row r="62" spans="2:17"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8A1BD-3A02-406A-8158-D959612C0D3A}">
  <sheetPr codeName="Hoja51"/>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+Rubros!A58</f>
        <v>OCP-RUB-DDV-050</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50 DE 159</v>
      </c>
    </row>
    <row r="10" spans="2:17" ht="30" customHeight="1" x14ac:dyDescent="0.25">
      <c r="B10" s="145" t="str">
        <f>+IF(ISBLANK(B8),"",VLOOKUP(B8,Rubros!$A$9:$C$167,2,FALSE))</f>
        <v>Provisión e Hincado  a rechazo de pilotes de 12 pulgadas SCH 40</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0.729109291092911</v>
      </c>
      <c r="M14" s="40"/>
      <c r="N14" s="39"/>
      <c r="O14" s="39"/>
    </row>
    <row r="15" spans="2:17" x14ac:dyDescent="0.25">
      <c r="B15" s="133" t="s">
        <v>25</v>
      </c>
      <c r="C15" s="134"/>
      <c r="D15" s="134"/>
      <c r="E15" s="135"/>
      <c r="F15" s="14"/>
      <c r="G15" s="14"/>
      <c r="H15" s="14"/>
      <c r="I15" s="14"/>
      <c r="J15" s="30">
        <f>2%*$J$37</f>
        <v>0.29164371643716441</v>
      </c>
    </row>
    <row r="16" spans="2:17" x14ac:dyDescent="0.25">
      <c r="B16" s="133" t="s">
        <v>682</v>
      </c>
      <c r="C16" s="134"/>
      <c r="D16" s="134"/>
      <c r="E16" s="135"/>
      <c r="F16" s="14">
        <v>1</v>
      </c>
      <c r="G16" s="27">
        <v>137.69499999999999</v>
      </c>
      <c r="H16" s="27">
        <f t="shared" ref="H16:H23" si="0">+IF(ISBLANK(B16),"",F16*G16)</f>
        <v>137.69499999999999</v>
      </c>
      <c r="I16" s="27">
        <v>0.3000030000300003</v>
      </c>
      <c r="J16" s="30">
        <f t="shared" ref="J16:J23" si="1">+IF(ISBLANK(B16),"",H16*I16)</f>
        <v>41.30891308913089</v>
      </c>
    </row>
    <row r="17" spans="2:15" x14ac:dyDescent="0.25">
      <c r="B17" s="133" t="s">
        <v>668</v>
      </c>
      <c r="C17" s="134"/>
      <c r="D17" s="134"/>
      <c r="E17" s="135"/>
      <c r="F17" s="14">
        <v>1</v>
      </c>
      <c r="G17" s="27">
        <v>66.84</v>
      </c>
      <c r="H17" s="27">
        <f t="shared" si="0"/>
        <v>66.84</v>
      </c>
      <c r="I17" s="27">
        <v>0.3000030000300003</v>
      </c>
      <c r="J17" s="30">
        <f t="shared" si="1"/>
        <v>20.052200522005222</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62.381866618666187</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2</v>
      </c>
      <c r="G27" s="9">
        <v>8.5203000000000007</v>
      </c>
      <c r="H27" s="9">
        <f t="shared" ref="H27:H36" si="2">+IF(ISBLANK(B27),"",F27*G27)</f>
        <v>17.040600000000001</v>
      </c>
      <c r="I27" s="27">
        <v>0.3000030000300003</v>
      </c>
      <c r="J27" s="9">
        <f t="shared" ref="J27:J36" si="3">+IF(ISBLANK(B27),"",H27*I27)</f>
        <v>5.1122311223112238</v>
      </c>
      <c r="M27" s="19"/>
      <c r="N27" s="19"/>
      <c r="O27" s="15"/>
    </row>
    <row r="28" spans="2:15" x14ac:dyDescent="0.25">
      <c r="B28" s="151" t="s">
        <v>607</v>
      </c>
      <c r="C28" s="152"/>
      <c r="D28" s="152"/>
      <c r="E28" s="153"/>
      <c r="F28" s="14">
        <v>2</v>
      </c>
      <c r="G28" s="9">
        <v>6.0422000000000002</v>
      </c>
      <c r="H28" s="9">
        <f t="shared" si="2"/>
        <v>12.0844</v>
      </c>
      <c r="I28" s="27">
        <v>0.3000030000300003</v>
      </c>
      <c r="J28" s="9">
        <f t="shared" si="3"/>
        <v>3.6253562535625359</v>
      </c>
    </row>
    <row r="29" spans="2:15" x14ac:dyDescent="0.25">
      <c r="B29" s="151" t="s">
        <v>46</v>
      </c>
      <c r="C29" s="152"/>
      <c r="D29" s="152"/>
      <c r="E29" s="153"/>
      <c r="F29" s="14">
        <v>1</v>
      </c>
      <c r="G29" s="9">
        <v>8.6312999999999995</v>
      </c>
      <c r="H29" s="9">
        <f t="shared" si="2"/>
        <v>8.6312999999999995</v>
      </c>
      <c r="I29" s="27">
        <v>0.3000030000300003</v>
      </c>
      <c r="J29" s="9">
        <f t="shared" si="3"/>
        <v>2.5894158941589414</v>
      </c>
      <c r="M29" s="23"/>
    </row>
    <row r="30" spans="2:15" x14ac:dyDescent="0.25">
      <c r="B30" s="151" t="s">
        <v>681</v>
      </c>
      <c r="C30" s="152"/>
      <c r="D30" s="152"/>
      <c r="E30" s="153"/>
      <c r="F30" s="14">
        <v>1</v>
      </c>
      <c r="G30" s="9">
        <v>10.8505</v>
      </c>
      <c r="H30" s="9">
        <f t="shared" si="2"/>
        <v>10.8505</v>
      </c>
      <c r="I30" s="27">
        <v>0.3000030000300003</v>
      </c>
      <c r="J30" s="9">
        <f t="shared" si="3"/>
        <v>3.2551825518255182</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14.58218582185822</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680</v>
      </c>
      <c r="C40" s="149"/>
      <c r="D40" s="149"/>
      <c r="E40" s="149"/>
      <c r="F40" s="150"/>
      <c r="G40" s="14" t="s">
        <v>822</v>
      </c>
      <c r="H40" s="24">
        <v>1</v>
      </c>
      <c r="I40" s="9">
        <v>121</v>
      </c>
      <c r="J40" s="9">
        <f t="shared" ref="J40:J49" si="4">+IF(ISBLANK(B40),"",H40*I40)</f>
        <v>121</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121.95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198.91405244052442</v>
      </c>
    </row>
    <row r="58" spans="2:10" x14ac:dyDescent="0.25">
      <c r="B58" s="2"/>
      <c r="C58" s="2"/>
      <c r="D58" s="2"/>
      <c r="E58" s="2"/>
      <c r="F58" s="2"/>
      <c r="G58" s="130" t="s">
        <v>3</v>
      </c>
      <c r="H58" s="131"/>
      <c r="I58" s="7">
        <f>+IF(ISBLANK(B8),"",VLOOKUP(B8,Rubros!$A$9:$I$167,6,FALSE)+VLOOKUP(B8,Rubros!$A$9:$I$167,7,FALSE))</f>
        <v>0.26</v>
      </c>
      <c r="J58" s="6">
        <f>+I58*J57</f>
        <v>51.717653634536347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250.63170607506078</v>
      </c>
    </row>
    <row r="61" spans="2:10" x14ac:dyDescent="0.25">
      <c r="B61" s="2" t="s">
        <v>1</v>
      </c>
      <c r="C61" s="2"/>
      <c r="D61" s="2"/>
      <c r="E61" s="2"/>
      <c r="F61" s="2"/>
      <c r="G61" s="130" t="s">
        <v>0</v>
      </c>
      <c r="H61" s="131"/>
      <c r="I61" s="131"/>
      <c r="J61" s="3">
        <f>+ROUND(J60,2)</f>
        <v>250.63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48F46-3446-4290-9D4F-73B5C2D6198A}">
  <sheetPr codeName="Hoja52"/>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+Rubros!A59</f>
        <v>OCP-RUB-DDV-051</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51 DE 159</v>
      </c>
    </row>
    <row r="10" spans="2:17" ht="30" customHeight="1" x14ac:dyDescent="0.25">
      <c r="B10" s="145" t="str">
        <f>+IF(ISBLANK(B8),"",VLOOKUP(B8,Rubros!$A$9:$C$167,2,FALSE))</f>
        <v>Provisión e instalación de pilotes de 12 pulgadas SCH 40 con Barrenado</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1.0977504770992368</v>
      </c>
      <c r="M14" s="40"/>
      <c r="N14" s="39"/>
      <c r="O14" s="39"/>
    </row>
    <row r="15" spans="2:17" x14ac:dyDescent="0.25">
      <c r="B15" s="133" t="s">
        <v>25</v>
      </c>
      <c r="C15" s="134"/>
      <c r="D15" s="134"/>
      <c r="E15" s="135"/>
      <c r="F15" s="14"/>
      <c r="G15" s="14"/>
      <c r="H15" s="14"/>
      <c r="I15" s="14"/>
      <c r="J15" s="30">
        <f>2%*$J$37</f>
        <v>0.43910019083969465</v>
      </c>
    </row>
    <row r="16" spans="2:17" x14ac:dyDescent="0.25">
      <c r="B16" s="133" t="s">
        <v>668</v>
      </c>
      <c r="C16" s="134"/>
      <c r="D16" s="134"/>
      <c r="E16" s="135"/>
      <c r="F16" s="14">
        <v>1</v>
      </c>
      <c r="G16" s="27">
        <v>66.84</v>
      </c>
      <c r="H16" s="27">
        <f t="shared" ref="H16:H23" si="0">+IF(ISBLANK(B16),"",F16*G16)</f>
        <v>66.84</v>
      </c>
      <c r="I16" s="27">
        <v>0.47709923664122134</v>
      </c>
      <c r="J16" s="30">
        <f t="shared" ref="J16:J23" si="1">+IF(ISBLANK(B16),"",H16*I16)</f>
        <v>31.889312977099237</v>
      </c>
    </row>
    <row r="17" spans="2:15" x14ac:dyDescent="0.25">
      <c r="B17" s="133" t="s">
        <v>685</v>
      </c>
      <c r="C17" s="134"/>
      <c r="D17" s="134"/>
      <c r="E17" s="135"/>
      <c r="F17" s="14">
        <v>1</v>
      </c>
      <c r="G17" s="27">
        <v>90.26</v>
      </c>
      <c r="H17" s="27">
        <f t="shared" si="0"/>
        <v>90.26</v>
      </c>
      <c r="I17" s="27">
        <v>0.47709923664122134</v>
      </c>
      <c r="J17" s="30">
        <f t="shared" si="1"/>
        <v>43.06297709923664</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76.489140744274806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0.47709923664122134</v>
      </c>
      <c r="J27" s="9">
        <f t="shared" ref="J27:J36" si="3">+IF(ISBLANK(B27),"",H27*I27)</f>
        <v>4.0650286259541986</v>
      </c>
      <c r="M27" s="19"/>
      <c r="N27" s="19"/>
      <c r="O27" s="15"/>
    </row>
    <row r="28" spans="2:15" x14ac:dyDescent="0.25">
      <c r="B28" s="151" t="s">
        <v>607</v>
      </c>
      <c r="C28" s="152"/>
      <c r="D28" s="152"/>
      <c r="E28" s="153"/>
      <c r="F28" s="14">
        <v>1</v>
      </c>
      <c r="G28" s="9">
        <v>6.0422000000000002</v>
      </c>
      <c r="H28" s="9">
        <f t="shared" si="2"/>
        <v>6.0422000000000002</v>
      </c>
      <c r="I28" s="27">
        <v>0.47709923664122134</v>
      </c>
      <c r="J28" s="9">
        <f t="shared" si="3"/>
        <v>2.8827290076335879</v>
      </c>
    </row>
    <row r="29" spans="2:15" x14ac:dyDescent="0.25">
      <c r="B29" s="151" t="s">
        <v>684</v>
      </c>
      <c r="C29" s="152"/>
      <c r="D29" s="152"/>
      <c r="E29" s="153"/>
      <c r="F29" s="14">
        <v>1</v>
      </c>
      <c r="G29" s="9">
        <v>8.5203000000000007</v>
      </c>
      <c r="H29" s="9">
        <f t="shared" si="2"/>
        <v>8.5203000000000007</v>
      </c>
      <c r="I29" s="27">
        <v>0.47709923664122134</v>
      </c>
      <c r="J29" s="9">
        <f t="shared" si="3"/>
        <v>4.0650286259541986</v>
      </c>
      <c r="M29" s="23"/>
    </row>
    <row r="30" spans="2:15" x14ac:dyDescent="0.25">
      <c r="B30" s="151" t="s">
        <v>683</v>
      </c>
      <c r="C30" s="152"/>
      <c r="D30" s="152"/>
      <c r="E30" s="153"/>
      <c r="F30" s="14">
        <v>2</v>
      </c>
      <c r="G30" s="9">
        <v>6.0422000000000002</v>
      </c>
      <c r="H30" s="9">
        <f t="shared" si="2"/>
        <v>12.0844</v>
      </c>
      <c r="I30" s="27">
        <v>0.47709923664122134</v>
      </c>
      <c r="J30" s="9">
        <f t="shared" si="3"/>
        <v>5.7654580152671757</v>
      </c>
    </row>
    <row r="31" spans="2:15" x14ac:dyDescent="0.25">
      <c r="B31" s="151" t="s">
        <v>681</v>
      </c>
      <c r="C31" s="152"/>
      <c r="D31" s="152"/>
      <c r="E31" s="153"/>
      <c r="F31" s="14">
        <v>1</v>
      </c>
      <c r="G31" s="9">
        <v>10.8505</v>
      </c>
      <c r="H31" s="9">
        <f t="shared" si="2"/>
        <v>10.8505</v>
      </c>
      <c r="I31" s="27">
        <v>0.47709923664122134</v>
      </c>
      <c r="J31" s="9">
        <f t="shared" si="3"/>
        <v>5.1767652671755719</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21.955009541984733</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680</v>
      </c>
      <c r="C40" s="149"/>
      <c r="D40" s="149"/>
      <c r="E40" s="149"/>
      <c r="F40" s="150"/>
      <c r="G40" s="14" t="s">
        <v>822</v>
      </c>
      <c r="H40" s="24">
        <v>1</v>
      </c>
      <c r="I40" s="9">
        <v>121</v>
      </c>
      <c r="J40" s="9">
        <f t="shared" ref="J40:J49" si="4">+IF(ISBLANK(B40),"",H40*I40)</f>
        <v>121</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121.95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220.39415028625956</v>
      </c>
    </row>
    <row r="58" spans="2:10" x14ac:dyDescent="0.25">
      <c r="B58" s="2"/>
      <c r="C58" s="2"/>
      <c r="D58" s="2"/>
      <c r="E58" s="2"/>
      <c r="F58" s="2"/>
      <c r="G58" s="130" t="s">
        <v>3</v>
      </c>
      <c r="H58" s="131"/>
      <c r="I58" s="7">
        <f>+IF(ISBLANK(B8),"",VLOOKUP(B8,Rubros!$A$9:$I$167,6,FALSE)+VLOOKUP(B8,Rubros!$A$9:$I$167,7,FALSE))</f>
        <v>0.26</v>
      </c>
      <c r="J58" s="6">
        <f>+I58*J57</f>
        <v>57.302479074427488</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277.69662936068704</v>
      </c>
    </row>
    <row r="61" spans="2:10" x14ac:dyDescent="0.25">
      <c r="B61" s="2" t="s">
        <v>1</v>
      </c>
      <c r="C61" s="2"/>
      <c r="D61" s="2"/>
      <c r="E61" s="2"/>
      <c r="F61" s="2"/>
      <c r="G61" s="130" t="s">
        <v>0</v>
      </c>
      <c r="H61" s="131"/>
      <c r="I61" s="131"/>
      <c r="J61" s="3">
        <f>+ROUND(J60,2)</f>
        <v>277.7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98991-0486-4CC9-B067-185A83A462BA}">
  <sheetPr codeName="Hoja53"/>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+Rubros!A60</f>
        <v>OCP-RUB-DDV-052</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52 DE 159</v>
      </c>
    </row>
    <row r="10" spans="2:17" ht="30" customHeight="1" x14ac:dyDescent="0.25">
      <c r="B10" s="145" t="str">
        <f>+IF(ISBLANK(B8),"",VLOOKUP(B8,Rubros!$A$9:$C$167,2,FALSE))</f>
        <v>Provisión e Hincado  a rechazo de pilotes de 12 pulgadas SCH 80</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0.729109291092911</v>
      </c>
      <c r="M14" s="40"/>
      <c r="N14" s="39"/>
      <c r="O14" s="39"/>
    </row>
    <row r="15" spans="2:17" x14ac:dyDescent="0.25">
      <c r="B15" s="133" t="s">
        <v>25</v>
      </c>
      <c r="C15" s="134"/>
      <c r="D15" s="134"/>
      <c r="E15" s="135"/>
      <c r="F15" s="14"/>
      <c r="G15" s="14"/>
      <c r="H15" s="14"/>
      <c r="I15" s="14"/>
      <c r="J15" s="30">
        <f>2%*$J$37</f>
        <v>0.29164371643716441</v>
      </c>
    </row>
    <row r="16" spans="2:17" x14ac:dyDescent="0.25">
      <c r="B16" s="133" t="s">
        <v>682</v>
      </c>
      <c r="C16" s="134"/>
      <c r="D16" s="134"/>
      <c r="E16" s="135"/>
      <c r="F16" s="14">
        <v>1</v>
      </c>
      <c r="G16" s="27">
        <v>137.69499999999999</v>
      </c>
      <c r="H16" s="27">
        <f t="shared" ref="H16:H23" si="0">+IF(ISBLANK(B16),"",F16*G16)</f>
        <v>137.69499999999999</v>
      </c>
      <c r="I16" s="27">
        <v>0.3000030000300003</v>
      </c>
      <c r="J16" s="30">
        <f t="shared" ref="J16:J23" si="1">+IF(ISBLANK(B16),"",H16*I16)</f>
        <v>41.30891308913089</v>
      </c>
    </row>
    <row r="17" spans="2:15" x14ac:dyDescent="0.25">
      <c r="B17" s="133" t="s">
        <v>668</v>
      </c>
      <c r="C17" s="134"/>
      <c r="D17" s="134"/>
      <c r="E17" s="135"/>
      <c r="F17" s="14">
        <v>1</v>
      </c>
      <c r="G17" s="27">
        <v>66.84</v>
      </c>
      <c r="H17" s="27">
        <f t="shared" si="0"/>
        <v>66.84</v>
      </c>
      <c r="I17" s="27">
        <v>0.3000030000300003</v>
      </c>
      <c r="J17" s="30">
        <f t="shared" si="1"/>
        <v>20.052200522005222</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62.381866618666187</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2</v>
      </c>
      <c r="G27" s="9">
        <v>8.5203000000000007</v>
      </c>
      <c r="H27" s="9">
        <f t="shared" ref="H27:H36" si="2">+IF(ISBLANK(B27),"",F27*G27)</f>
        <v>17.040600000000001</v>
      </c>
      <c r="I27" s="27">
        <v>0.3000030000300003</v>
      </c>
      <c r="J27" s="9">
        <f t="shared" ref="J27:J36" si="3">+IF(ISBLANK(B27),"",H27*I27)</f>
        <v>5.1122311223112238</v>
      </c>
      <c r="M27" s="19"/>
      <c r="N27" s="19"/>
      <c r="O27" s="15"/>
    </row>
    <row r="28" spans="2:15" x14ac:dyDescent="0.25">
      <c r="B28" s="151" t="s">
        <v>607</v>
      </c>
      <c r="C28" s="152"/>
      <c r="D28" s="152"/>
      <c r="E28" s="153"/>
      <c r="F28" s="14">
        <v>2</v>
      </c>
      <c r="G28" s="9">
        <v>6.0422000000000002</v>
      </c>
      <c r="H28" s="9">
        <f t="shared" si="2"/>
        <v>12.0844</v>
      </c>
      <c r="I28" s="27">
        <v>0.3000030000300003</v>
      </c>
      <c r="J28" s="9">
        <f t="shared" si="3"/>
        <v>3.6253562535625359</v>
      </c>
    </row>
    <row r="29" spans="2:15" x14ac:dyDescent="0.25">
      <c r="B29" s="151" t="s">
        <v>46</v>
      </c>
      <c r="C29" s="152"/>
      <c r="D29" s="152"/>
      <c r="E29" s="153"/>
      <c r="F29" s="14">
        <v>1</v>
      </c>
      <c r="G29" s="9">
        <v>8.6312999999999995</v>
      </c>
      <c r="H29" s="9">
        <f t="shared" si="2"/>
        <v>8.6312999999999995</v>
      </c>
      <c r="I29" s="27">
        <v>0.3000030000300003</v>
      </c>
      <c r="J29" s="9">
        <f t="shared" si="3"/>
        <v>2.5894158941589414</v>
      </c>
      <c r="M29" s="23"/>
    </row>
    <row r="30" spans="2:15" x14ac:dyDescent="0.25">
      <c r="B30" s="151" t="s">
        <v>681</v>
      </c>
      <c r="C30" s="152"/>
      <c r="D30" s="152"/>
      <c r="E30" s="153"/>
      <c r="F30" s="14">
        <v>1</v>
      </c>
      <c r="G30" s="9">
        <v>10.8505</v>
      </c>
      <c r="H30" s="9">
        <f t="shared" si="2"/>
        <v>10.8505</v>
      </c>
      <c r="I30" s="27">
        <v>0.3000030000300003</v>
      </c>
      <c r="J30" s="9">
        <f t="shared" si="3"/>
        <v>3.2551825518255182</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14.58218582185822</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686</v>
      </c>
      <c r="C40" s="149"/>
      <c r="D40" s="149"/>
      <c r="E40" s="149"/>
      <c r="F40" s="150"/>
      <c r="G40" s="14" t="s">
        <v>822</v>
      </c>
      <c r="H40" s="24">
        <v>1</v>
      </c>
      <c r="I40" s="9">
        <v>205.7</v>
      </c>
      <c r="J40" s="9">
        <f t="shared" ref="J40:J49" si="4">+IF(ISBLANK(B40),"",H40*I40)</f>
        <v>205.7</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206.64999999999998</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283.6140524405244</v>
      </c>
    </row>
    <row r="58" spans="2:10" x14ac:dyDescent="0.25">
      <c r="B58" s="2"/>
      <c r="C58" s="2"/>
      <c r="D58" s="2"/>
      <c r="E58" s="2"/>
      <c r="F58" s="2"/>
      <c r="G58" s="130" t="s">
        <v>3</v>
      </c>
      <c r="H58" s="131"/>
      <c r="I58" s="7">
        <f>+IF(ISBLANK(B8),"",VLOOKUP(B8,Rubros!$A$9:$I$167,6,FALSE)+VLOOKUP(B8,Rubros!$A$9:$I$167,7,FALSE))</f>
        <v>0.26</v>
      </c>
      <c r="J58" s="6">
        <f>+I58*J57</f>
        <v>73.739653634536353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357.35370607506076</v>
      </c>
    </row>
    <row r="61" spans="2:10" x14ac:dyDescent="0.25">
      <c r="B61" s="2" t="s">
        <v>1</v>
      </c>
      <c r="C61" s="2"/>
      <c r="D61" s="2"/>
      <c r="E61" s="2"/>
      <c r="F61" s="2"/>
      <c r="G61" s="130" t="s">
        <v>0</v>
      </c>
      <c r="H61" s="131"/>
      <c r="I61" s="131"/>
      <c r="J61" s="3">
        <f>+ROUND(J60,2)</f>
        <v>357.35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D339A-778B-44AA-BA28-955A61830AA3}">
  <sheetPr codeName="Hoja54"/>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+Rubros!A61</f>
        <v>OCP-RUB-DDV-053</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53 DE 159</v>
      </c>
    </row>
    <row r="10" spans="2:17" ht="30" customHeight="1" x14ac:dyDescent="0.25">
      <c r="B10" s="145" t="str">
        <f>+IF(ISBLANK(B8),"",VLOOKUP(B8,Rubros!$A$9:$C$167,2,FALSE))</f>
        <v xml:space="preserve">Provisión e instalación de pilotes de 12 pulgadas SCH 80 con Barrenado </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1.0977504770992368</v>
      </c>
      <c r="M14" s="40"/>
      <c r="N14" s="39"/>
      <c r="O14" s="39"/>
    </row>
    <row r="15" spans="2:17" x14ac:dyDescent="0.25">
      <c r="B15" s="133" t="s">
        <v>25</v>
      </c>
      <c r="C15" s="134"/>
      <c r="D15" s="134"/>
      <c r="E15" s="135"/>
      <c r="F15" s="14"/>
      <c r="G15" s="14"/>
      <c r="H15" s="14"/>
      <c r="I15" s="14"/>
      <c r="J15" s="30">
        <f>2%*$J$37</f>
        <v>0.43910019083969465</v>
      </c>
    </row>
    <row r="16" spans="2:17" x14ac:dyDescent="0.25">
      <c r="B16" s="133" t="s">
        <v>668</v>
      </c>
      <c r="C16" s="134"/>
      <c r="D16" s="134"/>
      <c r="E16" s="135"/>
      <c r="F16" s="14">
        <v>1</v>
      </c>
      <c r="G16" s="27">
        <v>66.84</v>
      </c>
      <c r="H16" s="27">
        <f t="shared" ref="H16:H23" si="0">+IF(ISBLANK(B16),"",F16*G16)</f>
        <v>66.84</v>
      </c>
      <c r="I16" s="27">
        <v>0.47709923664122134</v>
      </c>
      <c r="J16" s="30">
        <f t="shared" ref="J16:J23" si="1">+IF(ISBLANK(B16),"",H16*I16)</f>
        <v>31.889312977099237</v>
      </c>
    </row>
    <row r="17" spans="2:15" x14ac:dyDescent="0.25">
      <c r="B17" s="133" t="s">
        <v>685</v>
      </c>
      <c r="C17" s="134"/>
      <c r="D17" s="134"/>
      <c r="E17" s="135"/>
      <c r="F17" s="14">
        <v>1</v>
      </c>
      <c r="G17" s="27">
        <v>90.26</v>
      </c>
      <c r="H17" s="27">
        <f t="shared" si="0"/>
        <v>90.26</v>
      </c>
      <c r="I17" s="27">
        <v>0.47709923664122134</v>
      </c>
      <c r="J17" s="30">
        <f t="shared" si="1"/>
        <v>43.06297709923664</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76.489140744274806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0.47709923664122134</v>
      </c>
      <c r="J27" s="9">
        <f t="shared" ref="J27:J36" si="3">+IF(ISBLANK(B27),"",H27*I27)</f>
        <v>4.0650286259541986</v>
      </c>
      <c r="M27" s="19"/>
      <c r="N27" s="19"/>
      <c r="O27" s="15"/>
    </row>
    <row r="28" spans="2:15" x14ac:dyDescent="0.25">
      <c r="B28" s="151" t="s">
        <v>607</v>
      </c>
      <c r="C28" s="152"/>
      <c r="D28" s="152"/>
      <c r="E28" s="153"/>
      <c r="F28" s="14">
        <v>1</v>
      </c>
      <c r="G28" s="9">
        <v>6.0422000000000002</v>
      </c>
      <c r="H28" s="9">
        <f t="shared" si="2"/>
        <v>6.0422000000000002</v>
      </c>
      <c r="I28" s="27">
        <v>0.47709923664122134</v>
      </c>
      <c r="J28" s="9">
        <f t="shared" si="3"/>
        <v>2.8827290076335879</v>
      </c>
    </row>
    <row r="29" spans="2:15" x14ac:dyDescent="0.25">
      <c r="B29" s="151" t="s">
        <v>684</v>
      </c>
      <c r="C29" s="152"/>
      <c r="D29" s="152"/>
      <c r="E29" s="153"/>
      <c r="F29" s="14">
        <v>1</v>
      </c>
      <c r="G29" s="9">
        <v>8.5203000000000007</v>
      </c>
      <c r="H29" s="9">
        <f t="shared" si="2"/>
        <v>8.5203000000000007</v>
      </c>
      <c r="I29" s="27">
        <v>0.47709923664122134</v>
      </c>
      <c r="J29" s="9">
        <f t="shared" si="3"/>
        <v>4.0650286259541986</v>
      </c>
      <c r="M29" s="23"/>
    </row>
    <row r="30" spans="2:15" x14ac:dyDescent="0.25">
      <c r="B30" s="151" t="s">
        <v>683</v>
      </c>
      <c r="C30" s="152"/>
      <c r="D30" s="152"/>
      <c r="E30" s="153"/>
      <c r="F30" s="14">
        <v>2</v>
      </c>
      <c r="G30" s="9">
        <v>6.0422000000000002</v>
      </c>
      <c r="H30" s="9">
        <f t="shared" si="2"/>
        <v>12.0844</v>
      </c>
      <c r="I30" s="27">
        <v>0.47709923664122134</v>
      </c>
      <c r="J30" s="9">
        <f t="shared" si="3"/>
        <v>5.7654580152671757</v>
      </c>
    </row>
    <row r="31" spans="2:15" x14ac:dyDescent="0.25">
      <c r="B31" s="151" t="s">
        <v>681</v>
      </c>
      <c r="C31" s="152"/>
      <c r="D31" s="152"/>
      <c r="E31" s="153"/>
      <c r="F31" s="14">
        <v>1</v>
      </c>
      <c r="G31" s="9">
        <v>10.8505</v>
      </c>
      <c r="H31" s="9">
        <f t="shared" si="2"/>
        <v>10.8505</v>
      </c>
      <c r="I31" s="27">
        <v>0.47709923664122134</v>
      </c>
      <c r="J31" s="9">
        <f t="shared" si="3"/>
        <v>5.1767652671755719</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21.955009541984733</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686</v>
      </c>
      <c r="C40" s="149"/>
      <c r="D40" s="149"/>
      <c r="E40" s="149"/>
      <c r="F40" s="150"/>
      <c r="G40" s="14" t="s">
        <v>822</v>
      </c>
      <c r="H40" s="24">
        <v>1</v>
      </c>
      <c r="I40" s="9">
        <v>205.7</v>
      </c>
      <c r="J40" s="9">
        <f t="shared" ref="J40:J49" si="4">+IF(ISBLANK(B40),"",H40*I40)</f>
        <v>205.7</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206.64999999999998</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305.09415028625949</v>
      </c>
    </row>
    <row r="58" spans="2:10" x14ac:dyDescent="0.25">
      <c r="B58" s="2"/>
      <c r="C58" s="2"/>
      <c r="D58" s="2"/>
      <c r="E58" s="2"/>
      <c r="F58" s="2"/>
      <c r="G58" s="130" t="s">
        <v>3</v>
      </c>
      <c r="H58" s="131"/>
      <c r="I58" s="7">
        <f>+IF(ISBLANK(B8),"",VLOOKUP(B8,Rubros!$A$9:$I$167,6,FALSE)+VLOOKUP(B8,Rubros!$A$9:$I$167,7,FALSE))</f>
        <v>0.26</v>
      </c>
      <c r="J58" s="6">
        <f>+I58*J57</f>
        <v>79.324479074427472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384.41862936068696</v>
      </c>
    </row>
    <row r="61" spans="2:10" x14ac:dyDescent="0.25">
      <c r="B61" s="2" t="s">
        <v>1</v>
      </c>
      <c r="C61" s="2"/>
      <c r="D61" s="2"/>
      <c r="E61" s="2"/>
      <c r="F61" s="2"/>
      <c r="G61" s="130" t="s">
        <v>0</v>
      </c>
      <c r="H61" s="131"/>
      <c r="I61" s="131"/>
      <c r="J61" s="3">
        <f>+ROUND(J60,2)</f>
        <v>384.42</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E6102-035A-4A17-96B8-433D99FB2CD3}">
  <sheetPr codeName="Hoja55"/>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+Rubros!A62</f>
        <v>OCP-RUB-DDV-054</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54 DE 159</v>
      </c>
    </row>
    <row r="10" spans="2:17" ht="30" customHeight="1" x14ac:dyDescent="0.25">
      <c r="B10" s="145" t="str">
        <f>+IF(ISBLANK(B8),"",VLOOKUP(B8,Rubros!$A$9:$C$167,2,FALSE))</f>
        <v>Provisión e Hincado  a rechazo de pilotes de 10 pulgadas SCH 40</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0.67509444444444455</v>
      </c>
      <c r="M14" s="40"/>
      <c r="N14" s="39"/>
      <c r="O14" s="39"/>
    </row>
    <row r="15" spans="2:17" x14ac:dyDescent="0.25">
      <c r="B15" s="133" t="s">
        <v>25</v>
      </c>
      <c r="C15" s="134"/>
      <c r="D15" s="134"/>
      <c r="E15" s="135"/>
      <c r="F15" s="14"/>
      <c r="G15" s="14"/>
      <c r="H15" s="14"/>
      <c r="I15" s="14"/>
      <c r="J15" s="30">
        <f>2%*$J$37</f>
        <v>0.27003777777777782</v>
      </c>
    </row>
    <row r="16" spans="2:17" x14ac:dyDescent="0.25">
      <c r="B16" s="133" t="s">
        <v>682</v>
      </c>
      <c r="C16" s="134"/>
      <c r="D16" s="134"/>
      <c r="E16" s="135"/>
      <c r="F16" s="14">
        <v>1</v>
      </c>
      <c r="G16" s="27">
        <v>137.69499999999999</v>
      </c>
      <c r="H16" s="27">
        <f t="shared" ref="H16:H23" si="0">+IF(ISBLANK(B16),"",F16*G16)</f>
        <v>137.69499999999999</v>
      </c>
      <c r="I16" s="27">
        <v>0.27777777777777779</v>
      </c>
      <c r="J16" s="30">
        <f t="shared" ref="J16:J23" si="1">+IF(ISBLANK(B16),"",H16*I16)</f>
        <v>38.24861111111111</v>
      </c>
    </row>
    <row r="17" spans="2:15" x14ac:dyDescent="0.25">
      <c r="B17" s="133" t="s">
        <v>668</v>
      </c>
      <c r="C17" s="134"/>
      <c r="D17" s="134"/>
      <c r="E17" s="135"/>
      <c r="F17" s="14">
        <v>1</v>
      </c>
      <c r="G17" s="27">
        <v>66.84</v>
      </c>
      <c r="H17" s="27">
        <f t="shared" si="0"/>
        <v>66.84</v>
      </c>
      <c r="I17" s="27">
        <v>0.27777777777777779</v>
      </c>
      <c r="J17" s="30">
        <f t="shared" si="1"/>
        <v>18.56666666666667</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57.76041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2</v>
      </c>
      <c r="G27" s="9">
        <v>8.5203000000000007</v>
      </c>
      <c r="H27" s="9">
        <f t="shared" ref="H27:H36" si="2">+IF(ISBLANK(B27),"",F27*G27)</f>
        <v>17.040600000000001</v>
      </c>
      <c r="I27" s="27">
        <v>0.27777777777777779</v>
      </c>
      <c r="J27" s="9">
        <f t="shared" ref="J27:J36" si="3">+IF(ISBLANK(B27),"",H27*I27)</f>
        <v>4.7335000000000003</v>
      </c>
      <c r="M27" s="19"/>
      <c r="N27" s="19"/>
      <c r="O27" s="15"/>
    </row>
    <row r="28" spans="2:15" x14ac:dyDescent="0.25">
      <c r="B28" s="151" t="s">
        <v>607</v>
      </c>
      <c r="C28" s="152"/>
      <c r="D28" s="152"/>
      <c r="E28" s="153"/>
      <c r="F28" s="14">
        <v>2</v>
      </c>
      <c r="G28" s="9">
        <v>6.0422000000000002</v>
      </c>
      <c r="H28" s="9">
        <f t="shared" si="2"/>
        <v>12.0844</v>
      </c>
      <c r="I28" s="27">
        <v>0.27777777777777779</v>
      </c>
      <c r="J28" s="9">
        <f t="shared" si="3"/>
        <v>3.3567777777777779</v>
      </c>
    </row>
    <row r="29" spans="2:15" x14ac:dyDescent="0.25">
      <c r="B29" s="151" t="s">
        <v>46</v>
      </c>
      <c r="C29" s="152"/>
      <c r="D29" s="152"/>
      <c r="E29" s="153"/>
      <c r="F29" s="14">
        <v>1</v>
      </c>
      <c r="G29" s="9">
        <v>8.6312999999999995</v>
      </c>
      <c r="H29" s="9">
        <f t="shared" si="2"/>
        <v>8.6312999999999995</v>
      </c>
      <c r="I29" s="27">
        <v>0.27777777777777779</v>
      </c>
      <c r="J29" s="9">
        <f t="shared" si="3"/>
        <v>2.3975833333333334</v>
      </c>
      <c r="M29" s="23"/>
    </row>
    <row r="30" spans="2:15" x14ac:dyDescent="0.25">
      <c r="B30" s="151" t="s">
        <v>681</v>
      </c>
      <c r="C30" s="152"/>
      <c r="D30" s="152"/>
      <c r="E30" s="153"/>
      <c r="F30" s="14">
        <v>1</v>
      </c>
      <c r="G30" s="9">
        <v>10.8505</v>
      </c>
      <c r="H30" s="9">
        <f t="shared" si="2"/>
        <v>10.8505</v>
      </c>
      <c r="I30" s="27">
        <v>0.27777777777777779</v>
      </c>
      <c r="J30" s="9">
        <f t="shared" si="3"/>
        <v>3.0140277777777782</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13.501888888888891</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687</v>
      </c>
      <c r="C40" s="149"/>
      <c r="D40" s="149"/>
      <c r="E40" s="149"/>
      <c r="F40" s="150"/>
      <c r="G40" s="14" t="s">
        <v>822</v>
      </c>
      <c r="H40" s="24">
        <v>1</v>
      </c>
      <c r="I40" s="9">
        <v>93.8</v>
      </c>
      <c r="J40" s="9">
        <f t="shared" ref="J40:J49" si="4">+IF(ISBLANK(B40),"",H40*I40)</f>
        <v>93.8</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94.75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166.01229888888889</v>
      </c>
    </row>
    <row r="58" spans="2:10" x14ac:dyDescent="0.25">
      <c r="B58" s="2"/>
      <c r="C58" s="2"/>
      <c r="D58" s="2"/>
      <c r="E58" s="2"/>
      <c r="F58" s="2"/>
      <c r="G58" s="130" t="s">
        <v>3</v>
      </c>
      <c r="H58" s="131"/>
      <c r="I58" s="7">
        <f>+IF(ISBLANK(B8),"",VLOOKUP(B8,Rubros!$A$9:$I$167,6,FALSE)+VLOOKUP(B8,Rubros!$A$9:$I$167,7,FALSE))</f>
        <v>0.26</v>
      </c>
      <c r="J58" s="6">
        <f>+I58*J57</f>
        <v>43.163197711111117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209.1754966</v>
      </c>
    </row>
    <row r="61" spans="2:10" x14ac:dyDescent="0.25">
      <c r="B61" s="2" t="s">
        <v>1</v>
      </c>
      <c r="C61" s="2"/>
      <c r="D61" s="2"/>
      <c r="E61" s="2"/>
      <c r="F61" s="2"/>
      <c r="G61" s="130" t="s">
        <v>0</v>
      </c>
      <c r="H61" s="131"/>
      <c r="I61" s="131"/>
      <c r="J61" s="3">
        <f>+ROUND(J60,2)</f>
        <v>209.18</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B022E-3A77-4A1E-85BE-689F0BC41542}">
  <sheetPr codeName="Hoja56"/>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+Rubros!A63</f>
        <v>OCP-RUB-DDV-055</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55 DE 159</v>
      </c>
    </row>
    <row r="10" spans="2:17" ht="30" customHeight="1" x14ac:dyDescent="0.25">
      <c r="B10" s="145" t="str">
        <f>+IF(ISBLANK(B8),"",VLOOKUP(B8,Rubros!$A$9:$C$167,2,FALSE))</f>
        <v>Provisión e instalación de pilotes de 10 pulgadas SCH 40  con Barrenado</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1.0956595238095239</v>
      </c>
      <c r="M14" s="40"/>
      <c r="N14" s="39"/>
      <c r="O14" s="39"/>
    </row>
    <row r="15" spans="2:17" x14ac:dyDescent="0.25">
      <c r="B15" s="133" t="s">
        <v>25</v>
      </c>
      <c r="C15" s="134"/>
      <c r="D15" s="134"/>
      <c r="E15" s="135"/>
      <c r="F15" s="14"/>
      <c r="G15" s="14"/>
      <c r="H15" s="14"/>
      <c r="I15" s="14"/>
      <c r="J15" s="30">
        <f>2%*$J$37</f>
        <v>0.43826380952380961</v>
      </c>
    </row>
    <row r="16" spans="2:17" x14ac:dyDescent="0.25">
      <c r="B16" s="133" t="s">
        <v>668</v>
      </c>
      <c r="C16" s="134"/>
      <c r="D16" s="134"/>
      <c r="E16" s="135"/>
      <c r="F16" s="14">
        <v>1</v>
      </c>
      <c r="G16" s="27">
        <v>66.84</v>
      </c>
      <c r="H16" s="27">
        <f t="shared" ref="H16:H23" si="0">+IF(ISBLANK(B16),"",F16*G16)</f>
        <v>66.84</v>
      </c>
      <c r="I16" s="27">
        <v>0.47619047619047616</v>
      </c>
      <c r="J16" s="30">
        <f t="shared" ref="J16:J23" si="1">+IF(ISBLANK(B16),"",H16*I16)</f>
        <v>31.828571428571429</v>
      </c>
    </row>
    <row r="17" spans="2:15" x14ac:dyDescent="0.25">
      <c r="B17" s="133" t="s">
        <v>685</v>
      </c>
      <c r="C17" s="134"/>
      <c r="D17" s="134"/>
      <c r="E17" s="135"/>
      <c r="F17" s="14">
        <v>1</v>
      </c>
      <c r="G17" s="27">
        <v>90.26</v>
      </c>
      <c r="H17" s="27">
        <f t="shared" si="0"/>
        <v>90.26</v>
      </c>
      <c r="I17" s="27">
        <v>0.47619047619047616</v>
      </c>
      <c r="J17" s="30">
        <f t="shared" si="1"/>
        <v>42.980952380952381</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76.343447142857144</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0.47619047619047616</v>
      </c>
      <c r="J27" s="9">
        <f t="shared" ref="J27:J36" si="3">+IF(ISBLANK(B27),"",H27*I27)</f>
        <v>4.0572857142857144</v>
      </c>
      <c r="M27" s="19"/>
      <c r="N27" s="19"/>
      <c r="O27" s="15"/>
    </row>
    <row r="28" spans="2:15" x14ac:dyDescent="0.25">
      <c r="B28" s="151" t="s">
        <v>607</v>
      </c>
      <c r="C28" s="152"/>
      <c r="D28" s="152"/>
      <c r="E28" s="153"/>
      <c r="F28" s="14">
        <v>1</v>
      </c>
      <c r="G28" s="9">
        <v>6.0422000000000002</v>
      </c>
      <c r="H28" s="9">
        <f t="shared" si="2"/>
        <v>6.0422000000000002</v>
      </c>
      <c r="I28" s="27">
        <v>0.47619047619047616</v>
      </c>
      <c r="J28" s="9">
        <f t="shared" si="3"/>
        <v>2.8772380952380954</v>
      </c>
    </row>
    <row r="29" spans="2:15" x14ac:dyDescent="0.25">
      <c r="B29" s="151" t="s">
        <v>684</v>
      </c>
      <c r="C29" s="152"/>
      <c r="D29" s="152"/>
      <c r="E29" s="153"/>
      <c r="F29" s="14">
        <v>1</v>
      </c>
      <c r="G29" s="9">
        <v>8.5203000000000007</v>
      </c>
      <c r="H29" s="9">
        <f t="shared" si="2"/>
        <v>8.5203000000000007</v>
      </c>
      <c r="I29" s="27">
        <v>0.47619047619047616</v>
      </c>
      <c r="J29" s="9">
        <f t="shared" si="3"/>
        <v>4.0572857142857144</v>
      </c>
      <c r="M29" s="23"/>
    </row>
    <row r="30" spans="2:15" x14ac:dyDescent="0.25">
      <c r="B30" s="151" t="s">
        <v>683</v>
      </c>
      <c r="C30" s="152"/>
      <c r="D30" s="152"/>
      <c r="E30" s="153"/>
      <c r="F30" s="14">
        <v>2</v>
      </c>
      <c r="G30" s="9">
        <v>6.0422000000000002</v>
      </c>
      <c r="H30" s="9">
        <f t="shared" si="2"/>
        <v>12.0844</v>
      </c>
      <c r="I30" s="27">
        <v>0.47619047619047616</v>
      </c>
      <c r="J30" s="9">
        <f t="shared" si="3"/>
        <v>5.7544761904761907</v>
      </c>
    </row>
    <row r="31" spans="2:15" x14ac:dyDescent="0.25">
      <c r="B31" s="151" t="s">
        <v>681</v>
      </c>
      <c r="C31" s="152"/>
      <c r="D31" s="152"/>
      <c r="E31" s="153"/>
      <c r="F31" s="14">
        <v>1</v>
      </c>
      <c r="G31" s="9">
        <v>10.8505</v>
      </c>
      <c r="H31" s="9">
        <f t="shared" si="2"/>
        <v>10.8505</v>
      </c>
      <c r="I31" s="27">
        <v>0.47619047619047616</v>
      </c>
      <c r="J31" s="9">
        <f t="shared" si="3"/>
        <v>5.1669047619047621</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21.913190476190479</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687</v>
      </c>
      <c r="C40" s="149"/>
      <c r="D40" s="149"/>
      <c r="E40" s="149"/>
      <c r="F40" s="150"/>
      <c r="G40" s="14" t="s">
        <v>822</v>
      </c>
      <c r="H40" s="24">
        <v>1</v>
      </c>
      <c r="I40" s="9">
        <v>93.8</v>
      </c>
      <c r="J40" s="9">
        <f t="shared" ref="J40:J49" si="4">+IF(ISBLANK(B40),"",H40*I40)</f>
        <v>93.8</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94.75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193.00663761904764</v>
      </c>
    </row>
    <row r="58" spans="2:10" x14ac:dyDescent="0.25">
      <c r="B58" s="2"/>
      <c r="C58" s="2"/>
      <c r="D58" s="2"/>
      <c r="E58" s="2"/>
      <c r="F58" s="2"/>
      <c r="G58" s="130" t="s">
        <v>3</v>
      </c>
      <c r="H58" s="131"/>
      <c r="I58" s="7">
        <f>+IF(ISBLANK(B8),"",VLOOKUP(B8,Rubros!$A$9:$I$167,6,FALSE)+VLOOKUP(B8,Rubros!$A$9:$I$167,7,FALSE))</f>
        <v>0.26</v>
      </c>
      <c r="J58" s="6">
        <f>+I58*J57</f>
        <v>50.181725780952391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243.18836340000001</v>
      </c>
    </row>
    <row r="61" spans="2:10" x14ac:dyDescent="0.25">
      <c r="B61" s="2" t="s">
        <v>1</v>
      </c>
      <c r="C61" s="2"/>
      <c r="D61" s="2"/>
      <c r="E61" s="2"/>
      <c r="F61" s="2"/>
      <c r="G61" s="130" t="s">
        <v>0</v>
      </c>
      <c r="H61" s="131"/>
      <c r="I61" s="131"/>
      <c r="J61" s="3">
        <f>+ROUND(J60,2)</f>
        <v>243.19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0D6F6-3D6C-4E7C-87C5-59A15F2A59DE}">
  <sheetPr codeName="Hoja57"/>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+Rubros!A64</f>
        <v>OCP-RUB-DDV-056</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56 DE 159</v>
      </c>
    </row>
    <row r="10" spans="2:17" ht="30" customHeight="1" x14ac:dyDescent="0.25">
      <c r="B10" s="145" t="str">
        <f>+IF(ISBLANK(B8),"",VLOOKUP(B8,Rubros!$A$9:$C$167,2,FALSE))</f>
        <v>Provisión e Hincado  a rechazo de pilotes de 10 pulgadas SCH 80</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0.67509444444444455</v>
      </c>
      <c r="M14" s="40"/>
      <c r="N14" s="39"/>
      <c r="O14" s="39"/>
    </row>
    <row r="15" spans="2:17" x14ac:dyDescent="0.25">
      <c r="B15" s="133" t="s">
        <v>25</v>
      </c>
      <c r="C15" s="134"/>
      <c r="D15" s="134"/>
      <c r="E15" s="135"/>
      <c r="F15" s="14"/>
      <c r="G15" s="14"/>
      <c r="H15" s="14"/>
      <c r="I15" s="14"/>
      <c r="J15" s="30">
        <f>2%*$J$37</f>
        <v>0.27003777777777782</v>
      </c>
    </row>
    <row r="16" spans="2:17" x14ac:dyDescent="0.25">
      <c r="B16" s="133" t="s">
        <v>682</v>
      </c>
      <c r="C16" s="134"/>
      <c r="D16" s="134"/>
      <c r="E16" s="135"/>
      <c r="F16" s="14">
        <v>1</v>
      </c>
      <c r="G16" s="27">
        <v>137.69499999999999</v>
      </c>
      <c r="H16" s="27">
        <f t="shared" ref="H16:H23" si="0">+IF(ISBLANK(B16),"",F16*G16)</f>
        <v>137.69499999999999</v>
      </c>
      <c r="I16" s="27">
        <v>0.27777777777777779</v>
      </c>
      <c r="J16" s="30">
        <f t="shared" ref="J16:J23" si="1">+IF(ISBLANK(B16),"",H16*I16)</f>
        <v>38.24861111111111</v>
      </c>
    </row>
    <row r="17" spans="2:15" x14ac:dyDescent="0.25">
      <c r="B17" s="133" t="s">
        <v>668</v>
      </c>
      <c r="C17" s="134"/>
      <c r="D17" s="134"/>
      <c r="E17" s="135"/>
      <c r="F17" s="14">
        <v>1</v>
      </c>
      <c r="G17" s="27">
        <v>66.84</v>
      </c>
      <c r="H17" s="27">
        <f t="shared" si="0"/>
        <v>66.84</v>
      </c>
      <c r="I17" s="27">
        <v>0.27777777777777779</v>
      </c>
      <c r="J17" s="30">
        <f t="shared" si="1"/>
        <v>18.56666666666667</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57.76041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2</v>
      </c>
      <c r="G27" s="9">
        <v>8.5203000000000007</v>
      </c>
      <c r="H27" s="9">
        <f t="shared" ref="H27:H36" si="2">+IF(ISBLANK(B27),"",F27*G27)</f>
        <v>17.040600000000001</v>
      </c>
      <c r="I27" s="27">
        <v>0.27777777777777779</v>
      </c>
      <c r="J27" s="9">
        <f t="shared" ref="J27:J36" si="3">+IF(ISBLANK(B27),"",H27*I27)</f>
        <v>4.7335000000000003</v>
      </c>
      <c r="M27" s="19"/>
      <c r="N27" s="19"/>
      <c r="O27" s="15"/>
    </row>
    <row r="28" spans="2:15" x14ac:dyDescent="0.25">
      <c r="B28" s="151" t="s">
        <v>607</v>
      </c>
      <c r="C28" s="152"/>
      <c r="D28" s="152"/>
      <c r="E28" s="153"/>
      <c r="F28" s="14">
        <v>2</v>
      </c>
      <c r="G28" s="9">
        <v>6.0422000000000002</v>
      </c>
      <c r="H28" s="9">
        <f t="shared" si="2"/>
        <v>12.0844</v>
      </c>
      <c r="I28" s="27">
        <v>0.27777777777777779</v>
      </c>
      <c r="J28" s="9">
        <f t="shared" si="3"/>
        <v>3.3567777777777779</v>
      </c>
    </row>
    <row r="29" spans="2:15" x14ac:dyDescent="0.25">
      <c r="B29" s="151" t="s">
        <v>46</v>
      </c>
      <c r="C29" s="152"/>
      <c r="D29" s="152"/>
      <c r="E29" s="153"/>
      <c r="F29" s="14">
        <v>1</v>
      </c>
      <c r="G29" s="9">
        <v>8.6312999999999995</v>
      </c>
      <c r="H29" s="9">
        <f t="shared" si="2"/>
        <v>8.6312999999999995</v>
      </c>
      <c r="I29" s="27">
        <v>0.27777777777777779</v>
      </c>
      <c r="J29" s="9">
        <f t="shared" si="3"/>
        <v>2.3975833333333334</v>
      </c>
      <c r="M29" s="23"/>
    </row>
    <row r="30" spans="2:15" x14ac:dyDescent="0.25">
      <c r="B30" s="151" t="s">
        <v>681</v>
      </c>
      <c r="C30" s="152"/>
      <c r="D30" s="152"/>
      <c r="E30" s="153"/>
      <c r="F30" s="14">
        <v>1</v>
      </c>
      <c r="G30" s="9">
        <v>10.8505</v>
      </c>
      <c r="H30" s="9">
        <f t="shared" si="2"/>
        <v>10.8505</v>
      </c>
      <c r="I30" s="27">
        <v>0.27777777777777779</v>
      </c>
      <c r="J30" s="9">
        <f t="shared" si="3"/>
        <v>3.0140277777777782</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13.501888888888891</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688</v>
      </c>
      <c r="C40" s="149"/>
      <c r="D40" s="149"/>
      <c r="E40" s="149"/>
      <c r="F40" s="150"/>
      <c r="G40" s="14" t="s">
        <v>822</v>
      </c>
      <c r="H40" s="24">
        <v>1</v>
      </c>
      <c r="I40" s="9">
        <v>152.89399999999998</v>
      </c>
      <c r="J40" s="9">
        <f t="shared" ref="J40:J49" si="4">+IF(ISBLANK(B40),"",H40*I40)</f>
        <v>152.89399999999998</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153.84399999999997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225.10629888888886</v>
      </c>
    </row>
    <row r="58" spans="2:10" x14ac:dyDescent="0.25">
      <c r="B58" s="2"/>
      <c r="C58" s="2"/>
      <c r="D58" s="2"/>
      <c r="E58" s="2"/>
      <c r="F58" s="2"/>
      <c r="G58" s="130" t="s">
        <v>3</v>
      </c>
      <c r="H58" s="131"/>
      <c r="I58" s="7">
        <f>+IF(ISBLANK(B8),"",VLOOKUP(B8,Rubros!$A$9:$I$167,6,FALSE)+VLOOKUP(B8,Rubros!$A$9:$I$167,7,FALSE))</f>
        <v>0.26</v>
      </c>
      <c r="J58" s="6">
        <f>+I58*J57</f>
        <v>58.527637711111105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283.63393659999997</v>
      </c>
    </row>
    <row r="61" spans="2:10" x14ac:dyDescent="0.25">
      <c r="B61" s="2" t="s">
        <v>1</v>
      </c>
      <c r="C61" s="2"/>
      <c r="D61" s="2"/>
      <c r="E61" s="2"/>
      <c r="F61" s="2"/>
      <c r="G61" s="130" t="s">
        <v>0</v>
      </c>
      <c r="H61" s="131"/>
      <c r="I61" s="131"/>
      <c r="J61" s="3">
        <f>+ROUND(J60,2)</f>
        <v>283.63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70C35-90F9-44DE-9C79-920C955DB12F}">
  <sheetPr codeName="Hoja58"/>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+Rubros!A65</f>
        <v>OCP-RUB-DDV-057</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57 DE 159</v>
      </c>
    </row>
    <row r="10" spans="2:17" ht="30" customHeight="1" x14ac:dyDescent="0.25">
      <c r="B10" s="145" t="str">
        <f>+IF(ISBLANK(B8),"",VLOOKUP(B8,Rubros!$A$9:$C$167,2,FALSE))</f>
        <v xml:space="preserve">Provisión e instalación de pilotes de 10 pulgadas SCH 80  con Barrenado </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1.0956595238095239</v>
      </c>
      <c r="M14" s="40"/>
      <c r="N14" s="39"/>
      <c r="O14" s="39"/>
    </row>
    <row r="15" spans="2:17" x14ac:dyDescent="0.25">
      <c r="B15" s="133" t="s">
        <v>25</v>
      </c>
      <c r="C15" s="134"/>
      <c r="D15" s="134"/>
      <c r="E15" s="135"/>
      <c r="F15" s="14"/>
      <c r="G15" s="14"/>
      <c r="H15" s="14"/>
      <c r="I15" s="14"/>
      <c r="J15" s="30">
        <f>2%*$J$37</f>
        <v>0.43826380952380961</v>
      </c>
    </row>
    <row r="16" spans="2:17" x14ac:dyDescent="0.25">
      <c r="B16" s="133" t="s">
        <v>668</v>
      </c>
      <c r="C16" s="134"/>
      <c r="D16" s="134"/>
      <c r="E16" s="135"/>
      <c r="F16" s="14">
        <v>1</v>
      </c>
      <c r="G16" s="27">
        <v>66.84</v>
      </c>
      <c r="H16" s="27">
        <f t="shared" ref="H16:H23" si="0">+IF(ISBLANK(B16),"",F16*G16)</f>
        <v>66.84</v>
      </c>
      <c r="I16" s="27">
        <v>0.47619047619047616</v>
      </c>
      <c r="J16" s="30">
        <f t="shared" ref="J16:J23" si="1">+IF(ISBLANK(B16),"",H16*I16)</f>
        <v>31.828571428571429</v>
      </c>
    </row>
    <row r="17" spans="2:15" x14ac:dyDescent="0.25">
      <c r="B17" s="133" t="s">
        <v>685</v>
      </c>
      <c r="C17" s="134"/>
      <c r="D17" s="134"/>
      <c r="E17" s="135"/>
      <c r="F17" s="14">
        <v>1</v>
      </c>
      <c r="G17" s="27">
        <v>90.26</v>
      </c>
      <c r="H17" s="27">
        <f t="shared" si="0"/>
        <v>90.26</v>
      </c>
      <c r="I17" s="27">
        <v>0.47619047619047616</v>
      </c>
      <c r="J17" s="30">
        <f t="shared" si="1"/>
        <v>42.980952380952381</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76.343447142857144</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0.47619047619047616</v>
      </c>
      <c r="J27" s="9">
        <f t="shared" ref="J27:J36" si="3">+IF(ISBLANK(B27),"",H27*I27)</f>
        <v>4.0572857142857144</v>
      </c>
      <c r="M27" s="19"/>
      <c r="N27" s="19"/>
      <c r="O27" s="15"/>
    </row>
    <row r="28" spans="2:15" x14ac:dyDescent="0.25">
      <c r="B28" s="151" t="s">
        <v>607</v>
      </c>
      <c r="C28" s="152"/>
      <c r="D28" s="152"/>
      <c r="E28" s="153"/>
      <c r="F28" s="14">
        <v>1</v>
      </c>
      <c r="G28" s="9">
        <v>6.0422000000000002</v>
      </c>
      <c r="H28" s="9">
        <f t="shared" si="2"/>
        <v>6.0422000000000002</v>
      </c>
      <c r="I28" s="27">
        <v>0.47619047619047616</v>
      </c>
      <c r="J28" s="9">
        <f t="shared" si="3"/>
        <v>2.8772380952380954</v>
      </c>
    </row>
    <row r="29" spans="2:15" x14ac:dyDescent="0.25">
      <c r="B29" s="151" t="s">
        <v>684</v>
      </c>
      <c r="C29" s="152"/>
      <c r="D29" s="152"/>
      <c r="E29" s="153"/>
      <c r="F29" s="14">
        <v>1</v>
      </c>
      <c r="G29" s="9">
        <v>8.5203000000000007</v>
      </c>
      <c r="H29" s="9">
        <f t="shared" si="2"/>
        <v>8.5203000000000007</v>
      </c>
      <c r="I29" s="27">
        <v>0.47619047619047616</v>
      </c>
      <c r="J29" s="9">
        <f t="shared" si="3"/>
        <v>4.0572857142857144</v>
      </c>
      <c r="M29" s="23"/>
    </row>
    <row r="30" spans="2:15" x14ac:dyDescent="0.25">
      <c r="B30" s="151" t="s">
        <v>683</v>
      </c>
      <c r="C30" s="152"/>
      <c r="D30" s="152"/>
      <c r="E30" s="153"/>
      <c r="F30" s="14">
        <v>2</v>
      </c>
      <c r="G30" s="9">
        <v>6.0422000000000002</v>
      </c>
      <c r="H30" s="9">
        <f t="shared" si="2"/>
        <v>12.0844</v>
      </c>
      <c r="I30" s="27">
        <v>0.47619047619047616</v>
      </c>
      <c r="J30" s="9">
        <f t="shared" si="3"/>
        <v>5.7544761904761907</v>
      </c>
    </row>
    <row r="31" spans="2:15" x14ac:dyDescent="0.25">
      <c r="B31" s="151" t="s">
        <v>681</v>
      </c>
      <c r="C31" s="152"/>
      <c r="D31" s="152"/>
      <c r="E31" s="153"/>
      <c r="F31" s="14">
        <v>1</v>
      </c>
      <c r="G31" s="9">
        <v>10.8505</v>
      </c>
      <c r="H31" s="9">
        <f t="shared" si="2"/>
        <v>10.8505</v>
      </c>
      <c r="I31" s="27">
        <v>0.47619047619047616</v>
      </c>
      <c r="J31" s="9">
        <f t="shared" si="3"/>
        <v>5.1669047619047621</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21.913190476190479</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688</v>
      </c>
      <c r="C40" s="149"/>
      <c r="D40" s="149"/>
      <c r="E40" s="149"/>
      <c r="F40" s="150"/>
      <c r="G40" s="14" t="s">
        <v>822</v>
      </c>
      <c r="H40" s="24">
        <v>1</v>
      </c>
      <c r="I40" s="9">
        <v>152.89399999999998</v>
      </c>
      <c r="J40" s="9">
        <f t="shared" ref="J40:J49" si="4">+IF(ISBLANK(B40),"",H40*I40)</f>
        <v>152.89399999999998</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153.84399999999997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252.10063761904757</v>
      </c>
    </row>
    <row r="58" spans="2:10" x14ac:dyDescent="0.25">
      <c r="B58" s="2"/>
      <c r="C58" s="2"/>
      <c r="D58" s="2"/>
      <c r="E58" s="2"/>
      <c r="F58" s="2"/>
      <c r="G58" s="130" t="s">
        <v>3</v>
      </c>
      <c r="H58" s="131"/>
      <c r="I58" s="7">
        <f>+IF(ISBLANK(B8),"",VLOOKUP(B8,Rubros!$A$9:$I$167,6,FALSE)+VLOOKUP(B8,Rubros!$A$9:$I$167,7,FALSE))</f>
        <v>0.26</v>
      </c>
      <c r="J58" s="6">
        <f>+I58*J57</f>
        <v>65.546165780952379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317.64680339999995</v>
      </c>
    </row>
    <row r="61" spans="2:10" x14ac:dyDescent="0.25">
      <c r="B61" s="2" t="s">
        <v>1</v>
      </c>
      <c r="C61" s="2"/>
      <c r="D61" s="2"/>
      <c r="E61" s="2"/>
      <c r="F61" s="2"/>
      <c r="G61" s="130" t="s">
        <v>0</v>
      </c>
      <c r="H61" s="131"/>
      <c r="I61" s="131"/>
      <c r="J61" s="3">
        <f>+ROUND(J60,2)</f>
        <v>317.64999999999998</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B22D2-B4B5-4888-B244-F103ECBDCF11}">
  <sheetPr codeName="Hoja59"/>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+Rubros!A66</f>
        <v>OCP-RUB-DDV-058</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58 DE 159</v>
      </c>
    </row>
    <row r="10" spans="2:17" ht="30" customHeight="1" x14ac:dyDescent="0.25">
      <c r="B10" s="145" t="str">
        <f>+IF(ISBLANK(B8),"",VLOOKUP(B8,Rubros!$A$9:$C$167,2,FALSE))</f>
        <v>Provisión e Hincado  a rechazo de pilotes de 8 pulgadas SCH 40</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0.63956315789473683</v>
      </c>
      <c r="M14" s="40"/>
      <c r="N14" s="39"/>
      <c r="O14" s="39"/>
    </row>
    <row r="15" spans="2:17" x14ac:dyDescent="0.25">
      <c r="B15" s="133" t="s">
        <v>25</v>
      </c>
      <c r="C15" s="134"/>
      <c r="D15" s="134"/>
      <c r="E15" s="135"/>
      <c r="F15" s="14"/>
      <c r="G15" s="14"/>
      <c r="H15" s="14"/>
      <c r="I15" s="14"/>
      <c r="J15" s="30">
        <f>2%*$J$37</f>
        <v>0.25582526315789472</v>
      </c>
    </row>
    <row r="16" spans="2:17" x14ac:dyDescent="0.25">
      <c r="B16" s="133" t="s">
        <v>682</v>
      </c>
      <c r="C16" s="134"/>
      <c r="D16" s="134"/>
      <c r="E16" s="135"/>
      <c r="F16" s="14">
        <v>1</v>
      </c>
      <c r="G16" s="27">
        <v>137.69499999999999</v>
      </c>
      <c r="H16" s="27">
        <f t="shared" ref="H16:H23" si="0">+IF(ISBLANK(B16),"",F16*G16)</f>
        <v>137.69499999999999</v>
      </c>
      <c r="I16" s="27">
        <v>0.26315789473684209</v>
      </c>
      <c r="J16" s="30">
        <f t="shared" ref="J16:J23" si="1">+IF(ISBLANK(B16),"",H16*I16)</f>
        <v>36.235526315789471</v>
      </c>
    </row>
    <row r="17" spans="2:15" x14ac:dyDescent="0.25">
      <c r="B17" s="133" t="s">
        <v>668</v>
      </c>
      <c r="C17" s="134"/>
      <c r="D17" s="134"/>
      <c r="E17" s="135"/>
      <c r="F17" s="14">
        <v>1</v>
      </c>
      <c r="G17" s="27">
        <v>66.84</v>
      </c>
      <c r="H17" s="27">
        <f t="shared" si="0"/>
        <v>66.84</v>
      </c>
      <c r="I17" s="27">
        <v>0.26315789473684209</v>
      </c>
      <c r="J17" s="30">
        <f t="shared" si="1"/>
        <v>17.589473684210525</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54.720388421052625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2</v>
      </c>
      <c r="G27" s="9">
        <v>8.5203000000000007</v>
      </c>
      <c r="H27" s="9">
        <f t="shared" ref="H27:H36" si="2">+IF(ISBLANK(B27),"",F27*G27)</f>
        <v>17.040600000000001</v>
      </c>
      <c r="I27" s="27">
        <v>0.26315789473684209</v>
      </c>
      <c r="J27" s="9">
        <f t="shared" ref="J27:J36" si="3">+IF(ISBLANK(B27),"",H27*I27)</f>
        <v>4.4843684210526318</v>
      </c>
      <c r="M27" s="19"/>
      <c r="N27" s="19"/>
      <c r="O27" s="15"/>
    </row>
    <row r="28" spans="2:15" x14ac:dyDescent="0.25">
      <c r="B28" s="151" t="s">
        <v>607</v>
      </c>
      <c r="C28" s="152"/>
      <c r="D28" s="152"/>
      <c r="E28" s="153"/>
      <c r="F28" s="14">
        <v>2</v>
      </c>
      <c r="G28" s="9">
        <v>6.0422000000000002</v>
      </c>
      <c r="H28" s="9">
        <f t="shared" si="2"/>
        <v>12.0844</v>
      </c>
      <c r="I28" s="27">
        <v>0.26315789473684209</v>
      </c>
      <c r="J28" s="9">
        <f t="shared" si="3"/>
        <v>3.1801052631578948</v>
      </c>
    </row>
    <row r="29" spans="2:15" x14ac:dyDescent="0.25">
      <c r="B29" s="151" t="s">
        <v>46</v>
      </c>
      <c r="C29" s="152"/>
      <c r="D29" s="152"/>
      <c r="E29" s="153"/>
      <c r="F29" s="14">
        <v>1</v>
      </c>
      <c r="G29" s="9">
        <v>8.6312999999999995</v>
      </c>
      <c r="H29" s="9">
        <f t="shared" si="2"/>
        <v>8.6312999999999995</v>
      </c>
      <c r="I29" s="27">
        <v>0.26315789473684209</v>
      </c>
      <c r="J29" s="9">
        <f t="shared" si="3"/>
        <v>2.271394736842105</v>
      </c>
      <c r="M29" s="23"/>
    </row>
    <row r="30" spans="2:15" x14ac:dyDescent="0.25">
      <c r="B30" s="151" t="s">
        <v>681</v>
      </c>
      <c r="C30" s="152"/>
      <c r="D30" s="152"/>
      <c r="E30" s="153"/>
      <c r="F30" s="14">
        <v>1</v>
      </c>
      <c r="G30" s="9">
        <v>10.8505</v>
      </c>
      <c r="H30" s="9">
        <f t="shared" si="2"/>
        <v>10.8505</v>
      </c>
      <c r="I30" s="27">
        <v>0.26315789473684209</v>
      </c>
      <c r="J30" s="9">
        <f t="shared" si="3"/>
        <v>2.8553947368421051</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12.791263157894736</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689</v>
      </c>
      <c r="C40" s="149"/>
      <c r="D40" s="149"/>
      <c r="E40" s="149"/>
      <c r="F40" s="150"/>
      <c r="G40" s="14" t="s">
        <v>822</v>
      </c>
      <c r="H40" s="24">
        <v>1</v>
      </c>
      <c r="I40" s="9">
        <v>65</v>
      </c>
      <c r="J40" s="9">
        <f t="shared" ref="J40:J49" si="4">+IF(ISBLANK(B40),"",H40*I40)</f>
        <v>65</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65.95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133.46165157894737</v>
      </c>
    </row>
    <row r="58" spans="2:10" x14ac:dyDescent="0.25">
      <c r="B58" s="2"/>
      <c r="C58" s="2"/>
      <c r="D58" s="2"/>
      <c r="E58" s="2"/>
      <c r="F58" s="2"/>
      <c r="G58" s="130" t="s">
        <v>3</v>
      </c>
      <c r="H58" s="131"/>
      <c r="I58" s="7">
        <f>+IF(ISBLANK(B8),"",VLOOKUP(B8,Rubros!$A$9:$I$167,6,FALSE)+VLOOKUP(B8,Rubros!$A$9:$I$167,7,FALSE))</f>
        <v>0.26</v>
      </c>
      <c r="J58" s="6">
        <f>+I58*J57</f>
        <v>34.700029410526319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168.16168098947369</v>
      </c>
    </row>
    <row r="61" spans="2:10" x14ac:dyDescent="0.25">
      <c r="B61" s="2" t="s">
        <v>1</v>
      </c>
      <c r="C61" s="2"/>
      <c r="D61" s="2"/>
      <c r="E61" s="2"/>
      <c r="F61" s="2"/>
      <c r="G61" s="130" t="s">
        <v>0</v>
      </c>
      <c r="H61" s="131"/>
      <c r="I61" s="131"/>
      <c r="J61" s="3">
        <f>+ROUND(J60,2)</f>
        <v>168.16</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9919D-CDFD-418C-98FA-DEA04A58F25D}">
  <sheetPr codeName="Hoja60"/>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+Rubros!A67</f>
        <v>OCP-RUB-DDV-059</v>
      </c>
      <c r="C8" s="134"/>
      <c r="D8" s="134"/>
      <c r="E8" s="134"/>
      <c r="F8" s="42"/>
      <c r="G8" s="42"/>
      <c r="H8" s="42"/>
      <c r="I8" s="42"/>
      <c r="J8" s="42"/>
    </row>
    <row r="9" spans="2:17" x14ac:dyDescent="0.25">
      <c r="B9" s="2" t="s">
        <v>30</v>
      </c>
      <c r="C9" s="2"/>
      <c r="D9" s="43"/>
      <c r="E9" s="2"/>
      <c r="F9" s="42"/>
      <c r="G9" s="42"/>
      <c r="H9" s="42"/>
      <c r="I9" s="42" t="s">
        <v>29</v>
      </c>
      <c r="J9" s="41" t="str">
        <f>+IF(ISBLANK(B8),"",VLOOKUP(B8,Rubros!$A$9:$I$167,9,FALSE))</f>
        <v>59 DE 159</v>
      </c>
    </row>
    <row r="10" spans="2:17" ht="30" customHeight="1" x14ac:dyDescent="0.25">
      <c r="B10" s="145" t="str">
        <f>+IF(ISBLANK(B8),"",VLOOKUP(B8,Rubros!$A$9:$C$167,2,FALSE))</f>
        <v>Provisión e instalación  de pilotes de 8 pulgadas SCH 40 con Barrenado</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1.0458568181818182</v>
      </c>
      <c r="M14" s="40"/>
      <c r="N14" s="39"/>
      <c r="O14" s="39"/>
    </row>
    <row r="15" spans="2:17" x14ac:dyDescent="0.25">
      <c r="B15" s="133" t="s">
        <v>25</v>
      </c>
      <c r="C15" s="134"/>
      <c r="D15" s="134"/>
      <c r="E15" s="135"/>
      <c r="F15" s="14"/>
      <c r="G15" s="14"/>
      <c r="H15" s="14"/>
      <c r="I15" s="14"/>
      <c r="J15" s="30">
        <f>2%*$J$37</f>
        <v>0.41834272727272726</v>
      </c>
    </row>
    <row r="16" spans="2:17" x14ac:dyDescent="0.25">
      <c r="B16" s="133" t="s">
        <v>668</v>
      </c>
      <c r="C16" s="134"/>
      <c r="D16" s="134"/>
      <c r="E16" s="135"/>
      <c r="F16" s="14">
        <v>1</v>
      </c>
      <c r="G16" s="27">
        <v>66.84</v>
      </c>
      <c r="H16" s="27">
        <f t="shared" ref="H16:H23" si="0">+IF(ISBLANK(B16),"",F16*G16)</f>
        <v>66.84</v>
      </c>
      <c r="I16" s="27">
        <v>0.45454545454545453</v>
      </c>
      <c r="J16" s="30">
        <f t="shared" ref="J16:J23" si="1">+IF(ISBLANK(B16),"",H16*I16)</f>
        <v>30.381818181818183</v>
      </c>
    </row>
    <row r="17" spans="2:15" x14ac:dyDescent="0.25">
      <c r="B17" s="133" t="s">
        <v>685</v>
      </c>
      <c r="C17" s="134"/>
      <c r="D17" s="134"/>
      <c r="E17" s="135"/>
      <c r="F17" s="14">
        <v>1</v>
      </c>
      <c r="G17" s="27">
        <v>90.26</v>
      </c>
      <c r="H17" s="27">
        <f t="shared" si="0"/>
        <v>90.26</v>
      </c>
      <c r="I17" s="27">
        <v>0.45454545454545453</v>
      </c>
      <c r="J17" s="30">
        <f t="shared" si="1"/>
        <v>41.027272727272731</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72.873290454545455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0.45454545454545453</v>
      </c>
      <c r="J27" s="9">
        <f t="shared" ref="J27:J36" si="3">+IF(ISBLANK(B27),"",H27*I27)</f>
        <v>3.8728636363636366</v>
      </c>
      <c r="M27" s="19"/>
      <c r="N27" s="19"/>
      <c r="O27" s="15"/>
    </row>
    <row r="28" spans="2:15" x14ac:dyDescent="0.25">
      <c r="B28" s="151" t="s">
        <v>607</v>
      </c>
      <c r="C28" s="152"/>
      <c r="D28" s="152"/>
      <c r="E28" s="153"/>
      <c r="F28" s="14">
        <v>1</v>
      </c>
      <c r="G28" s="9">
        <v>6.0422000000000002</v>
      </c>
      <c r="H28" s="9">
        <f t="shared" si="2"/>
        <v>6.0422000000000002</v>
      </c>
      <c r="I28" s="27">
        <v>0.45454545454545453</v>
      </c>
      <c r="J28" s="9">
        <f t="shared" si="3"/>
        <v>2.7464545454545455</v>
      </c>
    </row>
    <row r="29" spans="2:15" x14ac:dyDescent="0.25">
      <c r="B29" s="151" t="s">
        <v>684</v>
      </c>
      <c r="C29" s="152"/>
      <c r="D29" s="152"/>
      <c r="E29" s="153"/>
      <c r="F29" s="14">
        <v>1</v>
      </c>
      <c r="G29" s="9">
        <v>8.5203000000000007</v>
      </c>
      <c r="H29" s="9">
        <f t="shared" si="2"/>
        <v>8.5203000000000007</v>
      </c>
      <c r="I29" s="27">
        <v>0.45454545454545453</v>
      </c>
      <c r="J29" s="9">
        <f t="shared" si="3"/>
        <v>3.8728636363636366</v>
      </c>
      <c r="M29" s="23"/>
    </row>
    <row r="30" spans="2:15" x14ac:dyDescent="0.25">
      <c r="B30" s="151" t="s">
        <v>683</v>
      </c>
      <c r="C30" s="152"/>
      <c r="D30" s="152"/>
      <c r="E30" s="153"/>
      <c r="F30" s="14">
        <v>2</v>
      </c>
      <c r="G30" s="9">
        <v>6.0422000000000002</v>
      </c>
      <c r="H30" s="9">
        <f t="shared" si="2"/>
        <v>12.0844</v>
      </c>
      <c r="I30" s="27">
        <v>0.45454545454545453</v>
      </c>
      <c r="J30" s="9">
        <f t="shared" si="3"/>
        <v>5.492909090909091</v>
      </c>
    </row>
    <row r="31" spans="2:15" x14ac:dyDescent="0.25">
      <c r="B31" s="151" t="s">
        <v>681</v>
      </c>
      <c r="C31" s="152"/>
      <c r="D31" s="152"/>
      <c r="E31" s="153"/>
      <c r="F31" s="14">
        <v>1</v>
      </c>
      <c r="G31" s="9">
        <v>10.8505</v>
      </c>
      <c r="H31" s="9">
        <f t="shared" si="2"/>
        <v>10.8505</v>
      </c>
      <c r="I31" s="27">
        <v>0.45454545454545453</v>
      </c>
      <c r="J31" s="9">
        <f t="shared" si="3"/>
        <v>4.9320454545454542</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20.917136363636363</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689</v>
      </c>
      <c r="C40" s="149"/>
      <c r="D40" s="149"/>
      <c r="E40" s="149"/>
      <c r="F40" s="150"/>
      <c r="G40" s="14" t="s">
        <v>822</v>
      </c>
      <c r="H40" s="24">
        <v>1</v>
      </c>
      <c r="I40" s="9">
        <v>65</v>
      </c>
      <c r="J40" s="9">
        <f t="shared" ref="J40:J49" si="4">+IF(ISBLANK(B40),"",H40*I40)</f>
        <v>65</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65.95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159.74042681818182</v>
      </c>
    </row>
    <row r="58" spans="2:10" x14ac:dyDescent="0.25">
      <c r="B58" s="2"/>
      <c r="C58" s="2"/>
      <c r="D58" s="2"/>
      <c r="E58" s="2"/>
      <c r="F58" s="2"/>
      <c r="G58" s="130" t="s">
        <v>3</v>
      </c>
      <c r="H58" s="131"/>
      <c r="I58" s="7">
        <f>+IF(ISBLANK(B8),"",VLOOKUP(B8,Rubros!$A$9:$I$167,6,FALSE)+VLOOKUP(B8,Rubros!$A$9:$I$167,7,FALSE))</f>
        <v>0.26</v>
      </c>
      <c r="J58" s="6">
        <f>+I58*J57</f>
        <v>41.532510972727273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201.27293779090908</v>
      </c>
    </row>
    <row r="61" spans="2:10" x14ac:dyDescent="0.25">
      <c r="B61" s="2" t="s">
        <v>1</v>
      </c>
      <c r="C61" s="2"/>
      <c r="D61" s="2"/>
      <c r="E61" s="2"/>
      <c r="F61" s="2"/>
      <c r="G61" s="130" t="s">
        <v>0</v>
      </c>
      <c r="H61" s="131"/>
      <c r="I61" s="131"/>
      <c r="J61" s="3">
        <f>+ROUND(J60,2)</f>
        <v>201.27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CCC3A-8F55-4C8F-8DDF-849207B040CE}">
  <sheetPr codeName="Hoja61"/>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+Rubros!A68</f>
        <v>OCP-RUB-DDV-060</v>
      </c>
      <c r="C8" s="134"/>
      <c r="D8" s="134"/>
      <c r="E8" s="134"/>
      <c r="F8" s="42"/>
      <c r="G8" s="42"/>
      <c r="H8" s="42"/>
      <c r="I8" s="42"/>
      <c r="J8" s="42"/>
    </row>
    <row r="9" spans="2:17" x14ac:dyDescent="0.25">
      <c r="B9" s="2" t="s">
        <v>30</v>
      </c>
      <c r="C9" s="2"/>
      <c r="D9" s="43"/>
      <c r="E9" s="2"/>
      <c r="F9" s="42"/>
      <c r="G9" s="42"/>
      <c r="H9" s="42"/>
      <c r="I9" s="42" t="s">
        <v>29</v>
      </c>
      <c r="J9" s="41" t="str">
        <f>+IF(ISBLANK(B8),"",VLOOKUP(B8,Rubros!$A$9:$I$167,9,FALSE))</f>
        <v>60 DE 159</v>
      </c>
    </row>
    <row r="10" spans="2:17" ht="30" customHeight="1" x14ac:dyDescent="0.25">
      <c r="B10" s="145" t="str">
        <f>+IF(ISBLANK(B8),"",VLOOKUP(B8,Rubros!$A$9:$C$167,2,FALSE))</f>
        <v>Provisión e Hincado  a rechazo de pilotes de 8 pulgadas SCH 80</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0.63956315789473683</v>
      </c>
      <c r="M14" s="40"/>
      <c r="N14" s="39"/>
      <c r="O14" s="39"/>
    </row>
    <row r="15" spans="2:17" x14ac:dyDescent="0.25">
      <c r="B15" s="133" t="s">
        <v>25</v>
      </c>
      <c r="C15" s="134"/>
      <c r="D15" s="134"/>
      <c r="E15" s="135"/>
      <c r="F15" s="14"/>
      <c r="G15" s="14"/>
      <c r="H15" s="14"/>
      <c r="I15" s="14"/>
      <c r="J15" s="30">
        <f>2%*$J$37</f>
        <v>0.25582526315789472</v>
      </c>
    </row>
    <row r="16" spans="2:17" x14ac:dyDescent="0.25">
      <c r="B16" s="133" t="s">
        <v>682</v>
      </c>
      <c r="C16" s="134"/>
      <c r="D16" s="134"/>
      <c r="E16" s="135"/>
      <c r="F16" s="14">
        <v>1</v>
      </c>
      <c r="G16" s="27">
        <v>137.69499999999999</v>
      </c>
      <c r="H16" s="27">
        <f t="shared" ref="H16:H23" si="0">+IF(ISBLANK(B16),"",F16*G16)</f>
        <v>137.69499999999999</v>
      </c>
      <c r="I16" s="27">
        <v>0.26315789473684209</v>
      </c>
      <c r="J16" s="30">
        <f t="shared" ref="J16:J23" si="1">+IF(ISBLANK(B16),"",H16*I16)</f>
        <v>36.235526315789471</v>
      </c>
    </row>
    <row r="17" spans="2:15" x14ac:dyDescent="0.25">
      <c r="B17" s="133" t="s">
        <v>668</v>
      </c>
      <c r="C17" s="134"/>
      <c r="D17" s="134"/>
      <c r="E17" s="135"/>
      <c r="F17" s="14">
        <v>1</v>
      </c>
      <c r="G17" s="27">
        <v>66.84</v>
      </c>
      <c r="H17" s="27">
        <f t="shared" si="0"/>
        <v>66.84</v>
      </c>
      <c r="I17" s="27">
        <v>0.26315789473684209</v>
      </c>
      <c r="J17" s="30">
        <f t="shared" si="1"/>
        <v>17.589473684210525</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54.720388421052625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2</v>
      </c>
      <c r="G27" s="9">
        <v>8.5203000000000007</v>
      </c>
      <c r="H27" s="9">
        <f t="shared" ref="H27:H36" si="2">+IF(ISBLANK(B27),"",F27*G27)</f>
        <v>17.040600000000001</v>
      </c>
      <c r="I27" s="27">
        <v>0.26315789473684209</v>
      </c>
      <c r="J27" s="9">
        <f t="shared" ref="J27:J36" si="3">+IF(ISBLANK(B27),"",H27*I27)</f>
        <v>4.4843684210526318</v>
      </c>
      <c r="M27" s="19"/>
      <c r="N27" s="19"/>
      <c r="O27" s="15"/>
    </row>
    <row r="28" spans="2:15" x14ac:dyDescent="0.25">
      <c r="B28" s="151" t="s">
        <v>607</v>
      </c>
      <c r="C28" s="152"/>
      <c r="D28" s="152"/>
      <c r="E28" s="153"/>
      <c r="F28" s="14">
        <v>2</v>
      </c>
      <c r="G28" s="9">
        <v>6.0422000000000002</v>
      </c>
      <c r="H28" s="9">
        <f t="shared" si="2"/>
        <v>12.0844</v>
      </c>
      <c r="I28" s="27">
        <v>0.26315789473684209</v>
      </c>
      <c r="J28" s="9">
        <f t="shared" si="3"/>
        <v>3.1801052631578948</v>
      </c>
    </row>
    <row r="29" spans="2:15" x14ac:dyDescent="0.25">
      <c r="B29" s="151" t="s">
        <v>46</v>
      </c>
      <c r="C29" s="152"/>
      <c r="D29" s="152"/>
      <c r="E29" s="153"/>
      <c r="F29" s="14">
        <v>1</v>
      </c>
      <c r="G29" s="9">
        <v>8.6312999999999995</v>
      </c>
      <c r="H29" s="9">
        <f t="shared" si="2"/>
        <v>8.6312999999999995</v>
      </c>
      <c r="I29" s="27">
        <v>0.26315789473684209</v>
      </c>
      <c r="J29" s="9">
        <f t="shared" si="3"/>
        <v>2.271394736842105</v>
      </c>
      <c r="M29" s="23"/>
    </row>
    <row r="30" spans="2:15" x14ac:dyDescent="0.25">
      <c r="B30" s="151" t="s">
        <v>681</v>
      </c>
      <c r="C30" s="152"/>
      <c r="D30" s="152"/>
      <c r="E30" s="153"/>
      <c r="F30" s="14">
        <v>1</v>
      </c>
      <c r="G30" s="9">
        <v>10.8505</v>
      </c>
      <c r="H30" s="9">
        <f t="shared" si="2"/>
        <v>10.8505</v>
      </c>
      <c r="I30" s="27">
        <v>0.26315789473684209</v>
      </c>
      <c r="J30" s="9">
        <f t="shared" si="3"/>
        <v>2.8553947368421051</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12.791263157894736</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690</v>
      </c>
      <c r="C40" s="149"/>
      <c r="D40" s="149"/>
      <c r="E40" s="149"/>
      <c r="F40" s="150"/>
      <c r="G40" s="14" t="s">
        <v>822</v>
      </c>
      <c r="H40" s="24">
        <v>1</v>
      </c>
      <c r="I40" s="9">
        <v>100.75</v>
      </c>
      <c r="J40" s="9">
        <f t="shared" ref="J40:J49" si="4">+IF(ISBLANK(B40),"",H40*I40)</f>
        <v>100.75</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101.7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169.21165157894737</v>
      </c>
    </row>
    <row r="58" spans="2:10" x14ac:dyDescent="0.25">
      <c r="B58" s="2"/>
      <c r="C58" s="2"/>
      <c r="D58" s="2"/>
      <c r="E58" s="2"/>
      <c r="F58" s="2"/>
      <c r="G58" s="130" t="s">
        <v>3</v>
      </c>
      <c r="H58" s="131"/>
      <c r="I58" s="7">
        <f>+IF(ISBLANK(B8),"",VLOOKUP(B8,Rubros!$A$9:$I$167,6,FALSE)+VLOOKUP(B8,Rubros!$A$9:$I$167,7,FALSE))</f>
        <v>0.26</v>
      </c>
      <c r="J58" s="6">
        <f>+I58*J57</f>
        <v>43.995029410526314</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213.20668098947368</v>
      </c>
    </row>
    <row r="61" spans="2:10" x14ac:dyDescent="0.25">
      <c r="B61" s="2" t="s">
        <v>1</v>
      </c>
      <c r="C61" s="2"/>
      <c r="D61" s="2"/>
      <c r="E61" s="2"/>
      <c r="F61" s="2"/>
      <c r="G61" s="130" t="s">
        <v>0</v>
      </c>
      <c r="H61" s="131"/>
      <c r="I61" s="131"/>
      <c r="J61" s="3">
        <f>+ROUND(J60,2)</f>
        <v>213.21</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982B5-10A4-4BD7-882C-C13D3DBAC436}">
  <sheetPr codeName="Hoja62"/>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+Rubros!A69</f>
        <v>OCP-RUB-DDV-061</v>
      </c>
      <c r="C8" s="134"/>
      <c r="D8" s="134"/>
      <c r="E8" s="134"/>
      <c r="F8" s="42"/>
      <c r="G8" s="42"/>
      <c r="H8" s="42"/>
      <c r="I8" s="42"/>
      <c r="J8" s="42"/>
    </row>
    <row r="9" spans="2:17" x14ac:dyDescent="0.25">
      <c r="B9" s="2" t="s">
        <v>30</v>
      </c>
      <c r="C9" s="2"/>
      <c r="D9" s="43"/>
      <c r="E9" s="2"/>
      <c r="F9" s="42"/>
      <c r="G9" s="42"/>
      <c r="H9" s="42"/>
      <c r="I9" s="42" t="s">
        <v>29</v>
      </c>
      <c r="J9" s="41" t="str">
        <f>+IF(ISBLANK(B8),"",VLOOKUP(B8,Rubros!$A$9:$I$167,9,FALSE))</f>
        <v>61 DE 159</v>
      </c>
    </row>
    <row r="10" spans="2:17" ht="30" customHeight="1" x14ac:dyDescent="0.25">
      <c r="B10" s="145" t="str">
        <f>+IF(ISBLANK(B8),"",VLOOKUP(B8,Rubros!$A$9:$C$167,2,FALSE))</f>
        <v xml:space="preserve">Provisión e instalación de pilotes de 8 pulgadas SCH 80 con Barrenado </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1.0458568181818182</v>
      </c>
      <c r="M14" s="40"/>
      <c r="N14" s="39"/>
      <c r="O14" s="39"/>
    </row>
    <row r="15" spans="2:17" x14ac:dyDescent="0.25">
      <c r="B15" s="133" t="s">
        <v>25</v>
      </c>
      <c r="C15" s="134"/>
      <c r="D15" s="134"/>
      <c r="E15" s="135"/>
      <c r="F15" s="14"/>
      <c r="G15" s="14"/>
      <c r="H15" s="14"/>
      <c r="I15" s="14"/>
      <c r="J15" s="30">
        <f>2%*$J$37</f>
        <v>0.41834272727272726</v>
      </c>
    </row>
    <row r="16" spans="2:17" x14ac:dyDescent="0.25">
      <c r="B16" s="133" t="s">
        <v>668</v>
      </c>
      <c r="C16" s="134"/>
      <c r="D16" s="134"/>
      <c r="E16" s="135"/>
      <c r="F16" s="14">
        <v>1</v>
      </c>
      <c r="G16" s="27">
        <v>66.84</v>
      </c>
      <c r="H16" s="27">
        <f t="shared" ref="H16:H23" si="0">+IF(ISBLANK(B16),"",F16*G16)</f>
        <v>66.84</v>
      </c>
      <c r="I16" s="27">
        <v>0.45454545454545453</v>
      </c>
      <c r="J16" s="30">
        <f t="shared" ref="J16:J23" si="1">+IF(ISBLANK(B16),"",H16*I16)</f>
        <v>30.381818181818183</v>
      </c>
    </row>
    <row r="17" spans="2:15" x14ac:dyDescent="0.25">
      <c r="B17" s="133" t="s">
        <v>685</v>
      </c>
      <c r="C17" s="134"/>
      <c r="D17" s="134"/>
      <c r="E17" s="135"/>
      <c r="F17" s="14">
        <v>1</v>
      </c>
      <c r="G17" s="27">
        <v>90.26</v>
      </c>
      <c r="H17" s="27">
        <f t="shared" si="0"/>
        <v>90.26</v>
      </c>
      <c r="I17" s="27">
        <v>0.45454545454545453</v>
      </c>
      <c r="J17" s="30">
        <f t="shared" si="1"/>
        <v>41.027272727272731</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72.873290454545455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0.45454545454545453</v>
      </c>
      <c r="J27" s="9">
        <f t="shared" ref="J27:J36" si="3">+IF(ISBLANK(B27),"",H27*I27)</f>
        <v>3.8728636363636366</v>
      </c>
      <c r="M27" s="19"/>
      <c r="N27" s="19"/>
      <c r="O27" s="15"/>
    </row>
    <row r="28" spans="2:15" x14ac:dyDescent="0.25">
      <c r="B28" s="151" t="s">
        <v>607</v>
      </c>
      <c r="C28" s="152"/>
      <c r="D28" s="152"/>
      <c r="E28" s="153"/>
      <c r="F28" s="14">
        <v>1</v>
      </c>
      <c r="G28" s="9">
        <v>6.0422000000000002</v>
      </c>
      <c r="H28" s="9">
        <f t="shared" si="2"/>
        <v>6.0422000000000002</v>
      </c>
      <c r="I28" s="27">
        <v>0.45454545454545453</v>
      </c>
      <c r="J28" s="9">
        <f t="shared" si="3"/>
        <v>2.7464545454545455</v>
      </c>
    </row>
    <row r="29" spans="2:15" x14ac:dyDescent="0.25">
      <c r="B29" s="151" t="s">
        <v>684</v>
      </c>
      <c r="C29" s="152"/>
      <c r="D29" s="152"/>
      <c r="E29" s="153"/>
      <c r="F29" s="14">
        <v>1</v>
      </c>
      <c r="G29" s="9">
        <v>8.5203000000000007</v>
      </c>
      <c r="H29" s="9">
        <f t="shared" si="2"/>
        <v>8.5203000000000007</v>
      </c>
      <c r="I29" s="27">
        <v>0.45454545454545453</v>
      </c>
      <c r="J29" s="9">
        <f t="shared" si="3"/>
        <v>3.8728636363636366</v>
      </c>
      <c r="M29" s="23"/>
    </row>
    <row r="30" spans="2:15" x14ac:dyDescent="0.25">
      <c r="B30" s="151" t="s">
        <v>683</v>
      </c>
      <c r="C30" s="152"/>
      <c r="D30" s="152"/>
      <c r="E30" s="153"/>
      <c r="F30" s="14">
        <v>2</v>
      </c>
      <c r="G30" s="9">
        <v>6.0422000000000002</v>
      </c>
      <c r="H30" s="9">
        <f t="shared" si="2"/>
        <v>12.0844</v>
      </c>
      <c r="I30" s="27">
        <v>0.45454545454545453</v>
      </c>
      <c r="J30" s="9">
        <f t="shared" si="3"/>
        <v>5.492909090909091</v>
      </c>
    </row>
    <row r="31" spans="2:15" x14ac:dyDescent="0.25">
      <c r="B31" s="151" t="s">
        <v>681</v>
      </c>
      <c r="C31" s="152"/>
      <c r="D31" s="152"/>
      <c r="E31" s="153"/>
      <c r="F31" s="14">
        <v>1</v>
      </c>
      <c r="G31" s="9">
        <v>10.8505</v>
      </c>
      <c r="H31" s="9">
        <f t="shared" si="2"/>
        <v>10.8505</v>
      </c>
      <c r="I31" s="27">
        <v>0.45454545454545453</v>
      </c>
      <c r="J31" s="9">
        <f t="shared" si="3"/>
        <v>4.9320454545454542</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20.917136363636363</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690</v>
      </c>
      <c r="C40" s="149"/>
      <c r="D40" s="149"/>
      <c r="E40" s="149"/>
      <c r="F40" s="150"/>
      <c r="G40" s="14" t="s">
        <v>822</v>
      </c>
      <c r="H40" s="24">
        <v>1</v>
      </c>
      <c r="I40" s="9">
        <v>100.75</v>
      </c>
      <c r="J40" s="9">
        <f t="shared" ref="J40:J49" si="4">+IF(ISBLANK(B40),"",H40*I40)</f>
        <v>100.75</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101.7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195.49042681818182</v>
      </c>
    </row>
    <row r="58" spans="2:10" x14ac:dyDescent="0.25">
      <c r="B58" s="2"/>
      <c r="C58" s="2"/>
      <c r="D58" s="2"/>
      <c r="E58" s="2"/>
      <c r="F58" s="2"/>
      <c r="G58" s="130" t="s">
        <v>3</v>
      </c>
      <c r="H58" s="131"/>
      <c r="I58" s="7">
        <f>+IF(ISBLANK(B8),"",VLOOKUP(B8,Rubros!$A$9:$I$167,6,FALSE)+VLOOKUP(B8,Rubros!$A$9:$I$167,7,FALSE))</f>
        <v>0.26</v>
      </c>
      <c r="J58" s="6">
        <f>+I58*J57</f>
        <v>50.827510972727275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246.3179377909091</v>
      </c>
    </row>
    <row r="61" spans="2:10" x14ac:dyDescent="0.25">
      <c r="B61" s="2" t="s">
        <v>1</v>
      </c>
      <c r="C61" s="2"/>
      <c r="D61" s="2"/>
      <c r="E61" s="2"/>
      <c r="F61" s="2"/>
      <c r="G61" s="130" t="s">
        <v>0</v>
      </c>
      <c r="H61" s="131"/>
      <c r="I61" s="131"/>
      <c r="J61" s="3">
        <f>+ROUND(J60,2)</f>
        <v>246.32</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DBAC2-CDFB-4734-9EB3-EBCD74841AB1}">
  <sheetPr codeName="Hoja63"/>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+Rubros!A70</f>
        <v>OCP-RUB-DDV-062</v>
      </c>
      <c r="C8" s="134"/>
      <c r="D8" s="134"/>
      <c r="E8" s="134"/>
      <c r="F8" s="42"/>
      <c r="G8" s="42"/>
      <c r="H8" s="42"/>
      <c r="I8" s="42"/>
      <c r="J8" s="42"/>
    </row>
    <row r="9" spans="2:17" x14ac:dyDescent="0.25">
      <c r="B9" s="2" t="s">
        <v>30</v>
      </c>
      <c r="C9" s="2"/>
      <c r="D9" s="43"/>
      <c r="E9" s="2"/>
      <c r="F9" s="42"/>
      <c r="G9" s="42"/>
      <c r="H9" s="42"/>
      <c r="I9" s="42" t="s">
        <v>29</v>
      </c>
      <c r="J9" s="41" t="str">
        <f>+IF(ISBLANK(B8),"",VLOOKUP(B8,Rubros!$A$9:$I$167,9,FALSE))</f>
        <v>62 DE 159</v>
      </c>
    </row>
    <row r="10" spans="2:17" ht="30" customHeight="1" x14ac:dyDescent="0.25">
      <c r="B10" s="145" t="str">
        <f>+IF(ISBLANK(B8),"",VLOOKUP(B8,Rubros!$A$9:$C$167,2,FALSE))</f>
        <v>Provisión e Hincado  a rechazo de pilotes de 6 pulgadas SCH 40</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0.60758499999999993</v>
      </c>
      <c r="M14" s="40"/>
      <c r="N14" s="39"/>
      <c r="O14" s="39"/>
    </row>
    <row r="15" spans="2:17" x14ac:dyDescent="0.25">
      <c r="B15" s="133" t="s">
        <v>25</v>
      </c>
      <c r="C15" s="134"/>
      <c r="D15" s="134"/>
      <c r="E15" s="135"/>
      <c r="F15" s="14"/>
      <c r="G15" s="14"/>
      <c r="H15" s="14"/>
      <c r="I15" s="14"/>
      <c r="J15" s="30">
        <f>2%*$J$37</f>
        <v>0.24303399999999997</v>
      </c>
    </row>
    <row r="16" spans="2:17" x14ac:dyDescent="0.25">
      <c r="B16" s="133" t="s">
        <v>682</v>
      </c>
      <c r="C16" s="134"/>
      <c r="D16" s="134"/>
      <c r="E16" s="135"/>
      <c r="F16" s="14">
        <v>1</v>
      </c>
      <c r="G16" s="27">
        <v>137.69499999999999</v>
      </c>
      <c r="H16" s="27">
        <f t="shared" ref="H16:H23" si="0">+IF(ISBLANK(B16),"",F16*G16)</f>
        <v>137.69499999999999</v>
      </c>
      <c r="I16" s="27">
        <v>0.25</v>
      </c>
      <c r="J16" s="30">
        <f t="shared" ref="J16:J23" si="1">+IF(ISBLANK(B16),"",H16*I16)</f>
        <v>34.423749999999998</v>
      </c>
    </row>
    <row r="17" spans="2:15" x14ac:dyDescent="0.25">
      <c r="B17" s="133" t="s">
        <v>668</v>
      </c>
      <c r="C17" s="134"/>
      <c r="D17" s="134"/>
      <c r="E17" s="135"/>
      <c r="F17" s="14">
        <v>1</v>
      </c>
      <c r="G17" s="27">
        <v>66.84</v>
      </c>
      <c r="H17" s="27">
        <f t="shared" si="0"/>
        <v>66.84</v>
      </c>
      <c r="I17" s="27">
        <v>0.25</v>
      </c>
      <c r="J17" s="30">
        <f t="shared" si="1"/>
        <v>16.71</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51.984369000000001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2</v>
      </c>
      <c r="G27" s="9">
        <v>8.5203000000000007</v>
      </c>
      <c r="H27" s="9">
        <f t="shared" ref="H27:H36" si="2">+IF(ISBLANK(B27),"",F27*G27)</f>
        <v>17.040600000000001</v>
      </c>
      <c r="I27" s="27">
        <v>0.25</v>
      </c>
      <c r="J27" s="9">
        <f t="shared" ref="J27:J36" si="3">+IF(ISBLANK(B27),"",H27*I27)</f>
        <v>4.2601500000000003</v>
      </c>
      <c r="M27" s="19"/>
      <c r="N27" s="19"/>
      <c r="O27" s="15"/>
    </row>
    <row r="28" spans="2:15" x14ac:dyDescent="0.25">
      <c r="B28" s="151" t="s">
        <v>607</v>
      </c>
      <c r="C28" s="152"/>
      <c r="D28" s="152"/>
      <c r="E28" s="153"/>
      <c r="F28" s="14">
        <v>2</v>
      </c>
      <c r="G28" s="9">
        <v>6.0422000000000002</v>
      </c>
      <c r="H28" s="9">
        <f t="shared" si="2"/>
        <v>12.0844</v>
      </c>
      <c r="I28" s="27">
        <v>0.25</v>
      </c>
      <c r="J28" s="9">
        <f t="shared" si="3"/>
        <v>3.0211000000000001</v>
      </c>
    </row>
    <row r="29" spans="2:15" x14ac:dyDescent="0.25">
      <c r="B29" s="151" t="s">
        <v>46</v>
      </c>
      <c r="C29" s="152"/>
      <c r="D29" s="152"/>
      <c r="E29" s="153"/>
      <c r="F29" s="14">
        <v>1</v>
      </c>
      <c r="G29" s="9">
        <v>8.6312999999999995</v>
      </c>
      <c r="H29" s="9">
        <f t="shared" si="2"/>
        <v>8.6312999999999995</v>
      </c>
      <c r="I29" s="27">
        <v>0.25</v>
      </c>
      <c r="J29" s="9">
        <f t="shared" si="3"/>
        <v>2.1578249999999999</v>
      </c>
      <c r="M29" s="23"/>
    </row>
    <row r="30" spans="2:15" x14ac:dyDescent="0.25">
      <c r="B30" s="151" t="s">
        <v>681</v>
      </c>
      <c r="C30" s="152"/>
      <c r="D30" s="152"/>
      <c r="E30" s="153"/>
      <c r="F30" s="14">
        <v>1</v>
      </c>
      <c r="G30" s="9">
        <v>10.8505</v>
      </c>
      <c r="H30" s="9">
        <f t="shared" si="2"/>
        <v>10.8505</v>
      </c>
      <c r="I30" s="27">
        <v>0.25</v>
      </c>
      <c r="J30" s="9">
        <f t="shared" si="3"/>
        <v>2.7126250000000001</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12.151699999999998</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691</v>
      </c>
      <c r="C40" s="149"/>
      <c r="D40" s="149"/>
      <c r="E40" s="149"/>
      <c r="F40" s="150"/>
      <c r="G40" s="14" t="s">
        <v>822</v>
      </c>
      <c r="H40" s="24">
        <v>1</v>
      </c>
      <c r="I40" s="9">
        <v>43.84</v>
      </c>
      <c r="J40" s="9">
        <f t="shared" ref="J40:J49" si="4">+IF(ISBLANK(B40),"",H40*I40)</f>
        <v>43.84</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44.790000000000006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108.926069</v>
      </c>
    </row>
    <row r="58" spans="2:10" x14ac:dyDescent="0.25">
      <c r="B58" s="2"/>
      <c r="C58" s="2"/>
      <c r="D58" s="2"/>
      <c r="E58" s="2"/>
      <c r="F58" s="2"/>
      <c r="G58" s="130" t="s">
        <v>3</v>
      </c>
      <c r="H58" s="131"/>
      <c r="I58" s="7">
        <f>+IF(ISBLANK(B8),"",VLOOKUP(B8,Rubros!$A$9:$I$167,6,FALSE)+VLOOKUP(B8,Rubros!$A$9:$I$167,7,FALSE))</f>
        <v>0.26</v>
      </c>
      <c r="J58" s="6">
        <f>+I58*J57</f>
        <v>28.320777939999999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137.24684694000001</v>
      </c>
    </row>
    <row r="61" spans="2:10" x14ac:dyDescent="0.25">
      <c r="B61" s="2" t="s">
        <v>1</v>
      </c>
      <c r="C61" s="2"/>
      <c r="D61" s="2"/>
      <c r="E61" s="2"/>
      <c r="F61" s="2"/>
      <c r="G61" s="130" t="s">
        <v>0</v>
      </c>
      <c r="H61" s="131"/>
      <c r="I61" s="131"/>
      <c r="J61" s="3">
        <f>+ROUND(J60,2)</f>
        <v>137.25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B8A23-ACDB-4FC5-A76C-C34D89FD1B07}">
  <sheetPr codeName="Hoja64"/>
  <dimension ref="B1:T62"/>
  <sheetViews>
    <sheetView view="pageBreakPreview" topLeftCell="A28" zoomScaleNormal="100" zoomScaleSheetLayoutView="100" workbookViewId="0">
      <selection activeCell="N12" sqref="M12:N19"/>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+Rubros!A71</f>
        <v>OCP-RUB-DDV-063</v>
      </c>
      <c r="C8" s="134"/>
      <c r="D8" s="134"/>
      <c r="E8" s="134"/>
      <c r="F8" s="42"/>
      <c r="G8" s="42"/>
      <c r="H8" s="42"/>
      <c r="I8" s="42"/>
      <c r="J8" s="42"/>
    </row>
    <row r="9" spans="2:17" x14ac:dyDescent="0.25">
      <c r="B9" s="2" t="s">
        <v>30</v>
      </c>
      <c r="C9" s="2"/>
      <c r="D9" s="43"/>
      <c r="E9" s="2"/>
      <c r="F9" s="42"/>
      <c r="G9" s="42"/>
      <c r="H9" s="42"/>
      <c r="I9" s="42" t="s">
        <v>29</v>
      </c>
      <c r="J9" s="41" t="str">
        <f>+IF(ISBLANK(B8),"",VLOOKUP(B8,Rubros!$A$9:$I$167,9,FALSE))</f>
        <v>63 DE 159</v>
      </c>
    </row>
    <row r="10" spans="2:17" ht="30" customHeight="1" x14ac:dyDescent="0.25">
      <c r="B10" s="145" t="str">
        <f>+IF(ISBLANK(B8),"",VLOOKUP(B8,Rubros!$A$9:$C$167,2,FALSE))</f>
        <v xml:space="preserve">Provisión e instalación de pilotes de 6 pulgadas SCH 40 con Barrenado </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0.97910000000000008</v>
      </c>
      <c r="M14" s="40"/>
      <c r="N14" s="39"/>
      <c r="O14" s="39"/>
    </row>
    <row r="15" spans="2:17" x14ac:dyDescent="0.25">
      <c r="B15" s="133" t="s">
        <v>25</v>
      </c>
      <c r="C15" s="134"/>
      <c r="D15" s="134"/>
      <c r="E15" s="135"/>
      <c r="F15" s="14"/>
      <c r="G15" s="14"/>
      <c r="H15" s="14"/>
      <c r="I15" s="14"/>
      <c r="J15" s="30">
        <f>2%*$J$37</f>
        <v>0.39164000000000004</v>
      </c>
    </row>
    <row r="16" spans="2:17" x14ac:dyDescent="0.25">
      <c r="B16" s="133" t="s">
        <v>668</v>
      </c>
      <c r="C16" s="134"/>
      <c r="D16" s="134"/>
      <c r="E16" s="135"/>
      <c r="F16" s="14">
        <v>1</v>
      </c>
      <c r="G16" s="27">
        <v>66.84</v>
      </c>
      <c r="H16" s="27">
        <f t="shared" ref="H16:H23" si="0">+IF(ISBLANK(B16),"",F16*G16)</f>
        <v>66.84</v>
      </c>
      <c r="I16" s="27">
        <v>0.42553191489361702</v>
      </c>
      <c r="J16" s="30">
        <f t="shared" ref="J16:J23" si="1">+IF(ISBLANK(B16),"",H16*I16)</f>
        <v>28.442553191489363</v>
      </c>
    </row>
    <row r="17" spans="2:15" x14ac:dyDescent="0.25">
      <c r="B17" s="133" t="s">
        <v>685</v>
      </c>
      <c r="C17" s="134"/>
      <c r="D17" s="134"/>
      <c r="E17" s="135"/>
      <c r="F17" s="14">
        <v>1</v>
      </c>
      <c r="G17" s="27">
        <v>90.26</v>
      </c>
      <c r="H17" s="27">
        <f t="shared" si="0"/>
        <v>90.26</v>
      </c>
      <c r="I17" s="27">
        <v>0.42553191489361702</v>
      </c>
      <c r="J17" s="30">
        <f t="shared" si="1"/>
        <v>38.408510638297876</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68.221803829787234</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0.42553191489361702</v>
      </c>
      <c r="J27" s="9">
        <f t="shared" ref="J27:J36" si="3">+IF(ISBLANK(B27),"",H27*I27)</f>
        <v>3.6256595744680853</v>
      </c>
      <c r="M27" s="19"/>
      <c r="N27" s="19"/>
      <c r="O27" s="15"/>
    </row>
    <row r="28" spans="2:15" x14ac:dyDescent="0.25">
      <c r="B28" s="151" t="s">
        <v>607</v>
      </c>
      <c r="C28" s="152"/>
      <c r="D28" s="152"/>
      <c r="E28" s="153"/>
      <c r="F28" s="14">
        <v>1</v>
      </c>
      <c r="G28" s="9">
        <v>6.0422000000000002</v>
      </c>
      <c r="H28" s="9">
        <f t="shared" si="2"/>
        <v>6.0422000000000002</v>
      </c>
      <c r="I28" s="27">
        <v>0.42553191489361702</v>
      </c>
      <c r="J28" s="9">
        <f t="shared" si="3"/>
        <v>2.5711489361702129</v>
      </c>
    </row>
    <row r="29" spans="2:15" x14ac:dyDescent="0.25">
      <c r="B29" s="151" t="s">
        <v>684</v>
      </c>
      <c r="C29" s="152"/>
      <c r="D29" s="152"/>
      <c r="E29" s="153"/>
      <c r="F29" s="14">
        <v>1</v>
      </c>
      <c r="G29" s="9">
        <v>8.5203000000000007</v>
      </c>
      <c r="H29" s="9">
        <f t="shared" si="2"/>
        <v>8.5203000000000007</v>
      </c>
      <c r="I29" s="27">
        <v>0.42553191489361702</v>
      </c>
      <c r="J29" s="9">
        <f t="shared" si="3"/>
        <v>3.6256595744680853</v>
      </c>
      <c r="M29" s="23"/>
    </row>
    <row r="30" spans="2:15" x14ac:dyDescent="0.25">
      <c r="B30" s="151" t="s">
        <v>683</v>
      </c>
      <c r="C30" s="152"/>
      <c r="D30" s="152"/>
      <c r="E30" s="153"/>
      <c r="F30" s="14">
        <v>2</v>
      </c>
      <c r="G30" s="9">
        <v>6.0422000000000002</v>
      </c>
      <c r="H30" s="9">
        <f t="shared" si="2"/>
        <v>12.0844</v>
      </c>
      <c r="I30" s="27">
        <v>0.42553191489361702</v>
      </c>
      <c r="J30" s="9">
        <f t="shared" si="3"/>
        <v>5.1422978723404258</v>
      </c>
    </row>
    <row r="31" spans="2:15" x14ac:dyDescent="0.25">
      <c r="B31" s="151" t="s">
        <v>681</v>
      </c>
      <c r="C31" s="152"/>
      <c r="D31" s="152"/>
      <c r="E31" s="153"/>
      <c r="F31" s="14">
        <v>1</v>
      </c>
      <c r="G31" s="9">
        <v>10.8505</v>
      </c>
      <c r="H31" s="9">
        <f t="shared" si="2"/>
        <v>10.8505</v>
      </c>
      <c r="I31" s="27">
        <v>0.42553191489361702</v>
      </c>
      <c r="J31" s="9">
        <f t="shared" si="3"/>
        <v>4.6172340425531919</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19.582000000000001</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691</v>
      </c>
      <c r="C40" s="149"/>
      <c r="D40" s="149"/>
      <c r="E40" s="149"/>
      <c r="F40" s="150"/>
      <c r="G40" s="14" t="s">
        <v>822</v>
      </c>
      <c r="H40" s="24">
        <v>1</v>
      </c>
      <c r="I40" s="9">
        <v>43.84</v>
      </c>
      <c r="J40" s="9">
        <f t="shared" ref="J40:J49" si="4">+IF(ISBLANK(B40),"",H40*I40)</f>
        <v>43.84</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44.790000000000006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132.59380382978725</v>
      </c>
    </row>
    <row r="58" spans="2:10" x14ac:dyDescent="0.25">
      <c r="B58" s="2"/>
      <c r="C58" s="2"/>
      <c r="D58" s="2"/>
      <c r="E58" s="2"/>
      <c r="F58" s="2"/>
      <c r="G58" s="130" t="s">
        <v>3</v>
      </c>
      <c r="H58" s="131"/>
      <c r="I58" s="7">
        <f>+IF(ISBLANK(B8),"",VLOOKUP(B8,Rubros!$A$9:$I$167,6,FALSE)+VLOOKUP(B8,Rubros!$A$9:$I$167,7,FALSE))</f>
        <v>0.26</v>
      </c>
      <c r="J58" s="6">
        <f>+I58*J57</f>
        <v>34.474388995744683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167.06819282553192</v>
      </c>
    </row>
    <row r="61" spans="2:10" x14ac:dyDescent="0.25">
      <c r="B61" s="2" t="s">
        <v>1</v>
      </c>
      <c r="C61" s="2"/>
      <c r="D61" s="2"/>
      <c r="E61" s="2"/>
      <c r="F61" s="2"/>
      <c r="G61" s="130" t="s">
        <v>0</v>
      </c>
      <c r="H61" s="131"/>
      <c r="I61" s="131"/>
      <c r="J61" s="3">
        <f>+ROUND(J60,2)</f>
        <v>167.07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D4EF4-47BB-44BF-B286-65B0C42711F0}">
  <sheetPr codeName="Hoja65"/>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+Rubros!A72</f>
        <v>OCP-RUB-DDV-064</v>
      </c>
      <c r="C8" s="134"/>
      <c r="D8" s="134"/>
      <c r="E8" s="134"/>
      <c r="F8" s="42"/>
      <c r="G8" s="42"/>
      <c r="H8" s="42"/>
      <c r="I8" s="42"/>
      <c r="J8" s="42"/>
    </row>
    <row r="9" spans="2:17" x14ac:dyDescent="0.25">
      <c r="B9" s="2" t="s">
        <v>30</v>
      </c>
      <c r="C9" s="2"/>
      <c r="D9" s="43"/>
      <c r="E9" s="2"/>
      <c r="F9" s="42"/>
      <c r="G9" s="42"/>
      <c r="H9" s="42"/>
      <c r="I9" s="42" t="s">
        <v>29</v>
      </c>
      <c r="J9" s="41" t="str">
        <f>+IF(ISBLANK(B8),"",VLOOKUP(B8,Rubros!$A$9:$I$167,9,FALSE))</f>
        <v>64 DE 159</v>
      </c>
    </row>
    <row r="10" spans="2:17" ht="30" customHeight="1" x14ac:dyDescent="0.25">
      <c r="B10" s="145" t="str">
        <f>+IF(ISBLANK(B8),"",VLOOKUP(B8,Rubros!$A$9:$C$167,2,FALSE))</f>
        <v>Provisión e Hincado  a rechazo de pilotes de 6 pulgadas SCH 80</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0.60758499999999993</v>
      </c>
      <c r="M14" s="40"/>
      <c r="N14" s="39"/>
      <c r="O14" s="39"/>
    </row>
    <row r="15" spans="2:17" x14ac:dyDescent="0.25">
      <c r="B15" s="133" t="s">
        <v>25</v>
      </c>
      <c r="C15" s="134"/>
      <c r="D15" s="134"/>
      <c r="E15" s="135"/>
      <c r="F15" s="14"/>
      <c r="G15" s="14"/>
      <c r="H15" s="14"/>
      <c r="I15" s="14"/>
      <c r="J15" s="30">
        <f>2%*$J$37</f>
        <v>0.24303399999999997</v>
      </c>
    </row>
    <row r="16" spans="2:17" x14ac:dyDescent="0.25">
      <c r="B16" s="133" t="s">
        <v>682</v>
      </c>
      <c r="C16" s="134"/>
      <c r="D16" s="134"/>
      <c r="E16" s="135"/>
      <c r="F16" s="14">
        <v>1</v>
      </c>
      <c r="G16" s="27">
        <v>137.69499999999999</v>
      </c>
      <c r="H16" s="27">
        <f t="shared" ref="H16:H23" si="0">+IF(ISBLANK(B16),"",F16*G16)</f>
        <v>137.69499999999999</v>
      </c>
      <c r="I16" s="27">
        <v>0.25</v>
      </c>
      <c r="J16" s="30">
        <f t="shared" ref="J16:J23" si="1">+IF(ISBLANK(B16),"",H16*I16)</f>
        <v>34.423749999999998</v>
      </c>
    </row>
    <row r="17" spans="2:15" x14ac:dyDescent="0.25">
      <c r="B17" s="133" t="s">
        <v>668</v>
      </c>
      <c r="C17" s="134"/>
      <c r="D17" s="134"/>
      <c r="E17" s="135"/>
      <c r="F17" s="14">
        <v>1</v>
      </c>
      <c r="G17" s="27">
        <v>66.84</v>
      </c>
      <c r="H17" s="27">
        <f t="shared" si="0"/>
        <v>66.84</v>
      </c>
      <c r="I17" s="27">
        <v>0.25</v>
      </c>
      <c r="J17" s="30">
        <f t="shared" si="1"/>
        <v>16.71</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51.984369000000001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2</v>
      </c>
      <c r="G27" s="9">
        <v>8.5203000000000007</v>
      </c>
      <c r="H27" s="9">
        <f t="shared" ref="H27:H36" si="2">+IF(ISBLANK(B27),"",F27*G27)</f>
        <v>17.040600000000001</v>
      </c>
      <c r="I27" s="27">
        <v>0.25</v>
      </c>
      <c r="J27" s="9">
        <f t="shared" ref="J27:J36" si="3">+IF(ISBLANK(B27),"",H27*I27)</f>
        <v>4.2601500000000003</v>
      </c>
      <c r="M27" s="19"/>
      <c r="N27" s="19"/>
      <c r="O27" s="15"/>
    </row>
    <row r="28" spans="2:15" x14ac:dyDescent="0.25">
      <c r="B28" s="151" t="s">
        <v>607</v>
      </c>
      <c r="C28" s="152"/>
      <c r="D28" s="152"/>
      <c r="E28" s="153"/>
      <c r="F28" s="14">
        <v>2</v>
      </c>
      <c r="G28" s="9">
        <v>6.0422000000000002</v>
      </c>
      <c r="H28" s="9">
        <f t="shared" si="2"/>
        <v>12.0844</v>
      </c>
      <c r="I28" s="27">
        <v>0.25</v>
      </c>
      <c r="J28" s="9">
        <f t="shared" si="3"/>
        <v>3.0211000000000001</v>
      </c>
    </row>
    <row r="29" spans="2:15" x14ac:dyDescent="0.25">
      <c r="B29" s="151" t="s">
        <v>46</v>
      </c>
      <c r="C29" s="152"/>
      <c r="D29" s="152"/>
      <c r="E29" s="153"/>
      <c r="F29" s="14">
        <v>1</v>
      </c>
      <c r="G29" s="9">
        <v>8.6312999999999995</v>
      </c>
      <c r="H29" s="9">
        <f t="shared" si="2"/>
        <v>8.6312999999999995</v>
      </c>
      <c r="I29" s="27">
        <v>0.25</v>
      </c>
      <c r="J29" s="9">
        <f t="shared" si="3"/>
        <v>2.1578249999999999</v>
      </c>
      <c r="M29" s="23"/>
    </row>
    <row r="30" spans="2:15" x14ac:dyDescent="0.25">
      <c r="B30" s="151" t="s">
        <v>681</v>
      </c>
      <c r="C30" s="152"/>
      <c r="D30" s="152"/>
      <c r="E30" s="153"/>
      <c r="F30" s="14">
        <v>1</v>
      </c>
      <c r="G30" s="9">
        <v>10.8505</v>
      </c>
      <c r="H30" s="9">
        <f t="shared" si="2"/>
        <v>10.8505</v>
      </c>
      <c r="I30" s="27">
        <v>0.25</v>
      </c>
      <c r="J30" s="9">
        <f t="shared" si="3"/>
        <v>2.7126250000000001</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12.151699999999998</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692</v>
      </c>
      <c r="C40" s="149"/>
      <c r="D40" s="149"/>
      <c r="E40" s="149"/>
      <c r="F40" s="150"/>
      <c r="G40" s="14" t="s">
        <v>822</v>
      </c>
      <c r="H40" s="24">
        <v>1</v>
      </c>
      <c r="I40" s="9">
        <v>67.513600000000011</v>
      </c>
      <c r="J40" s="9">
        <f t="shared" ref="J40:J49" si="4">+IF(ISBLANK(B40),"",H40*I40)</f>
        <v>67.513600000000011</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68.463600000000014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132.59966900000001</v>
      </c>
    </row>
    <row r="58" spans="2:10" x14ac:dyDescent="0.25">
      <c r="B58" s="2"/>
      <c r="C58" s="2"/>
      <c r="D58" s="2"/>
      <c r="E58" s="2"/>
      <c r="F58" s="2"/>
      <c r="G58" s="130" t="s">
        <v>3</v>
      </c>
      <c r="H58" s="131"/>
      <c r="I58" s="7">
        <f>+IF(ISBLANK(B8),"",VLOOKUP(B8,Rubros!$A$9:$I$167,6,FALSE)+VLOOKUP(B8,Rubros!$A$9:$I$167,7,FALSE))</f>
        <v>0.26</v>
      </c>
      <c r="J58" s="6">
        <f>+I58*J57</f>
        <v>34.475913940000005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167.07558294</v>
      </c>
    </row>
    <row r="61" spans="2:10" x14ac:dyDescent="0.25">
      <c r="B61" s="2" t="s">
        <v>1</v>
      </c>
      <c r="C61" s="2"/>
      <c r="D61" s="2"/>
      <c r="E61" s="2"/>
      <c r="F61" s="2"/>
      <c r="G61" s="130" t="s">
        <v>0</v>
      </c>
      <c r="H61" s="131"/>
      <c r="I61" s="131"/>
      <c r="J61" s="3">
        <f>+ROUND(J60,2)</f>
        <v>167.08</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48550-460B-44D0-B2DF-96785E5F5AF3}">
  <sheetPr codeName="Hoja66"/>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+Rubros!A73</f>
        <v>OCP-RUB-DDV-065</v>
      </c>
      <c r="C8" s="134"/>
      <c r="D8" s="134"/>
      <c r="E8" s="134"/>
      <c r="F8" s="42"/>
      <c r="G8" s="42"/>
      <c r="H8" s="42"/>
      <c r="I8" s="42"/>
      <c r="J8" s="42"/>
    </row>
    <row r="9" spans="2:17" x14ac:dyDescent="0.25">
      <c r="B9" s="2" t="s">
        <v>30</v>
      </c>
      <c r="C9" s="2"/>
      <c r="D9" s="43"/>
      <c r="E9" s="2"/>
      <c r="F9" s="42"/>
      <c r="G9" s="42"/>
      <c r="H9" s="42"/>
      <c r="I9" s="42" t="s">
        <v>29</v>
      </c>
      <c r="J9" s="41" t="str">
        <f>+IF(ISBLANK(B8),"",VLOOKUP(B8,Rubros!$A$9:$I$167,9,FALSE))</f>
        <v>65 DE 159</v>
      </c>
    </row>
    <row r="10" spans="2:17" ht="30" customHeight="1" x14ac:dyDescent="0.25">
      <c r="B10" s="145" t="str">
        <f>+IF(ISBLANK(B8),"",VLOOKUP(B8,Rubros!$A$9:$C$167,2,FALSE))</f>
        <v xml:space="preserve">Provisión e instalación de pilotes de 6 pulgadas SCH 80 con Barrenado </v>
      </c>
      <c r="C10" s="145"/>
      <c r="D10" s="145"/>
      <c r="E10" s="145"/>
      <c r="F10" s="145"/>
      <c r="G10" s="145"/>
      <c r="H10" s="145"/>
      <c r="I10" s="42" t="s">
        <v>28</v>
      </c>
      <c r="J10" s="41" t="str">
        <f>+IF(ISBLANK(B8),"",VLOOKUP(B8,Rubros!$A$9:$C$167,3,FALSE))</f>
        <v>ml</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0.97910000000000008</v>
      </c>
      <c r="M14" s="40"/>
      <c r="N14" s="39"/>
      <c r="O14" s="39"/>
    </row>
    <row r="15" spans="2:17" x14ac:dyDescent="0.25">
      <c r="B15" s="133" t="s">
        <v>25</v>
      </c>
      <c r="C15" s="134"/>
      <c r="D15" s="134"/>
      <c r="E15" s="135"/>
      <c r="F15" s="14"/>
      <c r="G15" s="14"/>
      <c r="H15" s="14"/>
      <c r="I15" s="14"/>
      <c r="J15" s="30">
        <f>2%*$J$37</f>
        <v>0.39164000000000004</v>
      </c>
    </row>
    <row r="16" spans="2:17" x14ac:dyDescent="0.25">
      <c r="B16" s="133" t="s">
        <v>668</v>
      </c>
      <c r="C16" s="134"/>
      <c r="D16" s="134"/>
      <c r="E16" s="135"/>
      <c r="F16" s="14">
        <v>1</v>
      </c>
      <c r="G16" s="27">
        <v>66.84</v>
      </c>
      <c r="H16" s="27">
        <f t="shared" ref="H16:H23" si="0">+IF(ISBLANK(B16),"",F16*G16)</f>
        <v>66.84</v>
      </c>
      <c r="I16" s="27">
        <v>0.42553191489361702</v>
      </c>
      <c r="J16" s="30">
        <f t="shared" ref="J16:J23" si="1">+IF(ISBLANK(B16),"",H16*I16)</f>
        <v>28.442553191489363</v>
      </c>
    </row>
    <row r="17" spans="2:15" x14ac:dyDescent="0.25">
      <c r="B17" s="133" t="s">
        <v>685</v>
      </c>
      <c r="C17" s="134"/>
      <c r="D17" s="134"/>
      <c r="E17" s="135"/>
      <c r="F17" s="14">
        <v>1</v>
      </c>
      <c r="G17" s="27">
        <v>90.26</v>
      </c>
      <c r="H17" s="27">
        <f t="shared" si="0"/>
        <v>90.26</v>
      </c>
      <c r="I17" s="27">
        <v>0.42553191489361702</v>
      </c>
      <c r="J17" s="30">
        <f t="shared" si="1"/>
        <v>38.408510638297876</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68.221803829787234</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608</v>
      </c>
      <c r="C27" s="165"/>
      <c r="D27" s="165"/>
      <c r="E27" s="166"/>
      <c r="F27" s="14">
        <v>1</v>
      </c>
      <c r="G27" s="9">
        <v>8.5203000000000007</v>
      </c>
      <c r="H27" s="9">
        <f t="shared" ref="H27:H36" si="2">+IF(ISBLANK(B27),"",F27*G27)</f>
        <v>8.5203000000000007</v>
      </c>
      <c r="I27" s="27">
        <v>0.42553191489361702</v>
      </c>
      <c r="J27" s="9">
        <f t="shared" ref="J27:J36" si="3">+IF(ISBLANK(B27),"",H27*I27)</f>
        <v>3.6256595744680853</v>
      </c>
      <c r="M27" s="19"/>
      <c r="N27" s="19"/>
      <c r="O27" s="15"/>
    </row>
    <row r="28" spans="2:15" x14ac:dyDescent="0.25">
      <c r="B28" s="151" t="s">
        <v>607</v>
      </c>
      <c r="C28" s="152"/>
      <c r="D28" s="152"/>
      <c r="E28" s="153"/>
      <c r="F28" s="14">
        <v>1</v>
      </c>
      <c r="G28" s="9">
        <v>6.0422000000000002</v>
      </c>
      <c r="H28" s="9">
        <f t="shared" si="2"/>
        <v>6.0422000000000002</v>
      </c>
      <c r="I28" s="27">
        <v>0.42553191489361702</v>
      </c>
      <c r="J28" s="9">
        <f t="shared" si="3"/>
        <v>2.5711489361702129</v>
      </c>
    </row>
    <row r="29" spans="2:15" x14ac:dyDescent="0.25">
      <c r="B29" s="151" t="s">
        <v>684</v>
      </c>
      <c r="C29" s="152"/>
      <c r="D29" s="152"/>
      <c r="E29" s="153"/>
      <c r="F29" s="14">
        <v>1</v>
      </c>
      <c r="G29" s="9">
        <v>8.5203000000000007</v>
      </c>
      <c r="H29" s="9">
        <f t="shared" si="2"/>
        <v>8.5203000000000007</v>
      </c>
      <c r="I29" s="27">
        <v>0.42553191489361702</v>
      </c>
      <c r="J29" s="9">
        <f t="shared" si="3"/>
        <v>3.6256595744680853</v>
      </c>
      <c r="M29" s="23"/>
    </row>
    <row r="30" spans="2:15" x14ac:dyDescent="0.25">
      <c r="B30" s="151" t="s">
        <v>683</v>
      </c>
      <c r="C30" s="152"/>
      <c r="D30" s="152"/>
      <c r="E30" s="153"/>
      <c r="F30" s="14">
        <v>2</v>
      </c>
      <c r="G30" s="9">
        <v>6.0422000000000002</v>
      </c>
      <c r="H30" s="9">
        <f t="shared" si="2"/>
        <v>12.0844</v>
      </c>
      <c r="I30" s="27">
        <v>0.42553191489361702</v>
      </c>
      <c r="J30" s="9">
        <f t="shared" si="3"/>
        <v>5.1422978723404258</v>
      </c>
    </row>
    <row r="31" spans="2:15" x14ac:dyDescent="0.25">
      <c r="B31" s="151" t="s">
        <v>681</v>
      </c>
      <c r="C31" s="152"/>
      <c r="D31" s="152"/>
      <c r="E31" s="153"/>
      <c r="F31" s="14">
        <v>1</v>
      </c>
      <c r="G31" s="9">
        <v>10.8505</v>
      </c>
      <c r="H31" s="9">
        <f t="shared" si="2"/>
        <v>10.8505</v>
      </c>
      <c r="I31" s="27">
        <v>0.42553191489361702</v>
      </c>
      <c r="J31" s="9">
        <f t="shared" si="3"/>
        <v>4.6172340425531919</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19.582000000000001</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48" t="s">
        <v>692</v>
      </c>
      <c r="C40" s="149"/>
      <c r="D40" s="149"/>
      <c r="E40" s="149"/>
      <c r="F40" s="150"/>
      <c r="G40" s="14" t="s">
        <v>822</v>
      </c>
      <c r="H40" s="24">
        <v>1</v>
      </c>
      <c r="I40" s="9">
        <v>67.513600000000011</v>
      </c>
      <c r="J40" s="9">
        <f t="shared" ref="J40:J49" si="4">+IF(ISBLANK(B40),"",H40*I40)</f>
        <v>67.513600000000011</v>
      </c>
    </row>
    <row r="41" spans="2:20" x14ac:dyDescent="0.25">
      <c r="B41" s="161" t="s">
        <v>679</v>
      </c>
      <c r="C41" s="162"/>
      <c r="D41" s="162"/>
      <c r="E41" s="162"/>
      <c r="F41" s="163"/>
      <c r="G41" s="14" t="s">
        <v>86</v>
      </c>
      <c r="H41" s="16">
        <v>5.0000000000000001E-3</v>
      </c>
      <c r="I41" s="9">
        <v>190</v>
      </c>
      <c r="J41" s="9">
        <f t="shared" si="4"/>
        <v>0.95000000000000007</v>
      </c>
      <c r="N41" s="17"/>
      <c r="P41" s="22"/>
    </row>
    <row r="42" spans="2:20" x14ac:dyDescent="0.25">
      <c r="B42" s="133"/>
      <c r="C42" s="134"/>
      <c r="D42" s="134"/>
      <c r="E42" s="134"/>
      <c r="F42" s="135"/>
      <c r="G42" s="14" t="s">
        <v>818</v>
      </c>
      <c r="H42" s="16"/>
      <c r="I42" s="9" t="s">
        <v>818</v>
      </c>
      <c r="J42" s="9" t="str">
        <f t="shared" si="4"/>
        <v/>
      </c>
      <c r="M42" s="17"/>
    </row>
    <row r="43" spans="2:20" x14ac:dyDescent="0.25">
      <c r="B43" s="133"/>
      <c r="C43" s="134"/>
      <c r="D43" s="134"/>
      <c r="E43" s="134"/>
      <c r="F43" s="135"/>
      <c r="G43" s="14" t="s">
        <v>818</v>
      </c>
      <c r="H43" s="16"/>
      <c r="I43" s="9" t="s">
        <v>818</v>
      </c>
      <c r="J43" s="9" t="str">
        <f t="shared" si="4"/>
        <v/>
      </c>
      <c r="L43" s="21"/>
      <c r="N43" s="17"/>
      <c r="O43" s="22"/>
      <c r="P43" s="22"/>
      <c r="Q43" s="16"/>
    </row>
    <row r="44" spans="2:20" x14ac:dyDescent="0.25">
      <c r="B44" s="133"/>
      <c r="C44" s="134"/>
      <c r="D44" s="134"/>
      <c r="E44" s="134"/>
      <c r="F44" s="135"/>
      <c r="G44" s="14" t="s">
        <v>818</v>
      </c>
      <c r="H44" s="16"/>
      <c r="I44" s="9" t="s">
        <v>818</v>
      </c>
      <c r="J44" s="9" t="str">
        <f t="shared" si="4"/>
        <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68.463600000000014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156.26740382978724</v>
      </c>
    </row>
    <row r="58" spans="2:10" x14ac:dyDescent="0.25">
      <c r="B58" s="2"/>
      <c r="C58" s="2"/>
      <c r="D58" s="2"/>
      <c r="E58" s="2"/>
      <c r="F58" s="2"/>
      <c r="G58" s="130" t="s">
        <v>3</v>
      </c>
      <c r="H58" s="131"/>
      <c r="I58" s="7">
        <f>+IF(ISBLANK(B8),"",VLOOKUP(B8,Rubros!$A$9:$I$167,6,FALSE)+VLOOKUP(B8,Rubros!$A$9:$I$167,7,FALSE))</f>
        <v>0.26</v>
      </c>
      <c r="J58" s="6">
        <f>+I58*J57</f>
        <v>40.629524995744681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196.89692882553192</v>
      </c>
    </row>
    <row r="61" spans="2:10" x14ac:dyDescent="0.25">
      <c r="B61" s="2" t="s">
        <v>1</v>
      </c>
      <c r="C61" s="2"/>
      <c r="D61" s="2"/>
      <c r="E61" s="2"/>
      <c r="F61" s="2"/>
      <c r="G61" s="130" t="s">
        <v>0</v>
      </c>
      <c r="H61" s="131"/>
      <c r="I61" s="131"/>
      <c r="J61" s="3">
        <f>+ROUND(J60,2)</f>
        <v>196.9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CD505-5025-4733-961D-17A205D5D4E1}">
  <sheetPr codeName="Hoja67"/>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+Rubros!A74</f>
        <v>OCP-RUB-DDV-066</v>
      </c>
      <c r="C8" s="134"/>
      <c r="D8" s="134"/>
      <c r="E8" s="134"/>
      <c r="F8" s="42"/>
      <c r="G8" s="42"/>
      <c r="H8" s="42"/>
      <c r="I8" s="42"/>
      <c r="J8" s="42"/>
    </row>
    <row r="9" spans="2:17" x14ac:dyDescent="0.25">
      <c r="B9" s="2" t="s">
        <v>30</v>
      </c>
      <c r="C9" s="2"/>
      <c r="D9" s="43"/>
      <c r="E9" s="2"/>
      <c r="F9" s="42"/>
      <c r="G9" s="42"/>
      <c r="H9" s="42"/>
      <c r="I9" s="42" t="s">
        <v>29</v>
      </c>
      <c r="J9" s="41" t="str">
        <f>+IF(ISBLANK(B8),"",VLOOKUP(B8,Rubros!$A$9:$I$167,9,FALSE))</f>
        <v>66 DE 159</v>
      </c>
    </row>
    <row r="10" spans="2:17" ht="30" customHeight="1" x14ac:dyDescent="0.25">
      <c r="B10" s="145" t="str">
        <f>+IF(ISBLANK(B8),"",VLOOKUP(B8,Rubros!$A$9:$C$167,2,FALSE))</f>
        <v>Provisión, instalación, mantenimiento, desinstalación acopio temporal de desechos</v>
      </c>
      <c r="C10" s="145"/>
      <c r="D10" s="145"/>
      <c r="E10" s="145"/>
      <c r="F10" s="145"/>
      <c r="G10" s="145"/>
      <c r="H10" s="145"/>
      <c r="I10" s="42" t="s">
        <v>28</v>
      </c>
      <c r="J10" s="41" t="str">
        <f>+IF(ISBLANK(B8),"",VLOOKUP(B8,Rubros!$A$9:$C$167,3,FALSE))</f>
        <v>U</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0.93220743220743219</v>
      </c>
      <c r="M14" s="40"/>
      <c r="N14" s="39"/>
      <c r="O14" s="39"/>
    </row>
    <row r="15" spans="2:17" x14ac:dyDescent="0.25">
      <c r="B15" s="133" t="s">
        <v>25</v>
      </c>
      <c r="C15" s="134"/>
      <c r="D15" s="134"/>
      <c r="E15" s="135"/>
      <c r="F15" s="14"/>
      <c r="G15" s="14"/>
      <c r="H15" s="14"/>
      <c r="I15" s="14"/>
      <c r="J15" s="30">
        <f>2%*$J$37</f>
        <v>0.3728829728829729</v>
      </c>
    </row>
    <row r="16" spans="2:17"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1.3050904050904051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51" t="s">
        <v>46</v>
      </c>
      <c r="C27" s="152"/>
      <c r="D27" s="152"/>
      <c r="E27" s="153"/>
      <c r="F27" s="14">
        <v>1</v>
      </c>
      <c r="G27" s="9">
        <v>8.6312999999999995</v>
      </c>
      <c r="H27" s="9">
        <f t="shared" ref="H27:H36" si="2">+IF(ISBLANK(B27),"",F27*G27)</f>
        <v>8.6312999999999995</v>
      </c>
      <c r="I27" s="27">
        <v>0.90000090000089994</v>
      </c>
      <c r="J27" s="9">
        <f t="shared" ref="J27:J36" si="3">+IF(ISBLANK(B27),"",H27*I27)</f>
        <v>7.7681777681777673</v>
      </c>
      <c r="M27" s="19"/>
      <c r="N27" s="19"/>
      <c r="O27" s="15"/>
    </row>
    <row r="28" spans="2:15" x14ac:dyDescent="0.25">
      <c r="B28" s="151" t="s">
        <v>45</v>
      </c>
      <c r="C28" s="152"/>
      <c r="D28" s="152"/>
      <c r="E28" s="153"/>
      <c r="F28" s="14">
        <v>2</v>
      </c>
      <c r="G28" s="9">
        <v>6.0422000000000002</v>
      </c>
      <c r="H28" s="9">
        <f t="shared" si="2"/>
        <v>12.0844</v>
      </c>
      <c r="I28" s="27">
        <v>0.90000090000089994</v>
      </c>
      <c r="J28" s="9">
        <f t="shared" si="3"/>
        <v>10.875970875970875</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18.644148644148643</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ht="28.9" customHeight="1" x14ac:dyDescent="0.25">
      <c r="B40" s="173" t="s">
        <v>696</v>
      </c>
      <c r="C40" s="174"/>
      <c r="D40" s="174"/>
      <c r="E40" s="174"/>
      <c r="F40" s="175"/>
      <c r="G40" s="14" t="s">
        <v>86</v>
      </c>
      <c r="H40" s="24">
        <v>1</v>
      </c>
      <c r="I40" s="9">
        <v>363.86</v>
      </c>
      <c r="J40" s="9">
        <f t="shared" ref="J40:J49" si="4">+IF(ISBLANK(B40),"",H40*I40)</f>
        <v>363.86</v>
      </c>
    </row>
    <row r="41" spans="2:20" x14ac:dyDescent="0.25">
      <c r="B41" s="161" t="s">
        <v>695</v>
      </c>
      <c r="C41" s="162"/>
      <c r="D41" s="162"/>
      <c r="E41" s="162"/>
      <c r="F41" s="163"/>
      <c r="G41" s="14" t="s">
        <v>827</v>
      </c>
      <c r="H41" s="16">
        <v>1</v>
      </c>
      <c r="I41" s="9">
        <v>2.75</v>
      </c>
      <c r="J41" s="9">
        <f t="shared" si="4"/>
        <v>2.75</v>
      </c>
      <c r="N41" s="17"/>
      <c r="P41" s="22"/>
    </row>
    <row r="42" spans="2:20" x14ac:dyDescent="0.25">
      <c r="B42" s="133" t="s">
        <v>675</v>
      </c>
      <c r="C42" s="134"/>
      <c r="D42" s="134"/>
      <c r="E42" s="134"/>
      <c r="F42" s="135"/>
      <c r="G42" s="14" t="s">
        <v>86</v>
      </c>
      <c r="H42" s="16">
        <v>10</v>
      </c>
      <c r="I42" s="9">
        <v>0.25</v>
      </c>
      <c r="J42" s="9">
        <f t="shared" si="4"/>
        <v>2.5</v>
      </c>
      <c r="M42" s="17"/>
    </row>
    <row r="43" spans="2:20" x14ac:dyDescent="0.25">
      <c r="B43" s="133" t="s">
        <v>694</v>
      </c>
      <c r="C43" s="134"/>
      <c r="D43" s="134"/>
      <c r="E43" s="134"/>
      <c r="F43" s="135"/>
      <c r="G43" s="14" t="s">
        <v>827</v>
      </c>
      <c r="H43" s="16">
        <v>1</v>
      </c>
      <c r="I43" s="9">
        <v>68.31</v>
      </c>
      <c r="J43" s="9">
        <f t="shared" si="4"/>
        <v>68.31</v>
      </c>
      <c r="N43" s="17"/>
      <c r="O43" s="22"/>
      <c r="P43" s="22"/>
      <c r="Q43" s="16"/>
    </row>
    <row r="44" spans="2:20" x14ac:dyDescent="0.25">
      <c r="B44" s="133" t="s">
        <v>693</v>
      </c>
      <c r="C44" s="134"/>
      <c r="D44" s="134"/>
      <c r="E44" s="134"/>
      <c r="F44" s="135"/>
      <c r="G44" s="14" t="s">
        <v>79</v>
      </c>
      <c r="H44" s="16">
        <v>11.7</v>
      </c>
      <c r="I44" s="9">
        <v>5</v>
      </c>
      <c r="J44" s="9">
        <f t="shared" si="4"/>
        <v>58.5</v>
      </c>
      <c r="M44" s="21"/>
      <c r="O44" s="22"/>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495.92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515.86923904923901</v>
      </c>
    </row>
    <row r="58" spans="2:10" x14ac:dyDescent="0.25">
      <c r="B58" s="2"/>
      <c r="C58" s="2"/>
      <c r="D58" s="2"/>
      <c r="E58" s="2"/>
      <c r="F58" s="2"/>
      <c r="G58" s="130" t="s">
        <v>3</v>
      </c>
      <c r="H58" s="131"/>
      <c r="I58" s="7">
        <f>+IF(ISBLANK(B8),"",VLOOKUP(B8,Rubros!$A$9:$I$167,6,FALSE)+VLOOKUP(B8,Rubros!$A$9:$I$167,7,FALSE))</f>
        <v>0.26</v>
      </c>
      <c r="J58" s="6">
        <f>+I58*J57</f>
        <v>134.12600215280216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649.99524120204114</v>
      </c>
    </row>
    <row r="61" spans="2:10" x14ac:dyDescent="0.25">
      <c r="B61" s="2" t="s">
        <v>1</v>
      </c>
      <c r="C61" s="2"/>
      <c r="D61" s="2"/>
      <c r="E61" s="2"/>
      <c r="F61" s="2"/>
      <c r="G61" s="130" t="s">
        <v>0</v>
      </c>
      <c r="H61" s="131"/>
      <c r="I61" s="131"/>
      <c r="J61" s="3">
        <f>+ROUND(J60,2)</f>
        <v>650</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9D587-EF2A-4C0C-B1D1-DF25BA1362C3}">
  <sheetPr codeName="Hoja68"/>
  <dimension ref="B1:T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4" width="9.140625" style="1"/>
    <col min="15" max="15" width="12" style="1" bestFit="1" customWidth="1"/>
    <col min="16" max="16" width="7" style="1" bestFit="1" customWidth="1"/>
    <col min="17" max="17" width="8.7109375" style="1" bestFit="1" customWidth="1"/>
    <col min="18" max="18" width="6" style="1" bestFit="1" customWidth="1"/>
    <col min="19" max="16384" width="9.140625" style="1"/>
  </cols>
  <sheetData>
    <row r="1" spans="2:17" ht="17.25" x14ac:dyDescent="0.25">
      <c r="D1" s="157"/>
      <c r="E1" s="157"/>
      <c r="F1" s="157"/>
      <c r="G1" s="157"/>
      <c r="H1" s="157"/>
      <c r="I1" s="157"/>
    </row>
    <row r="2" spans="2:17" x14ac:dyDescent="0.25">
      <c r="D2" s="158" t="s">
        <v>34</v>
      </c>
      <c r="E2" s="158"/>
      <c r="F2" s="158"/>
      <c r="G2" s="158"/>
      <c r="H2" s="158"/>
      <c r="I2" s="158"/>
    </row>
    <row r="3" spans="2:17" x14ac:dyDescent="0.25">
      <c r="C3" s="2"/>
      <c r="D3" s="159" t="s">
        <v>33</v>
      </c>
      <c r="E3" s="159"/>
      <c r="F3" s="159"/>
      <c r="G3" s="159"/>
      <c r="H3" s="159"/>
      <c r="I3" s="159"/>
      <c r="J3" s="2"/>
    </row>
    <row r="4" spans="2:17" x14ac:dyDescent="0.25">
      <c r="B4" s="42"/>
      <c r="C4" s="42"/>
      <c r="D4" s="160">
        <f ca="1">+TODAY()</f>
        <v>45255</v>
      </c>
      <c r="E4" s="159"/>
      <c r="F4" s="159"/>
      <c r="G4" s="159"/>
      <c r="H4" s="159"/>
      <c r="I4" s="159"/>
      <c r="J4" s="42"/>
    </row>
    <row r="5" spans="2:17" ht="21" x14ac:dyDescent="0.25">
      <c r="B5" s="45" t="s">
        <v>32</v>
      </c>
      <c r="C5" s="42"/>
      <c r="D5" s="44"/>
      <c r="E5" s="42"/>
      <c r="F5" s="42"/>
      <c r="G5" s="42"/>
      <c r="H5" s="42"/>
      <c r="I5" s="42"/>
      <c r="J5" s="42"/>
    </row>
    <row r="6" spans="2:17" x14ac:dyDescent="0.25">
      <c r="B6" s="42"/>
      <c r="C6" s="42"/>
      <c r="D6" s="44"/>
      <c r="E6" s="42"/>
      <c r="F6" s="42"/>
      <c r="G6" s="42"/>
      <c r="H6" s="42"/>
      <c r="I6" s="42"/>
      <c r="J6" s="42"/>
    </row>
    <row r="7" spans="2:17" x14ac:dyDescent="0.25">
      <c r="B7" s="2" t="s">
        <v>31</v>
      </c>
      <c r="C7" s="2"/>
      <c r="D7" s="43"/>
      <c r="E7" s="2"/>
      <c r="F7" s="42"/>
      <c r="G7" s="42"/>
      <c r="H7" s="42"/>
      <c r="I7" s="42"/>
      <c r="J7" s="42"/>
    </row>
    <row r="8" spans="2:17" x14ac:dyDescent="0.25">
      <c r="B8" s="134" t="str">
        <f>+Rubros!A75</f>
        <v>OCP-RUB-DDV-067</v>
      </c>
      <c r="C8" s="134"/>
      <c r="D8" s="134"/>
      <c r="E8" s="134"/>
      <c r="F8" s="42"/>
      <c r="G8" s="42"/>
      <c r="H8" s="42"/>
      <c r="I8" s="42"/>
      <c r="J8" s="42"/>
    </row>
    <row r="9" spans="2:17" x14ac:dyDescent="0.25">
      <c r="B9" s="2" t="s">
        <v>30</v>
      </c>
      <c r="C9" s="2"/>
      <c r="D9" s="43"/>
      <c r="E9" s="2"/>
      <c r="F9" s="42"/>
      <c r="G9" s="42"/>
      <c r="H9" s="42"/>
      <c r="I9" s="42" t="s">
        <v>29</v>
      </c>
      <c r="J9" s="41" t="str">
        <f>+IF(ISBLANK(B8),"",VLOOKUP(B8,Rubros!$A$9:$I$167,9,FALSE))</f>
        <v>67 DE 159</v>
      </c>
    </row>
    <row r="10" spans="2:17" ht="30" customHeight="1" x14ac:dyDescent="0.25">
      <c r="B10" s="145" t="str">
        <f>+IF(ISBLANK(B8),"",VLOOKUP(B8,Rubros!$A$9:$C$167,2,FALSE))</f>
        <v>Provisión, instalación, mantenimiento, desinstalación acopio temporal de productos químicos</v>
      </c>
      <c r="C10" s="145"/>
      <c r="D10" s="145"/>
      <c r="E10" s="145"/>
      <c r="F10" s="145"/>
      <c r="G10" s="145"/>
      <c r="H10" s="145"/>
      <c r="I10" s="42" t="s">
        <v>28</v>
      </c>
      <c r="J10" s="41" t="str">
        <f>+IF(ISBLANK(B8),"",VLOOKUP(B8,Rubros!$A$9:$C$167,3,FALSE))</f>
        <v>U</v>
      </c>
    </row>
    <row r="11" spans="2:17" x14ac:dyDescent="0.25">
      <c r="B11" s="2"/>
      <c r="C11" s="2"/>
      <c r="D11" s="2"/>
      <c r="E11" s="2"/>
      <c r="F11" s="2"/>
      <c r="G11" s="2"/>
      <c r="H11" s="2"/>
      <c r="I11" s="2"/>
      <c r="J11" s="2"/>
    </row>
    <row r="12" spans="2:17" ht="30" customHeight="1" x14ac:dyDescent="0.25">
      <c r="B12" s="136" t="s">
        <v>27</v>
      </c>
      <c r="C12" s="137"/>
      <c r="D12" s="137"/>
      <c r="E12" s="137"/>
      <c r="F12" s="137"/>
      <c r="G12" s="137"/>
      <c r="H12" s="137"/>
      <c r="I12" s="137"/>
      <c r="J12" s="138"/>
    </row>
    <row r="13" spans="2:17" x14ac:dyDescent="0.25">
      <c r="B13" s="130" t="s">
        <v>11</v>
      </c>
      <c r="C13" s="131"/>
      <c r="D13" s="131"/>
      <c r="E13" s="132"/>
      <c r="F13" s="28" t="s">
        <v>9</v>
      </c>
      <c r="G13" s="11" t="s">
        <v>8</v>
      </c>
      <c r="H13" s="11" t="s">
        <v>21</v>
      </c>
      <c r="I13" s="11" t="s">
        <v>20</v>
      </c>
      <c r="J13" s="11" t="s">
        <v>7</v>
      </c>
      <c r="Q13" s="17"/>
    </row>
    <row r="14" spans="2:17" x14ac:dyDescent="0.25">
      <c r="B14" s="148" t="s">
        <v>26</v>
      </c>
      <c r="C14" s="149"/>
      <c r="D14" s="149"/>
      <c r="E14" s="150"/>
      <c r="F14" s="14"/>
      <c r="G14" s="14"/>
      <c r="H14" s="14"/>
      <c r="I14" s="14"/>
      <c r="J14" s="30">
        <f>5%*$J$37</f>
        <v>0.60422000000000009</v>
      </c>
      <c r="M14" s="40"/>
      <c r="N14" s="39"/>
      <c r="O14" s="39"/>
    </row>
    <row r="15" spans="2:17" x14ac:dyDescent="0.25">
      <c r="B15" s="133" t="s">
        <v>25</v>
      </c>
      <c r="C15" s="134"/>
      <c r="D15" s="134"/>
      <c r="E15" s="135"/>
      <c r="F15" s="14"/>
      <c r="G15" s="14"/>
      <c r="H15" s="14"/>
      <c r="I15" s="14"/>
      <c r="J15" s="30">
        <f>2%*$J$37</f>
        <v>0.24168800000000001</v>
      </c>
    </row>
    <row r="16" spans="2:17"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M18" s="17"/>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0.8459080000000001</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51" t="s">
        <v>45</v>
      </c>
      <c r="C27" s="152"/>
      <c r="D27" s="152"/>
      <c r="E27" s="153"/>
      <c r="F27" s="14">
        <v>2</v>
      </c>
      <c r="G27" s="9">
        <v>6.0422000000000002</v>
      </c>
      <c r="H27" s="9">
        <f t="shared" ref="H27:H36" si="2">+IF(ISBLANK(B27),"",F27*G27)</f>
        <v>12.0844</v>
      </c>
      <c r="I27" s="27">
        <v>1</v>
      </c>
      <c r="J27" s="9">
        <f t="shared" ref="J27:J36" si="3">+IF(ISBLANK(B27),"",H27*I27)</f>
        <v>12.0844</v>
      </c>
      <c r="M27" s="19"/>
      <c r="N27" s="19"/>
      <c r="O27" s="15"/>
    </row>
    <row r="28" spans="2:15" x14ac:dyDescent="0.25">
      <c r="B28" s="151"/>
      <c r="C28" s="152"/>
      <c r="D28" s="152"/>
      <c r="E28" s="153"/>
      <c r="F28" s="14"/>
      <c r="G28" s="9" t="s">
        <v>818</v>
      </c>
      <c r="H28" s="9" t="str">
        <f t="shared" si="2"/>
        <v/>
      </c>
      <c r="I28" s="27" t="s">
        <v>818</v>
      </c>
      <c r="J28" s="9" t="str">
        <f t="shared" si="3"/>
        <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0" x14ac:dyDescent="0.25">
      <c r="B33" s="151"/>
      <c r="C33" s="152"/>
      <c r="D33" s="152"/>
      <c r="E33" s="153"/>
      <c r="F33" s="14"/>
      <c r="G33" s="9" t="s">
        <v>818</v>
      </c>
      <c r="H33" s="9" t="str">
        <f t="shared" si="2"/>
        <v/>
      </c>
      <c r="I33" s="27" t="s">
        <v>818</v>
      </c>
      <c r="J33" s="9" t="str">
        <f t="shared" si="3"/>
        <v/>
      </c>
    </row>
    <row r="34" spans="2:20" x14ac:dyDescent="0.25">
      <c r="B34" s="151"/>
      <c r="C34" s="152"/>
      <c r="D34" s="152"/>
      <c r="E34" s="153"/>
      <c r="F34" s="14"/>
      <c r="G34" s="9" t="s">
        <v>818</v>
      </c>
      <c r="H34" s="9" t="str">
        <f t="shared" si="2"/>
        <v/>
      </c>
      <c r="I34" s="27" t="s">
        <v>818</v>
      </c>
      <c r="J34" s="9" t="str">
        <f t="shared" si="3"/>
        <v/>
      </c>
    </row>
    <row r="35" spans="2:20" x14ac:dyDescent="0.25">
      <c r="B35" s="151"/>
      <c r="C35" s="152"/>
      <c r="D35" s="152"/>
      <c r="E35" s="153"/>
      <c r="F35" s="14"/>
      <c r="G35" s="9" t="s">
        <v>818</v>
      </c>
      <c r="H35" s="9" t="str">
        <f t="shared" si="2"/>
        <v/>
      </c>
      <c r="I35" s="27" t="s">
        <v>818</v>
      </c>
      <c r="J35" s="9" t="str">
        <f t="shared" si="3"/>
        <v/>
      </c>
    </row>
    <row r="36" spans="2:20" x14ac:dyDescent="0.25">
      <c r="B36" s="151"/>
      <c r="C36" s="152"/>
      <c r="D36" s="152"/>
      <c r="E36" s="153"/>
      <c r="F36" s="14"/>
      <c r="G36" s="9" t="s">
        <v>818</v>
      </c>
      <c r="H36" s="9" t="str">
        <f t="shared" si="2"/>
        <v/>
      </c>
      <c r="I36" s="27" t="s">
        <v>818</v>
      </c>
      <c r="J36" s="9" t="str">
        <f t="shared" si="3"/>
        <v/>
      </c>
    </row>
    <row r="37" spans="2:20" x14ac:dyDescent="0.25">
      <c r="B37" s="130" t="s">
        <v>18</v>
      </c>
      <c r="C37" s="131"/>
      <c r="D37" s="131"/>
      <c r="E37" s="131"/>
      <c r="F37" s="131"/>
      <c r="G37" s="131"/>
      <c r="H37" s="131"/>
      <c r="I37" s="132"/>
      <c r="J37" s="8">
        <f>SUM(J27:J36)</f>
        <v>12.0844</v>
      </c>
    </row>
    <row r="38" spans="2:20" ht="30" customHeight="1" x14ac:dyDescent="0.25">
      <c r="B38" s="136" t="s">
        <v>17</v>
      </c>
      <c r="C38" s="137"/>
      <c r="D38" s="137"/>
      <c r="E38" s="137"/>
      <c r="F38" s="137"/>
      <c r="G38" s="137"/>
      <c r="H38" s="137"/>
      <c r="I38" s="137"/>
      <c r="J38" s="138"/>
      <c r="P38" s="20"/>
    </row>
    <row r="39" spans="2:20" x14ac:dyDescent="0.25">
      <c r="B39" s="130" t="s">
        <v>11</v>
      </c>
      <c r="C39" s="131"/>
      <c r="D39" s="131"/>
      <c r="E39" s="131"/>
      <c r="F39" s="132"/>
      <c r="G39" s="11" t="s">
        <v>10</v>
      </c>
      <c r="H39" s="11" t="s">
        <v>9</v>
      </c>
      <c r="I39" s="11" t="s">
        <v>16</v>
      </c>
      <c r="J39" s="11" t="s">
        <v>7</v>
      </c>
      <c r="M39" s="17"/>
      <c r="N39" s="17"/>
      <c r="O39" s="17"/>
      <c r="P39" s="17"/>
      <c r="Q39" s="17"/>
      <c r="R39" s="17"/>
      <c r="T39" s="17"/>
    </row>
    <row r="40" spans="2:20" x14ac:dyDescent="0.25">
      <c r="B40" s="173" t="s">
        <v>697</v>
      </c>
      <c r="C40" s="174"/>
      <c r="D40" s="174"/>
      <c r="E40" s="174"/>
      <c r="F40" s="175"/>
      <c r="G40" s="14" t="s">
        <v>86</v>
      </c>
      <c r="H40" s="24">
        <v>1</v>
      </c>
      <c r="I40" s="9">
        <v>318.77999999999997</v>
      </c>
      <c r="J40" s="9">
        <f t="shared" ref="J40:J49" si="4">+IF(ISBLANK(B40),"",H40*I40)</f>
        <v>318.77999999999997</v>
      </c>
    </row>
    <row r="41" spans="2:20" x14ac:dyDescent="0.25">
      <c r="B41" s="133" t="s">
        <v>693</v>
      </c>
      <c r="C41" s="134"/>
      <c r="D41" s="134"/>
      <c r="E41" s="134"/>
      <c r="F41" s="135"/>
      <c r="G41" s="14" t="s">
        <v>79</v>
      </c>
      <c r="H41" s="16">
        <v>11.7</v>
      </c>
      <c r="I41" s="9">
        <v>5</v>
      </c>
      <c r="J41" s="9">
        <f t="shared" si="4"/>
        <v>58.5</v>
      </c>
      <c r="M41" s="21"/>
      <c r="O41" s="22"/>
      <c r="P41" s="22"/>
    </row>
    <row r="42" spans="2:20" x14ac:dyDescent="0.25">
      <c r="B42" s="133" t="s">
        <v>591</v>
      </c>
      <c r="C42" s="134"/>
      <c r="D42" s="134"/>
      <c r="E42" s="134"/>
      <c r="F42" s="135"/>
      <c r="G42" s="14" t="s">
        <v>86</v>
      </c>
      <c r="H42" s="16">
        <v>10</v>
      </c>
      <c r="I42" s="9">
        <v>0.25</v>
      </c>
      <c r="J42" s="9">
        <f t="shared" si="4"/>
        <v>2.5</v>
      </c>
      <c r="M42" s="17"/>
    </row>
    <row r="43" spans="2:20" x14ac:dyDescent="0.25">
      <c r="B43" s="133" t="s">
        <v>694</v>
      </c>
      <c r="C43" s="134"/>
      <c r="D43" s="134"/>
      <c r="E43" s="134"/>
      <c r="F43" s="135"/>
      <c r="G43" s="14" t="s">
        <v>827</v>
      </c>
      <c r="H43" s="16">
        <v>1</v>
      </c>
      <c r="I43" s="9">
        <v>68.31</v>
      </c>
      <c r="J43" s="9">
        <f t="shared" si="4"/>
        <v>68.31</v>
      </c>
      <c r="N43" s="17"/>
      <c r="O43" s="22"/>
      <c r="P43" s="22"/>
      <c r="Q43" s="16"/>
    </row>
    <row r="44" spans="2:20" x14ac:dyDescent="0.25">
      <c r="B44" s="133" t="s">
        <v>695</v>
      </c>
      <c r="C44" s="134"/>
      <c r="D44" s="134"/>
      <c r="E44" s="134"/>
      <c r="F44" s="135"/>
      <c r="G44" s="14" t="s">
        <v>827</v>
      </c>
      <c r="H44" s="16">
        <v>1</v>
      </c>
      <c r="I44" s="9">
        <v>2.75</v>
      </c>
      <c r="J44" s="9">
        <f t="shared" si="4"/>
        <v>2.75</v>
      </c>
      <c r="P44" s="22"/>
    </row>
    <row r="45" spans="2:20" x14ac:dyDescent="0.25">
      <c r="B45" s="133"/>
      <c r="C45" s="134"/>
      <c r="D45" s="134"/>
      <c r="E45" s="134"/>
      <c r="F45" s="135"/>
      <c r="G45" s="14" t="s">
        <v>818</v>
      </c>
      <c r="H45" s="16"/>
      <c r="I45" s="9" t="s">
        <v>818</v>
      </c>
      <c r="J45" s="9" t="str">
        <f t="shared" si="4"/>
        <v/>
      </c>
      <c r="M45" s="17"/>
    </row>
    <row r="46" spans="2:20" x14ac:dyDescent="0.25">
      <c r="B46" s="133"/>
      <c r="C46" s="134"/>
      <c r="D46" s="134"/>
      <c r="E46" s="134"/>
      <c r="F46" s="135"/>
      <c r="G46" s="14" t="s">
        <v>818</v>
      </c>
      <c r="H46" s="16"/>
      <c r="I46" s="9" t="s">
        <v>818</v>
      </c>
      <c r="J46" s="9" t="str">
        <f t="shared" si="4"/>
        <v/>
      </c>
      <c r="P46" s="22"/>
    </row>
    <row r="47" spans="2:20" x14ac:dyDescent="0.25">
      <c r="B47" s="133"/>
      <c r="C47" s="134"/>
      <c r="D47" s="134"/>
      <c r="E47" s="134"/>
      <c r="F47" s="135"/>
      <c r="G47" s="14" t="s">
        <v>818</v>
      </c>
      <c r="H47" s="13"/>
      <c r="I47" s="9" t="s">
        <v>818</v>
      </c>
      <c r="J47" s="9" t="str">
        <f t="shared" si="4"/>
        <v/>
      </c>
    </row>
    <row r="48" spans="2:20"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450.84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463.770308</v>
      </c>
    </row>
    <row r="58" spans="2:10" x14ac:dyDescent="0.25">
      <c r="B58" s="2"/>
      <c r="C58" s="2"/>
      <c r="D58" s="2"/>
      <c r="E58" s="2"/>
      <c r="F58" s="2"/>
      <c r="G58" s="130" t="s">
        <v>3</v>
      </c>
      <c r="H58" s="131"/>
      <c r="I58" s="7">
        <f>+IF(ISBLANK(B8),"",VLOOKUP(B8,Rubros!$A$9:$I$167,6,FALSE)+VLOOKUP(B8,Rubros!$A$9:$I$167,7,FALSE))</f>
        <v>0.26</v>
      </c>
      <c r="J58" s="6">
        <f>+I58*J57</f>
        <v>120.58028008000001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584.35058807999997</v>
      </c>
    </row>
    <row r="61" spans="2:10" x14ac:dyDescent="0.25">
      <c r="B61" s="2" t="s">
        <v>1</v>
      </c>
      <c r="C61" s="2"/>
      <c r="D61" s="2"/>
      <c r="E61" s="2"/>
      <c r="F61" s="2"/>
      <c r="G61" s="130" t="s">
        <v>0</v>
      </c>
      <c r="H61" s="131"/>
      <c r="I61" s="131"/>
      <c r="J61" s="3">
        <f>+ROUND(J60,2)</f>
        <v>584.35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228BD-5CCB-4796-9668-947BD4D23D1D}">
  <sheetPr codeName="Hoja69"/>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+Rubros!A76</f>
        <v>OCP-RUB-DDV-068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68 DE 159</v>
      </c>
    </row>
    <row r="10" spans="2:15" ht="30" customHeight="1" x14ac:dyDescent="0.25">
      <c r="B10" s="145" t="str">
        <f>+IF(ISBLANK(B8),"",VLOOKUP(B8,Rubros!$A$9:$C$167,2,FALSE))</f>
        <v>Provisión e Instalación de hilos de alambre de púas en cerramiento</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9.3313963963963971E-3</v>
      </c>
      <c r="M14" s="39"/>
      <c r="N14" s="39"/>
      <c r="O14" s="39"/>
    </row>
    <row r="15" spans="2:15" x14ac:dyDescent="0.25">
      <c r="B15" s="133" t="s">
        <v>25</v>
      </c>
      <c r="C15" s="134"/>
      <c r="D15" s="134"/>
      <c r="E15" s="135"/>
      <c r="F15" s="14"/>
      <c r="G15" s="14"/>
      <c r="H15" s="14"/>
      <c r="I15" s="14"/>
      <c r="J15" s="30">
        <f>2%*$J$37</f>
        <v>3.7325585585585587E-3</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1.3063954954954956E-2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9.0090090090090089E-3</v>
      </c>
      <c r="J27" s="9">
        <f t="shared" ref="J27:J36" si="3">+IF(ISBLANK(B27),"",H27*I27)</f>
        <v>7.775945945945946E-2</v>
      </c>
      <c r="M27" s="19"/>
      <c r="N27" s="19"/>
      <c r="O27" s="15"/>
    </row>
    <row r="28" spans="2:15" x14ac:dyDescent="0.25">
      <c r="B28" s="151" t="s">
        <v>45</v>
      </c>
      <c r="C28" s="152"/>
      <c r="D28" s="152"/>
      <c r="E28" s="153"/>
      <c r="F28" s="14">
        <v>2</v>
      </c>
      <c r="G28" s="9">
        <v>6.0422000000000002</v>
      </c>
      <c r="H28" s="9">
        <f t="shared" si="2"/>
        <v>12.0844</v>
      </c>
      <c r="I28" s="27">
        <v>9.0090090090090089E-3</v>
      </c>
      <c r="J28" s="9">
        <f t="shared" si="3"/>
        <v>0.10886846846846847</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0.18662792792792793</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563</v>
      </c>
      <c r="C40" s="149"/>
      <c r="D40" s="149"/>
      <c r="E40" s="149"/>
      <c r="F40" s="150"/>
      <c r="G40" s="14" t="s">
        <v>824</v>
      </c>
      <c r="H40" s="24">
        <v>2.1000000000000001E-2</v>
      </c>
      <c r="I40" s="9">
        <v>45</v>
      </c>
      <c r="J40" s="9">
        <f t="shared" ref="J40:J49" si="4">+IF(ISBLANK(B40),"",H40*I40)</f>
        <v>0.94500000000000006</v>
      </c>
      <c r="Q40" s="16"/>
    </row>
    <row r="41" spans="2:17" x14ac:dyDescent="0.25">
      <c r="B41" s="133" t="s">
        <v>628</v>
      </c>
      <c r="C41" s="134"/>
      <c r="D41" s="134"/>
      <c r="E41" s="134"/>
      <c r="F41" s="135"/>
      <c r="G41" s="14" t="s">
        <v>535</v>
      </c>
      <c r="H41" s="22">
        <v>0.2</v>
      </c>
      <c r="I41" s="9">
        <v>5.95</v>
      </c>
      <c r="J41" s="9">
        <f t="shared" si="4"/>
        <v>1.1900000000000002</v>
      </c>
      <c r="M41" s="17"/>
      <c r="N41" s="17"/>
      <c r="O41" s="17"/>
      <c r="P41" s="22"/>
    </row>
    <row r="42" spans="2:17" x14ac:dyDescent="0.25">
      <c r="B42" s="133"/>
      <c r="C42" s="134"/>
      <c r="D42" s="134"/>
      <c r="E42" s="134"/>
      <c r="F42" s="135"/>
      <c r="G42" s="14" t="s">
        <v>818</v>
      </c>
      <c r="H42" s="24"/>
      <c r="I42" s="9" t="s">
        <v>818</v>
      </c>
      <c r="J42" s="9" t="str">
        <f t="shared" si="4"/>
        <v/>
      </c>
      <c r="M42" s="20"/>
      <c r="N42" s="15"/>
      <c r="O42" s="15"/>
      <c r="P42" s="22"/>
    </row>
    <row r="43" spans="2:17" x14ac:dyDescent="0.25">
      <c r="B43" s="133"/>
      <c r="C43" s="134"/>
      <c r="D43" s="134"/>
      <c r="E43" s="134"/>
      <c r="F43" s="135"/>
      <c r="G43" s="14" t="s">
        <v>818</v>
      </c>
      <c r="H43" s="22"/>
      <c r="I43" s="9" t="s">
        <v>818</v>
      </c>
      <c r="J43" s="9" t="str">
        <f t="shared" si="4"/>
        <v/>
      </c>
      <c r="L43" s="21"/>
      <c r="N43" s="17"/>
      <c r="O43" s="22"/>
      <c r="P43" s="22"/>
      <c r="Q43" s="16"/>
    </row>
    <row r="44" spans="2:17" x14ac:dyDescent="0.25">
      <c r="B44" s="133"/>
      <c r="C44" s="134"/>
      <c r="D44" s="134"/>
      <c r="E44" s="134"/>
      <c r="F44" s="135"/>
      <c r="G44" s="14" t="s">
        <v>818</v>
      </c>
      <c r="H44" s="22"/>
      <c r="I44" s="9" t="s">
        <v>818</v>
      </c>
      <c r="J44" s="9" t="str">
        <f t="shared" si="4"/>
        <v/>
      </c>
      <c r="M44" s="21"/>
      <c r="O44" s="22"/>
      <c r="P44" s="22"/>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2.1350000000000002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2.3346918828828831</v>
      </c>
    </row>
    <row r="58" spans="2:10" x14ac:dyDescent="0.25">
      <c r="B58" s="2"/>
      <c r="C58" s="2"/>
      <c r="D58" s="2"/>
      <c r="E58" s="2"/>
      <c r="F58" s="2"/>
      <c r="G58" s="130" t="s">
        <v>3</v>
      </c>
      <c r="H58" s="131"/>
      <c r="I58" s="7">
        <f>+IF(ISBLANK(B8),"",VLOOKUP(B8,Rubros!$A$9:$I$167,6,FALSE)+VLOOKUP(B8,Rubros!$A$9:$I$167,7,FALSE))</f>
        <v>0.26</v>
      </c>
      <c r="J58" s="6">
        <f>+I58*J57</f>
        <v>0.60701988954954966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2.9417117724324329</v>
      </c>
    </row>
    <row r="61" spans="2:10" x14ac:dyDescent="0.25">
      <c r="B61" s="2" t="s">
        <v>1</v>
      </c>
      <c r="C61" s="2"/>
      <c r="D61" s="2"/>
      <c r="E61" s="2"/>
      <c r="F61" s="2"/>
      <c r="G61" s="130" t="s">
        <v>0</v>
      </c>
      <c r="H61" s="131"/>
      <c r="I61" s="131"/>
      <c r="J61" s="3">
        <f>+ROUND(J60,2)</f>
        <v>2.94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2D44D-8788-451A-B76E-DAB8BCC836EA}">
  <sheetPr codeName="Hoja70"/>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+Rubros!A77</f>
        <v>OCP-RUB-DDV-069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69 DE 159</v>
      </c>
    </row>
    <row r="10" spans="2:15" ht="30" customHeight="1" x14ac:dyDescent="0.25">
      <c r="B10" s="145" t="str">
        <f>+IF(ISBLANK(B8),"",VLOOKUP(B8,Rubros!$A$9:$C$167,2,FALSE))</f>
        <v>Provisión e instalación de alcantarillas Armico Ø 180 cm espesor 2.5mm.</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1.1092514285714286</v>
      </c>
      <c r="M14" s="39"/>
      <c r="N14" s="39"/>
      <c r="O14" s="39"/>
    </row>
    <row r="15" spans="2:15" x14ac:dyDescent="0.25">
      <c r="B15" s="133" t="s">
        <v>25</v>
      </c>
      <c r="C15" s="134"/>
      <c r="D15" s="134"/>
      <c r="E15" s="135"/>
      <c r="F15" s="14"/>
      <c r="G15" s="14"/>
      <c r="H15" s="14"/>
      <c r="I15" s="14"/>
      <c r="J15" s="30">
        <f>2%*$J$37</f>
        <v>0.44370057142857144</v>
      </c>
    </row>
    <row r="16" spans="2:15" x14ac:dyDescent="0.25">
      <c r="B16" s="133" t="s">
        <v>668</v>
      </c>
      <c r="C16" s="134"/>
      <c r="D16" s="134"/>
      <c r="E16" s="135"/>
      <c r="F16" s="14">
        <v>0.2</v>
      </c>
      <c r="G16" s="27">
        <v>66.84</v>
      </c>
      <c r="H16" s="27">
        <f t="shared" ref="H16:H23" si="0">+IF(ISBLANK(B16),"",F16*G16)</f>
        <v>13.368000000000002</v>
      </c>
      <c r="I16" s="27">
        <v>0.47619047619047616</v>
      </c>
      <c r="J16" s="30">
        <f t="shared" ref="J16:J23" si="1">+IF(ISBLANK(B16),"",H16*I16)</f>
        <v>6.3657142857142865</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7.918666285714286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0.47619047619047616</v>
      </c>
      <c r="J27" s="9">
        <f t="shared" ref="J27:J36" si="3">+IF(ISBLANK(B27),"",H27*I27)</f>
        <v>4.1101428571428569</v>
      </c>
      <c r="M27" s="19"/>
      <c r="N27" s="19"/>
      <c r="O27" s="15"/>
    </row>
    <row r="28" spans="2:15" x14ac:dyDescent="0.25">
      <c r="B28" s="151" t="s">
        <v>45</v>
      </c>
      <c r="C28" s="152"/>
      <c r="D28" s="152"/>
      <c r="E28" s="153"/>
      <c r="F28" s="14">
        <v>6</v>
      </c>
      <c r="G28" s="9">
        <v>6.0422000000000002</v>
      </c>
      <c r="H28" s="9">
        <f t="shared" si="2"/>
        <v>36.2532</v>
      </c>
      <c r="I28" s="27">
        <v>0.47619047619047616</v>
      </c>
      <c r="J28" s="9">
        <f t="shared" si="3"/>
        <v>17.26342857142857</v>
      </c>
    </row>
    <row r="29" spans="2:15" x14ac:dyDescent="0.25">
      <c r="B29" s="151" t="s">
        <v>608</v>
      </c>
      <c r="C29" s="152"/>
      <c r="D29" s="152"/>
      <c r="E29" s="153"/>
      <c r="F29" s="14">
        <v>0.2</v>
      </c>
      <c r="G29" s="9">
        <v>8.5203000000000007</v>
      </c>
      <c r="H29" s="9">
        <f t="shared" si="2"/>
        <v>1.7040600000000001</v>
      </c>
      <c r="I29" s="27">
        <v>0.47619047619047616</v>
      </c>
      <c r="J29" s="9">
        <f t="shared" si="3"/>
        <v>0.81145714285714288</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22.185028571428571</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699</v>
      </c>
      <c r="C40" s="149"/>
      <c r="D40" s="149"/>
      <c r="E40" s="149"/>
      <c r="F40" s="150"/>
      <c r="G40" s="14" t="s">
        <v>822</v>
      </c>
      <c r="H40" s="24">
        <v>1.01</v>
      </c>
      <c r="I40" s="9">
        <v>158.11000000000001</v>
      </c>
      <c r="J40" s="9">
        <f t="shared" ref="J40:J49" si="4">+IF(ISBLANK(B40),"",H40*I40)</f>
        <v>159.69110000000001</v>
      </c>
      <c r="Q40" s="16"/>
    </row>
    <row r="41" spans="2:17" x14ac:dyDescent="0.25">
      <c r="B41" s="133" t="s">
        <v>698</v>
      </c>
      <c r="C41" s="134"/>
      <c r="D41" s="134"/>
      <c r="E41" s="134"/>
      <c r="F41" s="135"/>
      <c r="G41" s="14" t="s">
        <v>86</v>
      </c>
      <c r="H41" s="22">
        <v>2</v>
      </c>
      <c r="I41" s="9">
        <v>8</v>
      </c>
      <c r="J41" s="9">
        <f t="shared" si="4"/>
        <v>16</v>
      </c>
      <c r="M41" s="17"/>
      <c r="N41" s="17"/>
      <c r="O41" s="17"/>
      <c r="P41" s="22"/>
    </row>
    <row r="42" spans="2:17" x14ac:dyDescent="0.25">
      <c r="B42" s="133"/>
      <c r="C42" s="134"/>
      <c r="D42" s="134"/>
      <c r="E42" s="134"/>
      <c r="F42" s="135"/>
      <c r="G42" s="14" t="s">
        <v>818</v>
      </c>
      <c r="H42" s="24"/>
      <c r="I42" s="9" t="s">
        <v>818</v>
      </c>
      <c r="J42" s="9" t="str">
        <f t="shared" si="4"/>
        <v/>
      </c>
      <c r="M42" s="20"/>
      <c r="N42" s="15"/>
      <c r="O42" s="15"/>
      <c r="P42" s="22"/>
    </row>
    <row r="43" spans="2:17" x14ac:dyDescent="0.25">
      <c r="B43" s="133"/>
      <c r="C43" s="134"/>
      <c r="D43" s="134"/>
      <c r="E43" s="134"/>
      <c r="F43" s="135"/>
      <c r="G43" s="14" t="s">
        <v>818</v>
      </c>
      <c r="H43" s="22"/>
      <c r="I43" s="9" t="s">
        <v>818</v>
      </c>
      <c r="J43" s="9" t="str">
        <f t="shared" si="4"/>
        <v/>
      </c>
      <c r="L43" s="21"/>
      <c r="N43" s="17"/>
      <c r="O43" s="22"/>
      <c r="P43" s="22"/>
      <c r="Q43" s="16"/>
    </row>
    <row r="44" spans="2:17" x14ac:dyDescent="0.25">
      <c r="B44" s="133"/>
      <c r="C44" s="134"/>
      <c r="D44" s="134"/>
      <c r="E44" s="134"/>
      <c r="F44" s="135"/>
      <c r="G44" s="14" t="s">
        <v>818</v>
      </c>
      <c r="H44" s="22"/>
      <c r="I44" s="9" t="s">
        <v>818</v>
      </c>
      <c r="J44" s="9" t="str">
        <f t="shared" si="4"/>
        <v/>
      </c>
      <c r="M44" s="21"/>
      <c r="O44" s="22"/>
      <c r="P44" s="22"/>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175.69110000000001</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205.79479485714285</v>
      </c>
    </row>
    <row r="58" spans="2:10" x14ac:dyDescent="0.25">
      <c r="B58" s="2"/>
      <c r="C58" s="2"/>
      <c r="D58" s="2"/>
      <c r="E58" s="2"/>
      <c r="F58" s="2"/>
      <c r="G58" s="130" t="s">
        <v>3</v>
      </c>
      <c r="H58" s="131"/>
      <c r="I58" s="7">
        <f>+IF(ISBLANK(B8),"",VLOOKUP(B8,Rubros!$A$9:$I$167,6,FALSE)+VLOOKUP(B8,Rubros!$A$9:$I$167,7,FALSE))</f>
        <v>0.26</v>
      </c>
      <c r="J58" s="6">
        <f>+I58*J57</f>
        <v>53.506646662857143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259.30144151999997</v>
      </c>
    </row>
    <row r="61" spans="2:10" x14ac:dyDescent="0.25">
      <c r="B61" s="2" t="s">
        <v>1</v>
      </c>
      <c r="C61" s="2"/>
      <c r="D61" s="2"/>
      <c r="E61" s="2"/>
      <c r="F61" s="2"/>
      <c r="G61" s="130" t="s">
        <v>0</v>
      </c>
      <c r="H61" s="131"/>
      <c r="I61" s="131"/>
      <c r="J61" s="3">
        <f>+ROUND(J60,2)</f>
        <v>259.3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13230-0C76-4DAC-BCD9-013AB02FF0CA}">
  <sheetPr codeName="Hoja71"/>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+Rubros!A78</f>
        <v>OCP-RUB-DDV-070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70 DE 159</v>
      </c>
    </row>
    <row r="10" spans="2:15" ht="30" customHeight="1" x14ac:dyDescent="0.25">
      <c r="B10" s="145" t="str">
        <f>+IF(ISBLANK(B8),"",VLOOKUP(B8,Rubros!$A$9:$C$167,2,FALSE))</f>
        <v>Provisión e instalación de alcantarillas Armico Ø 150 cm espesor 2.5mm.</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1.1092514285714286</v>
      </c>
      <c r="M14" s="39"/>
      <c r="N14" s="39"/>
      <c r="O14" s="39"/>
    </row>
    <row r="15" spans="2:15" x14ac:dyDescent="0.25">
      <c r="B15" s="133" t="s">
        <v>25</v>
      </c>
      <c r="C15" s="134"/>
      <c r="D15" s="134"/>
      <c r="E15" s="135"/>
      <c r="F15" s="14"/>
      <c r="G15" s="14"/>
      <c r="H15" s="14"/>
      <c r="I15" s="14"/>
      <c r="J15" s="30">
        <f>2%*$J$37</f>
        <v>0.44370057142857144</v>
      </c>
    </row>
    <row r="16" spans="2:15" x14ac:dyDescent="0.25">
      <c r="B16" s="133" t="s">
        <v>668</v>
      </c>
      <c r="C16" s="134"/>
      <c r="D16" s="134"/>
      <c r="E16" s="135"/>
      <c r="F16" s="14">
        <v>0.2</v>
      </c>
      <c r="G16" s="27">
        <v>66.84</v>
      </c>
      <c r="H16" s="27">
        <f t="shared" ref="H16:H23" si="0">+IF(ISBLANK(B16),"",F16*G16)</f>
        <v>13.368000000000002</v>
      </c>
      <c r="I16" s="27">
        <v>0.47619047619047616</v>
      </c>
      <c r="J16" s="30">
        <f t="shared" ref="J16:J23" si="1">+IF(ISBLANK(B16),"",H16*I16)</f>
        <v>6.3657142857142865</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7.918666285714286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0.47619047619047616</v>
      </c>
      <c r="J27" s="9">
        <f t="shared" ref="J27:J36" si="3">+IF(ISBLANK(B27),"",H27*I27)</f>
        <v>4.1101428571428569</v>
      </c>
      <c r="M27" s="19"/>
      <c r="N27" s="19"/>
      <c r="O27" s="15"/>
    </row>
    <row r="28" spans="2:15" x14ac:dyDescent="0.25">
      <c r="B28" s="151" t="s">
        <v>45</v>
      </c>
      <c r="C28" s="152"/>
      <c r="D28" s="152"/>
      <c r="E28" s="153"/>
      <c r="F28" s="14">
        <v>6</v>
      </c>
      <c r="G28" s="9">
        <v>6.0422000000000002</v>
      </c>
      <c r="H28" s="9">
        <f t="shared" si="2"/>
        <v>36.2532</v>
      </c>
      <c r="I28" s="27">
        <v>0.47619047619047616</v>
      </c>
      <c r="J28" s="9">
        <f t="shared" si="3"/>
        <v>17.26342857142857</v>
      </c>
    </row>
    <row r="29" spans="2:15" x14ac:dyDescent="0.25">
      <c r="B29" s="151" t="s">
        <v>608</v>
      </c>
      <c r="C29" s="152"/>
      <c r="D29" s="152"/>
      <c r="E29" s="153"/>
      <c r="F29" s="14">
        <v>0.2</v>
      </c>
      <c r="G29" s="9">
        <v>8.5203000000000007</v>
      </c>
      <c r="H29" s="9">
        <f t="shared" si="2"/>
        <v>1.7040600000000001</v>
      </c>
      <c r="I29" s="27">
        <v>0.47619047619047616</v>
      </c>
      <c r="J29" s="9">
        <f t="shared" si="3"/>
        <v>0.81145714285714288</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22.185028571428571</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700</v>
      </c>
      <c r="C40" s="149"/>
      <c r="D40" s="149"/>
      <c r="E40" s="149"/>
      <c r="F40" s="150"/>
      <c r="G40" s="14" t="s">
        <v>822</v>
      </c>
      <c r="H40" s="24">
        <v>1.01</v>
      </c>
      <c r="I40" s="9">
        <v>132.88999999999999</v>
      </c>
      <c r="J40" s="9">
        <f t="shared" ref="J40:J49" si="4">+IF(ISBLANK(B40),"",H40*I40)</f>
        <v>134.21889999999999</v>
      </c>
      <c r="Q40" s="16"/>
    </row>
    <row r="41" spans="2:17" x14ac:dyDescent="0.25">
      <c r="B41" s="133" t="s">
        <v>698</v>
      </c>
      <c r="C41" s="134"/>
      <c r="D41" s="134"/>
      <c r="E41" s="134"/>
      <c r="F41" s="135"/>
      <c r="G41" s="14" t="s">
        <v>86</v>
      </c>
      <c r="H41" s="22">
        <v>2</v>
      </c>
      <c r="I41" s="9">
        <v>8</v>
      </c>
      <c r="J41" s="9">
        <f t="shared" si="4"/>
        <v>16</v>
      </c>
      <c r="M41" s="17"/>
      <c r="N41" s="17"/>
      <c r="O41" s="17"/>
      <c r="P41" s="22"/>
    </row>
    <row r="42" spans="2:17" x14ac:dyDescent="0.25">
      <c r="B42" s="133"/>
      <c r="C42" s="134"/>
      <c r="D42" s="134"/>
      <c r="E42" s="134"/>
      <c r="F42" s="135"/>
      <c r="G42" s="14" t="s">
        <v>818</v>
      </c>
      <c r="H42" s="24"/>
      <c r="I42" s="9" t="s">
        <v>818</v>
      </c>
      <c r="J42" s="9" t="str">
        <f t="shared" si="4"/>
        <v/>
      </c>
      <c r="M42" s="20"/>
      <c r="N42" s="15"/>
      <c r="O42" s="15"/>
      <c r="P42" s="22"/>
    </row>
    <row r="43" spans="2:17" x14ac:dyDescent="0.25">
      <c r="B43" s="133"/>
      <c r="C43" s="134"/>
      <c r="D43" s="134"/>
      <c r="E43" s="134"/>
      <c r="F43" s="135"/>
      <c r="G43" s="14" t="s">
        <v>818</v>
      </c>
      <c r="H43" s="22"/>
      <c r="I43" s="9" t="s">
        <v>818</v>
      </c>
      <c r="J43" s="9" t="str">
        <f t="shared" si="4"/>
        <v/>
      </c>
      <c r="L43" s="21"/>
      <c r="N43" s="17"/>
      <c r="O43" s="22"/>
      <c r="P43" s="22"/>
      <c r="Q43" s="16"/>
    </row>
    <row r="44" spans="2:17" x14ac:dyDescent="0.25">
      <c r="B44" s="133"/>
      <c r="C44" s="134"/>
      <c r="D44" s="134"/>
      <c r="E44" s="134"/>
      <c r="F44" s="135"/>
      <c r="G44" s="14" t="s">
        <v>818</v>
      </c>
      <c r="H44" s="22"/>
      <c r="I44" s="9" t="s">
        <v>818</v>
      </c>
      <c r="J44" s="9" t="str">
        <f t="shared" si="4"/>
        <v/>
      </c>
      <c r="M44" s="21"/>
      <c r="O44" s="22"/>
      <c r="P44" s="22"/>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150.21889999999999</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180.32259485714286</v>
      </c>
    </row>
    <row r="58" spans="2:10" x14ac:dyDescent="0.25">
      <c r="B58" s="2"/>
      <c r="C58" s="2"/>
      <c r="D58" s="2"/>
      <c r="E58" s="2"/>
      <c r="F58" s="2"/>
      <c r="G58" s="130" t="s">
        <v>3</v>
      </c>
      <c r="H58" s="131"/>
      <c r="I58" s="7">
        <f>+IF(ISBLANK(B8),"",VLOOKUP(B8,Rubros!$A$9:$I$167,6,FALSE)+VLOOKUP(B8,Rubros!$A$9:$I$167,7,FALSE))</f>
        <v>0.26</v>
      </c>
      <c r="J58" s="6">
        <f>+I58*J57</f>
        <v>46.883874662857146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227.20646952000001</v>
      </c>
    </row>
    <row r="61" spans="2:10" x14ac:dyDescent="0.25">
      <c r="B61" s="2" t="s">
        <v>1</v>
      </c>
      <c r="C61" s="2"/>
      <c r="D61" s="2"/>
      <c r="E61" s="2"/>
      <c r="F61" s="2"/>
      <c r="G61" s="130" t="s">
        <v>0</v>
      </c>
      <c r="H61" s="131"/>
      <c r="I61" s="131"/>
      <c r="J61" s="3">
        <f>+ROUND(J60,2)</f>
        <v>227.21</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86F43-C99A-479D-A50A-71B6CBBD0381}">
  <sheetPr codeName="Hoja72"/>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+Rubros!A79</f>
        <v>OCP-RUB-DDV-071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71 DE 159</v>
      </c>
    </row>
    <row r="10" spans="2:15" ht="30" customHeight="1" x14ac:dyDescent="0.25">
      <c r="B10" s="145" t="str">
        <f>+IF(ISBLANK(B8),"",VLOOKUP(B8,Rubros!$A$9:$C$167,2,FALSE))</f>
        <v>Provisión e instalación de alcantarillas Armico Ø 120 cm espesor 2.5mm.</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1.1092514285714286</v>
      </c>
      <c r="M14" s="39"/>
      <c r="N14" s="39"/>
      <c r="O14" s="39"/>
    </row>
    <row r="15" spans="2:15" x14ac:dyDescent="0.25">
      <c r="B15" s="133" t="s">
        <v>25</v>
      </c>
      <c r="C15" s="134"/>
      <c r="D15" s="134"/>
      <c r="E15" s="135"/>
      <c r="F15" s="14"/>
      <c r="G15" s="14"/>
      <c r="H15" s="14"/>
      <c r="I15" s="14"/>
      <c r="J15" s="30">
        <f>2%*$J$37</f>
        <v>0.44370057142857144</v>
      </c>
    </row>
    <row r="16" spans="2:15" x14ac:dyDescent="0.25">
      <c r="B16" s="133" t="s">
        <v>668</v>
      </c>
      <c r="C16" s="134"/>
      <c r="D16" s="134"/>
      <c r="E16" s="135"/>
      <c r="F16" s="14">
        <v>0.2</v>
      </c>
      <c r="G16" s="27">
        <v>66.84</v>
      </c>
      <c r="H16" s="27">
        <f t="shared" ref="H16:H23" si="0">+IF(ISBLANK(B16),"",F16*G16)</f>
        <v>13.368000000000002</v>
      </c>
      <c r="I16" s="27">
        <v>0.47619047619047616</v>
      </c>
      <c r="J16" s="30">
        <f t="shared" ref="J16:J23" si="1">+IF(ISBLANK(B16),"",H16*I16)</f>
        <v>6.3657142857142865</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7.918666285714286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0.47619047619047616</v>
      </c>
      <c r="J27" s="9">
        <f t="shared" ref="J27:J36" si="3">+IF(ISBLANK(B27),"",H27*I27)</f>
        <v>4.1101428571428569</v>
      </c>
      <c r="M27" s="19"/>
      <c r="N27" s="19"/>
      <c r="O27" s="15"/>
    </row>
    <row r="28" spans="2:15" x14ac:dyDescent="0.25">
      <c r="B28" s="151" t="s">
        <v>45</v>
      </c>
      <c r="C28" s="152"/>
      <c r="D28" s="152"/>
      <c r="E28" s="153"/>
      <c r="F28" s="14">
        <v>6</v>
      </c>
      <c r="G28" s="9">
        <v>6.0422000000000002</v>
      </c>
      <c r="H28" s="9">
        <f t="shared" si="2"/>
        <v>36.2532</v>
      </c>
      <c r="I28" s="27">
        <v>0.47619047619047616</v>
      </c>
      <c r="J28" s="9">
        <f t="shared" si="3"/>
        <v>17.26342857142857</v>
      </c>
    </row>
    <row r="29" spans="2:15" x14ac:dyDescent="0.25">
      <c r="B29" s="151" t="s">
        <v>608</v>
      </c>
      <c r="C29" s="152"/>
      <c r="D29" s="152"/>
      <c r="E29" s="153"/>
      <c r="F29" s="14">
        <v>0.2</v>
      </c>
      <c r="G29" s="9">
        <v>8.5203000000000007</v>
      </c>
      <c r="H29" s="9">
        <f t="shared" si="2"/>
        <v>1.7040600000000001</v>
      </c>
      <c r="I29" s="27">
        <v>0.47619047619047616</v>
      </c>
      <c r="J29" s="9">
        <f t="shared" si="3"/>
        <v>0.81145714285714288</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22.185028571428571</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701</v>
      </c>
      <c r="C40" s="149"/>
      <c r="D40" s="149"/>
      <c r="E40" s="149"/>
      <c r="F40" s="150"/>
      <c r="G40" s="14" t="s">
        <v>822</v>
      </c>
      <c r="H40" s="24">
        <v>1.01</v>
      </c>
      <c r="I40" s="9">
        <v>107.4</v>
      </c>
      <c r="J40" s="9">
        <f t="shared" ref="J40:J49" si="4">+IF(ISBLANK(B40),"",H40*I40)</f>
        <v>108.474</v>
      </c>
      <c r="Q40" s="16"/>
    </row>
    <row r="41" spans="2:17" x14ac:dyDescent="0.25">
      <c r="B41" s="133" t="s">
        <v>698</v>
      </c>
      <c r="C41" s="134"/>
      <c r="D41" s="134"/>
      <c r="E41" s="134"/>
      <c r="F41" s="135"/>
      <c r="G41" s="14" t="s">
        <v>86</v>
      </c>
      <c r="H41" s="22">
        <v>2</v>
      </c>
      <c r="I41" s="9">
        <v>8</v>
      </c>
      <c r="J41" s="9">
        <f t="shared" si="4"/>
        <v>16</v>
      </c>
      <c r="M41" s="17"/>
      <c r="N41" s="17"/>
      <c r="O41" s="17"/>
      <c r="P41" s="22"/>
    </row>
    <row r="42" spans="2:17" x14ac:dyDescent="0.25">
      <c r="B42" s="133"/>
      <c r="C42" s="134"/>
      <c r="D42" s="134"/>
      <c r="E42" s="134"/>
      <c r="F42" s="135"/>
      <c r="G42" s="14" t="s">
        <v>818</v>
      </c>
      <c r="H42" s="24"/>
      <c r="I42" s="9" t="s">
        <v>818</v>
      </c>
      <c r="J42" s="9" t="str">
        <f t="shared" si="4"/>
        <v/>
      </c>
      <c r="M42" s="20"/>
      <c r="N42" s="15"/>
      <c r="O42" s="15"/>
      <c r="P42" s="22"/>
    </row>
    <row r="43" spans="2:17" x14ac:dyDescent="0.25">
      <c r="B43" s="133"/>
      <c r="C43" s="134"/>
      <c r="D43" s="134"/>
      <c r="E43" s="134"/>
      <c r="F43" s="135"/>
      <c r="G43" s="14" t="s">
        <v>818</v>
      </c>
      <c r="H43" s="22"/>
      <c r="I43" s="9" t="s">
        <v>818</v>
      </c>
      <c r="J43" s="9" t="str">
        <f t="shared" si="4"/>
        <v/>
      </c>
      <c r="L43" s="21"/>
      <c r="N43" s="17"/>
      <c r="O43" s="22"/>
      <c r="P43" s="22"/>
      <c r="Q43" s="16"/>
    </row>
    <row r="44" spans="2:17" x14ac:dyDescent="0.25">
      <c r="B44" s="133"/>
      <c r="C44" s="134"/>
      <c r="D44" s="134"/>
      <c r="E44" s="134"/>
      <c r="F44" s="135"/>
      <c r="G44" s="14" t="s">
        <v>818</v>
      </c>
      <c r="H44" s="22"/>
      <c r="I44" s="9" t="s">
        <v>818</v>
      </c>
      <c r="J44" s="9" t="str">
        <f t="shared" si="4"/>
        <v/>
      </c>
      <c r="M44" s="21"/>
      <c r="O44" s="22"/>
      <c r="P44" s="22"/>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124.474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154.57769485714286</v>
      </c>
    </row>
    <row r="58" spans="2:10" x14ac:dyDescent="0.25">
      <c r="B58" s="2"/>
      <c r="C58" s="2"/>
      <c r="D58" s="2"/>
      <c r="E58" s="2"/>
      <c r="F58" s="2"/>
      <c r="G58" s="130" t="s">
        <v>3</v>
      </c>
      <c r="H58" s="131"/>
      <c r="I58" s="7">
        <f>+IF(ISBLANK(B8),"",VLOOKUP(B8,Rubros!$A$9:$I$167,6,FALSE)+VLOOKUP(B8,Rubros!$A$9:$I$167,7,FALSE))</f>
        <v>0.26</v>
      </c>
      <c r="J58" s="6">
        <f>+I58*J57</f>
        <v>40.190200662857144</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194.76789552</v>
      </c>
    </row>
    <row r="61" spans="2:10" x14ac:dyDescent="0.25">
      <c r="B61" s="2" t="s">
        <v>1</v>
      </c>
      <c r="C61" s="2"/>
      <c r="D61" s="2"/>
      <c r="E61" s="2"/>
      <c r="F61" s="2"/>
      <c r="G61" s="130" t="s">
        <v>0</v>
      </c>
      <c r="H61" s="131"/>
      <c r="I61" s="131"/>
      <c r="J61" s="3">
        <f>+ROUND(J60,2)</f>
        <v>194.77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79954-4E74-4547-BC93-75818B00902E}">
  <sheetPr codeName="Hoja73"/>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+Rubros!A80</f>
        <v>OCP-RUB-DDV-072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72 DE 159</v>
      </c>
    </row>
    <row r="10" spans="2:15" ht="30" customHeight="1" x14ac:dyDescent="0.25">
      <c r="B10" s="145" t="str">
        <f>+IF(ISBLANK(B8),"",VLOOKUP(B8,Rubros!$A$9:$C$167,2,FALSE))</f>
        <v>Provisión e instalación de alcantarillas Armico Ø 90 cm espesor 2.5mm.</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1.1092514285714286</v>
      </c>
      <c r="M14" s="39"/>
      <c r="N14" s="39"/>
      <c r="O14" s="39"/>
    </row>
    <row r="15" spans="2:15" x14ac:dyDescent="0.25">
      <c r="B15" s="133" t="s">
        <v>25</v>
      </c>
      <c r="C15" s="134"/>
      <c r="D15" s="134"/>
      <c r="E15" s="135"/>
      <c r="F15" s="14"/>
      <c r="G15" s="14"/>
      <c r="H15" s="14"/>
      <c r="I15" s="14"/>
      <c r="J15" s="30">
        <f>2%*$J$37</f>
        <v>0.44370057142857144</v>
      </c>
    </row>
    <row r="16" spans="2:15" x14ac:dyDescent="0.25">
      <c r="B16" s="133" t="s">
        <v>668</v>
      </c>
      <c r="C16" s="134"/>
      <c r="D16" s="134"/>
      <c r="E16" s="135"/>
      <c r="F16" s="14">
        <v>0.2</v>
      </c>
      <c r="G16" s="27">
        <v>66.84</v>
      </c>
      <c r="H16" s="27">
        <f t="shared" ref="H16:H23" si="0">+IF(ISBLANK(B16),"",F16*G16)</f>
        <v>13.368000000000002</v>
      </c>
      <c r="I16" s="27">
        <v>0.47619047619047616</v>
      </c>
      <c r="J16" s="30">
        <f t="shared" ref="J16:J23" si="1">+IF(ISBLANK(B16),"",H16*I16)</f>
        <v>6.3657142857142865</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7.918666285714286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0.47619047619047616</v>
      </c>
      <c r="J27" s="9">
        <f t="shared" ref="J27:J36" si="3">+IF(ISBLANK(B27),"",H27*I27)</f>
        <v>4.1101428571428569</v>
      </c>
      <c r="M27" s="19"/>
      <c r="N27" s="19"/>
      <c r="O27" s="15"/>
    </row>
    <row r="28" spans="2:15" x14ac:dyDescent="0.25">
      <c r="B28" s="151" t="s">
        <v>45</v>
      </c>
      <c r="C28" s="152"/>
      <c r="D28" s="152"/>
      <c r="E28" s="153"/>
      <c r="F28" s="14">
        <v>6</v>
      </c>
      <c r="G28" s="9">
        <v>6.0422000000000002</v>
      </c>
      <c r="H28" s="9">
        <f t="shared" si="2"/>
        <v>36.2532</v>
      </c>
      <c r="I28" s="27">
        <v>0.47619047619047616</v>
      </c>
      <c r="J28" s="9">
        <f t="shared" si="3"/>
        <v>17.26342857142857</v>
      </c>
    </row>
    <row r="29" spans="2:15" x14ac:dyDescent="0.25">
      <c r="B29" s="151" t="s">
        <v>608</v>
      </c>
      <c r="C29" s="152"/>
      <c r="D29" s="152"/>
      <c r="E29" s="153"/>
      <c r="F29" s="14">
        <v>0.2</v>
      </c>
      <c r="G29" s="9">
        <v>8.5203000000000007</v>
      </c>
      <c r="H29" s="9">
        <f t="shared" si="2"/>
        <v>1.7040600000000001</v>
      </c>
      <c r="I29" s="27">
        <v>0.47619047619047616</v>
      </c>
      <c r="J29" s="9">
        <f t="shared" si="3"/>
        <v>0.81145714285714288</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22.185028571428571</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702</v>
      </c>
      <c r="C40" s="149"/>
      <c r="D40" s="149"/>
      <c r="E40" s="149"/>
      <c r="F40" s="150"/>
      <c r="G40" s="14" t="s">
        <v>822</v>
      </c>
      <c r="H40" s="24">
        <v>1.01</v>
      </c>
      <c r="I40" s="9">
        <v>82.23</v>
      </c>
      <c r="J40" s="9">
        <f t="shared" ref="J40:J49" si="4">+IF(ISBLANK(B40),"",H40*I40)</f>
        <v>83.052300000000002</v>
      </c>
      <c r="Q40" s="16"/>
    </row>
    <row r="41" spans="2:17" x14ac:dyDescent="0.25">
      <c r="B41" s="133" t="s">
        <v>698</v>
      </c>
      <c r="C41" s="134"/>
      <c r="D41" s="134"/>
      <c r="E41" s="134"/>
      <c r="F41" s="135"/>
      <c r="G41" s="14" t="s">
        <v>86</v>
      </c>
      <c r="H41" s="22">
        <v>2</v>
      </c>
      <c r="I41" s="9">
        <v>8</v>
      </c>
      <c r="J41" s="9">
        <f t="shared" si="4"/>
        <v>16</v>
      </c>
      <c r="M41" s="17"/>
      <c r="N41" s="17"/>
      <c r="O41" s="17"/>
      <c r="P41" s="22"/>
    </row>
    <row r="42" spans="2:17" x14ac:dyDescent="0.25">
      <c r="B42" s="133"/>
      <c r="C42" s="134"/>
      <c r="D42" s="134"/>
      <c r="E42" s="134"/>
      <c r="F42" s="135"/>
      <c r="G42" s="14" t="s">
        <v>818</v>
      </c>
      <c r="H42" s="24"/>
      <c r="I42" s="9" t="s">
        <v>818</v>
      </c>
      <c r="J42" s="9" t="str">
        <f t="shared" si="4"/>
        <v/>
      </c>
      <c r="M42" s="20"/>
      <c r="N42" s="15"/>
      <c r="O42" s="15"/>
      <c r="P42" s="22"/>
    </row>
    <row r="43" spans="2:17" x14ac:dyDescent="0.25">
      <c r="B43" s="133"/>
      <c r="C43" s="134"/>
      <c r="D43" s="134"/>
      <c r="E43" s="134"/>
      <c r="F43" s="135"/>
      <c r="G43" s="14" t="s">
        <v>818</v>
      </c>
      <c r="H43" s="22"/>
      <c r="I43" s="9" t="s">
        <v>818</v>
      </c>
      <c r="J43" s="9" t="str">
        <f t="shared" si="4"/>
        <v/>
      </c>
      <c r="L43" s="21"/>
      <c r="N43" s="17"/>
      <c r="O43" s="22"/>
      <c r="P43" s="22"/>
      <c r="Q43" s="16"/>
    </row>
    <row r="44" spans="2:17" x14ac:dyDescent="0.25">
      <c r="B44" s="133"/>
      <c r="C44" s="134"/>
      <c r="D44" s="134"/>
      <c r="E44" s="134"/>
      <c r="F44" s="135"/>
      <c r="G44" s="14" t="s">
        <v>818</v>
      </c>
      <c r="H44" s="22"/>
      <c r="I44" s="9" t="s">
        <v>818</v>
      </c>
      <c r="J44" s="9" t="str">
        <f t="shared" si="4"/>
        <v/>
      </c>
      <c r="M44" s="21"/>
      <c r="O44" s="22"/>
      <c r="P44" s="22"/>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99.052300000000002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129.15599485714284</v>
      </c>
    </row>
    <row r="58" spans="2:10" x14ac:dyDescent="0.25">
      <c r="B58" s="2"/>
      <c r="C58" s="2"/>
      <c r="D58" s="2"/>
      <c r="E58" s="2"/>
      <c r="F58" s="2"/>
      <c r="G58" s="130" t="s">
        <v>3</v>
      </c>
      <c r="H58" s="131"/>
      <c r="I58" s="7">
        <f>+IF(ISBLANK(B8),"",VLOOKUP(B8,Rubros!$A$9:$I$167,6,FALSE)+VLOOKUP(B8,Rubros!$A$9:$I$167,7,FALSE))</f>
        <v>0.26</v>
      </c>
      <c r="J58" s="6">
        <f>+I58*J57</f>
        <v>33.580558662857143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162.73655351999997</v>
      </c>
    </row>
    <row r="61" spans="2:10" x14ac:dyDescent="0.25">
      <c r="B61" s="2" t="s">
        <v>1</v>
      </c>
      <c r="C61" s="2"/>
      <c r="D61" s="2"/>
      <c r="E61" s="2"/>
      <c r="F61" s="2"/>
      <c r="G61" s="130" t="s">
        <v>0</v>
      </c>
      <c r="H61" s="131"/>
      <c r="I61" s="131"/>
      <c r="J61" s="3">
        <f>+ROUND(J60,2)</f>
        <v>162.74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AE38-8B2D-4CCB-B6BB-B2A1D7623AB1}">
  <sheetPr codeName="Hoja74"/>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+Rubros!A81</f>
        <v>OCP-RUB-DDV-073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73 DE 159</v>
      </c>
    </row>
    <row r="10" spans="2:15" ht="30" customHeight="1" x14ac:dyDescent="0.25">
      <c r="B10" s="145" t="str">
        <f>+IF(ISBLANK(B8),"",VLOOKUP(B8,Rubros!$A$9:$C$167,2,FALSE))</f>
        <v>Provisión e instalación de alcantarillas Armico Ø 60 cm espesor 2.5mm.</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1.1092514285714286</v>
      </c>
      <c r="M14" s="39"/>
      <c r="N14" s="39"/>
      <c r="O14" s="39"/>
    </row>
    <row r="15" spans="2:15" x14ac:dyDescent="0.25">
      <c r="B15" s="133" t="s">
        <v>25</v>
      </c>
      <c r="C15" s="134"/>
      <c r="D15" s="134"/>
      <c r="E15" s="135"/>
      <c r="F15" s="14"/>
      <c r="G15" s="14"/>
      <c r="H15" s="14"/>
      <c r="I15" s="14"/>
      <c r="J15" s="30">
        <f>2%*$J$37</f>
        <v>0.44370057142857144</v>
      </c>
    </row>
    <row r="16" spans="2:15" x14ac:dyDescent="0.25">
      <c r="B16" s="133" t="s">
        <v>668</v>
      </c>
      <c r="C16" s="134"/>
      <c r="D16" s="134"/>
      <c r="E16" s="135"/>
      <c r="F16" s="14">
        <v>0.2</v>
      </c>
      <c r="G16" s="27">
        <v>66.84</v>
      </c>
      <c r="H16" s="27">
        <f t="shared" ref="H16:H23" si="0">+IF(ISBLANK(B16),"",F16*G16)</f>
        <v>13.368000000000002</v>
      </c>
      <c r="I16" s="27">
        <v>0.47619047619047616</v>
      </c>
      <c r="J16" s="30">
        <f t="shared" ref="J16:J23" si="1">+IF(ISBLANK(B16),"",H16*I16)</f>
        <v>6.3657142857142865</v>
      </c>
    </row>
    <row r="17" spans="2:15" x14ac:dyDescent="0.25">
      <c r="B17" s="133"/>
      <c r="C17" s="134"/>
      <c r="D17" s="134"/>
      <c r="E17" s="135"/>
      <c r="F17" s="14"/>
      <c r="G17" s="27" t="s">
        <v>818</v>
      </c>
      <c r="H17" s="27" t="str">
        <f t="shared" si="0"/>
        <v/>
      </c>
      <c r="I17" s="27" t="s">
        <v>818</v>
      </c>
      <c r="J17" s="30" t="str">
        <f t="shared" si="1"/>
        <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7.918666285714286</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0.47619047619047616</v>
      </c>
      <c r="J27" s="9">
        <f t="shared" ref="J27:J36" si="3">+IF(ISBLANK(B27),"",H27*I27)</f>
        <v>4.1101428571428569</v>
      </c>
      <c r="M27" s="19"/>
      <c r="N27" s="19"/>
      <c r="O27" s="15"/>
    </row>
    <row r="28" spans="2:15" x14ac:dyDescent="0.25">
      <c r="B28" s="151" t="s">
        <v>45</v>
      </c>
      <c r="C28" s="152"/>
      <c r="D28" s="152"/>
      <c r="E28" s="153"/>
      <c r="F28" s="14">
        <v>6</v>
      </c>
      <c r="G28" s="9">
        <v>6.0422000000000002</v>
      </c>
      <c r="H28" s="9">
        <f t="shared" si="2"/>
        <v>36.2532</v>
      </c>
      <c r="I28" s="27">
        <v>0.47619047619047616</v>
      </c>
      <c r="J28" s="9">
        <f t="shared" si="3"/>
        <v>17.26342857142857</v>
      </c>
    </row>
    <row r="29" spans="2:15" x14ac:dyDescent="0.25">
      <c r="B29" s="151" t="s">
        <v>608</v>
      </c>
      <c r="C29" s="152"/>
      <c r="D29" s="152"/>
      <c r="E29" s="153"/>
      <c r="F29" s="14">
        <v>0.2</v>
      </c>
      <c r="G29" s="9">
        <v>8.5203000000000007</v>
      </c>
      <c r="H29" s="9">
        <f t="shared" si="2"/>
        <v>1.7040600000000001</v>
      </c>
      <c r="I29" s="27">
        <v>0.47619047619047616</v>
      </c>
      <c r="J29" s="9">
        <f t="shared" si="3"/>
        <v>0.81145714285714288</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22.185028571428571</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N39" s="17"/>
      <c r="O39" s="17"/>
    </row>
    <row r="40" spans="2:17" x14ac:dyDescent="0.25">
      <c r="B40" s="148" t="s">
        <v>703</v>
      </c>
      <c r="C40" s="149"/>
      <c r="D40" s="149"/>
      <c r="E40" s="149"/>
      <c r="F40" s="150"/>
      <c r="G40" s="14" t="s">
        <v>822</v>
      </c>
      <c r="H40" s="24">
        <v>1.01</v>
      </c>
      <c r="I40" s="9">
        <v>57.09</v>
      </c>
      <c r="J40" s="9">
        <f t="shared" ref="J40:J49" si="4">+IF(ISBLANK(B40),"",H40*I40)</f>
        <v>57.660900000000005</v>
      </c>
      <c r="Q40" s="16"/>
    </row>
    <row r="41" spans="2:17" x14ac:dyDescent="0.25">
      <c r="B41" s="133" t="s">
        <v>698</v>
      </c>
      <c r="C41" s="134"/>
      <c r="D41" s="134"/>
      <c r="E41" s="134"/>
      <c r="F41" s="135"/>
      <c r="G41" s="14" t="s">
        <v>86</v>
      </c>
      <c r="H41" s="22">
        <v>2</v>
      </c>
      <c r="I41" s="9">
        <v>8</v>
      </c>
      <c r="J41" s="9">
        <f t="shared" si="4"/>
        <v>16</v>
      </c>
      <c r="M41" s="17"/>
      <c r="N41" s="17"/>
      <c r="O41" s="17"/>
      <c r="P41" s="22"/>
    </row>
    <row r="42" spans="2:17" x14ac:dyDescent="0.25">
      <c r="B42" s="133"/>
      <c r="C42" s="134"/>
      <c r="D42" s="134"/>
      <c r="E42" s="134"/>
      <c r="F42" s="135"/>
      <c r="G42" s="14" t="s">
        <v>818</v>
      </c>
      <c r="H42" s="24"/>
      <c r="I42" s="9" t="s">
        <v>818</v>
      </c>
      <c r="J42" s="9" t="str">
        <f t="shared" si="4"/>
        <v/>
      </c>
      <c r="M42" s="20"/>
      <c r="N42" s="15"/>
      <c r="O42" s="15"/>
      <c r="P42" s="22"/>
    </row>
    <row r="43" spans="2:17" x14ac:dyDescent="0.25">
      <c r="B43" s="133"/>
      <c r="C43" s="134"/>
      <c r="D43" s="134"/>
      <c r="E43" s="134"/>
      <c r="F43" s="135"/>
      <c r="G43" s="14" t="s">
        <v>818</v>
      </c>
      <c r="H43" s="22"/>
      <c r="I43" s="9" t="s">
        <v>818</v>
      </c>
      <c r="J43" s="9" t="str">
        <f t="shared" si="4"/>
        <v/>
      </c>
      <c r="L43" s="21"/>
      <c r="N43" s="17"/>
      <c r="O43" s="22"/>
      <c r="P43" s="22"/>
      <c r="Q43" s="16"/>
    </row>
    <row r="44" spans="2:17" x14ac:dyDescent="0.25">
      <c r="B44" s="133"/>
      <c r="C44" s="134"/>
      <c r="D44" s="134"/>
      <c r="E44" s="134"/>
      <c r="F44" s="135"/>
      <c r="G44" s="14" t="s">
        <v>818</v>
      </c>
      <c r="H44" s="22"/>
      <c r="I44" s="9" t="s">
        <v>818</v>
      </c>
      <c r="J44" s="9" t="str">
        <f t="shared" si="4"/>
        <v/>
      </c>
      <c r="M44" s="21"/>
      <c r="O44" s="22"/>
      <c r="P44" s="22"/>
    </row>
    <row r="45" spans="2:17" x14ac:dyDescent="0.25">
      <c r="B45" s="133"/>
      <c r="C45" s="134"/>
      <c r="D45" s="134"/>
      <c r="E45" s="134"/>
      <c r="F45" s="135"/>
      <c r="G45" s="14" t="s">
        <v>818</v>
      </c>
      <c r="H45" s="13"/>
      <c r="I45" s="9" t="s">
        <v>818</v>
      </c>
      <c r="J45" s="9" t="str">
        <f t="shared" si="4"/>
        <v/>
      </c>
      <c r="M45" s="17"/>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73.660899999999998</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103.76459485714285</v>
      </c>
    </row>
    <row r="58" spans="2:10" x14ac:dyDescent="0.25">
      <c r="B58" s="2"/>
      <c r="C58" s="2"/>
      <c r="D58" s="2"/>
      <c r="E58" s="2"/>
      <c r="F58" s="2"/>
      <c r="G58" s="130" t="s">
        <v>3</v>
      </c>
      <c r="H58" s="131"/>
      <c r="I58" s="7">
        <f>+IF(ISBLANK(B8),"",VLOOKUP(B8,Rubros!$A$9:$I$167,6,FALSE)+VLOOKUP(B8,Rubros!$A$9:$I$167,7,FALSE))</f>
        <v>0.26</v>
      </c>
      <c r="J58" s="6">
        <f>+I58*J57</f>
        <v>26.978794662857144</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130.74338951999999</v>
      </c>
    </row>
    <row r="61" spans="2:10" x14ac:dyDescent="0.25">
      <c r="B61" s="2" t="s">
        <v>1</v>
      </c>
      <c r="C61" s="2"/>
      <c r="D61" s="2"/>
      <c r="E61" s="2"/>
      <c r="F61" s="2"/>
      <c r="G61" s="130" t="s">
        <v>0</v>
      </c>
      <c r="H61" s="131"/>
      <c r="I61" s="131"/>
      <c r="J61" s="3">
        <f>+ROUND(J60,2)</f>
        <v>130.74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AFEB8-2749-4C28-8A72-EA236223DF91}">
  <sheetPr codeName="Hoja75"/>
  <dimension ref="B1:Q62"/>
  <sheetViews>
    <sheetView view="pageBreakPreview" topLeftCell="A7" zoomScaleNormal="100" zoomScaleSheetLayoutView="100" workbookViewId="0">
      <selection activeCell="M12" sqref="M12:M1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+Rubros!A82</f>
        <v>OCP-RUB-DDV-074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74 DE 159</v>
      </c>
    </row>
    <row r="10" spans="2:15" ht="30" customHeight="1" x14ac:dyDescent="0.25">
      <c r="B10" s="145" t="str">
        <f>+IF(ISBLANK(B8),"",VLOOKUP(B8,Rubros!$A$9:$C$167,2,FALSE))</f>
        <v>Provisión e Instalación de Biomanto de Bolsillo en talud (Incluye colocación de tierra abonada y revegetación con estolones)</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0.17953800000000003</v>
      </c>
      <c r="M14" s="39"/>
      <c r="N14" s="39"/>
      <c r="O14" s="39"/>
    </row>
    <row r="15" spans="2:15" x14ac:dyDescent="0.25">
      <c r="B15" s="133" t="s">
        <v>25</v>
      </c>
      <c r="C15" s="134"/>
      <c r="D15" s="134"/>
      <c r="E15" s="135"/>
      <c r="F15" s="14"/>
      <c r="G15" s="14"/>
      <c r="H15" s="14"/>
      <c r="I15" s="14"/>
      <c r="J15" s="30">
        <f>2%*$J$37</f>
        <v>7.181520000000001E-2</v>
      </c>
    </row>
    <row r="16" spans="2:15" x14ac:dyDescent="0.25">
      <c r="B16" s="133" t="s">
        <v>557</v>
      </c>
      <c r="C16" s="134"/>
      <c r="D16" s="134"/>
      <c r="E16" s="135"/>
      <c r="F16" s="14">
        <v>1</v>
      </c>
      <c r="G16" s="27">
        <v>0.5</v>
      </c>
      <c r="H16" s="27">
        <f t="shared" ref="H16:H23" si="0">+IF(ISBLANK(B16),"",F16*G16)</f>
        <v>0.5</v>
      </c>
      <c r="I16" s="27">
        <v>0.08</v>
      </c>
      <c r="J16" s="30">
        <f t="shared" ref="J16:J23" si="1">+IF(ISBLANK(B16),"",H16*I16)</f>
        <v>0.04</v>
      </c>
    </row>
    <row r="17" spans="2:15" x14ac:dyDescent="0.25">
      <c r="B17" s="133" t="s">
        <v>559</v>
      </c>
      <c r="C17" s="134"/>
      <c r="D17" s="134"/>
      <c r="E17" s="135"/>
      <c r="F17" s="14">
        <v>0.1</v>
      </c>
      <c r="G17" s="27">
        <v>13.368</v>
      </c>
      <c r="H17" s="27">
        <f t="shared" si="0"/>
        <v>1.3368000000000002</v>
      </c>
      <c r="I17" s="27">
        <v>0.08</v>
      </c>
      <c r="J17" s="30">
        <f t="shared" si="1"/>
        <v>0.10694400000000003</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0.39829720000000007</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0.08</v>
      </c>
      <c r="J27" s="9">
        <f t="shared" ref="J27:J36" si="3">+IF(ISBLANK(B27),"",H27*I27)</f>
        <v>0.69050400000000001</v>
      </c>
      <c r="M27" s="19"/>
      <c r="N27" s="19"/>
      <c r="O27" s="15"/>
    </row>
    <row r="28" spans="2:15" x14ac:dyDescent="0.25">
      <c r="B28" s="151" t="s">
        <v>45</v>
      </c>
      <c r="C28" s="152"/>
      <c r="D28" s="152"/>
      <c r="E28" s="153"/>
      <c r="F28" s="14">
        <v>6</v>
      </c>
      <c r="G28" s="9">
        <v>6.0422000000000002</v>
      </c>
      <c r="H28" s="9">
        <f t="shared" si="2"/>
        <v>36.2532</v>
      </c>
      <c r="I28" s="27">
        <v>0.08</v>
      </c>
      <c r="J28" s="9">
        <f t="shared" si="3"/>
        <v>2.9002560000000002</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3.5907600000000004</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O39" s="17"/>
    </row>
    <row r="40" spans="2:17" x14ac:dyDescent="0.25">
      <c r="B40" s="148" t="s">
        <v>709</v>
      </c>
      <c r="C40" s="149"/>
      <c r="D40" s="149"/>
      <c r="E40" s="149"/>
      <c r="F40" s="150"/>
      <c r="G40" s="14" t="s">
        <v>79</v>
      </c>
      <c r="H40" s="24">
        <v>1.2</v>
      </c>
      <c r="I40" s="9">
        <v>4.3450000000000006</v>
      </c>
      <c r="J40" s="9">
        <f t="shared" ref="J40:J49" si="4">+IF(ISBLANK(B40),"",H40*I40)</f>
        <v>5.2140000000000004</v>
      </c>
      <c r="Q40" s="16"/>
    </row>
    <row r="41" spans="2:17" x14ac:dyDescent="0.25">
      <c r="B41" s="133" t="s">
        <v>708</v>
      </c>
      <c r="C41" s="134"/>
      <c r="D41" s="134"/>
      <c r="E41" s="134"/>
      <c r="F41" s="135"/>
      <c r="G41" s="14" t="s">
        <v>535</v>
      </c>
      <c r="H41" s="16">
        <v>0.62939999999999996</v>
      </c>
      <c r="I41" s="9">
        <v>1.06</v>
      </c>
      <c r="J41" s="9">
        <f t="shared" si="4"/>
        <v>0.66716399999999998</v>
      </c>
      <c r="M41" s="17"/>
      <c r="O41" s="22"/>
      <c r="Q41" s="17"/>
    </row>
    <row r="42" spans="2:17" x14ac:dyDescent="0.25">
      <c r="B42" s="133" t="s">
        <v>587</v>
      </c>
      <c r="C42" s="134"/>
      <c r="D42" s="134"/>
      <c r="E42" s="134"/>
      <c r="F42" s="135"/>
      <c r="G42" s="14" t="s">
        <v>535</v>
      </c>
      <c r="H42" s="24">
        <f>+H41*0.1</f>
        <v>6.2939999999999996E-2</v>
      </c>
      <c r="I42" s="9">
        <v>2.85</v>
      </c>
      <c r="J42" s="9">
        <f t="shared" si="4"/>
        <v>0.17937899999999998</v>
      </c>
      <c r="M42" s="20"/>
      <c r="N42" s="20"/>
      <c r="O42" s="15"/>
      <c r="P42" s="22"/>
    </row>
    <row r="43" spans="2:17" x14ac:dyDescent="0.25">
      <c r="B43" s="133" t="s">
        <v>707</v>
      </c>
      <c r="C43" s="134"/>
      <c r="D43" s="134"/>
      <c r="E43" s="134"/>
      <c r="F43" s="135"/>
      <c r="G43" s="14" t="s">
        <v>535</v>
      </c>
      <c r="H43" s="16">
        <v>1E-3</v>
      </c>
      <c r="I43" s="9">
        <v>27.5</v>
      </c>
      <c r="J43" s="9">
        <f t="shared" si="4"/>
        <v>2.75E-2</v>
      </c>
      <c r="L43" s="21"/>
      <c r="M43" s="15"/>
      <c r="N43" s="17"/>
      <c r="O43" s="16"/>
      <c r="P43" s="22"/>
      <c r="Q43" s="16"/>
    </row>
    <row r="44" spans="2:17" x14ac:dyDescent="0.25">
      <c r="B44" s="133" t="s">
        <v>706</v>
      </c>
      <c r="C44" s="134"/>
      <c r="D44" s="134"/>
      <c r="E44" s="134"/>
      <c r="F44" s="135"/>
      <c r="G44" s="14" t="s">
        <v>79</v>
      </c>
      <c r="H44" s="16">
        <v>1.3</v>
      </c>
      <c r="I44" s="9">
        <v>4.4000000000000004</v>
      </c>
      <c r="J44" s="9">
        <f t="shared" si="4"/>
        <v>5.7200000000000006</v>
      </c>
      <c r="M44" s="21"/>
      <c r="O44" s="22"/>
      <c r="P44" s="22"/>
    </row>
    <row r="45" spans="2:17" x14ac:dyDescent="0.25">
      <c r="B45" s="133" t="s">
        <v>705</v>
      </c>
      <c r="C45" s="134"/>
      <c r="D45" s="134"/>
      <c r="E45" s="134"/>
      <c r="F45" s="135"/>
      <c r="G45" s="14" t="s">
        <v>535</v>
      </c>
      <c r="H45" s="13">
        <v>0.05</v>
      </c>
      <c r="I45" s="9">
        <v>2.08</v>
      </c>
      <c r="J45" s="9">
        <f t="shared" si="4"/>
        <v>0.10400000000000001</v>
      </c>
      <c r="M45" s="20"/>
      <c r="O45" s="16"/>
    </row>
    <row r="46" spans="2:17" x14ac:dyDescent="0.25">
      <c r="B46" s="133" t="s">
        <v>704</v>
      </c>
      <c r="C46" s="134"/>
      <c r="D46" s="134"/>
      <c r="E46" s="134"/>
      <c r="F46" s="135"/>
      <c r="G46" s="14" t="s">
        <v>86</v>
      </c>
      <c r="H46" s="13">
        <v>8</v>
      </c>
      <c r="I46" s="9">
        <v>0.2</v>
      </c>
      <c r="J46" s="9">
        <f t="shared" si="4"/>
        <v>1.6</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13.512043</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17.5011002</v>
      </c>
    </row>
    <row r="58" spans="2:10" x14ac:dyDescent="0.25">
      <c r="B58" s="2"/>
      <c r="C58" s="2"/>
      <c r="D58" s="2"/>
      <c r="E58" s="2"/>
      <c r="F58" s="2"/>
      <c r="G58" s="130" t="s">
        <v>3</v>
      </c>
      <c r="H58" s="131"/>
      <c r="I58" s="7">
        <f>+IF(ISBLANK(B8),"",VLOOKUP(B8,Rubros!$A$9:$I$167,6,FALSE)+VLOOKUP(B8,Rubros!$A$9:$I$167,7,FALSE))</f>
        <v>0.26</v>
      </c>
      <c r="J58" s="6">
        <f>+I58*J57</f>
        <v>4.5502860519999997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22.051386252</v>
      </c>
    </row>
    <row r="61" spans="2:10" x14ac:dyDescent="0.25">
      <c r="B61" s="2" t="s">
        <v>1</v>
      </c>
      <c r="C61" s="2"/>
      <c r="D61" s="2"/>
      <c r="E61" s="2"/>
      <c r="F61" s="2"/>
      <c r="G61" s="130" t="s">
        <v>0</v>
      </c>
      <c r="H61" s="131"/>
      <c r="I61" s="131"/>
      <c r="J61" s="3">
        <f>+ROUND(J60,2)</f>
        <v>22.05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4B5CF-439E-4004-9623-19F1E2C8F345}">
  <sheetPr codeName="Hoja76"/>
  <dimension ref="B1:Q62"/>
  <sheetViews>
    <sheetView view="pageBreakPreview" zoomScale="85" zoomScaleNormal="100" zoomScaleSheetLayoutView="85"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28515625" style="1" bestFit="1" customWidth="1"/>
    <col min="13" max="13" width="9.42578125" style="1" bestFit="1" customWidth="1"/>
    <col min="14" max="14" width="9.140625" style="1"/>
    <col min="15" max="15" width="12" style="1" bestFit="1" customWidth="1"/>
    <col min="16" max="16" width="7"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+Rubros!A83</f>
        <v>OCP-RUB-DDV-075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75 DE 159</v>
      </c>
    </row>
    <row r="10" spans="2:15" ht="30" customHeight="1" x14ac:dyDescent="0.25">
      <c r="B10" s="145" t="str">
        <f>+IF(ISBLANK(B8),"",VLOOKUP(B8,Rubros!$A$9:$C$167,2,FALSE))</f>
        <v>Provisión e instalación de malla de coco en talud</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0.17953800000000003</v>
      </c>
      <c r="M14" s="39"/>
      <c r="N14" s="39"/>
      <c r="O14" s="39"/>
    </row>
    <row r="15" spans="2:15" x14ac:dyDescent="0.25">
      <c r="B15" s="133" t="s">
        <v>25</v>
      </c>
      <c r="C15" s="134"/>
      <c r="D15" s="134"/>
      <c r="E15" s="135"/>
      <c r="F15" s="14"/>
      <c r="G15" s="14"/>
      <c r="H15" s="14"/>
      <c r="I15" s="14"/>
      <c r="J15" s="30">
        <f>2%*$J$37</f>
        <v>7.181520000000001E-2</v>
      </c>
    </row>
    <row r="16" spans="2:15" x14ac:dyDescent="0.25">
      <c r="B16" s="133" t="s">
        <v>557</v>
      </c>
      <c r="C16" s="134"/>
      <c r="D16" s="134"/>
      <c r="E16" s="135"/>
      <c r="F16" s="14">
        <v>1</v>
      </c>
      <c r="G16" s="27">
        <v>0.5</v>
      </c>
      <c r="H16" s="27">
        <f t="shared" ref="H16:H23" si="0">+IF(ISBLANK(B16),"",F16*G16)</f>
        <v>0.5</v>
      </c>
      <c r="I16" s="27">
        <v>0.08</v>
      </c>
      <c r="J16" s="30">
        <f t="shared" ref="J16:J23" si="1">+IF(ISBLANK(B16),"",H16*I16)</f>
        <v>0.04</v>
      </c>
    </row>
    <row r="17" spans="2:15" x14ac:dyDescent="0.25">
      <c r="B17" s="133" t="s">
        <v>559</v>
      </c>
      <c r="C17" s="134"/>
      <c r="D17" s="134"/>
      <c r="E17" s="135"/>
      <c r="F17" s="14">
        <v>0.1</v>
      </c>
      <c r="G17" s="27">
        <v>13.368</v>
      </c>
      <c r="H17" s="27">
        <f t="shared" si="0"/>
        <v>1.3368000000000002</v>
      </c>
      <c r="I17" s="27">
        <v>0.08</v>
      </c>
      <c r="J17" s="30">
        <f t="shared" si="1"/>
        <v>0.10694400000000003</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0.39829720000000007</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0.08</v>
      </c>
      <c r="J27" s="9">
        <f t="shared" ref="J27:J36" si="3">+IF(ISBLANK(B27),"",H27*I27)</f>
        <v>0.69050400000000001</v>
      </c>
      <c r="M27" s="19"/>
      <c r="N27" s="19"/>
      <c r="O27" s="15"/>
    </row>
    <row r="28" spans="2:15" x14ac:dyDescent="0.25">
      <c r="B28" s="151" t="s">
        <v>45</v>
      </c>
      <c r="C28" s="152"/>
      <c r="D28" s="152"/>
      <c r="E28" s="153"/>
      <c r="F28" s="14">
        <v>6</v>
      </c>
      <c r="G28" s="9">
        <v>6.0422000000000002</v>
      </c>
      <c r="H28" s="9">
        <f t="shared" si="2"/>
        <v>36.2532</v>
      </c>
      <c r="I28" s="27">
        <v>0.08</v>
      </c>
      <c r="J28" s="9">
        <f t="shared" si="3"/>
        <v>2.9002560000000002</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3.5907600000000004</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O39" s="17"/>
    </row>
    <row r="40" spans="2:17" x14ac:dyDescent="0.25">
      <c r="B40" s="148" t="s">
        <v>710</v>
      </c>
      <c r="C40" s="149"/>
      <c r="D40" s="149"/>
      <c r="E40" s="149"/>
      <c r="F40" s="150"/>
      <c r="G40" s="14" t="s">
        <v>79</v>
      </c>
      <c r="H40" s="24">
        <v>1.2</v>
      </c>
      <c r="I40" s="9">
        <v>4.3499999999999996</v>
      </c>
      <c r="J40" s="9">
        <f t="shared" ref="J40:J49" si="4">+IF(ISBLANK(B40),"",H40*I40)</f>
        <v>5.22</v>
      </c>
      <c r="L40" s="47"/>
      <c r="Q40" s="16"/>
    </row>
    <row r="41" spans="2:17" x14ac:dyDescent="0.25">
      <c r="B41" s="133" t="s">
        <v>708</v>
      </c>
      <c r="C41" s="134"/>
      <c r="D41" s="134"/>
      <c r="E41" s="134"/>
      <c r="F41" s="135"/>
      <c r="G41" s="14" t="s">
        <v>535</v>
      </c>
      <c r="H41" s="16">
        <v>0.62939999999999996</v>
      </c>
      <c r="I41" s="9">
        <v>1.06</v>
      </c>
      <c r="J41" s="9">
        <f t="shared" si="4"/>
        <v>0.66716399999999998</v>
      </c>
      <c r="L41" s="47"/>
      <c r="M41" s="17"/>
      <c r="O41" s="22"/>
      <c r="Q41" s="17"/>
    </row>
    <row r="42" spans="2:17" x14ac:dyDescent="0.25">
      <c r="B42" s="133" t="s">
        <v>587</v>
      </c>
      <c r="C42" s="134"/>
      <c r="D42" s="134"/>
      <c r="E42" s="134"/>
      <c r="F42" s="135"/>
      <c r="G42" s="14" t="s">
        <v>535</v>
      </c>
      <c r="H42" s="24">
        <f>+H41*0.1</f>
        <v>6.2939999999999996E-2</v>
      </c>
      <c r="I42" s="9">
        <v>2.85</v>
      </c>
      <c r="J42" s="9">
        <f t="shared" si="4"/>
        <v>0.17937899999999998</v>
      </c>
      <c r="L42" s="47"/>
      <c r="M42" s="20"/>
      <c r="N42" s="20"/>
      <c r="O42" s="15"/>
      <c r="P42" s="22"/>
    </row>
    <row r="43" spans="2:17" x14ac:dyDescent="0.25">
      <c r="B43" s="133" t="s">
        <v>707</v>
      </c>
      <c r="C43" s="134"/>
      <c r="D43" s="134"/>
      <c r="E43" s="134"/>
      <c r="F43" s="135"/>
      <c r="G43" s="14" t="s">
        <v>535</v>
      </c>
      <c r="H43" s="16">
        <v>1E-3</v>
      </c>
      <c r="I43" s="9">
        <v>27.5</v>
      </c>
      <c r="J43" s="9">
        <f t="shared" si="4"/>
        <v>2.75E-2</v>
      </c>
      <c r="L43" s="47"/>
      <c r="M43" s="15"/>
      <c r="N43" s="17"/>
      <c r="O43" s="16"/>
      <c r="P43" s="22"/>
      <c r="Q43" s="16"/>
    </row>
    <row r="44" spans="2:17" x14ac:dyDescent="0.25">
      <c r="B44" s="133" t="s">
        <v>705</v>
      </c>
      <c r="C44" s="134"/>
      <c r="D44" s="134"/>
      <c r="E44" s="134"/>
      <c r="F44" s="135"/>
      <c r="G44" s="14" t="s">
        <v>535</v>
      </c>
      <c r="H44" s="16">
        <v>0.05</v>
      </c>
      <c r="I44" s="9">
        <v>2.08</v>
      </c>
      <c r="J44" s="9">
        <f t="shared" si="4"/>
        <v>0.10400000000000001</v>
      </c>
      <c r="L44" s="47"/>
      <c r="M44" s="20"/>
      <c r="O44" s="16"/>
      <c r="P44" s="22"/>
    </row>
    <row r="45" spans="2:17" x14ac:dyDescent="0.25">
      <c r="B45" s="133"/>
      <c r="C45" s="134"/>
      <c r="D45" s="134"/>
      <c r="E45" s="134"/>
      <c r="F45" s="135"/>
      <c r="G45" s="14" t="s">
        <v>818</v>
      </c>
      <c r="H45" s="13"/>
      <c r="I45" s="9" t="s">
        <v>818</v>
      </c>
      <c r="J45" s="9" t="str">
        <f t="shared" si="4"/>
        <v/>
      </c>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c r="M47" s="20"/>
      <c r="N47" s="20"/>
      <c r="O47" s="20"/>
    </row>
    <row r="48" spans="2:17" x14ac:dyDescent="0.25">
      <c r="B48" s="133"/>
      <c r="C48" s="134"/>
      <c r="D48" s="134"/>
      <c r="E48" s="134"/>
      <c r="F48" s="135"/>
      <c r="G48" s="14" t="s">
        <v>818</v>
      </c>
      <c r="H48" s="13"/>
      <c r="I48" s="9" t="s">
        <v>818</v>
      </c>
      <c r="J48" s="9" t="str">
        <f t="shared" si="4"/>
        <v/>
      </c>
      <c r="M48" s="15"/>
      <c r="N48" s="15"/>
      <c r="O48" s="15"/>
    </row>
    <row r="49" spans="2:15" x14ac:dyDescent="0.25">
      <c r="B49" s="133"/>
      <c r="C49" s="134"/>
      <c r="D49" s="134"/>
      <c r="E49" s="134"/>
      <c r="F49" s="135"/>
      <c r="G49" s="14" t="s">
        <v>818</v>
      </c>
      <c r="H49" s="13"/>
      <c r="I49" s="9" t="s">
        <v>818</v>
      </c>
      <c r="J49" s="12" t="str">
        <f t="shared" si="4"/>
        <v/>
      </c>
      <c r="M49" s="15"/>
      <c r="N49" s="15"/>
      <c r="O49" s="15"/>
    </row>
    <row r="50" spans="2:15" x14ac:dyDescent="0.25">
      <c r="B50" s="130" t="s">
        <v>13</v>
      </c>
      <c r="C50" s="131"/>
      <c r="D50" s="131"/>
      <c r="E50" s="131"/>
      <c r="F50" s="131"/>
      <c r="G50" s="131"/>
      <c r="H50" s="131"/>
      <c r="I50" s="132"/>
      <c r="J50" s="8">
        <f>SUM(J40:J49)</f>
        <v>6.1980429999999993</v>
      </c>
      <c r="N50" s="17"/>
    </row>
    <row r="51" spans="2:15" ht="30" customHeight="1" x14ac:dyDescent="0.25">
      <c r="B51" s="136" t="s">
        <v>12</v>
      </c>
      <c r="C51" s="137"/>
      <c r="D51" s="137"/>
      <c r="E51" s="137"/>
      <c r="F51" s="137"/>
      <c r="G51" s="137"/>
      <c r="H51" s="137"/>
      <c r="I51" s="137"/>
      <c r="J51" s="138"/>
    </row>
    <row r="52" spans="2:15" x14ac:dyDescent="0.25">
      <c r="B52" s="130" t="s">
        <v>11</v>
      </c>
      <c r="C52" s="131"/>
      <c r="D52" s="131"/>
      <c r="E52" s="131"/>
      <c r="F52" s="132"/>
      <c r="G52" s="11" t="s">
        <v>10</v>
      </c>
      <c r="H52" s="11" t="s">
        <v>9</v>
      </c>
      <c r="I52" s="11" t="s">
        <v>8</v>
      </c>
      <c r="J52" s="11" t="s">
        <v>7</v>
      </c>
    </row>
    <row r="53" spans="2:15" x14ac:dyDescent="0.25">
      <c r="B53" s="139"/>
      <c r="C53" s="140"/>
      <c r="D53" s="140"/>
      <c r="E53" s="140"/>
      <c r="F53" s="141"/>
      <c r="G53" s="10"/>
      <c r="H53" s="10"/>
      <c r="I53" s="10"/>
      <c r="J53" s="9"/>
    </row>
    <row r="54" spans="2:15" x14ac:dyDescent="0.25">
      <c r="B54" s="142"/>
      <c r="C54" s="143"/>
      <c r="D54" s="143"/>
      <c r="E54" s="143"/>
      <c r="F54" s="144"/>
      <c r="G54" s="10"/>
      <c r="H54" s="10"/>
      <c r="I54" s="10"/>
      <c r="J54" s="9"/>
    </row>
    <row r="55" spans="2:15" x14ac:dyDescent="0.25">
      <c r="B55" s="130" t="s">
        <v>6</v>
      </c>
      <c r="C55" s="131"/>
      <c r="D55" s="131"/>
      <c r="E55" s="131"/>
      <c r="F55" s="131"/>
      <c r="G55" s="131"/>
      <c r="H55" s="131"/>
      <c r="I55" s="132"/>
      <c r="J55" s="8">
        <f>SUM(J53:J54)</f>
        <v>0</v>
      </c>
    </row>
    <row r="56" spans="2:15" x14ac:dyDescent="0.25">
      <c r="B56" s="146" t="s">
        <v>5</v>
      </c>
      <c r="C56" s="146"/>
      <c r="D56" s="146"/>
      <c r="E56" s="146"/>
      <c r="F56" s="146"/>
      <c r="G56" s="147"/>
      <c r="H56" s="147"/>
      <c r="I56" s="147"/>
      <c r="J56" s="147"/>
    </row>
    <row r="57" spans="2:15" x14ac:dyDescent="0.25">
      <c r="B57" s="2"/>
      <c r="C57" s="2"/>
      <c r="D57" s="2"/>
      <c r="E57" s="2"/>
      <c r="F57" s="2"/>
      <c r="G57" s="130" t="s">
        <v>4</v>
      </c>
      <c r="H57" s="131"/>
      <c r="I57" s="131"/>
      <c r="J57" s="8">
        <f>+J24+J37+J50+J55</f>
        <v>10.1871002</v>
      </c>
    </row>
    <row r="58" spans="2:15" x14ac:dyDescent="0.25">
      <c r="B58" s="2"/>
      <c r="C58" s="2"/>
      <c r="D58" s="2"/>
      <c r="E58" s="2"/>
      <c r="F58" s="2"/>
      <c r="G58" s="130" t="s">
        <v>3</v>
      </c>
      <c r="H58" s="131"/>
      <c r="I58" s="7">
        <f>+IF(ISBLANK(B8),"",VLOOKUP(B8,Rubros!$A$9:$I$167,6,FALSE)+VLOOKUP(B8,Rubros!$A$9:$I$167,7,FALSE))</f>
        <v>0.26</v>
      </c>
      <c r="J58" s="6">
        <f>+I58*J57</f>
        <v>2.6486460520000001</v>
      </c>
    </row>
    <row r="59" spans="2:15" x14ac:dyDescent="0.25">
      <c r="B59" s="2"/>
      <c r="C59" s="2"/>
      <c r="D59" s="2"/>
      <c r="E59" s="2"/>
      <c r="F59" s="2"/>
      <c r="G59" s="130"/>
      <c r="H59" s="131"/>
      <c r="I59" s="131"/>
      <c r="J59" s="5"/>
    </row>
    <row r="60" spans="2:15" x14ac:dyDescent="0.25">
      <c r="B60" s="2"/>
      <c r="C60" s="2"/>
      <c r="D60" s="2"/>
      <c r="E60" s="2"/>
      <c r="F60" s="2"/>
      <c r="G60" s="130" t="s">
        <v>2</v>
      </c>
      <c r="H60" s="131"/>
      <c r="I60" s="131"/>
      <c r="J60" s="4">
        <f>+J57+J58</f>
        <v>12.835746252</v>
      </c>
    </row>
    <row r="61" spans="2:15" x14ac:dyDescent="0.25">
      <c r="B61" s="2" t="s">
        <v>1</v>
      </c>
      <c r="C61" s="2"/>
      <c r="D61" s="2"/>
      <c r="E61" s="2"/>
      <c r="F61" s="2"/>
      <c r="G61" s="130" t="s">
        <v>0</v>
      </c>
      <c r="H61" s="131"/>
      <c r="I61" s="131"/>
      <c r="J61" s="3">
        <f>+ROUND(J60,2)</f>
        <v>12.84</v>
      </c>
    </row>
    <row r="62" spans="2:15"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5231E-DB3F-4513-A38E-5F84CD6F395F}">
  <sheetPr codeName="Hoja77"/>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+Rubros!A84</f>
        <v>OCP-RUB-DDV-076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76 DE 159</v>
      </c>
    </row>
    <row r="10" spans="2:15" ht="30" customHeight="1" x14ac:dyDescent="0.25">
      <c r="B10" s="145" t="str">
        <f>+IF(ISBLANK(B8),"",VLOOKUP(B8,Rubros!$A$9:$C$167,2,FALSE))</f>
        <v xml:space="preserve">Provisión e instalación de ventanas de monitoreo en el Oleoducto con tubería rígida corrugada 760mm </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0.25795689655172416</v>
      </c>
      <c r="M14" s="39"/>
      <c r="N14" s="39"/>
      <c r="O14" s="39"/>
    </row>
    <row r="15" spans="2:15" x14ac:dyDescent="0.25">
      <c r="B15" s="133" t="s">
        <v>25</v>
      </c>
      <c r="C15" s="134"/>
      <c r="D15" s="134"/>
      <c r="E15" s="135"/>
      <c r="F15" s="14"/>
      <c r="G15" s="14"/>
      <c r="H15" s="14"/>
      <c r="I15" s="14"/>
      <c r="J15" s="30">
        <f>2%*$J$37</f>
        <v>0.10318275862068965</v>
      </c>
    </row>
    <row r="16" spans="2:15" x14ac:dyDescent="0.25">
      <c r="B16" s="133" t="s">
        <v>557</v>
      </c>
      <c r="C16" s="134"/>
      <c r="D16" s="134"/>
      <c r="E16" s="135"/>
      <c r="F16" s="14">
        <v>1</v>
      </c>
      <c r="G16" s="27">
        <v>0.5</v>
      </c>
      <c r="H16" s="27">
        <f t="shared" ref="H16:H23" si="0">+IF(ISBLANK(B16),"",F16*G16)</f>
        <v>0.5</v>
      </c>
      <c r="I16" s="27">
        <v>0.1149425287356322</v>
      </c>
      <c r="J16" s="30">
        <f t="shared" ref="J16:J23" si="1">+IF(ISBLANK(B16),"",H16*I16)</f>
        <v>5.7471264367816098E-2</v>
      </c>
    </row>
    <row r="17" spans="2:15" x14ac:dyDescent="0.25">
      <c r="B17" s="133" t="s">
        <v>559</v>
      </c>
      <c r="C17" s="134"/>
      <c r="D17" s="134"/>
      <c r="E17" s="135"/>
      <c r="F17" s="14">
        <v>0.1</v>
      </c>
      <c r="G17" s="27">
        <v>13.368</v>
      </c>
      <c r="H17" s="27">
        <f t="shared" si="0"/>
        <v>1.3368000000000002</v>
      </c>
      <c r="I17" s="27">
        <v>0.1149425287356322</v>
      </c>
      <c r="J17" s="30">
        <f t="shared" si="1"/>
        <v>0.15365517241379315</v>
      </c>
      <c r="O17" s="36"/>
    </row>
    <row r="18" spans="2:15" x14ac:dyDescent="0.25">
      <c r="B18" s="167"/>
      <c r="C18" s="168"/>
      <c r="D18" s="168"/>
      <c r="E18" s="169"/>
      <c r="F18" s="14"/>
      <c r="G18" s="27" t="s">
        <v>818</v>
      </c>
      <c r="H18" s="27" t="str">
        <f t="shared" si="0"/>
        <v/>
      </c>
      <c r="I18" s="27" t="s">
        <v>818</v>
      </c>
      <c r="J18" s="30" t="str">
        <f t="shared" si="1"/>
        <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0.572266091954023</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0.1149425287356322</v>
      </c>
      <c r="J27" s="9">
        <f t="shared" ref="J27:J36" si="3">+IF(ISBLANK(B27),"",H27*I27)</f>
        <v>0.99210344827586217</v>
      </c>
      <c r="M27" s="19"/>
      <c r="N27" s="19"/>
      <c r="O27" s="15"/>
    </row>
    <row r="28" spans="2:15" x14ac:dyDescent="0.25">
      <c r="B28" s="151" t="s">
        <v>45</v>
      </c>
      <c r="C28" s="152"/>
      <c r="D28" s="152"/>
      <c r="E28" s="153"/>
      <c r="F28" s="14">
        <v>6</v>
      </c>
      <c r="G28" s="9">
        <v>6.0422000000000002</v>
      </c>
      <c r="H28" s="9">
        <f t="shared" si="2"/>
        <v>36.2532</v>
      </c>
      <c r="I28" s="27">
        <v>0.1149425287356322</v>
      </c>
      <c r="J28" s="9">
        <f t="shared" si="3"/>
        <v>4.1670344827586208</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5.1591379310344827</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O39" s="17"/>
    </row>
    <row r="40" spans="2:17" x14ac:dyDescent="0.25">
      <c r="B40" s="176" t="s">
        <v>712</v>
      </c>
      <c r="C40" s="177"/>
      <c r="D40" s="177"/>
      <c r="E40" s="177"/>
      <c r="F40" s="178"/>
      <c r="G40" s="14" t="s">
        <v>86</v>
      </c>
      <c r="H40" s="24">
        <v>0.17500000000000002</v>
      </c>
      <c r="I40" s="9">
        <v>935.96</v>
      </c>
      <c r="J40" s="9">
        <f t="shared" ref="J40:J49" si="4">+IF(ISBLANK(B40),"",H40*I40)</f>
        <v>163.79300000000003</v>
      </c>
      <c r="M40" s="15"/>
      <c r="Q40" s="16"/>
    </row>
    <row r="41" spans="2:17" x14ac:dyDescent="0.25">
      <c r="B41" s="133" t="s">
        <v>711</v>
      </c>
      <c r="C41" s="134"/>
      <c r="D41" s="134"/>
      <c r="E41" s="134"/>
      <c r="F41" s="135"/>
      <c r="G41" s="14" t="s">
        <v>86</v>
      </c>
      <c r="H41" s="16">
        <v>1</v>
      </c>
      <c r="I41" s="9">
        <v>48</v>
      </c>
      <c r="J41" s="9">
        <f t="shared" si="4"/>
        <v>48</v>
      </c>
      <c r="M41" s="17"/>
      <c r="O41" s="22"/>
      <c r="Q41" s="17"/>
    </row>
    <row r="42" spans="2:17" x14ac:dyDescent="0.25">
      <c r="B42" s="133" t="s">
        <v>591</v>
      </c>
      <c r="C42" s="134"/>
      <c r="D42" s="134"/>
      <c r="E42" s="134"/>
      <c r="F42" s="135"/>
      <c r="G42" s="14" t="s">
        <v>86</v>
      </c>
      <c r="H42" s="24">
        <v>4</v>
      </c>
      <c r="I42" s="9">
        <v>0.25</v>
      </c>
      <c r="J42" s="9">
        <f t="shared" si="4"/>
        <v>1</v>
      </c>
      <c r="M42" s="20"/>
      <c r="N42" s="20"/>
      <c r="O42" s="15"/>
      <c r="P42" s="22"/>
    </row>
    <row r="43" spans="2:17" x14ac:dyDescent="0.25">
      <c r="B43" s="133"/>
      <c r="C43" s="134"/>
      <c r="D43" s="134"/>
      <c r="E43" s="134"/>
      <c r="F43" s="135"/>
      <c r="G43" s="14" t="s">
        <v>818</v>
      </c>
      <c r="H43" s="16"/>
      <c r="I43" s="9" t="s">
        <v>818</v>
      </c>
      <c r="J43" s="9" t="str">
        <f t="shared" si="4"/>
        <v/>
      </c>
      <c r="L43" s="21"/>
      <c r="M43" s="15"/>
      <c r="N43" s="17"/>
      <c r="O43" s="16"/>
      <c r="P43" s="22"/>
      <c r="Q43" s="16"/>
    </row>
    <row r="44" spans="2:17" x14ac:dyDescent="0.25">
      <c r="B44" s="133"/>
      <c r="C44" s="134"/>
      <c r="D44" s="134"/>
      <c r="E44" s="134"/>
      <c r="F44" s="135"/>
      <c r="G44" s="14" t="s">
        <v>818</v>
      </c>
      <c r="H44" s="16"/>
      <c r="I44" s="9" t="s">
        <v>818</v>
      </c>
      <c r="J44" s="9" t="str">
        <f t="shared" si="4"/>
        <v/>
      </c>
      <c r="M44" s="20"/>
      <c r="O44" s="16"/>
      <c r="P44" s="22"/>
    </row>
    <row r="45" spans="2:17" x14ac:dyDescent="0.25">
      <c r="B45" s="133"/>
      <c r="C45" s="134"/>
      <c r="D45" s="134"/>
      <c r="E45" s="134"/>
      <c r="F45" s="135"/>
      <c r="G45" s="14" t="s">
        <v>818</v>
      </c>
      <c r="H45" s="13"/>
      <c r="I45" s="9" t="s">
        <v>818</v>
      </c>
      <c r="J45" s="9" t="str">
        <f t="shared" si="4"/>
        <v/>
      </c>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212.79300000000003</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218.52440402298853</v>
      </c>
    </row>
    <row r="58" spans="2:10" x14ac:dyDescent="0.25">
      <c r="B58" s="2"/>
      <c r="C58" s="2"/>
      <c r="D58" s="2"/>
      <c r="E58" s="2"/>
      <c r="F58" s="2"/>
      <c r="G58" s="130" t="s">
        <v>3</v>
      </c>
      <c r="H58" s="131"/>
      <c r="I58" s="7">
        <f>+IF(ISBLANK(B8),"",VLOOKUP(B8,Rubros!$A$9:$I$167,6,FALSE)+VLOOKUP(B8,Rubros!$A$9:$I$167,7,FALSE))</f>
        <v>0.26</v>
      </c>
      <c r="J58" s="6">
        <f>+I58*J57</f>
        <v>56.816345045977023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275.34074906896558</v>
      </c>
    </row>
    <row r="61" spans="2:10" x14ac:dyDescent="0.25">
      <c r="B61" s="2" t="s">
        <v>1</v>
      </c>
      <c r="C61" s="2"/>
      <c r="D61" s="2"/>
      <c r="E61" s="2"/>
      <c r="F61" s="2"/>
      <c r="G61" s="130" t="s">
        <v>0</v>
      </c>
      <c r="H61" s="131"/>
      <c r="I61" s="131"/>
      <c r="J61" s="3">
        <f>+ROUND(J60,2)</f>
        <v>275.33999999999997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758CD-66D8-450F-831F-2B89ACCBD566}">
  <sheetPr codeName="Hoja78"/>
  <dimension ref="B1:Q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+Rubros!A85</f>
        <v>OCP-RUB-DDV-077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77 DE 159</v>
      </c>
    </row>
    <row r="10" spans="2:15" ht="30" customHeight="1" x14ac:dyDescent="0.25">
      <c r="B10" s="145" t="str">
        <f>+IF(ISBLANK(B8),"",VLOOKUP(B8,Rubros!$A$9:$C$167,2,FALSE))</f>
        <v xml:space="preserve">Tapa Metálica para Ventana de Monitoreo </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0.55487619047619052</v>
      </c>
      <c r="M14" s="39"/>
      <c r="N14" s="39"/>
      <c r="O14" s="39"/>
    </row>
    <row r="15" spans="2:15" x14ac:dyDescent="0.25">
      <c r="B15" s="133" t="s">
        <v>25</v>
      </c>
      <c r="C15" s="134"/>
      <c r="D15" s="134"/>
      <c r="E15" s="135"/>
      <c r="F15" s="14"/>
      <c r="G15" s="14"/>
      <c r="H15" s="14"/>
      <c r="I15" s="14"/>
      <c r="J15" s="30">
        <f>2%*$J$37</f>
        <v>0.22195047619047623</v>
      </c>
    </row>
    <row r="16" spans="2:15" x14ac:dyDescent="0.25">
      <c r="B16" s="133" t="s">
        <v>557</v>
      </c>
      <c r="C16" s="134"/>
      <c r="D16" s="134"/>
      <c r="E16" s="135"/>
      <c r="F16" s="14">
        <v>1</v>
      </c>
      <c r="G16" s="27">
        <v>0.5</v>
      </c>
      <c r="H16" s="27">
        <f t="shared" ref="H16:H23" si="0">+IF(ISBLANK(B16),"",F16*G16)</f>
        <v>0.5</v>
      </c>
      <c r="I16" s="27">
        <v>0.47619047619047616</v>
      </c>
      <c r="J16" s="30">
        <f t="shared" ref="J16:J23" si="1">+IF(ISBLANK(B16),"",H16*I16)</f>
        <v>0.23809523809523808</v>
      </c>
    </row>
    <row r="17" spans="2:15" x14ac:dyDescent="0.25">
      <c r="B17" s="133" t="s">
        <v>673</v>
      </c>
      <c r="C17" s="134"/>
      <c r="D17" s="134"/>
      <c r="E17" s="135"/>
      <c r="F17" s="14">
        <v>1</v>
      </c>
      <c r="G17" s="27">
        <v>4.5</v>
      </c>
      <c r="H17" s="27">
        <f t="shared" si="0"/>
        <v>4.5</v>
      </c>
      <c r="I17" s="27">
        <v>0.47619047619047616</v>
      </c>
      <c r="J17" s="30">
        <f t="shared" si="1"/>
        <v>2.1428571428571428</v>
      </c>
      <c r="O17" s="36"/>
    </row>
    <row r="18" spans="2:15" x14ac:dyDescent="0.25">
      <c r="B18" s="133" t="s">
        <v>559</v>
      </c>
      <c r="C18" s="134"/>
      <c r="D18" s="134"/>
      <c r="E18" s="135"/>
      <c r="F18" s="14">
        <v>0.1</v>
      </c>
      <c r="G18" s="27">
        <v>13.368</v>
      </c>
      <c r="H18" s="27">
        <f t="shared" si="0"/>
        <v>1.3368000000000002</v>
      </c>
      <c r="I18" s="27">
        <v>0.47619047619047616</v>
      </c>
      <c r="J18" s="30">
        <f t="shared" si="1"/>
        <v>0.63657142857142868</v>
      </c>
      <c r="O18" s="36"/>
    </row>
    <row r="19" spans="2:15" x14ac:dyDescent="0.25">
      <c r="B19" s="133"/>
      <c r="C19" s="134"/>
      <c r="D19" s="134"/>
      <c r="E19" s="135"/>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3.7943504761904765</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0.47619047619047616</v>
      </c>
      <c r="J27" s="9">
        <f t="shared" ref="J27:J36" si="3">+IF(ISBLANK(B27),"",H27*I27)</f>
        <v>4.1101428571428569</v>
      </c>
      <c r="M27" s="19"/>
      <c r="N27" s="19"/>
      <c r="O27" s="15"/>
    </row>
    <row r="28" spans="2:15" x14ac:dyDescent="0.25">
      <c r="B28" s="151" t="s">
        <v>45</v>
      </c>
      <c r="C28" s="152"/>
      <c r="D28" s="152"/>
      <c r="E28" s="153"/>
      <c r="F28" s="14">
        <v>1</v>
      </c>
      <c r="G28" s="9">
        <v>6.0422000000000002</v>
      </c>
      <c r="H28" s="9">
        <f t="shared" si="2"/>
        <v>6.0422000000000002</v>
      </c>
      <c r="I28" s="27">
        <v>0.47619047619047616</v>
      </c>
      <c r="J28" s="9">
        <f t="shared" si="3"/>
        <v>2.8772380952380954</v>
      </c>
    </row>
    <row r="29" spans="2:15" x14ac:dyDescent="0.25">
      <c r="B29" s="151" t="s">
        <v>579</v>
      </c>
      <c r="C29" s="152"/>
      <c r="D29" s="152"/>
      <c r="E29" s="153"/>
      <c r="F29" s="14">
        <v>1</v>
      </c>
      <c r="G29" s="9">
        <v>8.6312999999999995</v>
      </c>
      <c r="H29" s="9">
        <f t="shared" si="2"/>
        <v>8.6312999999999995</v>
      </c>
      <c r="I29" s="27">
        <v>0.47619047619047616</v>
      </c>
      <c r="J29" s="9">
        <f t="shared" si="3"/>
        <v>4.1101428571428569</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17" x14ac:dyDescent="0.25">
      <c r="B33" s="151"/>
      <c r="C33" s="152"/>
      <c r="D33" s="152"/>
      <c r="E33" s="153"/>
      <c r="F33" s="14"/>
      <c r="G33" s="9" t="s">
        <v>818</v>
      </c>
      <c r="H33" s="9" t="str">
        <f t="shared" si="2"/>
        <v/>
      </c>
      <c r="I33" s="27" t="s">
        <v>818</v>
      </c>
      <c r="J33" s="9" t="str">
        <f t="shared" si="3"/>
        <v/>
      </c>
    </row>
    <row r="34" spans="2:17" x14ac:dyDescent="0.25">
      <c r="B34" s="151"/>
      <c r="C34" s="152"/>
      <c r="D34" s="152"/>
      <c r="E34" s="153"/>
      <c r="F34" s="14"/>
      <c r="G34" s="9" t="s">
        <v>818</v>
      </c>
      <c r="H34" s="9" t="str">
        <f t="shared" si="2"/>
        <v/>
      </c>
      <c r="I34" s="27" t="s">
        <v>818</v>
      </c>
      <c r="J34" s="9" t="str">
        <f t="shared" si="3"/>
        <v/>
      </c>
    </row>
    <row r="35" spans="2:17" x14ac:dyDescent="0.25">
      <c r="B35" s="151"/>
      <c r="C35" s="152"/>
      <c r="D35" s="152"/>
      <c r="E35" s="153"/>
      <c r="F35" s="14"/>
      <c r="G35" s="9" t="s">
        <v>818</v>
      </c>
      <c r="H35" s="9" t="str">
        <f t="shared" si="2"/>
        <v/>
      </c>
      <c r="I35" s="27" t="s">
        <v>818</v>
      </c>
      <c r="J35" s="9" t="str">
        <f t="shared" si="3"/>
        <v/>
      </c>
    </row>
    <row r="36" spans="2:17" x14ac:dyDescent="0.25">
      <c r="B36" s="151"/>
      <c r="C36" s="152"/>
      <c r="D36" s="152"/>
      <c r="E36" s="153"/>
      <c r="F36" s="14"/>
      <c r="G36" s="9" t="s">
        <v>818</v>
      </c>
      <c r="H36" s="9" t="str">
        <f t="shared" si="2"/>
        <v/>
      </c>
      <c r="I36" s="27" t="s">
        <v>818</v>
      </c>
      <c r="J36" s="9" t="str">
        <f t="shared" si="3"/>
        <v/>
      </c>
    </row>
    <row r="37" spans="2:17" x14ac:dyDescent="0.25">
      <c r="B37" s="130" t="s">
        <v>18</v>
      </c>
      <c r="C37" s="131"/>
      <c r="D37" s="131"/>
      <c r="E37" s="131"/>
      <c r="F37" s="131"/>
      <c r="G37" s="131"/>
      <c r="H37" s="131"/>
      <c r="I37" s="132"/>
      <c r="J37" s="8">
        <f>SUM(J27:J36)</f>
        <v>11.09752380952381</v>
      </c>
    </row>
    <row r="38" spans="2:17" ht="30" customHeight="1" x14ac:dyDescent="0.25">
      <c r="B38" s="136" t="s">
        <v>17</v>
      </c>
      <c r="C38" s="137"/>
      <c r="D38" s="137"/>
      <c r="E38" s="137"/>
      <c r="F38" s="137"/>
      <c r="G38" s="137"/>
      <c r="H38" s="137"/>
      <c r="I38" s="137"/>
      <c r="J38" s="138"/>
      <c r="P38" s="20"/>
    </row>
    <row r="39" spans="2:17" x14ac:dyDescent="0.25">
      <c r="B39" s="130" t="s">
        <v>11</v>
      </c>
      <c r="C39" s="131"/>
      <c r="D39" s="131"/>
      <c r="E39" s="131"/>
      <c r="F39" s="132"/>
      <c r="G39" s="11" t="s">
        <v>10</v>
      </c>
      <c r="H39" s="11" t="s">
        <v>9</v>
      </c>
      <c r="I39" s="11" t="s">
        <v>16</v>
      </c>
      <c r="J39" s="11" t="s">
        <v>7</v>
      </c>
      <c r="M39" s="17"/>
      <c r="O39" s="17"/>
    </row>
    <row r="40" spans="2:17" x14ac:dyDescent="0.25">
      <c r="B40" s="148" t="s">
        <v>713</v>
      </c>
      <c r="C40" s="149"/>
      <c r="D40" s="149"/>
      <c r="E40" s="149"/>
      <c r="F40" s="150"/>
      <c r="G40" s="14" t="s">
        <v>86</v>
      </c>
      <c r="H40" s="24">
        <v>1</v>
      </c>
      <c r="I40" s="9">
        <v>20</v>
      </c>
      <c r="J40" s="9">
        <f t="shared" ref="J40:J49" si="4">+IF(ISBLANK(B40),"",H40*I40)</f>
        <v>20</v>
      </c>
      <c r="L40" s="1">
        <f>5*I40</f>
        <v>100</v>
      </c>
      <c r="M40" s="15"/>
      <c r="Q40" s="16"/>
    </row>
    <row r="41" spans="2:17" x14ac:dyDescent="0.25">
      <c r="B41" s="133" t="s">
        <v>708</v>
      </c>
      <c r="C41" s="134"/>
      <c r="D41" s="134"/>
      <c r="E41" s="134"/>
      <c r="F41" s="135"/>
      <c r="G41" s="14" t="s">
        <v>535</v>
      </c>
      <c r="H41" s="16">
        <v>0.75209999999999999</v>
      </c>
      <c r="I41" s="9">
        <v>1.06</v>
      </c>
      <c r="J41" s="9">
        <f t="shared" si="4"/>
        <v>0.79722599999999999</v>
      </c>
      <c r="L41" s="1">
        <f>5*I41</f>
        <v>5.3000000000000007</v>
      </c>
      <c r="M41" s="17"/>
      <c r="O41" s="22"/>
      <c r="Q41" s="17"/>
    </row>
    <row r="42" spans="2:17" x14ac:dyDescent="0.25">
      <c r="B42" s="133"/>
      <c r="C42" s="134"/>
      <c r="D42" s="134"/>
      <c r="E42" s="134"/>
      <c r="F42" s="135"/>
      <c r="G42" s="14" t="s">
        <v>818</v>
      </c>
      <c r="H42" s="24"/>
      <c r="I42" s="9" t="s">
        <v>818</v>
      </c>
      <c r="J42" s="9" t="str">
        <f t="shared" si="4"/>
        <v/>
      </c>
      <c r="M42" s="20"/>
      <c r="N42" s="20"/>
      <c r="O42" s="15"/>
      <c r="P42" s="22"/>
    </row>
    <row r="43" spans="2:17" x14ac:dyDescent="0.25">
      <c r="B43" s="133"/>
      <c r="C43" s="134"/>
      <c r="D43" s="134"/>
      <c r="E43" s="134"/>
      <c r="F43" s="135"/>
      <c r="G43" s="14" t="s">
        <v>818</v>
      </c>
      <c r="H43" s="16"/>
      <c r="I43" s="9" t="s">
        <v>818</v>
      </c>
      <c r="J43" s="9" t="str">
        <f t="shared" si="4"/>
        <v/>
      </c>
      <c r="L43" s="21"/>
      <c r="M43" s="15"/>
      <c r="N43" s="17"/>
      <c r="O43" s="16"/>
      <c r="P43" s="22"/>
      <c r="Q43" s="16"/>
    </row>
    <row r="44" spans="2:17" x14ac:dyDescent="0.25">
      <c r="B44" s="133"/>
      <c r="C44" s="134"/>
      <c r="D44" s="134"/>
      <c r="E44" s="134"/>
      <c r="F44" s="135"/>
      <c r="G44" s="14" t="s">
        <v>818</v>
      </c>
      <c r="H44" s="16"/>
      <c r="I44" s="9" t="s">
        <v>818</v>
      </c>
      <c r="J44" s="9" t="str">
        <f t="shared" si="4"/>
        <v/>
      </c>
      <c r="M44" s="20"/>
      <c r="O44" s="16"/>
      <c r="P44" s="22"/>
    </row>
    <row r="45" spans="2:17" x14ac:dyDescent="0.25">
      <c r="B45" s="133"/>
      <c r="C45" s="134"/>
      <c r="D45" s="134"/>
      <c r="E45" s="134"/>
      <c r="F45" s="135"/>
      <c r="G45" s="14" t="s">
        <v>818</v>
      </c>
      <c r="H45" s="13"/>
      <c r="I45" s="9" t="s">
        <v>818</v>
      </c>
      <c r="J45" s="9" t="str">
        <f t="shared" si="4"/>
        <v/>
      </c>
    </row>
    <row r="46" spans="2:17" x14ac:dyDescent="0.25">
      <c r="B46" s="133"/>
      <c r="C46" s="134"/>
      <c r="D46" s="134"/>
      <c r="E46" s="134"/>
      <c r="F46" s="135"/>
      <c r="G46" s="14" t="s">
        <v>818</v>
      </c>
      <c r="H46" s="13"/>
      <c r="I46" s="9" t="s">
        <v>818</v>
      </c>
      <c r="J46" s="9" t="str">
        <f t="shared" si="4"/>
        <v/>
      </c>
      <c r="P46" s="22"/>
    </row>
    <row r="47" spans="2:17" x14ac:dyDescent="0.25">
      <c r="B47" s="133"/>
      <c r="C47" s="134"/>
      <c r="D47" s="134"/>
      <c r="E47" s="134"/>
      <c r="F47" s="135"/>
      <c r="G47" s="14" t="s">
        <v>818</v>
      </c>
      <c r="H47" s="13"/>
      <c r="I47" s="9" t="s">
        <v>818</v>
      </c>
      <c r="J47" s="9" t="str">
        <f t="shared" si="4"/>
        <v/>
      </c>
    </row>
    <row r="48" spans="2:17" x14ac:dyDescent="0.25">
      <c r="B48" s="133"/>
      <c r="C48" s="134"/>
      <c r="D48" s="134"/>
      <c r="E48" s="134"/>
      <c r="F48" s="135"/>
      <c r="G48" s="14" t="s">
        <v>818</v>
      </c>
      <c r="H48" s="13"/>
      <c r="I48" s="9" t="s">
        <v>818</v>
      </c>
      <c r="J48" s="9" t="str">
        <f t="shared" si="4"/>
        <v/>
      </c>
    </row>
    <row r="49" spans="2:12" x14ac:dyDescent="0.25">
      <c r="B49" s="133"/>
      <c r="C49" s="134"/>
      <c r="D49" s="134"/>
      <c r="E49" s="134"/>
      <c r="F49" s="135"/>
      <c r="G49" s="14" t="s">
        <v>818</v>
      </c>
      <c r="H49" s="13"/>
      <c r="I49" s="9" t="s">
        <v>818</v>
      </c>
      <c r="J49" s="12" t="str">
        <f t="shared" si="4"/>
        <v/>
      </c>
    </row>
    <row r="50" spans="2:12" x14ac:dyDescent="0.25">
      <c r="B50" s="130" t="s">
        <v>13</v>
      </c>
      <c r="C50" s="131"/>
      <c r="D50" s="131"/>
      <c r="E50" s="131"/>
      <c r="F50" s="131"/>
      <c r="G50" s="131"/>
      <c r="H50" s="131"/>
      <c r="I50" s="132"/>
      <c r="J50" s="8">
        <f>SUM(J40:J49)</f>
        <v>20.797225999999998</v>
      </c>
    </row>
    <row r="51" spans="2:12" ht="30" customHeight="1" x14ac:dyDescent="0.25">
      <c r="B51" s="136" t="s">
        <v>12</v>
      </c>
      <c r="C51" s="137"/>
      <c r="D51" s="137"/>
      <c r="E51" s="137"/>
      <c r="F51" s="137"/>
      <c r="G51" s="137"/>
      <c r="H51" s="137"/>
      <c r="I51" s="137"/>
      <c r="J51" s="138"/>
    </row>
    <row r="52" spans="2:12" x14ac:dyDescent="0.25">
      <c r="B52" s="130" t="s">
        <v>11</v>
      </c>
      <c r="C52" s="131"/>
      <c r="D52" s="131"/>
      <c r="E52" s="131"/>
      <c r="F52" s="132"/>
      <c r="G52" s="11" t="s">
        <v>10</v>
      </c>
      <c r="H52" s="11" t="s">
        <v>9</v>
      </c>
      <c r="I52" s="11" t="s">
        <v>8</v>
      </c>
      <c r="J52" s="11" t="s">
        <v>7</v>
      </c>
    </row>
    <row r="53" spans="2:12" x14ac:dyDescent="0.25">
      <c r="B53" s="139"/>
      <c r="C53" s="140"/>
      <c r="D53" s="140"/>
      <c r="E53" s="140"/>
      <c r="F53" s="141"/>
      <c r="G53" s="10"/>
      <c r="H53" s="10"/>
      <c r="I53" s="10"/>
      <c r="J53" s="9"/>
    </row>
    <row r="54" spans="2:12" x14ac:dyDescent="0.25">
      <c r="B54" s="142"/>
      <c r="C54" s="143"/>
      <c r="D54" s="143"/>
      <c r="E54" s="143"/>
      <c r="F54" s="144"/>
      <c r="G54" s="10"/>
      <c r="H54" s="10"/>
      <c r="I54" s="10"/>
      <c r="J54" s="9"/>
    </row>
    <row r="55" spans="2:12" x14ac:dyDescent="0.25">
      <c r="B55" s="130" t="s">
        <v>6</v>
      </c>
      <c r="C55" s="131"/>
      <c r="D55" s="131"/>
      <c r="E55" s="131"/>
      <c r="F55" s="131"/>
      <c r="G55" s="131"/>
      <c r="H55" s="131"/>
      <c r="I55" s="132"/>
      <c r="J55" s="8">
        <f>SUM(J53:J54)</f>
        <v>0</v>
      </c>
    </row>
    <row r="56" spans="2:12" x14ac:dyDescent="0.25">
      <c r="B56" s="146" t="s">
        <v>5</v>
      </c>
      <c r="C56" s="146"/>
      <c r="D56" s="146"/>
      <c r="E56" s="146"/>
      <c r="F56" s="146"/>
      <c r="G56" s="147"/>
      <c r="H56" s="147"/>
      <c r="I56" s="147"/>
      <c r="J56" s="147"/>
    </row>
    <row r="57" spans="2:12" x14ac:dyDescent="0.25">
      <c r="B57" s="2"/>
      <c r="C57" s="2"/>
      <c r="D57" s="2"/>
      <c r="E57" s="2"/>
      <c r="F57" s="2"/>
      <c r="G57" s="130" t="s">
        <v>4</v>
      </c>
      <c r="H57" s="131"/>
      <c r="I57" s="131"/>
      <c r="J57" s="8">
        <f>+J24+J37+J50+J55</f>
        <v>35.689100285714289</v>
      </c>
      <c r="L57" s="1">
        <f>5*J57</f>
        <v>178.44550142857145</v>
      </c>
    </row>
    <row r="58" spans="2:12" x14ac:dyDescent="0.25">
      <c r="B58" s="2"/>
      <c r="C58" s="2"/>
      <c r="D58" s="2"/>
      <c r="E58" s="2"/>
      <c r="F58" s="2"/>
      <c r="G58" s="130" t="s">
        <v>3</v>
      </c>
      <c r="H58" s="131"/>
      <c r="I58" s="7">
        <f>+IF(ISBLANK(B8),"",VLOOKUP(B8,Rubros!$A$9:$I$167,6,FALSE)+VLOOKUP(B8,Rubros!$A$9:$I$167,7,FALSE))</f>
        <v>0.26</v>
      </c>
      <c r="J58" s="6">
        <f>+I58*J57</f>
        <v>9.2791660742857154</v>
      </c>
      <c r="L58" s="1">
        <f>5*J58</f>
        <v>46.395830371428573</v>
      </c>
    </row>
    <row r="59" spans="2:12" x14ac:dyDescent="0.25">
      <c r="B59" s="2"/>
      <c r="C59" s="2"/>
      <c r="D59" s="2"/>
      <c r="E59" s="2"/>
      <c r="F59" s="2"/>
      <c r="G59" s="130"/>
      <c r="H59" s="131"/>
      <c r="I59" s="131"/>
      <c r="J59" s="5"/>
    </row>
    <row r="60" spans="2:12" x14ac:dyDescent="0.25">
      <c r="B60" s="2"/>
      <c r="C60" s="2"/>
      <c r="D60" s="2"/>
      <c r="E60" s="2"/>
      <c r="F60" s="2"/>
      <c r="G60" s="130" t="s">
        <v>2</v>
      </c>
      <c r="H60" s="131"/>
      <c r="I60" s="131"/>
      <c r="J60" s="4">
        <f>+J57+J58</f>
        <v>44.968266360000001</v>
      </c>
    </row>
    <row r="61" spans="2:12" x14ac:dyDescent="0.25">
      <c r="B61" s="2" t="s">
        <v>1</v>
      </c>
      <c r="C61" s="2"/>
      <c r="D61" s="2"/>
      <c r="E61" s="2"/>
      <c r="F61" s="2"/>
      <c r="G61" s="130" t="s">
        <v>0</v>
      </c>
      <c r="H61" s="131"/>
      <c r="I61" s="131"/>
      <c r="J61" s="3">
        <f>+ROUND(J60,2)</f>
        <v>44.97</v>
      </c>
    </row>
    <row r="62" spans="2:12"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F5AF0-DB10-4349-AD2C-4E592DC37361}">
  <sheetPr codeName="Hoja79"/>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+Rubros!A86</f>
        <v>OCP-RUB-DDV-078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78 DE 159</v>
      </c>
    </row>
    <row r="10" spans="2:15" ht="30" customHeight="1" x14ac:dyDescent="0.25">
      <c r="B10" s="145" t="str">
        <f>+IF(ISBLANK(B8),"",VLOOKUP(B8,Rubros!$A$9:$C$167,2,FALSE))</f>
        <v xml:space="preserve">Fabricación de letreros con tuberia de 4" para señalización en cruce de accesos según diseño aprobado </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1.4673499999999999</v>
      </c>
      <c r="M14" s="39"/>
      <c r="N14" s="39"/>
      <c r="O14" s="39"/>
    </row>
    <row r="15" spans="2:15" x14ac:dyDescent="0.25">
      <c r="B15" s="133" t="s">
        <v>25</v>
      </c>
      <c r="C15" s="134"/>
      <c r="D15" s="134"/>
      <c r="E15" s="135"/>
      <c r="F15" s="14"/>
      <c r="G15" s="14"/>
      <c r="H15" s="14"/>
      <c r="I15" s="14"/>
      <c r="J15" s="30">
        <f>2%*$J$37</f>
        <v>0.58694000000000002</v>
      </c>
    </row>
    <row r="16" spans="2:15" x14ac:dyDescent="0.25">
      <c r="B16" s="133" t="s">
        <v>557</v>
      </c>
      <c r="C16" s="134"/>
      <c r="D16" s="134"/>
      <c r="E16" s="135"/>
      <c r="F16" s="14">
        <v>1</v>
      </c>
      <c r="G16" s="27">
        <v>0.5</v>
      </c>
      <c r="H16" s="27">
        <f t="shared" ref="H16:H23" si="0">+IF(ISBLANK(B16),"",F16*G16)</f>
        <v>0.5</v>
      </c>
      <c r="I16" s="27">
        <v>1</v>
      </c>
      <c r="J16" s="30">
        <f t="shared" ref="J16:J23" si="1">+IF(ISBLANK(B16),"",H16*I16)</f>
        <v>0.5</v>
      </c>
    </row>
    <row r="17" spans="2:15" x14ac:dyDescent="0.25">
      <c r="B17" s="133" t="s">
        <v>673</v>
      </c>
      <c r="C17" s="134"/>
      <c r="D17" s="134"/>
      <c r="E17" s="135"/>
      <c r="F17" s="14">
        <v>1</v>
      </c>
      <c r="G17" s="27">
        <v>4.5</v>
      </c>
      <c r="H17" s="27">
        <f t="shared" si="0"/>
        <v>4.5</v>
      </c>
      <c r="I17" s="27">
        <v>1</v>
      </c>
      <c r="J17" s="30">
        <f t="shared" si="1"/>
        <v>4.5</v>
      </c>
      <c r="O17" s="36"/>
    </row>
    <row r="18" spans="2:15" x14ac:dyDescent="0.25">
      <c r="B18" s="133" t="s">
        <v>721</v>
      </c>
      <c r="C18" s="134"/>
      <c r="D18" s="134"/>
      <c r="E18" s="135"/>
      <c r="F18" s="14">
        <v>1</v>
      </c>
      <c r="G18" s="27">
        <v>0.5</v>
      </c>
      <c r="H18" s="27">
        <f t="shared" si="0"/>
        <v>0.5</v>
      </c>
      <c r="I18" s="27">
        <v>1</v>
      </c>
      <c r="J18" s="30">
        <f t="shared" si="1"/>
        <v>0.5</v>
      </c>
      <c r="O18" s="36"/>
    </row>
    <row r="19" spans="2:15" x14ac:dyDescent="0.25">
      <c r="B19" s="133" t="s">
        <v>559</v>
      </c>
      <c r="C19" s="134"/>
      <c r="D19" s="134"/>
      <c r="E19" s="135"/>
      <c r="F19" s="14">
        <v>0.2</v>
      </c>
      <c r="G19" s="27">
        <v>13.368</v>
      </c>
      <c r="H19" s="27">
        <f t="shared" si="0"/>
        <v>2.6736000000000004</v>
      </c>
      <c r="I19" s="27">
        <v>1</v>
      </c>
      <c r="J19" s="30">
        <f t="shared" si="1"/>
        <v>2.6736000000000004</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10.22789</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1</v>
      </c>
      <c r="J27" s="9">
        <f t="shared" ref="J27:J36" si="3">+IF(ISBLANK(B27),"",H27*I27)</f>
        <v>8.6312999999999995</v>
      </c>
      <c r="M27" s="19"/>
      <c r="N27" s="19"/>
      <c r="O27" s="15"/>
    </row>
    <row r="28" spans="2:15" x14ac:dyDescent="0.25">
      <c r="B28" s="151" t="s">
        <v>45</v>
      </c>
      <c r="C28" s="152"/>
      <c r="D28" s="152"/>
      <c r="E28" s="153"/>
      <c r="F28" s="14">
        <v>2</v>
      </c>
      <c r="G28" s="9">
        <v>6.0422000000000002</v>
      </c>
      <c r="H28" s="9">
        <f t="shared" si="2"/>
        <v>12.0844</v>
      </c>
      <c r="I28" s="27">
        <v>1</v>
      </c>
      <c r="J28" s="9">
        <f t="shared" si="3"/>
        <v>12.0844</v>
      </c>
    </row>
    <row r="29" spans="2:15" x14ac:dyDescent="0.25">
      <c r="B29" s="151" t="s">
        <v>579</v>
      </c>
      <c r="C29" s="152"/>
      <c r="D29" s="152"/>
      <c r="E29" s="153"/>
      <c r="F29" s="14">
        <v>1</v>
      </c>
      <c r="G29" s="9">
        <v>8.6312999999999995</v>
      </c>
      <c r="H29" s="9">
        <f t="shared" si="2"/>
        <v>8.6312999999999995</v>
      </c>
      <c r="I29" s="27">
        <v>1</v>
      </c>
      <c r="J29" s="9">
        <f t="shared" si="3"/>
        <v>8.6312999999999995</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29.346999999999998</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17"/>
      <c r="O39" s="17"/>
    </row>
    <row r="40" spans="2:21" x14ac:dyDescent="0.25">
      <c r="B40" s="148" t="s">
        <v>720</v>
      </c>
      <c r="C40" s="149"/>
      <c r="D40" s="149"/>
      <c r="E40" s="149"/>
      <c r="F40" s="150"/>
      <c r="G40" s="14" t="s">
        <v>822</v>
      </c>
      <c r="H40" s="24">
        <v>2.0499999999999998</v>
      </c>
      <c r="I40" s="9">
        <v>39.799999999999997</v>
      </c>
      <c r="J40" s="9">
        <f t="shared" ref="J40:J49" si="4">+IF(ISBLANK(B40),"",H40*I40)</f>
        <v>81.589999999999989</v>
      </c>
      <c r="M40" s="15"/>
      <c r="Q40" s="16"/>
    </row>
    <row r="41" spans="2:21" x14ac:dyDescent="0.25">
      <c r="B41" s="133" t="s">
        <v>719</v>
      </c>
      <c r="C41" s="134"/>
      <c r="D41" s="134"/>
      <c r="E41" s="134"/>
      <c r="F41" s="135"/>
      <c r="G41" s="14" t="s">
        <v>86</v>
      </c>
      <c r="H41" s="16">
        <v>0.1111</v>
      </c>
      <c r="I41" s="9">
        <v>78.459999999999994</v>
      </c>
      <c r="J41" s="9">
        <f t="shared" si="4"/>
        <v>8.7169059999999998</v>
      </c>
      <c r="M41" s="17"/>
      <c r="O41" s="22"/>
      <c r="Q41" s="17"/>
    </row>
    <row r="42" spans="2:21" x14ac:dyDescent="0.25">
      <c r="B42" s="133" t="s">
        <v>718</v>
      </c>
      <c r="C42" s="134"/>
      <c r="D42" s="134"/>
      <c r="E42" s="134"/>
      <c r="F42" s="135"/>
      <c r="G42" s="14" t="s">
        <v>86</v>
      </c>
      <c r="H42" s="24">
        <v>7.0000000000000007E-2</v>
      </c>
      <c r="I42" s="9">
        <v>18.03</v>
      </c>
      <c r="J42" s="9">
        <f t="shared" si="4"/>
        <v>1.2621000000000002</v>
      </c>
      <c r="M42" s="20"/>
      <c r="N42" s="20"/>
      <c r="P42" s="22"/>
    </row>
    <row r="43" spans="2:21" x14ac:dyDescent="0.25">
      <c r="B43" s="133" t="s">
        <v>669</v>
      </c>
      <c r="C43" s="134"/>
      <c r="D43" s="134"/>
      <c r="E43" s="134"/>
      <c r="F43" s="135"/>
      <c r="G43" s="14" t="s">
        <v>535</v>
      </c>
      <c r="H43" s="16">
        <v>0.74592000000000003</v>
      </c>
      <c r="I43" s="9">
        <v>1.06</v>
      </c>
      <c r="J43" s="9">
        <f t="shared" si="4"/>
        <v>0.79067520000000002</v>
      </c>
      <c r="L43" s="21"/>
      <c r="M43" s="15"/>
      <c r="N43" s="17"/>
      <c r="O43" s="16"/>
      <c r="P43" s="22"/>
      <c r="Q43" s="16"/>
    </row>
    <row r="44" spans="2:21" x14ac:dyDescent="0.25">
      <c r="B44" s="133" t="s">
        <v>646</v>
      </c>
      <c r="C44" s="134"/>
      <c r="D44" s="134"/>
      <c r="E44" s="134"/>
      <c r="F44" s="135"/>
      <c r="G44" s="14" t="s">
        <v>535</v>
      </c>
      <c r="H44" s="16">
        <v>0.44350000000000001</v>
      </c>
      <c r="I44" s="9">
        <v>10.73</v>
      </c>
      <c r="J44" s="9">
        <f t="shared" si="4"/>
        <v>4.7587549999999998</v>
      </c>
      <c r="M44" s="20"/>
      <c r="O44" s="16"/>
      <c r="P44" s="22"/>
      <c r="Q44" s="16"/>
      <c r="S44" s="17"/>
      <c r="T44" s="20"/>
      <c r="U44" s="17"/>
    </row>
    <row r="45" spans="2:21" x14ac:dyDescent="0.25">
      <c r="B45" s="133" t="s">
        <v>717</v>
      </c>
      <c r="C45" s="134"/>
      <c r="D45" s="134"/>
      <c r="E45" s="134"/>
      <c r="F45" s="135"/>
      <c r="G45" s="14" t="s">
        <v>826</v>
      </c>
      <c r="H45" s="13">
        <v>0.1019</v>
      </c>
      <c r="I45" s="9">
        <v>18.515000000000001</v>
      </c>
      <c r="J45" s="9">
        <f t="shared" si="4"/>
        <v>1.8866785000000001</v>
      </c>
      <c r="M45" s="15"/>
      <c r="S45" s="15"/>
    </row>
    <row r="46" spans="2:21" x14ac:dyDescent="0.25">
      <c r="B46" s="133" t="s">
        <v>716</v>
      </c>
      <c r="C46" s="134"/>
      <c r="D46" s="134"/>
      <c r="E46" s="134"/>
      <c r="F46" s="135"/>
      <c r="G46" s="14" t="s">
        <v>826</v>
      </c>
      <c r="H46" s="13">
        <v>2.29E-2</v>
      </c>
      <c r="I46" s="9">
        <v>10.924999999999999</v>
      </c>
      <c r="J46" s="9">
        <f t="shared" si="4"/>
        <v>0.25018249999999997</v>
      </c>
      <c r="M46" s="15"/>
      <c r="P46" s="22"/>
    </row>
    <row r="47" spans="2:21" x14ac:dyDescent="0.25">
      <c r="B47" s="133" t="s">
        <v>715</v>
      </c>
      <c r="C47" s="134"/>
      <c r="D47" s="134"/>
      <c r="E47" s="134"/>
      <c r="F47" s="135"/>
      <c r="G47" s="14" t="s">
        <v>826</v>
      </c>
      <c r="H47" s="13">
        <v>0.1273</v>
      </c>
      <c r="I47" s="9">
        <v>18.88</v>
      </c>
      <c r="J47" s="9">
        <f t="shared" si="4"/>
        <v>2.4034239999999998</v>
      </c>
      <c r="M47" s="15"/>
      <c r="S47" s="15"/>
    </row>
    <row r="48" spans="2:21" x14ac:dyDescent="0.25">
      <c r="B48" s="133" t="s">
        <v>714</v>
      </c>
      <c r="C48" s="134"/>
      <c r="D48" s="134"/>
      <c r="E48" s="134"/>
      <c r="F48" s="135"/>
      <c r="G48" s="14" t="s">
        <v>219</v>
      </c>
      <c r="H48" s="13">
        <v>0.15</v>
      </c>
      <c r="I48" s="9">
        <v>80</v>
      </c>
      <c r="J48" s="9">
        <f t="shared" si="4"/>
        <v>12</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113.65872119999997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153.23361119999998</v>
      </c>
    </row>
    <row r="58" spans="2:10" x14ac:dyDescent="0.25">
      <c r="B58" s="2"/>
      <c r="C58" s="2"/>
      <c r="D58" s="2"/>
      <c r="E58" s="2"/>
      <c r="F58" s="2"/>
      <c r="G58" s="130" t="s">
        <v>3</v>
      </c>
      <c r="H58" s="131"/>
      <c r="I58" s="7">
        <f>+IF(ISBLANK(B8),"",VLOOKUP(B8,Rubros!$A$9:$I$167,6,FALSE)+VLOOKUP(B8,Rubros!$A$9:$I$167,7,FALSE))</f>
        <v>0.26</v>
      </c>
      <c r="J58" s="6">
        <f>+I58*J57</f>
        <v>39.840738911999999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193.07435011199999</v>
      </c>
    </row>
    <row r="61" spans="2:10" x14ac:dyDescent="0.25">
      <c r="B61" s="2" t="s">
        <v>1</v>
      </c>
      <c r="C61" s="2"/>
      <c r="D61" s="2"/>
      <c r="E61" s="2"/>
      <c r="F61" s="2"/>
      <c r="G61" s="130" t="s">
        <v>0</v>
      </c>
      <c r="H61" s="131"/>
      <c r="I61" s="131"/>
      <c r="J61" s="3">
        <f>+ROUND(J60,2)</f>
        <v>193.07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03625-933E-4023-8AC7-9B9EF354C5B9}">
  <sheetPr codeName="Hoja80"/>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+Rubros!A87</f>
        <v>OCP-RUB-DDV-079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79 DE 159</v>
      </c>
    </row>
    <row r="10" spans="2:15" ht="30" customHeight="1" x14ac:dyDescent="0.25">
      <c r="B10" s="145" t="str">
        <f>+IF(ISBLANK(B8),"",VLOOKUP(B8,Rubros!$A$9:$C$167,2,FALSE))</f>
        <v>Limpieza de canales, cunetas, corta corrientes, etc. en suelo de hasta 1m de ancho</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2.6930699999999998E-2</v>
      </c>
      <c r="M14" s="39"/>
      <c r="N14" s="39"/>
      <c r="O14" s="39"/>
    </row>
    <row r="15" spans="2:15" x14ac:dyDescent="0.25">
      <c r="B15" s="133" t="s">
        <v>25</v>
      </c>
      <c r="C15" s="134"/>
      <c r="D15" s="134"/>
      <c r="E15" s="135"/>
      <c r="F15" s="14"/>
      <c r="G15" s="14"/>
      <c r="H15" s="14"/>
      <c r="I15" s="14"/>
      <c r="J15" s="30">
        <f>2%*$J$37</f>
        <v>1.0772279999999999E-2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33"/>
      <c r="C18" s="134"/>
      <c r="D18" s="134"/>
      <c r="E18" s="135"/>
      <c r="F18" s="14"/>
      <c r="G18" s="27" t="s">
        <v>818</v>
      </c>
      <c r="H18" s="27" t="str">
        <f t="shared" si="0"/>
        <v/>
      </c>
      <c r="I18" s="27" t="s">
        <v>818</v>
      </c>
      <c r="J18" s="30" t="str">
        <f t="shared" si="1"/>
        <v/>
      </c>
      <c r="O18" s="36"/>
    </row>
    <row r="19" spans="2:15" x14ac:dyDescent="0.25">
      <c r="B19" s="161"/>
      <c r="C19" s="162"/>
      <c r="D19" s="162"/>
      <c r="E19" s="163"/>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3.7702979999999997E-2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1.2E-2</v>
      </c>
      <c r="J27" s="9">
        <f t="shared" ref="J27:J36" si="3">+IF(ISBLANK(B27),"",H27*I27)</f>
        <v>0.10357559999999999</v>
      </c>
      <c r="M27" s="19"/>
      <c r="N27" s="19"/>
      <c r="O27" s="15"/>
    </row>
    <row r="28" spans="2:15" x14ac:dyDescent="0.25">
      <c r="B28" s="151" t="s">
        <v>45</v>
      </c>
      <c r="C28" s="152"/>
      <c r="D28" s="152"/>
      <c r="E28" s="153"/>
      <c r="F28" s="14">
        <v>6</v>
      </c>
      <c r="G28" s="9">
        <v>6.0422000000000002</v>
      </c>
      <c r="H28" s="9">
        <f t="shared" si="2"/>
        <v>36.2532</v>
      </c>
      <c r="I28" s="27">
        <v>1.2E-2</v>
      </c>
      <c r="J28" s="9">
        <f t="shared" si="3"/>
        <v>0.43503839999999999</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0.53861399999999993</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17"/>
      <c r="O39" s="17"/>
    </row>
    <row r="40" spans="2:21" x14ac:dyDescent="0.25">
      <c r="B40" s="148"/>
      <c r="C40" s="149"/>
      <c r="D40" s="149"/>
      <c r="E40" s="149"/>
      <c r="F40" s="150"/>
      <c r="G40" s="14" t="s">
        <v>818</v>
      </c>
      <c r="H40" s="24"/>
      <c r="I40" s="9" t="s">
        <v>818</v>
      </c>
      <c r="J40" s="9" t="str">
        <f t="shared" ref="J40:J49" si="4">+IF(ISBLANK(B40),"",H40*I40)</f>
        <v/>
      </c>
      <c r="M40" s="15"/>
      <c r="Q40" s="16"/>
    </row>
    <row r="41" spans="2:21" x14ac:dyDescent="0.25">
      <c r="B41" s="133"/>
      <c r="C41" s="134"/>
      <c r="D41" s="134"/>
      <c r="E41" s="134"/>
      <c r="F41" s="135"/>
      <c r="G41" s="14" t="s">
        <v>818</v>
      </c>
      <c r="H41" s="16"/>
      <c r="I41" s="9" t="s">
        <v>818</v>
      </c>
      <c r="J41" s="9" t="str">
        <f t="shared" si="4"/>
        <v/>
      </c>
      <c r="M41" s="17"/>
      <c r="O41" s="22"/>
      <c r="Q41" s="17"/>
    </row>
    <row r="42" spans="2:21" x14ac:dyDescent="0.25">
      <c r="B42" s="133"/>
      <c r="C42" s="134"/>
      <c r="D42" s="134"/>
      <c r="E42" s="134"/>
      <c r="F42" s="135"/>
      <c r="G42" s="14" t="s">
        <v>818</v>
      </c>
      <c r="H42" s="24"/>
      <c r="I42" s="9" t="s">
        <v>818</v>
      </c>
      <c r="J42" s="9" t="str">
        <f t="shared" si="4"/>
        <v/>
      </c>
      <c r="M42" s="20"/>
      <c r="N42" s="20"/>
      <c r="P42" s="22"/>
    </row>
    <row r="43" spans="2:21" x14ac:dyDescent="0.25">
      <c r="B43" s="133"/>
      <c r="C43" s="134"/>
      <c r="D43" s="134"/>
      <c r="E43" s="134"/>
      <c r="F43" s="135"/>
      <c r="G43" s="14" t="s">
        <v>818</v>
      </c>
      <c r="H43" s="16"/>
      <c r="I43" s="9" t="s">
        <v>818</v>
      </c>
      <c r="J43" s="9" t="str">
        <f t="shared" si="4"/>
        <v/>
      </c>
      <c r="L43" s="21"/>
      <c r="M43" s="15"/>
      <c r="N43" s="17"/>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c r="M55" s="47"/>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0.57631697999999987</v>
      </c>
    </row>
    <row r="58" spans="2:13" x14ac:dyDescent="0.25">
      <c r="B58" s="2"/>
      <c r="C58" s="2"/>
      <c r="D58" s="2"/>
      <c r="E58" s="2"/>
      <c r="F58" s="2"/>
      <c r="G58" s="130" t="s">
        <v>3</v>
      </c>
      <c r="H58" s="131"/>
      <c r="I58" s="7">
        <f>+IF(ISBLANK(B8),"",VLOOKUP(B8,Rubros!$A$9:$I$167,6,FALSE)+VLOOKUP(B8,Rubros!$A$9:$I$167,7,FALSE))</f>
        <v>0.26</v>
      </c>
      <c r="J58" s="6">
        <f>+I58*J57</f>
        <v>0.14984241479999996</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0.7261593947999998</v>
      </c>
      <c r="M60" s="85"/>
    </row>
    <row r="61" spans="2:13" x14ac:dyDescent="0.25">
      <c r="B61" s="2" t="s">
        <v>1</v>
      </c>
      <c r="C61" s="2"/>
      <c r="D61" s="2"/>
      <c r="E61" s="2"/>
      <c r="F61" s="2"/>
      <c r="G61" s="130" t="s">
        <v>0</v>
      </c>
      <c r="H61" s="131"/>
      <c r="I61" s="131"/>
      <c r="J61" s="3">
        <f>+ROUND(J60,2)</f>
        <v>0.73</v>
      </c>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4F0F5-4205-4BD7-9691-DCFDD6AA89FE}">
  <sheetPr codeName="Hoja81"/>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+Rubros!A88</f>
        <v>OCP-RUB-DDV-080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80 DE 159</v>
      </c>
    </row>
    <row r="10" spans="2:15" ht="30" customHeight="1" x14ac:dyDescent="0.25">
      <c r="B10" s="145" t="str">
        <f>+IF(ISBLANK(B8),"",VLOOKUP(B8,Rubros!$A$9:$C$167,2,FALSE))</f>
        <v>Limpieza de canales, cunetas, corta corrientes, etc. revestidas de hasta 1m de ancho</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1.7953800000000002E-2</v>
      </c>
      <c r="M14" s="39"/>
      <c r="N14" s="39"/>
      <c r="O14" s="39"/>
    </row>
    <row r="15" spans="2:15" x14ac:dyDescent="0.25">
      <c r="B15" s="133" t="s">
        <v>25</v>
      </c>
      <c r="C15" s="134"/>
      <c r="D15" s="134"/>
      <c r="E15" s="135"/>
      <c r="F15" s="14"/>
      <c r="G15" s="14"/>
      <c r="H15" s="14"/>
      <c r="I15" s="14"/>
      <c r="J15" s="30">
        <f>2%*$J$37</f>
        <v>7.1815200000000003E-3</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33"/>
      <c r="C18" s="134"/>
      <c r="D18" s="134"/>
      <c r="E18" s="135"/>
      <c r="F18" s="14"/>
      <c r="G18" s="27" t="s">
        <v>818</v>
      </c>
      <c r="H18" s="27" t="str">
        <f t="shared" si="0"/>
        <v/>
      </c>
      <c r="I18" s="27" t="s">
        <v>818</v>
      </c>
      <c r="J18" s="30" t="str">
        <f t="shared" si="1"/>
        <v/>
      </c>
      <c r="O18" s="36"/>
    </row>
    <row r="19" spans="2:15" x14ac:dyDescent="0.25">
      <c r="B19" s="161"/>
      <c r="C19" s="162"/>
      <c r="D19" s="162"/>
      <c r="E19" s="163"/>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2.5135320000000003E-2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8.0000000000000002E-3</v>
      </c>
      <c r="J27" s="9">
        <f t="shared" ref="J27:J36" si="3">+IF(ISBLANK(B27),"",H27*I27)</f>
        <v>6.9050399999999998E-2</v>
      </c>
      <c r="M27" s="19"/>
      <c r="N27" s="19"/>
      <c r="O27" s="15"/>
    </row>
    <row r="28" spans="2:15" x14ac:dyDescent="0.25">
      <c r="B28" s="151" t="s">
        <v>45</v>
      </c>
      <c r="C28" s="152"/>
      <c r="D28" s="152"/>
      <c r="E28" s="153"/>
      <c r="F28" s="14">
        <v>6</v>
      </c>
      <c r="G28" s="9">
        <v>6.0422000000000002</v>
      </c>
      <c r="H28" s="9">
        <f t="shared" si="2"/>
        <v>36.2532</v>
      </c>
      <c r="I28" s="27">
        <v>8.0000000000000002E-3</v>
      </c>
      <c r="J28" s="9">
        <f t="shared" si="3"/>
        <v>0.29002559999999999</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0.35907600000000001</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17"/>
      <c r="O39" s="17"/>
    </row>
    <row r="40" spans="2:21" x14ac:dyDescent="0.25">
      <c r="B40" s="148"/>
      <c r="C40" s="149"/>
      <c r="D40" s="149"/>
      <c r="E40" s="149"/>
      <c r="F40" s="150"/>
      <c r="G40" s="14" t="s">
        <v>818</v>
      </c>
      <c r="H40" s="24"/>
      <c r="I40" s="9" t="s">
        <v>818</v>
      </c>
      <c r="J40" s="9" t="str">
        <f t="shared" ref="J40:J49" si="4">+IF(ISBLANK(B40),"",H40*I40)</f>
        <v/>
      </c>
      <c r="M40" s="15"/>
      <c r="Q40" s="16"/>
    </row>
    <row r="41" spans="2:21" x14ac:dyDescent="0.25">
      <c r="B41" s="133"/>
      <c r="C41" s="134"/>
      <c r="D41" s="134"/>
      <c r="E41" s="134"/>
      <c r="F41" s="135"/>
      <c r="G41" s="14" t="s">
        <v>818</v>
      </c>
      <c r="H41" s="16"/>
      <c r="I41" s="9" t="s">
        <v>818</v>
      </c>
      <c r="J41" s="9" t="str">
        <f t="shared" si="4"/>
        <v/>
      </c>
      <c r="M41" s="17"/>
      <c r="O41" s="22"/>
      <c r="Q41" s="17"/>
    </row>
    <row r="42" spans="2:21" x14ac:dyDescent="0.25">
      <c r="B42" s="133"/>
      <c r="C42" s="134"/>
      <c r="D42" s="134"/>
      <c r="E42" s="134"/>
      <c r="F42" s="135"/>
      <c r="G42" s="14" t="s">
        <v>818</v>
      </c>
      <c r="H42" s="24"/>
      <c r="I42" s="9" t="s">
        <v>818</v>
      </c>
      <c r="J42" s="9" t="str">
        <f t="shared" si="4"/>
        <v/>
      </c>
      <c r="M42" s="20"/>
      <c r="N42" s="20"/>
      <c r="P42" s="22"/>
    </row>
    <row r="43" spans="2:21" x14ac:dyDescent="0.25">
      <c r="B43" s="133"/>
      <c r="C43" s="134"/>
      <c r="D43" s="134"/>
      <c r="E43" s="134"/>
      <c r="F43" s="135"/>
      <c r="G43" s="14" t="s">
        <v>818</v>
      </c>
      <c r="H43" s="16"/>
      <c r="I43" s="9" t="s">
        <v>818</v>
      </c>
      <c r="J43" s="9" t="str">
        <f t="shared" si="4"/>
        <v/>
      </c>
      <c r="L43" s="21"/>
      <c r="M43" s="15"/>
      <c r="N43" s="17"/>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0.38421132000000002</v>
      </c>
    </row>
    <row r="58" spans="2:13" x14ac:dyDescent="0.25">
      <c r="B58" s="2"/>
      <c r="C58" s="2"/>
      <c r="D58" s="2"/>
      <c r="E58" s="2"/>
      <c r="F58" s="2"/>
      <c r="G58" s="130" t="s">
        <v>3</v>
      </c>
      <c r="H58" s="131"/>
      <c r="I58" s="7">
        <f>+IF(ISBLANK(B8),"",VLOOKUP(B8,Rubros!$A$9:$I$167,6,FALSE)+VLOOKUP(B8,Rubros!$A$9:$I$167,7,FALSE))</f>
        <v>0.26</v>
      </c>
      <c r="J58" s="6">
        <f>+I58*J57</f>
        <v>9.9894943200000003E-2</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0.48410626320000005</v>
      </c>
      <c r="M60" s="50"/>
    </row>
    <row r="61" spans="2:13" x14ac:dyDescent="0.25">
      <c r="B61" s="2" t="s">
        <v>1</v>
      </c>
      <c r="C61" s="2"/>
      <c r="D61" s="2"/>
      <c r="E61" s="2"/>
      <c r="F61" s="2"/>
      <c r="G61" s="130" t="s">
        <v>0</v>
      </c>
      <c r="H61" s="131"/>
      <c r="I61" s="131"/>
      <c r="J61" s="3">
        <f>+ROUND(J60,2)</f>
        <v>0.48</v>
      </c>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96DD0-052B-48E6-80C4-D85C77634604}">
  <sheetPr codeName="Hoja82"/>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10.28515625" style="1" bestFit="1" customWidth="1"/>
    <col min="17" max="17" width="9.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+Rubros!A89</f>
        <v>OCP-RUB-DDV-082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81 DE 159</v>
      </c>
    </row>
    <row r="10" spans="2:15" ht="30" customHeight="1" x14ac:dyDescent="0.25">
      <c r="B10" s="145" t="str">
        <f>+IF(ISBLANK(B8),"",VLOOKUP(B8,Rubros!$A$9:$C$167,2,FALSE))</f>
        <v>Limpieza interna en tubería de 24", 32", 34", 36" x 12m, aplicación de inhibidor de corrosión, retiro y colocación de tapas (incluye provisión de inhibidor)</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4.8787499999999998E-2</v>
      </c>
      <c r="M14" s="39"/>
      <c r="N14" s="39"/>
      <c r="O14" s="39"/>
    </row>
    <row r="15" spans="2:15" x14ac:dyDescent="0.25">
      <c r="B15" s="133" t="s">
        <v>25</v>
      </c>
      <c r="C15" s="134"/>
      <c r="D15" s="134"/>
      <c r="E15" s="135"/>
      <c r="F15" s="14"/>
      <c r="G15" s="14"/>
      <c r="H15" s="14"/>
      <c r="I15" s="14"/>
      <c r="J15" s="30">
        <f>2%*$J$37</f>
        <v>1.9514999999999998E-2</v>
      </c>
    </row>
    <row r="16" spans="2:15" x14ac:dyDescent="0.25">
      <c r="B16" s="133" t="s">
        <v>727</v>
      </c>
      <c r="C16" s="134"/>
      <c r="D16" s="134"/>
      <c r="E16" s="135"/>
      <c r="F16" s="14">
        <v>3</v>
      </c>
      <c r="G16" s="27">
        <v>0.25</v>
      </c>
      <c r="H16" s="27">
        <f t="shared" ref="H16:H23" si="0">+IF(ISBLANK(B16),"",F16*G16)</f>
        <v>0.75</v>
      </c>
      <c r="I16" s="27">
        <v>2.1739130434782608E-2</v>
      </c>
      <c r="J16" s="30">
        <f t="shared" ref="J16:J23" si="1">+IF(ISBLANK(B16),"",H16*I16)</f>
        <v>1.6304347826086956E-2</v>
      </c>
    </row>
    <row r="17" spans="2:15" x14ac:dyDescent="0.25">
      <c r="B17" s="133"/>
      <c r="C17" s="134"/>
      <c r="D17" s="134"/>
      <c r="E17" s="135"/>
      <c r="F17" s="14"/>
      <c r="G17" s="27" t="s">
        <v>818</v>
      </c>
      <c r="H17" s="27" t="str">
        <f t="shared" si="0"/>
        <v/>
      </c>
      <c r="I17" s="27" t="s">
        <v>818</v>
      </c>
      <c r="J17" s="30" t="str">
        <f t="shared" si="1"/>
        <v/>
      </c>
      <c r="M17" s="17" t="s">
        <v>726</v>
      </c>
      <c r="O17" s="36"/>
    </row>
    <row r="18" spans="2:15" x14ac:dyDescent="0.25">
      <c r="B18" s="133"/>
      <c r="C18" s="134"/>
      <c r="D18" s="134"/>
      <c r="E18" s="135"/>
      <c r="F18" s="14"/>
      <c r="G18" s="27" t="s">
        <v>818</v>
      </c>
      <c r="H18" s="27" t="str">
        <f t="shared" si="0"/>
        <v/>
      </c>
      <c r="I18" s="27" t="s">
        <v>818</v>
      </c>
      <c r="J18" s="30" t="str">
        <f t="shared" si="1"/>
        <v/>
      </c>
      <c r="O18" s="36"/>
    </row>
    <row r="19" spans="2:15" x14ac:dyDescent="0.25">
      <c r="B19" s="161"/>
      <c r="C19" s="162"/>
      <c r="D19" s="162"/>
      <c r="E19" s="163"/>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8.4606847826086948E-2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2.1739130434782608E-2</v>
      </c>
      <c r="J27" s="9">
        <f t="shared" ref="J27:J36" si="3">+IF(ISBLANK(B27),"",H27*I27)</f>
        <v>0.18763695652173912</v>
      </c>
      <c r="M27" s="19"/>
      <c r="N27" s="19"/>
      <c r="O27" s="15"/>
    </row>
    <row r="28" spans="2:15" x14ac:dyDescent="0.25">
      <c r="B28" s="151" t="s">
        <v>45</v>
      </c>
      <c r="C28" s="152"/>
      <c r="D28" s="152"/>
      <c r="E28" s="153"/>
      <c r="F28" s="14">
        <v>6</v>
      </c>
      <c r="G28" s="9">
        <v>6.0422000000000002</v>
      </c>
      <c r="H28" s="9">
        <f t="shared" si="2"/>
        <v>36.2532</v>
      </c>
      <c r="I28" s="27">
        <v>2.1739130434782608E-2</v>
      </c>
      <c r="J28" s="9">
        <f t="shared" si="3"/>
        <v>0.78811304347826083</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0.9757499999999999</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20"/>
      <c r="N39" s="20"/>
      <c r="O39" s="20"/>
      <c r="P39" s="17"/>
    </row>
    <row r="40" spans="2:21" x14ac:dyDescent="0.25">
      <c r="B40" s="148" t="s">
        <v>725</v>
      </c>
      <c r="C40" s="149"/>
      <c r="D40" s="149"/>
      <c r="E40" s="149"/>
      <c r="F40" s="150"/>
      <c r="G40" s="14" t="s">
        <v>826</v>
      </c>
      <c r="H40" s="24">
        <v>8.5900000000000004E-2</v>
      </c>
      <c r="I40" s="9">
        <v>15.524999999999999</v>
      </c>
      <c r="J40" s="9">
        <f t="shared" ref="J40:J49" si="4">+IF(ISBLANK(B40),"",H40*I40)</f>
        <v>1.3335975</v>
      </c>
      <c r="M40" s="15"/>
      <c r="N40" s="15"/>
      <c r="O40" s="15"/>
      <c r="Q40" s="16"/>
    </row>
    <row r="41" spans="2:21" x14ac:dyDescent="0.25">
      <c r="B41" s="133" t="s">
        <v>724</v>
      </c>
      <c r="C41" s="134"/>
      <c r="D41" s="134"/>
      <c r="E41" s="134"/>
      <c r="F41" s="135"/>
      <c r="G41" s="14" t="s">
        <v>824</v>
      </c>
      <c r="H41" s="16">
        <v>0.01</v>
      </c>
      <c r="I41" s="9">
        <v>86.02</v>
      </c>
      <c r="J41" s="9">
        <f t="shared" si="4"/>
        <v>0.86019999999999996</v>
      </c>
      <c r="M41" s="17"/>
      <c r="O41" s="22"/>
      <c r="Q41" s="17"/>
    </row>
    <row r="42" spans="2:21" x14ac:dyDescent="0.25">
      <c r="B42" s="133" t="s">
        <v>723</v>
      </c>
      <c r="C42" s="134"/>
      <c r="D42" s="134"/>
      <c r="E42" s="134"/>
      <c r="F42" s="135"/>
      <c r="G42" s="14" t="s">
        <v>824</v>
      </c>
      <c r="H42" s="24">
        <v>0.01</v>
      </c>
      <c r="I42" s="9">
        <v>120.18</v>
      </c>
      <c r="J42" s="9">
        <f t="shared" si="4"/>
        <v>1.2018000000000002</v>
      </c>
      <c r="M42" s="20"/>
      <c r="N42" s="20"/>
      <c r="P42" s="22"/>
    </row>
    <row r="43" spans="2:21" x14ac:dyDescent="0.25">
      <c r="B43" s="133" t="s">
        <v>722</v>
      </c>
      <c r="C43" s="134"/>
      <c r="D43" s="134"/>
      <c r="E43" s="134"/>
      <c r="F43" s="135"/>
      <c r="G43" s="14" t="s">
        <v>827</v>
      </c>
      <c r="H43" s="16">
        <v>0.1</v>
      </c>
      <c r="I43" s="9">
        <v>2.75</v>
      </c>
      <c r="J43" s="9">
        <f t="shared" si="4"/>
        <v>0.27500000000000002</v>
      </c>
      <c r="L43" s="21"/>
      <c r="M43" s="15"/>
      <c r="N43" s="17"/>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3.6705975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4.7309543478260867</v>
      </c>
    </row>
    <row r="58" spans="2:10" x14ac:dyDescent="0.25">
      <c r="B58" s="2"/>
      <c r="C58" s="2"/>
      <c r="D58" s="2"/>
      <c r="E58" s="2"/>
      <c r="F58" s="2"/>
      <c r="G58" s="130" t="s">
        <v>3</v>
      </c>
      <c r="H58" s="131"/>
      <c r="I58" s="7">
        <f>+IF(ISBLANK(B8),"",VLOOKUP(B8,Rubros!$A$9:$I$167,6,FALSE)+VLOOKUP(B8,Rubros!$A$9:$I$167,7,FALSE))</f>
        <v>0.26</v>
      </c>
      <c r="J58" s="6">
        <f>+I58*J57</f>
        <v>1.2300481304347826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5.9610024782608697</v>
      </c>
    </row>
    <row r="61" spans="2:10" x14ac:dyDescent="0.25">
      <c r="B61" s="2" t="s">
        <v>1</v>
      </c>
      <c r="C61" s="2"/>
      <c r="D61" s="2"/>
      <c r="E61" s="2"/>
      <c r="F61" s="2"/>
      <c r="G61" s="130" t="s">
        <v>0</v>
      </c>
      <c r="H61" s="131"/>
      <c r="I61" s="131"/>
      <c r="J61" s="3">
        <f>+ROUND(J60,2)</f>
        <v>5.96</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7575B-1862-486E-86BB-FE9F9CC04862}">
  <sheetPr codeName="Hoja83"/>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+Rubros!A90</f>
        <v>OCP-RUB-DDV-083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82 DE 159</v>
      </c>
    </row>
    <row r="10" spans="2:15" ht="30" customHeight="1" x14ac:dyDescent="0.25">
      <c r="B10" s="145" t="str">
        <f>+IF(ISBLANK(B8),"",VLOOKUP(B8,Rubros!$A$9:$C$167,2,FALSE))</f>
        <v>Lavado y limpieza externa de tubería de 24", 32", 34", 36" x 12m</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4.155972222222222E-2</v>
      </c>
      <c r="M14" s="39"/>
      <c r="N14" s="39"/>
      <c r="O14" s="39"/>
    </row>
    <row r="15" spans="2:15" x14ac:dyDescent="0.25">
      <c r="B15" s="133" t="s">
        <v>25</v>
      </c>
      <c r="C15" s="134"/>
      <c r="D15" s="134"/>
      <c r="E15" s="135"/>
      <c r="F15" s="14"/>
      <c r="G15" s="14"/>
      <c r="H15" s="14"/>
      <c r="I15" s="14"/>
      <c r="J15" s="30">
        <f>2%*$J$37</f>
        <v>1.6623888888888886E-2</v>
      </c>
    </row>
    <row r="16" spans="2:15" x14ac:dyDescent="0.25">
      <c r="B16" s="133" t="s">
        <v>729</v>
      </c>
      <c r="C16" s="134"/>
      <c r="D16" s="134"/>
      <c r="E16" s="135"/>
      <c r="F16" s="14">
        <v>1</v>
      </c>
      <c r="G16" s="27">
        <v>1.0920000000000001</v>
      </c>
      <c r="H16" s="27">
        <f t="shared" ref="H16:H23" si="0">+IF(ISBLANK(B16),"",F16*G16)</f>
        <v>1.0920000000000001</v>
      </c>
      <c r="I16" s="27">
        <v>1.8518518518518517E-2</v>
      </c>
      <c r="J16" s="30">
        <f t="shared" ref="J16:J23" si="1">+IF(ISBLANK(B16),"",H16*I16)</f>
        <v>2.0222222222222221E-2</v>
      </c>
    </row>
    <row r="17" spans="2:15" x14ac:dyDescent="0.25">
      <c r="B17" s="133"/>
      <c r="C17" s="134"/>
      <c r="D17" s="134"/>
      <c r="E17" s="135"/>
      <c r="F17" s="14"/>
      <c r="G17" s="27" t="s">
        <v>818</v>
      </c>
      <c r="H17" s="27" t="str">
        <f t="shared" si="0"/>
        <v/>
      </c>
      <c r="I17" s="27" t="s">
        <v>818</v>
      </c>
      <c r="J17" s="30" t="str">
        <f t="shared" si="1"/>
        <v/>
      </c>
      <c r="O17" s="36"/>
    </row>
    <row r="18" spans="2:15" x14ac:dyDescent="0.25">
      <c r="B18" s="133"/>
      <c r="C18" s="134"/>
      <c r="D18" s="134"/>
      <c r="E18" s="135"/>
      <c r="F18" s="14"/>
      <c r="G18" s="27" t="s">
        <v>818</v>
      </c>
      <c r="H18" s="27" t="str">
        <f t="shared" si="0"/>
        <v/>
      </c>
      <c r="I18" s="27" t="s">
        <v>818</v>
      </c>
      <c r="J18" s="30" t="str">
        <f t="shared" si="1"/>
        <v/>
      </c>
      <c r="O18" s="36"/>
    </row>
    <row r="19" spans="2:15" x14ac:dyDescent="0.25">
      <c r="B19" s="161"/>
      <c r="C19" s="162"/>
      <c r="D19" s="162"/>
      <c r="E19" s="163"/>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7.8405833333333327E-2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1.8518518518518517E-2</v>
      </c>
      <c r="J27" s="9">
        <f t="shared" ref="J27:J36" si="3">+IF(ISBLANK(B27),"",H27*I27)</f>
        <v>0.15983888888888886</v>
      </c>
      <c r="M27" s="19"/>
      <c r="N27" s="19"/>
      <c r="O27" s="15"/>
    </row>
    <row r="28" spans="2:15" x14ac:dyDescent="0.25">
      <c r="B28" s="151" t="s">
        <v>45</v>
      </c>
      <c r="C28" s="152"/>
      <c r="D28" s="152"/>
      <c r="E28" s="153"/>
      <c r="F28" s="14">
        <v>6</v>
      </c>
      <c r="G28" s="9">
        <v>6.0422000000000002</v>
      </c>
      <c r="H28" s="9">
        <f t="shared" si="2"/>
        <v>36.2532</v>
      </c>
      <c r="I28" s="27">
        <v>1.8518518518518517E-2</v>
      </c>
      <c r="J28" s="9">
        <f t="shared" si="3"/>
        <v>0.67135555555555548</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0.83119444444444435</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17"/>
      <c r="O39" s="17"/>
    </row>
    <row r="40" spans="2:21" x14ac:dyDescent="0.25">
      <c r="B40" s="133" t="s">
        <v>724</v>
      </c>
      <c r="C40" s="134"/>
      <c r="D40" s="134"/>
      <c r="E40" s="134"/>
      <c r="F40" s="135"/>
      <c r="G40" s="14" t="s">
        <v>824</v>
      </c>
      <c r="H40" s="24">
        <v>0.01</v>
      </c>
      <c r="I40" s="9">
        <v>86.02</v>
      </c>
      <c r="J40" s="9">
        <f t="shared" ref="J40:J49" si="4">+IF(ISBLANK(B40),"",H40*I40)</f>
        <v>0.86019999999999996</v>
      </c>
      <c r="M40" s="15"/>
      <c r="Q40" s="16"/>
    </row>
    <row r="41" spans="2:21" x14ac:dyDescent="0.25">
      <c r="B41" s="133" t="s">
        <v>728</v>
      </c>
      <c r="C41" s="134"/>
      <c r="D41" s="134"/>
      <c r="E41" s="134"/>
      <c r="F41" s="135"/>
      <c r="G41" s="14" t="s">
        <v>824</v>
      </c>
      <c r="H41" s="16">
        <v>0.01</v>
      </c>
      <c r="I41" s="9">
        <v>120.18</v>
      </c>
      <c r="J41" s="9">
        <f t="shared" si="4"/>
        <v>1.2018000000000002</v>
      </c>
      <c r="M41" s="17"/>
      <c r="O41" s="22"/>
      <c r="Q41" s="17"/>
    </row>
    <row r="42" spans="2:21" x14ac:dyDescent="0.25">
      <c r="B42" s="133" t="s">
        <v>722</v>
      </c>
      <c r="C42" s="134"/>
      <c r="D42" s="134"/>
      <c r="E42" s="134"/>
      <c r="F42" s="135"/>
      <c r="G42" s="14" t="s">
        <v>827</v>
      </c>
      <c r="H42" s="24">
        <v>0.1</v>
      </c>
      <c r="I42" s="9">
        <v>2.75</v>
      </c>
      <c r="J42" s="9">
        <f t="shared" si="4"/>
        <v>0.27500000000000002</v>
      </c>
      <c r="M42" s="20"/>
      <c r="N42" s="20"/>
      <c r="O42" s="17"/>
      <c r="P42" s="22"/>
    </row>
    <row r="43" spans="2:21" x14ac:dyDescent="0.25">
      <c r="B43" s="133" t="s">
        <v>548</v>
      </c>
      <c r="C43" s="134"/>
      <c r="D43" s="134"/>
      <c r="E43" s="134"/>
      <c r="F43" s="135"/>
      <c r="G43" s="14" t="s">
        <v>535</v>
      </c>
      <c r="H43" s="16">
        <v>0.3</v>
      </c>
      <c r="I43" s="9">
        <v>2.95</v>
      </c>
      <c r="J43" s="9">
        <f t="shared" si="4"/>
        <v>0.88500000000000001</v>
      </c>
      <c r="L43" s="21"/>
      <c r="M43" s="15"/>
      <c r="N43" s="20"/>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3.2220000000000004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4.1316002777777783</v>
      </c>
    </row>
    <row r="58" spans="2:10" x14ac:dyDescent="0.25">
      <c r="B58" s="2"/>
      <c r="C58" s="2"/>
      <c r="D58" s="2"/>
      <c r="E58" s="2"/>
      <c r="F58" s="2"/>
      <c r="G58" s="130" t="s">
        <v>3</v>
      </c>
      <c r="H58" s="131"/>
      <c r="I58" s="7">
        <f>+IF(ISBLANK(B8),"",VLOOKUP(B8,Rubros!$A$9:$I$167,6,FALSE)+VLOOKUP(B8,Rubros!$A$9:$I$167,7,FALSE))</f>
        <v>0.26</v>
      </c>
      <c r="J58" s="6">
        <f>+I58*J57</f>
        <v>1.0742160722222225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5.205816350000001</v>
      </c>
    </row>
    <row r="61" spans="2:10" x14ac:dyDescent="0.25">
      <c r="B61" s="2" t="s">
        <v>1</v>
      </c>
      <c r="C61" s="2"/>
      <c r="D61" s="2"/>
      <c r="E61" s="2"/>
      <c r="F61" s="2"/>
      <c r="G61" s="130" t="s">
        <v>0</v>
      </c>
      <c r="H61" s="131"/>
      <c r="I61" s="131"/>
      <c r="J61" s="3">
        <f>+ROUND(J60,2)</f>
        <v>5.21</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ED69F-AEF2-454B-AD86-CACCE4CDB1FF}">
  <sheetPr codeName="Hoja84"/>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+Rubros!A91</f>
        <v>OCP-RUB-DDV-084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83 DE 159</v>
      </c>
    </row>
    <row r="10" spans="2:15" ht="30" customHeight="1" x14ac:dyDescent="0.25">
      <c r="B10" s="145" t="str">
        <f>+IF(ISBLANK(B8),"",VLOOKUP(B8,Rubros!$A$9:$C$167,2,FALSE))</f>
        <v>Provisión, colocación de tapas con geomembrana y alambre galvanizado N 14 en tubería de 24", 32", 34", 36". (Incluye identificación de datos de la tubería)</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2.9145779220779225E-2</v>
      </c>
      <c r="M14" s="39"/>
      <c r="N14" s="39"/>
      <c r="O14" s="39"/>
    </row>
    <row r="15" spans="2:15" x14ac:dyDescent="0.25">
      <c r="B15" s="133" t="s">
        <v>25</v>
      </c>
      <c r="C15" s="134"/>
      <c r="D15" s="134"/>
      <c r="E15" s="135"/>
      <c r="F15" s="14"/>
      <c r="G15" s="14"/>
      <c r="H15" s="14"/>
      <c r="I15" s="14"/>
      <c r="J15" s="30">
        <f>2%*$J$37</f>
        <v>1.165831168831169E-2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33"/>
      <c r="C18" s="134"/>
      <c r="D18" s="134"/>
      <c r="E18" s="135"/>
      <c r="F18" s="14"/>
      <c r="G18" s="27" t="s">
        <v>818</v>
      </c>
      <c r="H18" s="27" t="str">
        <f t="shared" si="0"/>
        <v/>
      </c>
      <c r="I18" s="27" t="s">
        <v>818</v>
      </c>
      <c r="J18" s="30" t="str">
        <f t="shared" si="1"/>
        <v/>
      </c>
      <c r="O18" s="36"/>
    </row>
    <row r="19" spans="2:15" x14ac:dyDescent="0.25">
      <c r="B19" s="161"/>
      <c r="C19" s="162"/>
      <c r="D19" s="162"/>
      <c r="E19" s="163"/>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4.0804090909090915E-2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1.2987012987012988E-2</v>
      </c>
      <c r="J27" s="9">
        <f t="shared" ref="J27:J36" si="3">+IF(ISBLANK(B27),"",H27*I27)</f>
        <v>0.11209480519480519</v>
      </c>
      <c r="M27" s="19"/>
      <c r="N27" s="19"/>
      <c r="O27" s="15"/>
    </row>
    <row r="28" spans="2:15" x14ac:dyDescent="0.25">
      <c r="B28" s="151" t="s">
        <v>45</v>
      </c>
      <c r="C28" s="152"/>
      <c r="D28" s="152"/>
      <c r="E28" s="153"/>
      <c r="F28" s="14">
        <v>6</v>
      </c>
      <c r="G28" s="9">
        <v>6.0422000000000002</v>
      </c>
      <c r="H28" s="9">
        <f t="shared" si="2"/>
        <v>36.2532</v>
      </c>
      <c r="I28" s="27">
        <v>1.2987012987012988E-2</v>
      </c>
      <c r="J28" s="9">
        <f t="shared" si="3"/>
        <v>0.47082077922077925</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0.58291558441558444</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20"/>
      <c r="N39" s="20"/>
      <c r="O39" s="20"/>
    </row>
    <row r="40" spans="2:21" x14ac:dyDescent="0.25">
      <c r="B40" s="133" t="s">
        <v>693</v>
      </c>
      <c r="C40" s="134"/>
      <c r="D40" s="134"/>
      <c r="E40" s="134"/>
      <c r="F40" s="135"/>
      <c r="G40" s="14" t="s">
        <v>79</v>
      </c>
      <c r="H40" s="24">
        <v>2.2921999999999998</v>
      </c>
      <c r="I40" s="9">
        <v>5</v>
      </c>
      <c r="J40" s="9">
        <f t="shared" ref="J40:J49" si="4">+IF(ISBLANK(B40),"",H40*I40)</f>
        <v>11.460999999999999</v>
      </c>
      <c r="M40" s="15"/>
      <c r="N40" s="15"/>
      <c r="O40" s="15"/>
      <c r="Q40" s="16"/>
    </row>
    <row r="41" spans="2:21" x14ac:dyDescent="0.25">
      <c r="B41" s="133" t="s">
        <v>659</v>
      </c>
      <c r="C41" s="134"/>
      <c r="D41" s="134"/>
      <c r="E41" s="134"/>
      <c r="F41" s="135"/>
      <c r="G41" s="14" t="s">
        <v>535</v>
      </c>
      <c r="H41" s="16">
        <v>0.25</v>
      </c>
      <c r="I41" s="9">
        <v>2.85</v>
      </c>
      <c r="J41" s="9">
        <f t="shared" si="4"/>
        <v>0.71250000000000002</v>
      </c>
      <c r="M41" s="17"/>
      <c r="O41" s="22"/>
      <c r="Q41" s="17"/>
    </row>
    <row r="42" spans="2:21" x14ac:dyDescent="0.25">
      <c r="B42" s="133" t="s">
        <v>730</v>
      </c>
      <c r="C42" s="134"/>
      <c r="D42" s="134"/>
      <c r="E42" s="134"/>
      <c r="F42" s="135"/>
      <c r="G42" s="14" t="s">
        <v>86</v>
      </c>
      <c r="H42" s="24">
        <v>0.05</v>
      </c>
      <c r="I42" s="9">
        <v>7</v>
      </c>
      <c r="J42" s="9">
        <f t="shared" si="4"/>
        <v>0.35000000000000003</v>
      </c>
      <c r="M42" s="20"/>
      <c r="N42" s="20"/>
      <c r="O42" s="17"/>
      <c r="P42" s="22"/>
    </row>
    <row r="43" spans="2:21" x14ac:dyDescent="0.25">
      <c r="B43" s="133"/>
      <c r="C43" s="134"/>
      <c r="D43" s="134"/>
      <c r="E43" s="134"/>
      <c r="F43" s="135"/>
      <c r="G43" s="14" t="s">
        <v>818</v>
      </c>
      <c r="H43" s="16"/>
      <c r="I43" s="9" t="s">
        <v>818</v>
      </c>
      <c r="J43" s="9" t="str">
        <f t="shared" si="4"/>
        <v/>
      </c>
      <c r="L43" s="21"/>
      <c r="M43" s="15"/>
      <c r="N43" s="20"/>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12.523499999999999</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13.147219675324674</v>
      </c>
    </row>
    <row r="58" spans="2:10" x14ac:dyDescent="0.25">
      <c r="B58" s="2"/>
      <c r="C58" s="2"/>
      <c r="D58" s="2"/>
      <c r="E58" s="2"/>
      <c r="F58" s="2"/>
      <c r="G58" s="130" t="s">
        <v>3</v>
      </c>
      <c r="H58" s="131"/>
      <c r="I58" s="7">
        <f>+IF(ISBLANK(B8),"",VLOOKUP(B8,Rubros!$A$9:$I$167,6,FALSE)+VLOOKUP(B8,Rubros!$A$9:$I$167,7,FALSE))</f>
        <v>0.26</v>
      </c>
      <c r="J58" s="6">
        <f>+I58*J57</f>
        <v>3.4182771155844156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16.565496790909091</v>
      </c>
    </row>
    <row r="61" spans="2:10" x14ac:dyDescent="0.25">
      <c r="B61" s="2" t="s">
        <v>1</v>
      </c>
      <c r="C61" s="2"/>
      <c r="D61" s="2"/>
      <c r="E61" s="2"/>
      <c r="F61" s="2"/>
      <c r="G61" s="130" t="s">
        <v>0</v>
      </c>
      <c r="H61" s="131"/>
      <c r="I61" s="131"/>
      <c r="J61" s="3">
        <f>+ROUND(J60,2)</f>
        <v>16.57</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D88DE-0276-4C5C-95F2-431C5A1467BD}">
  <sheetPr codeName="Hoja85"/>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140625" style="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+Rubros!A92</f>
        <v>OCP-RUB-DDV-085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84 DE 159</v>
      </c>
    </row>
    <row r="10" spans="2:15" ht="30" customHeight="1" x14ac:dyDescent="0.25">
      <c r="B10" s="145" t="str">
        <f>+IF(ISBLANK(B8),"",VLOOKUP(B8,Rubros!$A$9:$C$167,2,FALSE))</f>
        <v>Lavado, limpieza de estructura y Oleoducto descubierto</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0.12467916666666666</v>
      </c>
      <c r="M14" s="39"/>
      <c r="N14" s="39"/>
      <c r="O14" s="39"/>
    </row>
    <row r="15" spans="2:15" x14ac:dyDescent="0.25">
      <c r="B15" s="133" t="s">
        <v>25</v>
      </c>
      <c r="C15" s="134"/>
      <c r="D15" s="134"/>
      <c r="E15" s="135"/>
      <c r="F15" s="14"/>
      <c r="G15" s="14"/>
      <c r="H15" s="14"/>
      <c r="I15" s="14"/>
      <c r="J15" s="30">
        <f>2%*$J$37</f>
        <v>4.9871666666666661E-2</v>
      </c>
    </row>
    <row r="16" spans="2:15" x14ac:dyDescent="0.25">
      <c r="B16" s="133"/>
      <c r="C16" s="134"/>
      <c r="D16" s="134"/>
      <c r="E16" s="135"/>
      <c r="F16" s="14"/>
      <c r="G16" s="27" t="s">
        <v>818</v>
      </c>
      <c r="H16" s="27" t="str">
        <f t="shared" ref="H16:H23" si="0">+IF(ISBLANK(B16),"",F16*G16)</f>
        <v/>
      </c>
      <c r="I16" s="27" t="s">
        <v>818</v>
      </c>
      <c r="J16" s="30" t="str">
        <f t="shared" ref="J16:J23" si="1">+IF(ISBLANK(B16),"",H16*I16)</f>
        <v/>
      </c>
    </row>
    <row r="17" spans="2:15" x14ac:dyDescent="0.25">
      <c r="B17" s="133"/>
      <c r="C17" s="134"/>
      <c r="D17" s="134"/>
      <c r="E17" s="135"/>
      <c r="F17" s="14"/>
      <c r="G17" s="27" t="s">
        <v>818</v>
      </c>
      <c r="H17" s="27" t="str">
        <f t="shared" si="0"/>
        <v/>
      </c>
      <c r="I17" s="27" t="s">
        <v>818</v>
      </c>
      <c r="J17" s="30" t="str">
        <f t="shared" si="1"/>
        <v/>
      </c>
      <c r="O17" s="36"/>
    </row>
    <row r="18" spans="2:15" x14ac:dyDescent="0.25">
      <c r="B18" s="133"/>
      <c r="C18" s="134"/>
      <c r="D18" s="134"/>
      <c r="E18" s="135"/>
      <c r="F18" s="14"/>
      <c r="G18" s="27" t="s">
        <v>818</v>
      </c>
      <c r="H18" s="27" t="str">
        <f t="shared" si="0"/>
        <v/>
      </c>
      <c r="I18" s="27" t="s">
        <v>818</v>
      </c>
      <c r="J18" s="30" t="str">
        <f t="shared" si="1"/>
        <v/>
      </c>
      <c r="O18" s="36"/>
    </row>
    <row r="19" spans="2:15" x14ac:dyDescent="0.25">
      <c r="B19" s="161"/>
      <c r="C19" s="162"/>
      <c r="D19" s="162"/>
      <c r="E19" s="163"/>
      <c r="F19" s="14"/>
      <c r="G19" s="27" t="s">
        <v>818</v>
      </c>
      <c r="H19" s="27" t="str">
        <f t="shared" si="0"/>
        <v/>
      </c>
      <c r="I19" s="27" t="s">
        <v>818</v>
      </c>
      <c r="J19" s="30" t="str">
        <f t="shared" si="1"/>
        <v/>
      </c>
    </row>
    <row r="20" spans="2:15" x14ac:dyDescent="0.25">
      <c r="B20" s="133"/>
      <c r="C20" s="134"/>
      <c r="D20" s="134"/>
      <c r="E20" s="135"/>
      <c r="F20" s="14"/>
      <c r="G20" s="27" t="s">
        <v>818</v>
      </c>
      <c r="H20" s="27" t="str">
        <f t="shared" si="0"/>
        <v/>
      </c>
      <c r="I20" s="27" t="s">
        <v>818</v>
      </c>
      <c r="J20" s="30" t="str">
        <f t="shared" si="1"/>
        <v/>
      </c>
    </row>
    <row r="21" spans="2:15" x14ac:dyDescent="0.25">
      <c r="B21" s="34"/>
      <c r="C21" s="33"/>
      <c r="D21" s="33"/>
      <c r="E21" s="32"/>
      <c r="F21" s="14"/>
      <c r="G21" s="27" t="s">
        <v>818</v>
      </c>
      <c r="H21" s="27" t="str">
        <f t="shared" si="0"/>
        <v/>
      </c>
      <c r="I21" s="27" t="s">
        <v>818</v>
      </c>
      <c r="J21" s="30" t="str">
        <f t="shared" si="1"/>
        <v/>
      </c>
    </row>
    <row r="22" spans="2:15" x14ac:dyDescent="0.25">
      <c r="B22" s="133"/>
      <c r="C22" s="134"/>
      <c r="D22" s="134"/>
      <c r="E22" s="135"/>
      <c r="F22" s="14"/>
      <c r="G22" s="27" t="s">
        <v>818</v>
      </c>
      <c r="H22" s="27" t="str">
        <f t="shared" si="0"/>
        <v/>
      </c>
      <c r="I22" s="27" t="s">
        <v>818</v>
      </c>
      <c r="J22" s="30" t="str">
        <f t="shared" si="1"/>
        <v/>
      </c>
    </row>
    <row r="23" spans="2:15" x14ac:dyDescent="0.25">
      <c r="B23" s="154"/>
      <c r="C23" s="155"/>
      <c r="D23" s="155"/>
      <c r="E23" s="156"/>
      <c r="F23" s="31"/>
      <c r="G23" s="27" t="s">
        <v>818</v>
      </c>
      <c r="H23" s="27" t="str">
        <f t="shared" si="0"/>
        <v/>
      </c>
      <c r="I23" s="27" t="s">
        <v>818</v>
      </c>
      <c r="J23" s="30" t="str">
        <f t="shared" si="1"/>
        <v/>
      </c>
    </row>
    <row r="24" spans="2:15" x14ac:dyDescent="0.25">
      <c r="B24" s="130" t="s">
        <v>24</v>
      </c>
      <c r="C24" s="131"/>
      <c r="D24" s="131"/>
      <c r="E24" s="131"/>
      <c r="F24" s="131"/>
      <c r="G24" s="131"/>
      <c r="H24" s="131"/>
      <c r="I24" s="132"/>
      <c r="J24" s="29">
        <f>SUM(J14:J23)</f>
        <v>0.17455083333333332</v>
      </c>
    </row>
    <row r="25" spans="2:15" ht="30" customHeight="1" x14ac:dyDescent="0.25">
      <c r="B25" s="136" t="s">
        <v>23</v>
      </c>
      <c r="C25" s="137"/>
      <c r="D25" s="137"/>
      <c r="E25" s="137"/>
      <c r="F25" s="137"/>
      <c r="G25" s="137"/>
      <c r="H25" s="137"/>
      <c r="I25" s="137"/>
      <c r="J25" s="138"/>
    </row>
    <row r="26" spans="2:15" x14ac:dyDescent="0.25">
      <c r="B26" s="130" t="s">
        <v>11</v>
      </c>
      <c r="C26" s="131"/>
      <c r="D26" s="131"/>
      <c r="E26" s="132"/>
      <c r="F26" s="28" t="s">
        <v>9</v>
      </c>
      <c r="G26" s="11" t="s">
        <v>22</v>
      </c>
      <c r="H26" s="11" t="s">
        <v>21</v>
      </c>
      <c r="I26" s="11" t="s">
        <v>20</v>
      </c>
      <c r="J26" s="11" t="s">
        <v>7</v>
      </c>
    </row>
    <row r="27" spans="2:15" x14ac:dyDescent="0.25">
      <c r="B27" s="164" t="s">
        <v>46</v>
      </c>
      <c r="C27" s="165"/>
      <c r="D27" s="165"/>
      <c r="E27" s="166"/>
      <c r="F27" s="14">
        <v>1</v>
      </c>
      <c r="G27" s="9">
        <v>8.6312999999999995</v>
      </c>
      <c r="H27" s="9">
        <f t="shared" ref="H27:H36" si="2">+IF(ISBLANK(B27),"",F27*G27)</f>
        <v>8.6312999999999995</v>
      </c>
      <c r="I27" s="27">
        <v>5.5555555555555552E-2</v>
      </c>
      <c r="J27" s="9">
        <f t="shared" ref="J27:J36" si="3">+IF(ISBLANK(B27),"",H27*I27)</f>
        <v>0.47951666666666659</v>
      </c>
      <c r="M27" s="19"/>
      <c r="N27" s="19"/>
      <c r="O27" s="15"/>
    </row>
    <row r="28" spans="2:15" x14ac:dyDescent="0.25">
      <c r="B28" s="151" t="s">
        <v>45</v>
      </c>
      <c r="C28" s="152"/>
      <c r="D28" s="152"/>
      <c r="E28" s="153"/>
      <c r="F28" s="14">
        <v>6</v>
      </c>
      <c r="G28" s="9">
        <v>6.0422000000000002</v>
      </c>
      <c r="H28" s="9">
        <f t="shared" si="2"/>
        <v>36.2532</v>
      </c>
      <c r="I28" s="27">
        <v>5.5555555555555552E-2</v>
      </c>
      <c r="J28" s="9">
        <f t="shared" si="3"/>
        <v>2.0140666666666664</v>
      </c>
    </row>
    <row r="29" spans="2:15" x14ac:dyDescent="0.25">
      <c r="B29" s="151"/>
      <c r="C29" s="152"/>
      <c r="D29" s="152"/>
      <c r="E29" s="153"/>
      <c r="F29" s="14"/>
      <c r="G29" s="9" t="s">
        <v>818</v>
      </c>
      <c r="H29" s="9" t="str">
        <f t="shared" si="2"/>
        <v/>
      </c>
      <c r="I29" s="27" t="s">
        <v>818</v>
      </c>
      <c r="J29" s="9" t="str">
        <f t="shared" si="3"/>
        <v/>
      </c>
      <c r="M29" s="23"/>
    </row>
    <row r="30" spans="2:15" x14ac:dyDescent="0.25">
      <c r="B30" s="151"/>
      <c r="C30" s="152"/>
      <c r="D30" s="152"/>
      <c r="E30" s="153"/>
      <c r="F30" s="14"/>
      <c r="G30" s="9" t="s">
        <v>818</v>
      </c>
      <c r="H30" s="9" t="str">
        <f t="shared" si="2"/>
        <v/>
      </c>
      <c r="I30" s="27" t="s">
        <v>818</v>
      </c>
      <c r="J30" s="9" t="str">
        <f t="shared" si="3"/>
        <v/>
      </c>
    </row>
    <row r="31" spans="2:15" x14ac:dyDescent="0.25">
      <c r="B31" s="151"/>
      <c r="C31" s="152"/>
      <c r="D31" s="152"/>
      <c r="E31" s="153"/>
      <c r="F31" s="14"/>
      <c r="G31" s="9" t="s">
        <v>818</v>
      </c>
      <c r="H31" s="9" t="str">
        <f t="shared" si="2"/>
        <v/>
      </c>
      <c r="I31" s="27" t="s">
        <v>818</v>
      </c>
      <c r="J31" s="9" t="str">
        <f t="shared" si="3"/>
        <v/>
      </c>
    </row>
    <row r="32" spans="2:15"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2.493583333333333</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20"/>
      <c r="N39" s="20"/>
      <c r="O39" s="20"/>
    </row>
    <row r="40" spans="2:21" x14ac:dyDescent="0.25">
      <c r="B40" s="133" t="s">
        <v>43</v>
      </c>
      <c r="C40" s="134"/>
      <c r="D40" s="134"/>
      <c r="E40" s="134"/>
      <c r="F40" s="135"/>
      <c r="G40" s="14" t="s">
        <v>824</v>
      </c>
      <c r="H40" s="24">
        <v>2.87E-2</v>
      </c>
      <c r="I40" s="9">
        <v>86.02</v>
      </c>
      <c r="J40" s="9">
        <f t="shared" ref="J40:J49" si="4">+IF(ISBLANK(B40),"",H40*I40)</f>
        <v>2.4687739999999998</v>
      </c>
      <c r="M40" s="15"/>
      <c r="N40" s="15"/>
      <c r="O40" s="19"/>
      <c r="Q40" s="16"/>
    </row>
    <row r="41" spans="2:21" x14ac:dyDescent="0.25">
      <c r="B41" s="133" t="s">
        <v>548</v>
      </c>
      <c r="C41" s="134"/>
      <c r="D41" s="134"/>
      <c r="E41" s="134"/>
      <c r="F41" s="135"/>
      <c r="G41" s="14" t="s">
        <v>535</v>
      </c>
      <c r="H41" s="16">
        <v>0.86140000000000005</v>
      </c>
      <c r="I41" s="9">
        <v>2.95</v>
      </c>
      <c r="J41" s="9">
        <f t="shared" si="4"/>
        <v>2.5411300000000003</v>
      </c>
      <c r="M41" s="17"/>
      <c r="O41" s="22"/>
      <c r="Q41" s="23"/>
    </row>
    <row r="42" spans="2:21" x14ac:dyDescent="0.25">
      <c r="B42" s="133"/>
      <c r="C42" s="134"/>
      <c r="D42" s="134"/>
      <c r="E42" s="134"/>
      <c r="F42" s="135"/>
      <c r="G42" s="14" t="s">
        <v>818</v>
      </c>
      <c r="H42" s="24"/>
      <c r="I42" s="9" t="s">
        <v>818</v>
      </c>
      <c r="J42" s="9" t="str">
        <f t="shared" si="4"/>
        <v/>
      </c>
      <c r="M42" s="20"/>
      <c r="N42" s="20"/>
      <c r="O42" s="17"/>
      <c r="P42" s="22"/>
    </row>
    <row r="43" spans="2:21" x14ac:dyDescent="0.25">
      <c r="B43" s="133"/>
      <c r="C43" s="134"/>
      <c r="D43" s="134"/>
      <c r="E43" s="134"/>
      <c r="F43" s="135"/>
      <c r="G43" s="14" t="s">
        <v>818</v>
      </c>
      <c r="H43" s="16"/>
      <c r="I43" s="9" t="s">
        <v>818</v>
      </c>
      <c r="J43" s="9" t="str">
        <f t="shared" si="4"/>
        <v/>
      </c>
      <c r="L43" s="21"/>
      <c r="M43" s="15"/>
      <c r="N43" s="20"/>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5.0099040000000006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7.6780381666666671</v>
      </c>
    </row>
    <row r="58" spans="2:10" x14ac:dyDescent="0.25">
      <c r="B58" s="2"/>
      <c r="C58" s="2"/>
      <c r="D58" s="2"/>
      <c r="E58" s="2"/>
      <c r="F58" s="2"/>
      <c r="G58" s="130" t="s">
        <v>3</v>
      </c>
      <c r="H58" s="131"/>
      <c r="I58" s="7">
        <f>+IF(ISBLANK(B8),"",VLOOKUP(B8,Rubros!$A$9:$I$167,6,FALSE)+VLOOKUP(B8,Rubros!$A$9:$I$167,7,FALSE))</f>
        <v>0.26</v>
      </c>
      <c r="J58" s="6">
        <f>+I58*J57</f>
        <v>1.9962899233333335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9.6743280900000013</v>
      </c>
    </row>
    <row r="61" spans="2:10" x14ac:dyDescent="0.25">
      <c r="B61" s="2" t="s">
        <v>1</v>
      </c>
      <c r="C61" s="2"/>
      <c r="D61" s="2"/>
      <c r="E61" s="2"/>
      <c r="F61" s="2"/>
      <c r="G61" s="130" t="s">
        <v>0</v>
      </c>
      <c r="H61" s="131"/>
      <c r="I61" s="131"/>
      <c r="J61" s="3">
        <f>+ROUND(J60,2)</f>
        <v>9.67</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2CA53-00D0-4286-AECC-7C5CACADAC3C}">
  <sheetPr codeName="Hoja86"/>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+Rubros!A93</f>
        <v>OCP-RUB-DDV-090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85 DE 159</v>
      </c>
    </row>
    <row r="10" spans="2:15" ht="30" customHeight="1" x14ac:dyDescent="0.25">
      <c r="B10" s="145" t="str">
        <f>+IF(ISBLANK(B8),"",VLOOKUP(B8,Rubros!$A$9:$C$167,2,FALSE))</f>
        <v xml:space="preserve">Mantenimiento de accesos con maquinaria </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2.3610510204081642E-3</v>
      </c>
      <c r="M14" s="40"/>
      <c r="N14" s="39"/>
      <c r="O14" s="39"/>
    </row>
    <row r="15" spans="2:15" x14ac:dyDescent="0.25">
      <c r="B15" s="133" t="s">
        <v>25</v>
      </c>
      <c r="C15" s="134"/>
      <c r="D15" s="134"/>
      <c r="E15" s="135"/>
      <c r="F15" s="14"/>
      <c r="G15" s="14"/>
      <c r="H15" s="14"/>
      <c r="I15" s="14"/>
      <c r="J15" s="30">
        <f>2%*$J$37</f>
        <v>9.4442040816326552E-4</v>
      </c>
    </row>
    <row r="16" spans="2:15" x14ac:dyDescent="0.25">
      <c r="B16" s="133" t="s">
        <v>733</v>
      </c>
      <c r="C16" s="134"/>
      <c r="D16" s="134"/>
      <c r="E16" s="135"/>
      <c r="F16" s="14">
        <v>1</v>
      </c>
      <c r="G16" s="27">
        <v>86.84</v>
      </c>
      <c r="H16" s="27">
        <f t="shared" ref="H16:H23" si="0">+IF(ISBLANK(B16),"",F16*G16)</f>
        <v>86.84</v>
      </c>
      <c r="I16" s="83">
        <v>1.0204081632653062E-3</v>
      </c>
      <c r="J16" s="30">
        <f t="shared" ref="J16:J23" si="1">+IF(ISBLANK(B16),"",H16*I16)</f>
        <v>8.86122448979592E-2</v>
      </c>
      <c r="N16" s="47"/>
    </row>
    <row r="17" spans="2:17" x14ac:dyDescent="0.25">
      <c r="B17" s="133" t="s">
        <v>732</v>
      </c>
      <c r="C17" s="134"/>
      <c r="D17" s="134"/>
      <c r="E17" s="135"/>
      <c r="F17" s="14">
        <v>1</v>
      </c>
      <c r="G17" s="27">
        <v>54.274999999999999</v>
      </c>
      <c r="H17" s="27">
        <f t="shared" si="0"/>
        <v>54.274999999999999</v>
      </c>
      <c r="I17" s="27">
        <v>1.0204081632653062E-3</v>
      </c>
      <c r="J17" s="30">
        <f t="shared" si="1"/>
        <v>5.5382653061224495E-2</v>
      </c>
      <c r="O17" s="36"/>
    </row>
    <row r="18" spans="2:17" x14ac:dyDescent="0.25">
      <c r="B18" s="133" t="s">
        <v>731</v>
      </c>
      <c r="C18" s="134"/>
      <c r="D18" s="134"/>
      <c r="E18" s="135"/>
      <c r="F18" s="14">
        <v>1</v>
      </c>
      <c r="G18" s="27">
        <v>23.42</v>
      </c>
      <c r="H18" s="27">
        <f t="shared" si="0"/>
        <v>23.42</v>
      </c>
      <c r="I18" s="27">
        <v>1.0204081632653062E-3</v>
      </c>
      <c r="J18" s="30">
        <f t="shared" si="1"/>
        <v>2.3897959183673472E-2</v>
      </c>
      <c r="M18" s="20"/>
      <c r="N18" s="20"/>
      <c r="O18" s="35"/>
      <c r="P18" s="20"/>
      <c r="Q18" s="20"/>
    </row>
    <row r="19" spans="2:17" x14ac:dyDescent="0.25">
      <c r="B19" s="161"/>
      <c r="C19" s="162"/>
      <c r="D19" s="162"/>
      <c r="E19" s="163"/>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0.17119832857142858</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46</v>
      </c>
      <c r="C27" s="165"/>
      <c r="D27" s="165"/>
      <c r="E27" s="166"/>
      <c r="F27" s="14">
        <v>1</v>
      </c>
      <c r="G27" s="9">
        <v>8.6312999999999995</v>
      </c>
      <c r="H27" s="9">
        <f t="shared" ref="H27:H36" si="2">+IF(ISBLANK(B27),"",F27*G27)</f>
        <v>8.6312999999999995</v>
      </c>
      <c r="I27" s="27">
        <v>1.0204081632653062E-3</v>
      </c>
      <c r="J27" s="9">
        <f t="shared" ref="J27:J36" si="3">+IF(ISBLANK(B27),"",H27*I27)</f>
        <v>8.8074489795918372E-3</v>
      </c>
      <c r="M27" s="19"/>
      <c r="N27" s="19"/>
      <c r="O27" s="15"/>
    </row>
    <row r="28" spans="2:17" x14ac:dyDescent="0.25">
      <c r="B28" s="151" t="s">
        <v>45</v>
      </c>
      <c r="C28" s="152"/>
      <c r="D28" s="152"/>
      <c r="E28" s="153"/>
      <c r="F28" s="14">
        <v>2</v>
      </c>
      <c r="G28" s="9">
        <v>6.0422000000000002</v>
      </c>
      <c r="H28" s="9">
        <f t="shared" si="2"/>
        <v>12.0844</v>
      </c>
      <c r="I28" s="27">
        <v>1.0204081632653062E-3</v>
      </c>
      <c r="J28" s="9">
        <f t="shared" si="3"/>
        <v>1.2331020408163267E-2</v>
      </c>
    </row>
    <row r="29" spans="2:17" x14ac:dyDescent="0.25">
      <c r="B29" s="151" t="s">
        <v>608</v>
      </c>
      <c r="C29" s="152"/>
      <c r="D29" s="152"/>
      <c r="E29" s="153"/>
      <c r="F29" s="14">
        <v>3</v>
      </c>
      <c r="G29" s="9">
        <v>8.5203000000000007</v>
      </c>
      <c r="H29" s="9">
        <f t="shared" si="2"/>
        <v>25.560900000000004</v>
      </c>
      <c r="I29" s="27">
        <v>1.0204081632653062E-3</v>
      </c>
      <c r="J29" s="9">
        <f t="shared" si="3"/>
        <v>2.6082551020408171E-2</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4.7221020408163276E-2</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20"/>
      <c r="N39" s="20"/>
      <c r="O39" s="20"/>
    </row>
    <row r="40" spans="2:21" x14ac:dyDescent="0.25">
      <c r="B40" s="133" t="s">
        <v>616</v>
      </c>
      <c r="C40" s="134"/>
      <c r="D40" s="134"/>
      <c r="E40" s="134"/>
      <c r="F40" s="135"/>
      <c r="G40" s="14" t="s">
        <v>219</v>
      </c>
      <c r="H40" s="24">
        <v>0.01</v>
      </c>
      <c r="I40" s="9">
        <v>0.05</v>
      </c>
      <c r="J40" s="9">
        <f t="shared" ref="J40:J49" si="4">+IF(ISBLANK(B40),"",H40*I40)</f>
        <v>5.0000000000000001E-4</v>
      </c>
      <c r="M40" s="15"/>
      <c r="N40" s="15"/>
      <c r="O40" s="19"/>
      <c r="Q40" s="16"/>
    </row>
    <row r="41" spans="2:21" x14ac:dyDescent="0.25">
      <c r="B41" s="133"/>
      <c r="C41" s="134"/>
      <c r="D41" s="134"/>
      <c r="E41" s="134"/>
      <c r="F41" s="135"/>
      <c r="G41" s="14" t="s">
        <v>818</v>
      </c>
      <c r="H41" s="16"/>
      <c r="I41" s="9" t="s">
        <v>818</v>
      </c>
      <c r="J41" s="9" t="str">
        <f t="shared" si="4"/>
        <v/>
      </c>
      <c r="M41" s="17"/>
      <c r="O41" s="22"/>
      <c r="Q41" s="23"/>
    </row>
    <row r="42" spans="2:21" x14ac:dyDescent="0.25">
      <c r="B42" s="133"/>
      <c r="C42" s="134"/>
      <c r="D42" s="134"/>
      <c r="E42" s="134"/>
      <c r="F42" s="135"/>
      <c r="G42" s="14" t="s">
        <v>818</v>
      </c>
      <c r="H42" s="24"/>
      <c r="I42" s="9" t="s">
        <v>818</v>
      </c>
      <c r="J42" s="9" t="str">
        <f t="shared" si="4"/>
        <v/>
      </c>
      <c r="M42" s="20"/>
      <c r="N42" s="20"/>
      <c r="O42" s="17"/>
      <c r="P42" s="22"/>
    </row>
    <row r="43" spans="2:21" x14ac:dyDescent="0.25">
      <c r="B43" s="133"/>
      <c r="C43" s="134"/>
      <c r="D43" s="134"/>
      <c r="E43" s="134"/>
      <c r="F43" s="135"/>
      <c r="G43" s="14" t="s">
        <v>818</v>
      </c>
      <c r="H43" s="16"/>
      <c r="I43" s="9" t="s">
        <v>818</v>
      </c>
      <c r="J43" s="9" t="str">
        <f t="shared" si="4"/>
        <v/>
      </c>
      <c r="L43" s="21"/>
      <c r="M43" s="15"/>
      <c r="N43" s="20"/>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5.0000000000000001E-4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0.21891934897959187</v>
      </c>
    </row>
    <row r="58" spans="2:10" x14ac:dyDescent="0.25">
      <c r="B58" s="2"/>
      <c r="C58" s="2"/>
      <c r="D58" s="2"/>
      <c r="E58" s="2"/>
      <c r="F58" s="2"/>
      <c r="G58" s="130" t="s">
        <v>3</v>
      </c>
      <c r="H58" s="131"/>
      <c r="I58" s="7">
        <f>+IF(ISBLANK(B8),"",VLOOKUP(B8,Rubros!$A$9:$I$167,6,FALSE)+VLOOKUP(B8,Rubros!$A$9:$I$167,7,FALSE))</f>
        <v>0.26</v>
      </c>
      <c r="J58" s="6">
        <f>+I58*J57</f>
        <v>5.6919030734693885E-2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0.27583837971428576</v>
      </c>
    </row>
    <row r="61" spans="2:10" x14ac:dyDescent="0.25">
      <c r="B61" s="2" t="s">
        <v>1</v>
      </c>
      <c r="C61" s="2"/>
      <c r="D61" s="2"/>
      <c r="E61" s="2"/>
      <c r="F61" s="2"/>
      <c r="G61" s="130" t="s">
        <v>0</v>
      </c>
      <c r="H61" s="131"/>
      <c r="I61" s="131"/>
      <c r="J61" s="3">
        <f>+ROUND(J60,2)</f>
        <v>0.28000000000000003</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E4597-5386-4D8D-B268-E30A4E4BC562}">
  <sheetPr codeName="Hoja87"/>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+Rubros!A94</f>
        <v>OCP-RUB-DDV-091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86 DE 159</v>
      </c>
    </row>
    <row r="10" spans="2:15" ht="30" customHeight="1" x14ac:dyDescent="0.25">
      <c r="B10" s="145" t="str">
        <f>+IF(ISBLANK(B8),"",VLOOKUP(B8,Rubros!$A$9:$C$167,2,FALSE))</f>
        <v xml:space="preserve">Adquisicion de material en mina de sub base clase 3 para mantenimiento vial </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c r="C14" s="149"/>
      <c r="D14" s="149"/>
      <c r="E14" s="150"/>
      <c r="F14" s="14"/>
      <c r="G14" s="14"/>
      <c r="H14" s="14"/>
      <c r="I14" s="14"/>
      <c r="J14" s="30"/>
      <c r="M14" s="40"/>
      <c r="N14" s="39"/>
      <c r="O14" s="39"/>
    </row>
    <row r="15" spans="2:15" x14ac:dyDescent="0.25">
      <c r="B15" s="133"/>
      <c r="C15" s="134"/>
      <c r="D15" s="134"/>
      <c r="E15" s="135"/>
      <c r="F15" s="14"/>
      <c r="G15" s="14"/>
      <c r="H15" s="14"/>
      <c r="I15" s="14"/>
      <c r="J15" s="30"/>
    </row>
    <row r="16" spans="2:15" x14ac:dyDescent="0.25">
      <c r="B16" s="133"/>
      <c r="C16" s="134"/>
      <c r="D16" s="134"/>
      <c r="E16" s="135"/>
      <c r="F16" s="14"/>
      <c r="G16" s="27" t="s">
        <v>818</v>
      </c>
      <c r="H16" s="27" t="str">
        <f t="shared" ref="H16:H23" si="0">+IF(ISBLANK(B16),"",F16*G16)</f>
        <v/>
      </c>
      <c r="I16" s="14"/>
      <c r="J16" s="30" t="str">
        <f t="shared" ref="J16:J23" si="1">+IF(ISBLANK(B16),"",H16*I16)</f>
        <v/>
      </c>
      <c r="N16" s="47"/>
    </row>
    <row r="17" spans="2:17" x14ac:dyDescent="0.25">
      <c r="B17" s="133"/>
      <c r="C17" s="134"/>
      <c r="D17" s="134"/>
      <c r="E17" s="135"/>
      <c r="F17" s="14"/>
      <c r="G17" s="27" t="s">
        <v>818</v>
      </c>
      <c r="H17" s="27" t="str">
        <f t="shared" si="0"/>
        <v/>
      </c>
      <c r="I17" s="14"/>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61"/>
      <c r="C19" s="162"/>
      <c r="D19" s="162"/>
      <c r="E19" s="163"/>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c r="C27" s="165"/>
      <c r="D27" s="165"/>
      <c r="E27" s="166"/>
      <c r="F27" s="14"/>
      <c r="G27" s="9" t="s">
        <v>818</v>
      </c>
      <c r="H27" s="9" t="str">
        <f t="shared" ref="H27:H36" si="2">+IF(ISBLANK(B27),"",F27*G27)</f>
        <v/>
      </c>
      <c r="I27" s="27" t="s">
        <v>818</v>
      </c>
      <c r="J27" s="9" t="str">
        <f t="shared" ref="J27:J36" si="3">+IF(ISBLANK(B27),"",H27*I27)</f>
        <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0</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20"/>
      <c r="N39" s="20"/>
      <c r="O39" s="20"/>
    </row>
    <row r="40" spans="2:21" x14ac:dyDescent="0.25">
      <c r="B40" s="133" t="s">
        <v>677</v>
      </c>
      <c r="C40" s="134"/>
      <c r="D40" s="134"/>
      <c r="E40" s="134"/>
      <c r="F40" s="135"/>
      <c r="G40" s="14" t="s">
        <v>219</v>
      </c>
      <c r="H40" s="24">
        <v>1</v>
      </c>
      <c r="I40" s="9">
        <v>12</v>
      </c>
      <c r="J40" s="9">
        <f t="shared" ref="J40:J49" si="4">+IF(ISBLANK(B40),"",H40*I40)</f>
        <v>12</v>
      </c>
      <c r="M40" s="15"/>
      <c r="N40" s="15"/>
      <c r="O40" s="19"/>
      <c r="Q40" s="16"/>
    </row>
    <row r="41" spans="2:21" x14ac:dyDescent="0.25">
      <c r="B41" s="133"/>
      <c r="C41" s="134"/>
      <c r="D41" s="134"/>
      <c r="E41" s="134"/>
      <c r="F41" s="135"/>
      <c r="G41" s="14" t="s">
        <v>818</v>
      </c>
      <c r="H41" s="16"/>
      <c r="I41" s="9" t="s">
        <v>818</v>
      </c>
      <c r="J41" s="9" t="str">
        <f t="shared" si="4"/>
        <v/>
      </c>
      <c r="M41" s="17"/>
      <c r="O41" s="22"/>
      <c r="Q41" s="23"/>
    </row>
    <row r="42" spans="2:21" x14ac:dyDescent="0.25">
      <c r="B42" s="133"/>
      <c r="C42" s="134"/>
      <c r="D42" s="134"/>
      <c r="E42" s="134"/>
      <c r="F42" s="135"/>
      <c r="G42" s="14" t="s">
        <v>818</v>
      </c>
      <c r="H42" s="24"/>
      <c r="I42" s="9" t="s">
        <v>818</v>
      </c>
      <c r="J42" s="9" t="str">
        <f t="shared" si="4"/>
        <v/>
      </c>
      <c r="M42" s="20"/>
      <c r="N42" s="20"/>
      <c r="O42" s="17"/>
      <c r="P42" s="22"/>
    </row>
    <row r="43" spans="2:21" x14ac:dyDescent="0.25">
      <c r="B43" s="133"/>
      <c r="C43" s="134"/>
      <c r="D43" s="134"/>
      <c r="E43" s="134"/>
      <c r="F43" s="135"/>
      <c r="G43" s="14" t="s">
        <v>818</v>
      </c>
      <c r="H43" s="16"/>
      <c r="I43" s="9" t="s">
        <v>818</v>
      </c>
      <c r="J43" s="9" t="str">
        <f t="shared" si="4"/>
        <v/>
      </c>
      <c r="L43" s="21"/>
      <c r="M43" s="15"/>
      <c r="N43" s="20"/>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6" x14ac:dyDescent="0.25">
      <c r="B49" s="133"/>
      <c r="C49" s="134"/>
      <c r="D49" s="134"/>
      <c r="E49" s="134"/>
      <c r="F49" s="135"/>
      <c r="G49" s="14" t="s">
        <v>818</v>
      </c>
      <c r="H49" s="13"/>
      <c r="I49" s="9" t="s">
        <v>818</v>
      </c>
      <c r="J49" s="12" t="str">
        <f t="shared" si="4"/>
        <v/>
      </c>
    </row>
    <row r="50" spans="2:16" x14ac:dyDescent="0.25">
      <c r="B50" s="130" t="s">
        <v>13</v>
      </c>
      <c r="C50" s="131"/>
      <c r="D50" s="131"/>
      <c r="E50" s="131"/>
      <c r="F50" s="131"/>
      <c r="G50" s="131"/>
      <c r="H50" s="131"/>
      <c r="I50" s="132"/>
      <c r="J50" s="8">
        <f>SUM(J40:J49)</f>
        <v>12</v>
      </c>
    </row>
    <row r="51" spans="2:16" ht="30" customHeight="1" x14ac:dyDescent="0.25">
      <c r="B51" s="136" t="s">
        <v>12</v>
      </c>
      <c r="C51" s="137"/>
      <c r="D51" s="137"/>
      <c r="E51" s="137"/>
      <c r="F51" s="137"/>
      <c r="G51" s="137"/>
      <c r="H51" s="137"/>
      <c r="I51" s="137"/>
      <c r="J51" s="138"/>
    </row>
    <row r="52" spans="2:16" x14ac:dyDescent="0.25">
      <c r="B52" s="130" t="s">
        <v>11</v>
      </c>
      <c r="C52" s="131"/>
      <c r="D52" s="131"/>
      <c r="E52" s="131"/>
      <c r="F52" s="132"/>
      <c r="G52" s="11" t="s">
        <v>10</v>
      </c>
      <c r="H52" s="11" t="s">
        <v>9</v>
      </c>
      <c r="I52" s="11" t="s">
        <v>8</v>
      </c>
      <c r="J52" s="11" t="s">
        <v>7</v>
      </c>
    </row>
    <row r="53" spans="2:16" x14ac:dyDescent="0.25">
      <c r="B53" s="139"/>
      <c r="C53" s="140"/>
      <c r="D53" s="140"/>
      <c r="E53" s="140"/>
      <c r="F53" s="141"/>
      <c r="G53" s="10"/>
      <c r="H53" s="10"/>
      <c r="I53" s="10"/>
      <c r="J53" s="9"/>
      <c r="M53" s="50"/>
    </row>
    <row r="54" spans="2:16" x14ac:dyDescent="0.25">
      <c r="B54" s="142"/>
      <c r="C54" s="143"/>
      <c r="D54" s="143"/>
      <c r="E54" s="143"/>
      <c r="F54" s="144"/>
      <c r="G54" s="10"/>
      <c r="H54" s="10"/>
      <c r="I54" s="10"/>
      <c r="J54" s="9"/>
    </row>
    <row r="55" spans="2:16" x14ac:dyDescent="0.25">
      <c r="B55" s="130" t="s">
        <v>6</v>
      </c>
      <c r="C55" s="131"/>
      <c r="D55" s="131"/>
      <c r="E55" s="131"/>
      <c r="F55" s="131"/>
      <c r="G55" s="131"/>
      <c r="H55" s="131"/>
      <c r="I55" s="132"/>
      <c r="J55" s="8">
        <f>SUM(J53:J54)</f>
        <v>0</v>
      </c>
      <c r="P55" s="50"/>
    </row>
    <row r="56" spans="2:16" x14ac:dyDescent="0.25">
      <c r="B56" s="146" t="s">
        <v>5</v>
      </c>
      <c r="C56" s="146"/>
      <c r="D56" s="146"/>
      <c r="E56" s="146"/>
      <c r="F56" s="146"/>
      <c r="G56" s="147"/>
      <c r="H56" s="147"/>
      <c r="I56" s="147"/>
      <c r="J56" s="147"/>
    </row>
    <row r="57" spans="2:16" x14ac:dyDescent="0.25">
      <c r="B57" s="2"/>
      <c r="C57" s="2"/>
      <c r="D57" s="2"/>
      <c r="E57" s="2"/>
      <c r="F57" s="2"/>
      <c r="G57" s="130" t="s">
        <v>4</v>
      </c>
      <c r="H57" s="131"/>
      <c r="I57" s="131"/>
      <c r="J57" s="8">
        <f>+J24+J37+J50+J55</f>
        <v>12</v>
      </c>
    </row>
    <row r="58" spans="2:16" x14ac:dyDescent="0.25">
      <c r="B58" s="2"/>
      <c r="C58" s="2"/>
      <c r="D58" s="2"/>
      <c r="E58" s="2"/>
      <c r="F58" s="2"/>
      <c r="G58" s="130" t="s">
        <v>3</v>
      </c>
      <c r="H58" s="131"/>
      <c r="I58" s="7">
        <f>+IF(ISBLANK(B8),"",VLOOKUP(B8,Rubros!$A$9:$I$167,6,FALSE)+VLOOKUP(B8,Rubros!$A$9:$I$167,7,FALSE))</f>
        <v>0.26</v>
      </c>
      <c r="J58" s="6">
        <f>+I58*J57</f>
        <v>3.12</v>
      </c>
    </row>
    <row r="59" spans="2:16" x14ac:dyDescent="0.25">
      <c r="B59" s="2"/>
      <c r="C59" s="2"/>
      <c r="D59" s="2"/>
      <c r="E59" s="2"/>
      <c r="F59" s="2"/>
      <c r="G59" s="130"/>
      <c r="H59" s="131"/>
      <c r="I59" s="131"/>
      <c r="J59" s="5"/>
    </row>
    <row r="60" spans="2:16" x14ac:dyDescent="0.25">
      <c r="B60" s="2"/>
      <c r="C60" s="2"/>
      <c r="D60" s="2"/>
      <c r="E60" s="2"/>
      <c r="F60" s="2"/>
      <c r="G60" s="130" t="s">
        <v>2</v>
      </c>
      <c r="H60" s="131"/>
      <c r="I60" s="131"/>
      <c r="J60" s="4">
        <f>+J57+J58</f>
        <v>15.120000000000001</v>
      </c>
      <c r="M60" s="50"/>
    </row>
    <row r="61" spans="2:16" x14ac:dyDescent="0.25">
      <c r="B61" s="2" t="s">
        <v>1</v>
      </c>
      <c r="C61" s="2"/>
      <c r="D61" s="2"/>
      <c r="E61" s="2"/>
      <c r="F61" s="2"/>
      <c r="G61" s="130" t="s">
        <v>0</v>
      </c>
      <c r="H61" s="131"/>
      <c r="I61" s="131"/>
      <c r="J61" s="3">
        <f>+ROUND(J60,2)</f>
        <v>15.12</v>
      </c>
    </row>
    <row r="62" spans="2:16"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5A430-E929-4D89-8E7A-DFD18568AF65}">
  <sheetPr codeName="Hoja88">
    <tabColor rgb="FFFFC000"/>
  </sheetPr>
  <dimension ref="B1:U62"/>
  <sheetViews>
    <sheetView view="pageBreakPreview" topLeftCell="A16" zoomScaleNormal="100" zoomScaleSheetLayoutView="100" workbookViewId="0">
      <selection activeCell="J50" sqref="J50"/>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+Rubros!A95</f>
        <v>OCP-RUB-DDV-092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87 DE 159</v>
      </c>
    </row>
    <row r="10" spans="2:15" ht="30" customHeight="1" x14ac:dyDescent="0.25">
      <c r="B10" s="145" t="str">
        <f>+IF(ISBLANK(B8),"",VLOOKUP(B8,Rubros!$A$9:$C$167,2,FALSE))</f>
        <v>Traslado de material pétreo</v>
      </c>
      <c r="C10" s="145"/>
      <c r="D10" s="145"/>
      <c r="E10" s="145"/>
      <c r="F10" s="145"/>
      <c r="G10" s="145"/>
      <c r="H10" s="145"/>
      <c r="I10" s="42" t="s">
        <v>28</v>
      </c>
      <c r="J10" s="41" t="str">
        <f>+IF(ISBLANK(B8),"",VLOOKUP(B8,Rubros!$A$9:$C$167,3,FALSE))</f>
        <v>m3/Km</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3.4933230000000004E-3</v>
      </c>
      <c r="M14" s="40"/>
      <c r="N14" s="39"/>
      <c r="O14" s="39"/>
    </row>
    <row r="15" spans="2:15" x14ac:dyDescent="0.25">
      <c r="B15" s="133" t="s">
        <v>25</v>
      </c>
      <c r="C15" s="134"/>
      <c r="D15" s="134"/>
      <c r="E15" s="135"/>
      <c r="F15" s="14"/>
      <c r="G15" s="14"/>
      <c r="H15" s="14"/>
      <c r="I15" s="14"/>
      <c r="J15" s="30">
        <f>2%*$J$37</f>
        <v>1.3973292000000002E-3</v>
      </c>
    </row>
    <row r="16" spans="2:15" x14ac:dyDescent="0.25">
      <c r="B16" s="133" t="s">
        <v>734</v>
      </c>
      <c r="C16" s="134"/>
      <c r="D16" s="134"/>
      <c r="E16" s="135"/>
      <c r="F16" s="14">
        <v>1</v>
      </c>
      <c r="G16" s="27">
        <v>33.42</v>
      </c>
      <c r="H16" s="27">
        <f t="shared" ref="H16:H23" si="0">+IF(ISBLANK(B16),"",F16*G16)</f>
        <v>33.42</v>
      </c>
      <c r="I16" s="27">
        <v>8.2000000000000007E-3</v>
      </c>
      <c r="J16" s="30">
        <f t="shared" ref="J16:J23" si="1">+IF(ISBLANK(B16),"",H16*I16)</f>
        <v>0.27404400000000001</v>
      </c>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61"/>
      <c r="C19" s="162"/>
      <c r="D19" s="162"/>
      <c r="E19" s="163"/>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0.27893465220000002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608</v>
      </c>
      <c r="C27" s="152"/>
      <c r="D27" s="152"/>
      <c r="E27" s="153"/>
      <c r="F27" s="14">
        <v>1</v>
      </c>
      <c r="G27" s="9">
        <v>8.5203000000000007</v>
      </c>
      <c r="H27" s="9">
        <f t="shared" ref="H27:H36" si="2">+IF(ISBLANK(B27),"",F27*G27)</f>
        <v>8.5203000000000007</v>
      </c>
      <c r="I27" s="27">
        <v>8.2000000000000007E-3</v>
      </c>
      <c r="J27" s="9">
        <f t="shared" ref="J27:J36" si="3">+IF(ISBLANK(B27),"",H27*I27)</f>
        <v>6.9866460000000005E-2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6.9866460000000005E-2</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20"/>
      <c r="N39" s="20"/>
      <c r="O39" s="20"/>
    </row>
    <row r="40" spans="2:21" x14ac:dyDescent="0.25">
      <c r="B40" s="133"/>
      <c r="C40" s="134"/>
      <c r="D40" s="134"/>
      <c r="E40" s="134"/>
      <c r="F40" s="135"/>
      <c r="G40" s="14" t="s">
        <v>818</v>
      </c>
      <c r="H40" s="24"/>
      <c r="I40" s="9" t="s">
        <v>818</v>
      </c>
      <c r="J40" s="9" t="str">
        <f t="shared" ref="J40:J49" si="4">+IF(ISBLANK(B40),"",H40*I40)</f>
        <v/>
      </c>
      <c r="M40" s="15"/>
      <c r="N40" s="15"/>
      <c r="O40" s="19"/>
      <c r="Q40" s="16"/>
    </row>
    <row r="41" spans="2:21" x14ac:dyDescent="0.25">
      <c r="B41" s="133"/>
      <c r="C41" s="134"/>
      <c r="D41" s="134"/>
      <c r="E41" s="134"/>
      <c r="F41" s="135"/>
      <c r="G41" s="14" t="s">
        <v>818</v>
      </c>
      <c r="H41" s="16"/>
      <c r="I41" s="9" t="s">
        <v>818</v>
      </c>
      <c r="J41" s="9" t="str">
        <f t="shared" si="4"/>
        <v/>
      </c>
      <c r="M41" s="17"/>
      <c r="O41" s="22"/>
      <c r="Q41" s="23"/>
    </row>
    <row r="42" spans="2:21" x14ac:dyDescent="0.25">
      <c r="B42" s="133"/>
      <c r="C42" s="134"/>
      <c r="D42" s="134"/>
      <c r="E42" s="134"/>
      <c r="F42" s="135"/>
      <c r="G42" s="14" t="s">
        <v>818</v>
      </c>
      <c r="H42" s="24"/>
      <c r="I42" s="9" t="s">
        <v>818</v>
      </c>
      <c r="J42" s="9" t="str">
        <f t="shared" si="4"/>
        <v/>
      </c>
      <c r="M42" s="20"/>
      <c r="N42" s="20"/>
      <c r="O42" s="17"/>
      <c r="P42" s="22"/>
    </row>
    <row r="43" spans="2:21" x14ac:dyDescent="0.25">
      <c r="B43" s="133"/>
      <c r="C43" s="134"/>
      <c r="D43" s="134"/>
      <c r="E43" s="134"/>
      <c r="F43" s="135"/>
      <c r="G43" s="14" t="s">
        <v>818</v>
      </c>
      <c r="H43" s="16"/>
      <c r="I43" s="9" t="s">
        <v>818</v>
      </c>
      <c r="J43" s="9" t="str">
        <f t="shared" si="4"/>
        <v/>
      </c>
      <c r="L43" s="21"/>
      <c r="M43" s="15"/>
      <c r="N43" s="20"/>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0.34880111220000004</v>
      </c>
    </row>
    <row r="58" spans="2:10" x14ac:dyDescent="0.25">
      <c r="B58" s="2"/>
      <c r="C58" s="2"/>
      <c r="D58" s="2"/>
      <c r="E58" s="2"/>
      <c r="F58" s="2"/>
      <c r="G58" s="130" t="s">
        <v>3</v>
      </c>
      <c r="H58" s="131"/>
      <c r="I58" s="7">
        <f>+IF(ISBLANK(B8),"",VLOOKUP(B8,Rubros!$A$9:$I$167,6,FALSE)+VLOOKUP(B8,Rubros!$A$9:$I$167,7,FALSE))</f>
        <v>0.26</v>
      </c>
      <c r="J58" s="6">
        <f>+I58*J57</f>
        <v>9.0688289172000017E-2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0.43948940137200004</v>
      </c>
    </row>
    <row r="61" spans="2:10" x14ac:dyDescent="0.25">
      <c r="B61" s="2" t="s">
        <v>1</v>
      </c>
      <c r="C61" s="2"/>
      <c r="D61" s="2"/>
      <c r="E61" s="2"/>
      <c r="F61" s="2"/>
      <c r="G61" s="130" t="s">
        <v>0</v>
      </c>
      <c r="H61" s="131"/>
      <c r="I61" s="131"/>
      <c r="J61" s="3">
        <f>+ROUND(J60,2)</f>
        <v>0.44</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7CEA-80F4-44A9-9CEE-2E981C377C50}">
  <sheetPr codeName="Hoja89"/>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+Rubros!A96</f>
        <v>OCP-RUB-DDV-093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88 DE 159</v>
      </c>
    </row>
    <row r="10" spans="2:15" ht="30" customHeight="1" x14ac:dyDescent="0.25">
      <c r="B10" s="145" t="str">
        <f>+IF(ISBLANK(B8),"",VLOOKUP(B8,Rubros!$A$9:$C$167,2,FALSE))</f>
        <v>Perfilado manual de taludes</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6.233958333333333E-2</v>
      </c>
      <c r="M14" s="40"/>
      <c r="N14" s="39"/>
      <c r="O14" s="39"/>
    </row>
    <row r="15" spans="2:15" x14ac:dyDescent="0.25">
      <c r="B15" s="133" t="s">
        <v>25</v>
      </c>
      <c r="C15" s="134"/>
      <c r="D15" s="134"/>
      <c r="E15" s="135"/>
      <c r="F15" s="14"/>
      <c r="G15" s="14"/>
      <c r="H15" s="14"/>
      <c r="I15" s="14"/>
      <c r="J15" s="30">
        <f>2%*$J$37</f>
        <v>2.4935833333333331E-2</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61"/>
      <c r="C19" s="162"/>
      <c r="D19" s="162"/>
      <c r="E19" s="163"/>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8.7275416666666661E-2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46</v>
      </c>
      <c r="C27" s="165"/>
      <c r="D27" s="165"/>
      <c r="E27" s="166"/>
      <c r="F27" s="14">
        <v>1</v>
      </c>
      <c r="G27" s="9">
        <v>8.6312999999999995</v>
      </c>
      <c r="H27" s="9">
        <f t="shared" ref="H27:H36" si="2">+IF(ISBLANK(B27),"",F27*G27)</f>
        <v>8.6312999999999995</v>
      </c>
      <c r="I27" s="27">
        <v>2.7777777777777776E-2</v>
      </c>
      <c r="J27" s="9">
        <f t="shared" ref="J27:J36" si="3">+IF(ISBLANK(B27),"",H27*I27)</f>
        <v>0.2397583333333333</v>
      </c>
      <c r="M27" s="19"/>
      <c r="N27" s="19"/>
      <c r="O27" s="15"/>
    </row>
    <row r="28" spans="2:17" x14ac:dyDescent="0.25">
      <c r="B28" s="151" t="s">
        <v>45</v>
      </c>
      <c r="C28" s="152"/>
      <c r="D28" s="152"/>
      <c r="E28" s="153"/>
      <c r="F28" s="14">
        <v>6</v>
      </c>
      <c r="G28" s="9">
        <v>6.0422000000000002</v>
      </c>
      <c r="H28" s="9">
        <f t="shared" si="2"/>
        <v>36.2532</v>
      </c>
      <c r="I28" s="27">
        <v>2.7777777777777776E-2</v>
      </c>
      <c r="J28" s="9">
        <f t="shared" si="3"/>
        <v>1.0070333333333332</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1.2467916666666665</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20"/>
      <c r="N39" s="20"/>
      <c r="O39" s="20"/>
    </row>
    <row r="40" spans="2:21" x14ac:dyDescent="0.25">
      <c r="B40" s="133"/>
      <c r="C40" s="134"/>
      <c r="D40" s="134"/>
      <c r="E40" s="134"/>
      <c r="F40" s="135"/>
      <c r="G40" s="14" t="s">
        <v>818</v>
      </c>
      <c r="H40" s="24"/>
      <c r="I40" s="9" t="s">
        <v>818</v>
      </c>
      <c r="J40" s="9" t="str">
        <f t="shared" ref="J40:J49" si="4">+IF(ISBLANK(B40),"",H40*I40)</f>
        <v/>
      </c>
      <c r="M40" s="15"/>
      <c r="N40" s="15"/>
      <c r="O40" s="19"/>
      <c r="Q40" s="16"/>
    </row>
    <row r="41" spans="2:21" x14ac:dyDescent="0.25">
      <c r="B41" s="133"/>
      <c r="C41" s="134"/>
      <c r="D41" s="134"/>
      <c r="E41" s="134"/>
      <c r="F41" s="135"/>
      <c r="G41" s="14" t="s">
        <v>818</v>
      </c>
      <c r="H41" s="16"/>
      <c r="I41" s="9" t="s">
        <v>818</v>
      </c>
      <c r="J41" s="9" t="str">
        <f t="shared" si="4"/>
        <v/>
      </c>
      <c r="M41" s="17"/>
      <c r="O41" s="22"/>
      <c r="Q41" s="23"/>
    </row>
    <row r="42" spans="2:21" x14ac:dyDescent="0.25">
      <c r="B42" s="133"/>
      <c r="C42" s="134"/>
      <c r="D42" s="134"/>
      <c r="E42" s="134"/>
      <c r="F42" s="135"/>
      <c r="G42" s="14" t="s">
        <v>818</v>
      </c>
      <c r="H42" s="24"/>
      <c r="I42" s="9" t="s">
        <v>818</v>
      </c>
      <c r="J42" s="9" t="str">
        <f t="shared" si="4"/>
        <v/>
      </c>
      <c r="M42" s="20"/>
      <c r="N42" s="20"/>
      <c r="O42" s="17"/>
      <c r="P42" s="22"/>
    </row>
    <row r="43" spans="2:21" x14ac:dyDescent="0.25">
      <c r="B43" s="133"/>
      <c r="C43" s="134"/>
      <c r="D43" s="134"/>
      <c r="E43" s="134"/>
      <c r="F43" s="135"/>
      <c r="G43" s="14" t="s">
        <v>818</v>
      </c>
      <c r="H43" s="16"/>
      <c r="I43" s="9" t="s">
        <v>818</v>
      </c>
      <c r="J43" s="9" t="str">
        <f t="shared" si="4"/>
        <v/>
      </c>
      <c r="L43" s="21"/>
      <c r="M43" s="15"/>
      <c r="N43" s="20"/>
      <c r="O43" s="16"/>
      <c r="P43" s="22"/>
      <c r="Q43" s="16"/>
    </row>
    <row r="44" spans="2:21" x14ac:dyDescent="0.25">
      <c r="B44" s="133"/>
      <c r="C44" s="134"/>
      <c r="D44" s="134"/>
      <c r="E44" s="134"/>
      <c r="F44" s="135"/>
      <c r="G44" s="14" t="s">
        <v>818</v>
      </c>
      <c r="H44" s="16"/>
      <c r="I44" s="9" t="s">
        <v>818</v>
      </c>
      <c r="J44" s="9" t="str">
        <f t="shared" si="4"/>
        <v/>
      </c>
      <c r="M44" s="20"/>
      <c r="O44" s="16"/>
      <c r="P44" s="22"/>
      <c r="Q44" s="16"/>
      <c r="S44" s="17"/>
      <c r="T44" s="20"/>
      <c r="U44" s="17"/>
    </row>
    <row r="45" spans="2:21" x14ac:dyDescent="0.25">
      <c r="B45" s="133"/>
      <c r="C45" s="134"/>
      <c r="D45" s="134"/>
      <c r="E45" s="134"/>
      <c r="F45" s="135"/>
      <c r="G45" s="14" t="s">
        <v>818</v>
      </c>
      <c r="H45" s="13"/>
      <c r="I45" s="9" t="s">
        <v>818</v>
      </c>
      <c r="J45" s="9" t="str">
        <f t="shared" si="4"/>
        <v/>
      </c>
      <c r="M45" s="15"/>
      <c r="S45" s="15"/>
    </row>
    <row r="46" spans="2:21" x14ac:dyDescent="0.25">
      <c r="B46" s="133"/>
      <c r="C46" s="134"/>
      <c r="D46" s="134"/>
      <c r="E46" s="134"/>
      <c r="F46" s="135"/>
      <c r="G46" s="14" t="s">
        <v>818</v>
      </c>
      <c r="H46" s="13"/>
      <c r="I46" s="9" t="s">
        <v>818</v>
      </c>
      <c r="J46" s="9" t="str">
        <f t="shared" si="4"/>
        <v/>
      </c>
      <c r="M46" s="15"/>
      <c r="P46" s="22"/>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1.3340670833333332</v>
      </c>
    </row>
    <row r="58" spans="2:10" x14ac:dyDescent="0.25">
      <c r="B58" s="2"/>
      <c r="C58" s="2"/>
      <c r="D58" s="2"/>
      <c r="E58" s="2"/>
      <c r="F58" s="2"/>
      <c r="G58" s="130" t="s">
        <v>3</v>
      </c>
      <c r="H58" s="131"/>
      <c r="I58" s="7">
        <f>+IF(ISBLANK(B8),"",VLOOKUP(B8,Rubros!$A$9:$I$167,6,FALSE)+VLOOKUP(B8,Rubros!$A$9:$I$167,7,FALSE))</f>
        <v>0.26</v>
      </c>
      <c r="J58" s="6">
        <f>+I58*J57</f>
        <v>0.34685744166666665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1.680924525</v>
      </c>
    </row>
    <row r="61" spans="2:10" x14ac:dyDescent="0.25">
      <c r="B61" s="2" t="s">
        <v>1</v>
      </c>
      <c r="C61" s="2"/>
      <c r="D61" s="2"/>
      <c r="E61" s="2"/>
      <c r="F61" s="2"/>
      <c r="G61" s="130" t="s">
        <v>0</v>
      </c>
      <c r="H61" s="131"/>
      <c r="I61" s="131"/>
      <c r="J61" s="3">
        <f>+ROUND(J60,2)</f>
        <v>1.68</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5DAB1-85E3-4FBE-97F0-44BD3B525456}">
  <sheetPr codeName="Hoja90"/>
  <dimension ref="B1:U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+Rubros!A97</f>
        <v>OCP-RUB-DDV-094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89 DE 159</v>
      </c>
    </row>
    <row r="10" spans="2:15" ht="30" customHeight="1" x14ac:dyDescent="0.25">
      <c r="B10" s="145" t="str">
        <f>+IF(ISBLANK(B8),"",VLOOKUP(B8,Rubros!$A$9:$C$167,2,FALSE))</f>
        <v>Pintura de estructuras metálicas (Fondo + Anticorrosivo) (a nivel de suelo)</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0.10302350000000003</v>
      </c>
      <c r="M14" s="40"/>
      <c r="N14" s="39"/>
      <c r="O14" s="39"/>
    </row>
    <row r="15" spans="2:15" x14ac:dyDescent="0.25">
      <c r="B15" s="133" t="s">
        <v>25</v>
      </c>
      <c r="C15" s="134"/>
      <c r="D15" s="134"/>
      <c r="E15" s="135"/>
      <c r="F15" s="14"/>
      <c r="G15" s="14"/>
      <c r="H15" s="14"/>
      <c r="I15" s="14"/>
      <c r="J15" s="30">
        <f>2%*$J$37</f>
        <v>4.1209400000000007E-2</v>
      </c>
    </row>
    <row r="16" spans="2:15" x14ac:dyDescent="0.25">
      <c r="B16" s="133" t="s">
        <v>740</v>
      </c>
      <c r="C16" s="134"/>
      <c r="D16" s="134"/>
      <c r="E16" s="135"/>
      <c r="F16" s="14">
        <v>1</v>
      </c>
      <c r="G16" s="27">
        <v>2.355</v>
      </c>
      <c r="H16" s="27">
        <f t="shared" ref="H16:H23" si="0">+IF(ISBLANK(B16),"",F16*G16)</f>
        <v>2.355</v>
      </c>
      <c r="I16" s="27">
        <v>0.1</v>
      </c>
      <c r="J16" s="30">
        <f t="shared" ref="J16:J23" si="1">+IF(ISBLANK(B16),"",H16*I16)</f>
        <v>0.23550000000000001</v>
      </c>
      <c r="M16" s="38"/>
      <c r="N16" s="47"/>
    </row>
    <row r="17" spans="2:17" x14ac:dyDescent="0.25">
      <c r="B17" s="133" t="s">
        <v>721</v>
      </c>
      <c r="C17" s="134"/>
      <c r="D17" s="134"/>
      <c r="E17" s="135"/>
      <c r="F17" s="14">
        <v>1</v>
      </c>
      <c r="G17" s="27">
        <v>0.5</v>
      </c>
      <c r="H17" s="27">
        <f t="shared" si="0"/>
        <v>0.5</v>
      </c>
      <c r="I17" s="27">
        <v>0.1</v>
      </c>
      <c r="J17" s="30">
        <f t="shared" si="1"/>
        <v>0.05</v>
      </c>
      <c r="O17" s="36"/>
    </row>
    <row r="18" spans="2:17" x14ac:dyDescent="0.25">
      <c r="B18" s="133" t="s">
        <v>557</v>
      </c>
      <c r="C18" s="134"/>
      <c r="D18" s="134"/>
      <c r="E18" s="135"/>
      <c r="F18" s="14">
        <v>2</v>
      </c>
      <c r="G18" s="27">
        <v>0.5</v>
      </c>
      <c r="H18" s="27">
        <f t="shared" si="0"/>
        <v>1</v>
      </c>
      <c r="I18" s="27">
        <v>0.1</v>
      </c>
      <c r="J18" s="30">
        <f t="shared" si="1"/>
        <v>0.1</v>
      </c>
      <c r="M18" s="20"/>
      <c r="N18" s="20"/>
      <c r="O18" s="35"/>
      <c r="P18" s="20"/>
      <c r="Q18" s="20"/>
    </row>
    <row r="19" spans="2:17" x14ac:dyDescent="0.25">
      <c r="B19" s="161"/>
      <c r="C19" s="162"/>
      <c r="D19" s="162"/>
      <c r="E19" s="163"/>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0.52973290000000006</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556</v>
      </c>
      <c r="C27" s="165"/>
      <c r="D27" s="165"/>
      <c r="E27" s="166"/>
      <c r="F27" s="14">
        <v>1</v>
      </c>
      <c r="G27" s="9">
        <v>8.5203000000000007</v>
      </c>
      <c r="H27" s="9">
        <f t="shared" ref="H27:H36" si="2">+IF(ISBLANK(B27),"",F27*G27)</f>
        <v>8.5203000000000007</v>
      </c>
      <c r="I27" s="27">
        <v>0.1</v>
      </c>
      <c r="J27" s="9">
        <f t="shared" ref="J27:J36" si="3">+IF(ISBLANK(B27),"",H27*I27)</f>
        <v>0.85203000000000007</v>
      </c>
      <c r="M27" s="19"/>
      <c r="N27" s="19"/>
      <c r="O27" s="15"/>
    </row>
    <row r="28" spans="2:17" x14ac:dyDescent="0.25">
      <c r="B28" s="151" t="s">
        <v>45</v>
      </c>
      <c r="C28" s="152"/>
      <c r="D28" s="152"/>
      <c r="E28" s="153"/>
      <c r="F28" s="14">
        <v>2</v>
      </c>
      <c r="G28" s="9">
        <v>6.0422000000000002</v>
      </c>
      <c r="H28" s="9">
        <f t="shared" si="2"/>
        <v>12.0844</v>
      </c>
      <c r="I28" s="27">
        <v>0.1</v>
      </c>
      <c r="J28" s="9">
        <f t="shared" si="3"/>
        <v>1.2084400000000002</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1" x14ac:dyDescent="0.25">
      <c r="B33" s="151"/>
      <c r="C33" s="152"/>
      <c r="D33" s="152"/>
      <c r="E33" s="153"/>
      <c r="F33" s="14"/>
      <c r="G33" s="9" t="s">
        <v>818</v>
      </c>
      <c r="H33" s="9" t="str">
        <f t="shared" si="2"/>
        <v/>
      </c>
      <c r="I33" s="27" t="s">
        <v>818</v>
      </c>
      <c r="J33" s="9" t="str">
        <f t="shared" si="3"/>
        <v/>
      </c>
    </row>
    <row r="34" spans="2:21" x14ac:dyDescent="0.25">
      <c r="B34" s="151"/>
      <c r="C34" s="152"/>
      <c r="D34" s="152"/>
      <c r="E34" s="153"/>
      <c r="F34" s="14"/>
      <c r="G34" s="9" t="s">
        <v>818</v>
      </c>
      <c r="H34" s="9" t="str">
        <f t="shared" si="2"/>
        <v/>
      </c>
      <c r="I34" s="27" t="s">
        <v>818</v>
      </c>
      <c r="J34" s="9" t="str">
        <f t="shared" si="3"/>
        <v/>
      </c>
    </row>
    <row r="35" spans="2:21" x14ac:dyDescent="0.25">
      <c r="B35" s="151"/>
      <c r="C35" s="152"/>
      <c r="D35" s="152"/>
      <c r="E35" s="153"/>
      <c r="F35" s="14"/>
      <c r="G35" s="9" t="s">
        <v>818</v>
      </c>
      <c r="H35" s="9" t="str">
        <f t="shared" si="2"/>
        <v/>
      </c>
      <c r="I35" s="27" t="s">
        <v>818</v>
      </c>
      <c r="J35" s="9" t="str">
        <f t="shared" si="3"/>
        <v/>
      </c>
    </row>
    <row r="36" spans="2:21" x14ac:dyDescent="0.25">
      <c r="B36" s="151"/>
      <c r="C36" s="152"/>
      <c r="D36" s="152"/>
      <c r="E36" s="153"/>
      <c r="F36" s="14"/>
      <c r="G36" s="9" t="s">
        <v>818</v>
      </c>
      <c r="H36" s="9" t="str">
        <f t="shared" si="2"/>
        <v/>
      </c>
      <c r="I36" s="27" t="s">
        <v>818</v>
      </c>
      <c r="J36" s="9" t="str">
        <f t="shared" si="3"/>
        <v/>
      </c>
    </row>
    <row r="37" spans="2:21" x14ac:dyDescent="0.25">
      <c r="B37" s="130" t="s">
        <v>18</v>
      </c>
      <c r="C37" s="131"/>
      <c r="D37" s="131"/>
      <c r="E37" s="131"/>
      <c r="F37" s="131"/>
      <c r="G37" s="131"/>
      <c r="H37" s="131"/>
      <c r="I37" s="132"/>
      <c r="J37" s="8">
        <f>SUM(J27:J36)</f>
        <v>2.0604700000000005</v>
      </c>
    </row>
    <row r="38" spans="2:21" ht="30" customHeight="1" x14ac:dyDescent="0.25">
      <c r="B38" s="136" t="s">
        <v>17</v>
      </c>
      <c r="C38" s="137"/>
      <c r="D38" s="137"/>
      <c r="E38" s="137"/>
      <c r="F38" s="137"/>
      <c r="G38" s="137"/>
      <c r="H38" s="137"/>
      <c r="I38" s="137"/>
      <c r="J38" s="138"/>
      <c r="P38" s="20"/>
    </row>
    <row r="39" spans="2:21" x14ac:dyDescent="0.25">
      <c r="B39" s="130" t="s">
        <v>11</v>
      </c>
      <c r="C39" s="131"/>
      <c r="D39" s="131"/>
      <c r="E39" s="131"/>
      <c r="F39" s="132"/>
      <c r="G39" s="11" t="s">
        <v>10</v>
      </c>
      <c r="H39" s="11" t="s">
        <v>9</v>
      </c>
      <c r="I39" s="11" t="s">
        <v>16</v>
      </c>
      <c r="J39" s="11" t="s">
        <v>7</v>
      </c>
      <c r="M39" s="20"/>
      <c r="N39" s="20"/>
      <c r="O39" s="18"/>
      <c r="P39" s="26"/>
      <c r="Q39" s="16"/>
    </row>
    <row r="40" spans="2:21" x14ac:dyDescent="0.25">
      <c r="B40" s="133" t="s">
        <v>739</v>
      </c>
      <c r="C40" s="134"/>
      <c r="D40" s="134"/>
      <c r="E40" s="134"/>
      <c r="F40" s="135"/>
      <c r="G40" s="14" t="s">
        <v>826</v>
      </c>
      <c r="H40" s="24">
        <v>8.5900000000000004E-2</v>
      </c>
      <c r="I40" s="9">
        <v>18.88</v>
      </c>
      <c r="J40" s="9">
        <f t="shared" ref="J40:J49" si="4">+IF(ISBLANK(B40),"",H40*I40)</f>
        <v>1.6217919999999999</v>
      </c>
      <c r="M40" s="20"/>
      <c r="O40" s="19"/>
      <c r="P40" s="22"/>
      <c r="Q40" s="16"/>
    </row>
    <row r="41" spans="2:21" x14ac:dyDescent="0.25">
      <c r="B41" s="133" t="s">
        <v>738</v>
      </c>
      <c r="C41" s="134"/>
      <c r="D41" s="134"/>
      <c r="E41" s="134"/>
      <c r="F41" s="135"/>
      <c r="G41" s="14" t="s">
        <v>826</v>
      </c>
      <c r="H41" s="16">
        <v>6.8699999999999997E-2</v>
      </c>
      <c r="I41" s="9">
        <v>21.79</v>
      </c>
      <c r="J41" s="9">
        <f t="shared" si="4"/>
        <v>1.4969729999999999</v>
      </c>
      <c r="M41" s="15"/>
      <c r="O41" s="19"/>
      <c r="Q41" s="16"/>
    </row>
    <row r="42" spans="2:21" x14ac:dyDescent="0.25">
      <c r="B42" s="133" t="s">
        <v>737</v>
      </c>
      <c r="C42" s="134"/>
      <c r="D42" s="134"/>
      <c r="E42" s="134"/>
      <c r="F42" s="135"/>
      <c r="G42" s="14" t="s">
        <v>826</v>
      </c>
      <c r="H42" s="24">
        <v>3.8600000000000002E-2</v>
      </c>
      <c r="I42" s="9">
        <v>15.12</v>
      </c>
      <c r="J42" s="9">
        <f t="shared" si="4"/>
        <v>0.58363200000000004</v>
      </c>
      <c r="M42" s="15"/>
      <c r="P42" s="22"/>
      <c r="Q42" s="16"/>
    </row>
    <row r="43" spans="2:21" x14ac:dyDescent="0.25">
      <c r="B43" s="133" t="s">
        <v>43</v>
      </c>
      <c r="C43" s="134"/>
      <c r="D43" s="134"/>
      <c r="E43" s="134"/>
      <c r="F43" s="135"/>
      <c r="G43" s="14" t="s">
        <v>824</v>
      </c>
      <c r="H43" s="16">
        <v>0.01</v>
      </c>
      <c r="I43" s="9">
        <v>86.02</v>
      </c>
      <c r="J43" s="9">
        <f t="shared" si="4"/>
        <v>0.86019999999999996</v>
      </c>
      <c r="L43" s="21"/>
    </row>
    <row r="44" spans="2:21" x14ac:dyDescent="0.25">
      <c r="B44" s="133" t="s">
        <v>736</v>
      </c>
      <c r="C44" s="134"/>
      <c r="D44" s="134"/>
      <c r="E44" s="134"/>
      <c r="F44" s="135"/>
      <c r="G44" s="14" t="s">
        <v>86</v>
      </c>
      <c r="H44" s="16">
        <v>1</v>
      </c>
      <c r="I44" s="9">
        <v>0.37</v>
      </c>
      <c r="J44" s="9">
        <f t="shared" si="4"/>
        <v>0.37</v>
      </c>
      <c r="S44" s="17"/>
      <c r="T44" s="20"/>
      <c r="U44" s="17"/>
    </row>
    <row r="45" spans="2:21" x14ac:dyDescent="0.25">
      <c r="B45" s="133" t="s">
        <v>728</v>
      </c>
      <c r="C45" s="134"/>
      <c r="D45" s="134"/>
      <c r="E45" s="134"/>
      <c r="F45" s="135"/>
      <c r="G45" s="14" t="s">
        <v>824</v>
      </c>
      <c r="H45" s="13">
        <v>0.01</v>
      </c>
      <c r="I45" s="9">
        <v>120.18</v>
      </c>
      <c r="J45" s="9">
        <f t="shared" si="4"/>
        <v>1.2018000000000002</v>
      </c>
      <c r="S45" s="15"/>
    </row>
    <row r="46" spans="2:21" x14ac:dyDescent="0.25">
      <c r="B46" s="133" t="s">
        <v>735</v>
      </c>
      <c r="C46" s="134"/>
      <c r="D46" s="134"/>
      <c r="E46" s="134"/>
      <c r="F46" s="135"/>
      <c r="G46" s="14" t="s">
        <v>86</v>
      </c>
      <c r="H46" s="13">
        <v>0.02</v>
      </c>
      <c r="I46" s="9">
        <v>21.32</v>
      </c>
      <c r="J46" s="9">
        <f t="shared" si="4"/>
        <v>0.4264</v>
      </c>
    </row>
    <row r="47" spans="2:21" x14ac:dyDescent="0.25">
      <c r="B47" s="133"/>
      <c r="C47" s="134"/>
      <c r="D47" s="134"/>
      <c r="E47" s="134"/>
      <c r="F47" s="135"/>
      <c r="G47" s="14" t="s">
        <v>818</v>
      </c>
      <c r="H47" s="13"/>
      <c r="I47" s="9" t="s">
        <v>818</v>
      </c>
      <c r="J47" s="9" t="str">
        <f t="shared" si="4"/>
        <v/>
      </c>
      <c r="M47" s="15"/>
      <c r="S47" s="15"/>
    </row>
    <row r="48" spans="2:21"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6.5607970000000009</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9.1509999000000022</v>
      </c>
    </row>
    <row r="58" spans="2:10" x14ac:dyDescent="0.25">
      <c r="B58" s="2"/>
      <c r="C58" s="2"/>
      <c r="D58" s="2"/>
      <c r="E58" s="2"/>
      <c r="F58" s="2"/>
      <c r="G58" s="130" t="s">
        <v>3</v>
      </c>
      <c r="H58" s="131"/>
      <c r="I58" s="7">
        <f>+IF(ISBLANK(B8),"",VLOOKUP(B8,Rubros!$A$9:$I$167,6,FALSE)+VLOOKUP(B8,Rubros!$A$9:$I$167,7,FALSE))</f>
        <v>0.26</v>
      </c>
      <c r="J58" s="6">
        <f>+I58*J57</f>
        <v>2.3792599740000004</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11.530259874000002</v>
      </c>
    </row>
    <row r="61" spans="2:10" x14ac:dyDescent="0.25">
      <c r="B61" s="2" t="s">
        <v>1</v>
      </c>
      <c r="C61" s="2"/>
      <c r="D61" s="2"/>
      <c r="E61" s="2"/>
      <c r="F61" s="2"/>
      <c r="G61" s="130" t="s">
        <v>0</v>
      </c>
      <c r="H61" s="131"/>
      <c r="I61" s="131"/>
      <c r="J61" s="3">
        <f>+ROUND(J60,2)</f>
        <v>11.53</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D3C72-7FC9-4B5B-B9D0-989157A5FE69}">
  <sheetPr codeName="Hoja91"/>
  <dimension ref="B1:X62"/>
  <sheetViews>
    <sheetView view="pageBreakPreview" zoomScale="85" zoomScaleNormal="100" zoomScaleSheetLayoutView="85"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+Rubros!A98</f>
        <v>OCP-RUB-DDV-095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90 DE 159</v>
      </c>
    </row>
    <row r="10" spans="2:15" ht="30" customHeight="1" x14ac:dyDescent="0.25">
      <c r="B10" s="145" t="str">
        <f>+IF(ISBLANK(B8),"",VLOOKUP(B8,Rubros!$A$9:$C$167,2,FALSE))</f>
        <v>Pintura de estructuras metálicas (Fondo + Anticorrosivo) (trabajo en altura)</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0.20604700000000006</v>
      </c>
      <c r="M14" s="40"/>
      <c r="N14" s="39"/>
      <c r="O14" s="39"/>
    </row>
    <row r="15" spans="2:15" x14ac:dyDescent="0.25">
      <c r="B15" s="133" t="s">
        <v>25</v>
      </c>
      <c r="C15" s="134"/>
      <c r="D15" s="134"/>
      <c r="E15" s="135"/>
      <c r="F15" s="14"/>
      <c r="G15" s="14"/>
      <c r="H15" s="14"/>
      <c r="I15" s="14"/>
      <c r="J15" s="30">
        <f>2%*$J$37</f>
        <v>8.2418800000000014E-2</v>
      </c>
    </row>
    <row r="16" spans="2:15" x14ac:dyDescent="0.25">
      <c r="B16" s="133" t="s">
        <v>740</v>
      </c>
      <c r="C16" s="134"/>
      <c r="D16" s="134"/>
      <c r="E16" s="135"/>
      <c r="F16" s="14">
        <v>1</v>
      </c>
      <c r="G16" s="27">
        <v>2.355</v>
      </c>
      <c r="H16" s="27">
        <f t="shared" ref="H16:H23" si="0">+IF(ISBLANK(B16),"",F16*G16)</f>
        <v>2.355</v>
      </c>
      <c r="I16" s="27">
        <v>0.2</v>
      </c>
      <c r="J16" s="30">
        <f t="shared" ref="J16:J23" si="1">+IF(ISBLANK(B16),"",H16*I16)</f>
        <v>0.47100000000000003</v>
      </c>
      <c r="M16" s="38"/>
      <c r="N16" s="47"/>
    </row>
    <row r="17" spans="2:17" x14ac:dyDescent="0.25">
      <c r="B17" s="133" t="s">
        <v>721</v>
      </c>
      <c r="C17" s="134"/>
      <c r="D17" s="134"/>
      <c r="E17" s="135"/>
      <c r="F17" s="14">
        <v>1</v>
      </c>
      <c r="G17" s="27">
        <v>0.5</v>
      </c>
      <c r="H17" s="27">
        <f t="shared" si="0"/>
        <v>0.5</v>
      </c>
      <c r="I17" s="27">
        <v>0.2</v>
      </c>
      <c r="J17" s="30">
        <f t="shared" si="1"/>
        <v>0.1</v>
      </c>
      <c r="O17" s="36"/>
    </row>
    <row r="18" spans="2:17" x14ac:dyDescent="0.25">
      <c r="B18" s="133" t="s">
        <v>741</v>
      </c>
      <c r="C18" s="134"/>
      <c r="D18" s="134"/>
      <c r="E18" s="135"/>
      <c r="F18" s="14">
        <v>10</v>
      </c>
      <c r="G18" s="27">
        <v>0.1</v>
      </c>
      <c r="H18" s="27">
        <f t="shared" si="0"/>
        <v>1</v>
      </c>
      <c r="I18" s="27">
        <v>0.2</v>
      </c>
      <c r="J18" s="30">
        <f t="shared" si="1"/>
        <v>0.2</v>
      </c>
      <c r="M18" s="20"/>
      <c r="N18" s="20"/>
      <c r="O18" s="35"/>
      <c r="P18" s="20"/>
      <c r="Q18" s="20"/>
    </row>
    <row r="19" spans="2:17" x14ac:dyDescent="0.25">
      <c r="B19" s="133" t="s">
        <v>557</v>
      </c>
      <c r="C19" s="134"/>
      <c r="D19" s="134"/>
      <c r="E19" s="135"/>
      <c r="F19" s="14">
        <v>2</v>
      </c>
      <c r="G19" s="27">
        <v>0.5</v>
      </c>
      <c r="H19" s="27">
        <f t="shared" si="0"/>
        <v>1</v>
      </c>
      <c r="I19" s="27">
        <v>0.2</v>
      </c>
      <c r="J19" s="30">
        <f t="shared" si="1"/>
        <v>0.2</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1.2594658000000001</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556</v>
      </c>
      <c r="C27" s="165"/>
      <c r="D27" s="165"/>
      <c r="E27" s="166"/>
      <c r="F27" s="14">
        <v>1</v>
      </c>
      <c r="G27" s="9">
        <v>8.5203000000000007</v>
      </c>
      <c r="H27" s="9">
        <f t="shared" ref="H27:H36" si="2">+IF(ISBLANK(B27),"",F27*G27)</f>
        <v>8.5203000000000007</v>
      </c>
      <c r="I27" s="27">
        <v>0.2</v>
      </c>
      <c r="J27" s="9">
        <f t="shared" ref="J27:J36" si="3">+IF(ISBLANK(B27),"",H27*I27)</f>
        <v>1.7040600000000001</v>
      </c>
      <c r="M27" s="19"/>
      <c r="N27" s="19"/>
      <c r="O27" s="15"/>
    </row>
    <row r="28" spans="2:17" x14ac:dyDescent="0.25">
      <c r="B28" s="151" t="s">
        <v>45</v>
      </c>
      <c r="C28" s="152"/>
      <c r="D28" s="152"/>
      <c r="E28" s="153"/>
      <c r="F28" s="14">
        <v>2</v>
      </c>
      <c r="G28" s="9">
        <v>6.0422000000000002</v>
      </c>
      <c r="H28" s="9">
        <f t="shared" si="2"/>
        <v>12.0844</v>
      </c>
      <c r="I28" s="27">
        <v>0.2</v>
      </c>
      <c r="J28" s="9">
        <f t="shared" si="3"/>
        <v>2.4168800000000004</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4.1209400000000009</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739</v>
      </c>
      <c r="C40" s="134"/>
      <c r="D40" s="134"/>
      <c r="E40" s="134"/>
      <c r="F40" s="135"/>
      <c r="G40" s="14" t="s">
        <v>826</v>
      </c>
      <c r="H40" s="24">
        <v>8.5900000000000004E-2</v>
      </c>
      <c r="I40" s="9">
        <v>18.88</v>
      </c>
      <c r="J40" s="9">
        <f t="shared" ref="J40:J49" si="4">+IF(ISBLANK(B40),"",H40*I40)</f>
        <v>1.6217919999999999</v>
      </c>
      <c r="M40" s="20"/>
      <c r="O40" s="19"/>
      <c r="P40" s="22"/>
      <c r="Q40" s="16"/>
      <c r="R40" s="16"/>
      <c r="S40" s="15"/>
      <c r="T40" s="15"/>
      <c r="U40" s="19"/>
      <c r="V40" s="15"/>
      <c r="W40" s="16"/>
      <c r="X40" s="16"/>
    </row>
    <row r="41" spans="2:24" x14ac:dyDescent="0.25">
      <c r="B41" s="133" t="s">
        <v>738</v>
      </c>
      <c r="C41" s="134"/>
      <c r="D41" s="134"/>
      <c r="E41" s="134"/>
      <c r="F41" s="135"/>
      <c r="G41" s="14" t="s">
        <v>826</v>
      </c>
      <c r="H41" s="16">
        <v>6.8699999999999997E-2</v>
      </c>
      <c r="I41" s="9">
        <v>21.79</v>
      </c>
      <c r="J41" s="9">
        <f t="shared" si="4"/>
        <v>1.4969729999999999</v>
      </c>
      <c r="M41" s="15"/>
      <c r="O41" s="19"/>
      <c r="Q41" s="16"/>
      <c r="R41" s="16"/>
      <c r="S41" s="15"/>
      <c r="T41" s="15"/>
      <c r="U41" s="19"/>
      <c r="V41" s="15"/>
      <c r="W41" s="16"/>
      <c r="X41" s="16"/>
    </row>
    <row r="42" spans="2:24" x14ac:dyDescent="0.25">
      <c r="B42" s="133" t="s">
        <v>737</v>
      </c>
      <c r="C42" s="134"/>
      <c r="D42" s="134"/>
      <c r="E42" s="134"/>
      <c r="F42" s="135"/>
      <c r="G42" s="14" t="s">
        <v>826</v>
      </c>
      <c r="H42" s="24">
        <v>3.8600000000000002E-2</v>
      </c>
      <c r="I42" s="9">
        <v>15.12</v>
      </c>
      <c r="J42" s="9">
        <f t="shared" si="4"/>
        <v>0.58363200000000004</v>
      </c>
      <c r="M42" s="15"/>
      <c r="P42" s="22"/>
      <c r="Q42" s="16"/>
      <c r="S42" s="20"/>
      <c r="T42" s="20"/>
      <c r="U42" s="17"/>
      <c r="V42" s="22"/>
    </row>
    <row r="43" spans="2:24" x14ac:dyDescent="0.25">
      <c r="B43" s="133" t="s">
        <v>43</v>
      </c>
      <c r="C43" s="134"/>
      <c r="D43" s="134"/>
      <c r="E43" s="134"/>
      <c r="F43" s="135"/>
      <c r="G43" s="14" t="s">
        <v>824</v>
      </c>
      <c r="H43" s="16">
        <v>0.01</v>
      </c>
      <c r="I43" s="9">
        <v>86.02</v>
      </c>
      <c r="J43" s="9">
        <f t="shared" si="4"/>
        <v>0.86019999999999996</v>
      </c>
      <c r="L43" s="21"/>
    </row>
    <row r="44" spans="2:24" x14ac:dyDescent="0.25">
      <c r="B44" s="133" t="s">
        <v>736</v>
      </c>
      <c r="C44" s="134"/>
      <c r="D44" s="134"/>
      <c r="E44" s="134"/>
      <c r="F44" s="135"/>
      <c r="G44" s="14" t="s">
        <v>86</v>
      </c>
      <c r="H44" s="16">
        <v>1</v>
      </c>
      <c r="I44" s="9">
        <v>0.37</v>
      </c>
      <c r="J44" s="9">
        <f t="shared" si="4"/>
        <v>0.37</v>
      </c>
      <c r="S44" s="17"/>
      <c r="T44" s="20"/>
      <c r="U44" s="17"/>
    </row>
    <row r="45" spans="2:24" x14ac:dyDescent="0.25">
      <c r="B45" s="133" t="s">
        <v>728</v>
      </c>
      <c r="C45" s="134"/>
      <c r="D45" s="134"/>
      <c r="E45" s="134"/>
      <c r="F45" s="135"/>
      <c r="G45" s="14" t="s">
        <v>824</v>
      </c>
      <c r="H45" s="13">
        <v>0.01</v>
      </c>
      <c r="I45" s="9">
        <v>120.18</v>
      </c>
      <c r="J45" s="9">
        <f t="shared" si="4"/>
        <v>1.2018000000000002</v>
      </c>
      <c r="S45" s="15"/>
    </row>
    <row r="46" spans="2:24" x14ac:dyDescent="0.25">
      <c r="B46" s="133" t="s">
        <v>735</v>
      </c>
      <c r="C46" s="134"/>
      <c r="D46" s="134"/>
      <c r="E46" s="134"/>
      <c r="F46" s="135"/>
      <c r="G46" s="14" t="s">
        <v>86</v>
      </c>
      <c r="H46" s="13">
        <v>0.02</v>
      </c>
      <c r="I46" s="9">
        <v>21.32</v>
      </c>
      <c r="J46" s="9">
        <f t="shared" si="4"/>
        <v>0.4264</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6.5607970000000009</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11.941202800000003</v>
      </c>
    </row>
    <row r="58" spans="2:10" x14ac:dyDescent="0.25">
      <c r="B58" s="2"/>
      <c r="C58" s="2"/>
      <c r="D58" s="2"/>
      <c r="E58" s="2"/>
      <c r="F58" s="2"/>
      <c r="G58" s="130" t="s">
        <v>3</v>
      </c>
      <c r="H58" s="131"/>
      <c r="I58" s="7">
        <f>+IF(ISBLANK(B8),"",VLOOKUP(B8,Rubros!$A$9:$I$167,6,FALSE)+VLOOKUP(B8,Rubros!$A$9:$I$167,7,FALSE))</f>
        <v>0.26</v>
      </c>
      <c r="J58" s="6">
        <f>+I58*J57</f>
        <v>3.1047127280000009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15.045915528000004</v>
      </c>
    </row>
    <row r="61" spans="2:10" x14ac:dyDescent="0.25">
      <c r="B61" s="2" t="s">
        <v>1</v>
      </c>
      <c r="C61" s="2"/>
      <c r="D61" s="2"/>
      <c r="E61" s="2"/>
      <c r="F61" s="2"/>
      <c r="G61" s="130" t="s">
        <v>0</v>
      </c>
      <c r="H61" s="131"/>
      <c r="I61" s="131"/>
      <c r="J61" s="3">
        <f>+ROUND(J60,2)</f>
        <v>15.05</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CE4F6-6AB9-40E6-8911-6F3836AD7124}">
  <sheetPr codeName="Hoja92"/>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+Rubros!A99</f>
        <v>OCP-RUB-DDV-096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91 DE 159</v>
      </c>
    </row>
    <row r="10" spans="2:15" ht="30" customHeight="1" x14ac:dyDescent="0.25">
      <c r="B10" s="145" t="str">
        <f>+IF(ISBLANK(B8),"",VLOOKUP(B8,Rubros!$A$9:$C$167,2,FALSE))</f>
        <v>Pintura de estructuras metálicas (tri capa Zinc + Epóxico + Poliuretano) (a nivel de suelo)</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0.22665170000000001</v>
      </c>
      <c r="M14" s="40"/>
      <c r="N14" s="39"/>
      <c r="O14" s="39"/>
    </row>
    <row r="15" spans="2:15" x14ac:dyDescent="0.25">
      <c r="B15" s="133" t="s">
        <v>25</v>
      </c>
      <c r="C15" s="134"/>
      <c r="D15" s="134"/>
      <c r="E15" s="135"/>
      <c r="F15" s="14"/>
      <c r="G15" s="14"/>
      <c r="H15" s="14"/>
      <c r="I15" s="14"/>
      <c r="J15" s="30">
        <f>2%*$J$37</f>
        <v>9.0660679999999993E-2</v>
      </c>
    </row>
    <row r="16" spans="2:15" x14ac:dyDescent="0.25">
      <c r="B16" s="133" t="s">
        <v>740</v>
      </c>
      <c r="C16" s="134"/>
      <c r="D16" s="134"/>
      <c r="E16" s="135"/>
      <c r="F16" s="14">
        <v>1</v>
      </c>
      <c r="G16" s="27">
        <v>2.355</v>
      </c>
      <c r="H16" s="27">
        <f t="shared" ref="H16:H23" si="0">+IF(ISBLANK(B16),"",F16*G16)</f>
        <v>2.355</v>
      </c>
      <c r="I16" s="27">
        <v>0.21999999999999997</v>
      </c>
      <c r="J16" s="30">
        <f t="shared" ref="J16:J23" si="1">+IF(ISBLANK(B16),"",H16*I16)</f>
        <v>0.51809999999999989</v>
      </c>
      <c r="M16" s="38"/>
      <c r="N16" s="47"/>
    </row>
    <row r="17" spans="2:17" x14ac:dyDescent="0.25">
      <c r="B17" s="133" t="s">
        <v>560</v>
      </c>
      <c r="C17" s="134"/>
      <c r="D17" s="134"/>
      <c r="E17" s="135"/>
      <c r="F17" s="14">
        <v>1</v>
      </c>
      <c r="G17" s="27">
        <v>18.367999999999999</v>
      </c>
      <c r="H17" s="27">
        <f t="shared" si="0"/>
        <v>18.367999999999999</v>
      </c>
      <c r="I17" s="27">
        <v>0.21999999999999997</v>
      </c>
      <c r="J17" s="30">
        <f t="shared" si="1"/>
        <v>4.0409599999999992</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4.8763723799999994</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556</v>
      </c>
      <c r="C27" s="165"/>
      <c r="D27" s="165"/>
      <c r="E27" s="166"/>
      <c r="F27" s="14">
        <v>1</v>
      </c>
      <c r="G27" s="9">
        <v>8.5203000000000007</v>
      </c>
      <c r="H27" s="9">
        <f t="shared" ref="H27:H36" si="2">+IF(ISBLANK(B27),"",F27*G27)</f>
        <v>8.5203000000000007</v>
      </c>
      <c r="I27" s="27">
        <v>0.21999999999999997</v>
      </c>
      <c r="J27" s="9">
        <f t="shared" ref="J27:J36" si="3">+IF(ISBLANK(B27),"",H27*I27)</f>
        <v>1.874466</v>
      </c>
      <c r="M27" s="19"/>
      <c r="N27" s="19"/>
      <c r="O27" s="15"/>
    </row>
    <row r="28" spans="2:17" x14ac:dyDescent="0.25">
      <c r="B28" s="151" t="s">
        <v>45</v>
      </c>
      <c r="C28" s="152"/>
      <c r="D28" s="152"/>
      <c r="E28" s="153"/>
      <c r="F28" s="14">
        <v>2</v>
      </c>
      <c r="G28" s="9">
        <v>6.0422000000000002</v>
      </c>
      <c r="H28" s="9">
        <f t="shared" si="2"/>
        <v>12.0844</v>
      </c>
      <c r="I28" s="27">
        <v>0.21999999999999997</v>
      </c>
      <c r="J28" s="9">
        <f t="shared" si="3"/>
        <v>2.6585679999999998</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4.5330339999999998</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747</v>
      </c>
      <c r="C40" s="134"/>
      <c r="D40" s="134"/>
      <c r="E40" s="134"/>
      <c r="F40" s="135"/>
      <c r="G40" s="14" t="s">
        <v>826</v>
      </c>
      <c r="H40" s="24">
        <v>4.3299999999999998E-2</v>
      </c>
      <c r="I40" s="9">
        <v>115.02</v>
      </c>
      <c r="J40" s="9">
        <f t="shared" ref="J40:J49" si="4">+IF(ISBLANK(B40),"",H40*I40)</f>
        <v>4.9803659999999992</v>
      </c>
      <c r="M40" s="17"/>
      <c r="N40" s="23"/>
      <c r="O40" s="17"/>
      <c r="P40" s="88"/>
      <c r="Q40" s="16"/>
      <c r="R40" s="16"/>
      <c r="S40" s="15"/>
      <c r="T40" s="15"/>
      <c r="U40" s="19"/>
      <c r="V40" s="15"/>
      <c r="W40" s="16"/>
      <c r="X40" s="16"/>
    </row>
    <row r="41" spans="2:24" x14ac:dyDescent="0.25">
      <c r="B41" s="133" t="s">
        <v>746</v>
      </c>
      <c r="C41" s="134"/>
      <c r="D41" s="134"/>
      <c r="E41" s="134"/>
      <c r="F41" s="135"/>
      <c r="G41" s="14" t="s">
        <v>826</v>
      </c>
      <c r="H41" s="16">
        <v>7.46E-2</v>
      </c>
      <c r="I41" s="9">
        <v>45.41</v>
      </c>
      <c r="J41" s="9">
        <f t="shared" si="4"/>
        <v>3.3875859999999998</v>
      </c>
      <c r="M41" s="17"/>
      <c r="N41" s="23"/>
      <c r="O41" s="15"/>
      <c r="P41" s="88"/>
      <c r="Q41" s="16"/>
      <c r="R41" s="16"/>
      <c r="S41" s="15"/>
      <c r="T41" s="15"/>
      <c r="U41" s="19"/>
      <c r="V41" s="15"/>
      <c r="W41" s="16"/>
      <c r="X41" s="16"/>
    </row>
    <row r="42" spans="2:24" x14ac:dyDescent="0.25">
      <c r="B42" s="133" t="s">
        <v>745</v>
      </c>
      <c r="C42" s="134"/>
      <c r="D42" s="134"/>
      <c r="E42" s="134"/>
      <c r="F42" s="135"/>
      <c r="G42" s="14" t="s">
        <v>826</v>
      </c>
      <c r="H42" s="24">
        <v>3.8399999999999997E-2</v>
      </c>
      <c r="I42" s="9">
        <v>81.489999999999995</v>
      </c>
      <c r="J42" s="9">
        <f t="shared" si="4"/>
        <v>3.1292159999999996</v>
      </c>
      <c r="M42" s="17"/>
      <c r="N42" s="23"/>
      <c r="O42" s="15"/>
      <c r="P42" s="88"/>
      <c r="Q42" s="16"/>
      <c r="S42" s="20"/>
      <c r="T42" s="20"/>
      <c r="U42" s="17"/>
      <c r="V42" s="22"/>
    </row>
    <row r="43" spans="2:24" x14ac:dyDescent="0.25">
      <c r="B43" s="133" t="s">
        <v>744</v>
      </c>
      <c r="C43" s="134"/>
      <c r="D43" s="134"/>
      <c r="E43" s="134"/>
      <c r="F43" s="135"/>
      <c r="G43" s="14" t="s">
        <v>826</v>
      </c>
      <c r="H43" s="16">
        <v>4.3E-3</v>
      </c>
      <c r="I43" s="9">
        <v>26.28</v>
      </c>
      <c r="J43" s="9">
        <f t="shared" si="4"/>
        <v>0.11300400000000001</v>
      </c>
      <c r="L43" s="21"/>
      <c r="M43" s="17"/>
      <c r="N43" s="16"/>
      <c r="O43" s="17"/>
      <c r="P43" s="88"/>
    </row>
    <row r="44" spans="2:24" x14ac:dyDescent="0.25">
      <c r="B44" s="133" t="s">
        <v>743</v>
      </c>
      <c r="C44" s="134"/>
      <c r="D44" s="134"/>
      <c r="E44" s="134"/>
      <c r="F44" s="135"/>
      <c r="G44" s="14" t="s">
        <v>826</v>
      </c>
      <c r="H44" s="16">
        <v>1.12E-2</v>
      </c>
      <c r="I44" s="9">
        <v>21.45</v>
      </c>
      <c r="J44" s="9">
        <f t="shared" si="4"/>
        <v>0.24023999999999998</v>
      </c>
      <c r="M44" s="17"/>
      <c r="N44" s="16"/>
      <c r="O44" s="17"/>
      <c r="P44" s="88"/>
      <c r="S44" s="17"/>
      <c r="T44" s="20"/>
      <c r="U44" s="17"/>
    </row>
    <row r="45" spans="2:24" x14ac:dyDescent="0.25">
      <c r="B45" s="133" t="s">
        <v>742</v>
      </c>
      <c r="C45" s="134"/>
      <c r="D45" s="134"/>
      <c r="E45" s="134"/>
      <c r="F45" s="135"/>
      <c r="G45" s="14" t="s">
        <v>826</v>
      </c>
      <c r="H45" s="13">
        <v>7.7000000000000002E-3</v>
      </c>
      <c r="I45" s="9">
        <v>26.85</v>
      </c>
      <c r="J45" s="9">
        <f t="shared" si="4"/>
        <v>0.20674500000000001</v>
      </c>
      <c r="N45" s="16"/>
      <c r="S45" s="15"/>
    </row>
    <row r="46" spans="2:24" x14ac:dyDescent="0.25">
      <c r="B46" s="133" t="s">
        <v>43</v>
      </c>
      <c r="C46" s="134"/>
      <c r="D46" s="134"/>
      <c r="E46" s="134"/>
      <c r="F46" s="135"/>
      <c r="G46" s="14" t="s">
        <v>824</v>
      </c>
      <c r="H46" s="13">
        <v>0.01</v>
      </c>
      <c r="I46" s="9">
        <v>86.02</v>
      </c>
      <c r="J46" s="9">
        <f t="shared" si="4"/>
        <v>0.86019999999999996</v>
      </c>
    </row>
    <row r="47" spans="2:24" x14ac:dyDescent="0.25">
      <c r="B47" s="133" t="s">
        <v>728</v>
      </c>
      <c r="C47" s="134"/>
      <c r="D47" s="134"/>
      <c r="E47" s="134"/>
      <c r="F47" s="135"/>
      <c r="G47" s="14" t="s">
        <v>824</v>
      </c>
      <c r="H47" s="13">
        <v>0.01</v>
      </c>
      <c r="I47" s="9">
        <v>120.18</v>
      </c>
      <c r="J47" s="9">
        <f t="shared" si="4"/>
        <v>1.2018000000000002</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14.119157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23.528563380000001</v>
      </c>
    </row>
    <row r="58" spans="2:10" x14ac:dyDescent="0.25">
      <c r="B58" s="2"/>
      <c r="C58" s="2"/>
      <c r="D58" s="2"/>
      <c r="E58" s="2"/>
      <c r="F58" s="2"/>
      <c r="G58" s="130" t="s">
        <v>3</v>
      </c>
      <c r="H58" s="131"/>
      <c r="I58" s="7">
        <f>+IF(ISBLANK(B8),"",VLOOKUP(B8,Rubros!$A$9:$I$167,6,FALSE)+VLOOKUP(B8,Rubros!$A$9:$I$167,7,FALSE))</f>
        <v>0.26</v>
      </c>
      <c r="J58" s="6">
        <f>+I58*J57</f>
        <v>6.1174264788000006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29.6459898588</v>
      </c>
    </row>
    <row r="61" spans="2:10" x14ac:dyDescent="0.25">
      <c r="B61" s="2" t="s">
        <v>1</v>
      </c>
      <c r="C61" s="2"/>
      <c r="D61" s="2"/>
      <c r="E61" s="2"/>
      <c r="F61" s="2"/>
      <c r="G61" s="130" t="s">
        <v>0</v>
      </c>
      <c r="H61" s="131"/>
      <c r="I61" s="131"/>
      <c r="J61" s="3">
        <f>+ROUND(J60,2)</f>
        <v>29.65</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0FC04-8465-4FDB-85B4-F95D7C81BDC0}">
  <sheetPr codeName="Hoja93"/>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+Rubros!A100</f>
        <v>OCP-RUB-DDV-097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92 DE 159</v>
      </c>
    </row>
    <row r="10" spans="2:15" ht="30" customHeight="1" x14ac:dyDescent="0.25">
      <c r="B10" s="145" t="str">
        <f>+IF(ISBLANK(B8),"",VLOOKUP(B8,Rubros!$A$9:$C$167,2,FALSE))</f>
        <v>Pintura de estructuras metálicas (tri capa Zinc + Epóxico + Poliuretano)  (trabajo en altura)</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0.27816345000000003</v>
      </c>
      <c r="M14" s="40"/>
      <c r="N14" s="39"/>
      <c r="O14" s="39"/>
    </row>
    <row r="15" spans="2:15" x14ac:dyDescent="0.25">
      <c r="B15" s="133" t="s">
        <v>25</v>
      </c>
      <c r="C15" s="134"/>
      <c r="D15" s="134"/>
      <c r="E15" s="135"/>
      <c r="F15" s="14"/>
      <c r="G15" s="14"/>
      <c r="H15" s="14"/>
      <c r="I15" s="14"/>
      <c r="J15" s="30">
        <f>2%*$J$37</f>
        <v>0.11126538000000002</v>
      </c>
    </row>
    <row r="16" spans="2:15" x14ac:dyDescent="0.25">
      <c r="B16" s="133" t="s">
        <v>740</v>
      </c>
      <c r="C16" s="134"/>
      <c r="D16" s="134"/>
      <c r="E16" s="135"/>
      <c r="F16" s="14">
        <v>1</v>
      </c>
      <c r="G16" s="27">
        <v>2.355</v>
      </c>
      <c r="H16" s="27">
        <f t="shared" ref="H16:H23" si="0">+IF(ISBLANK(B16),"",F16*G16)</f>
        <v>2.355</v>
      </c>
      <c r="I16" s="27">
        <v>0.27</v>
      </c>
      <c r="J16" s="30">
        <f t="shared" ref="J16:J23" si="1">+IF(ISBLANK(B16),"",H16*I16)</f>
        <v>0.63585000000000003</v>
      </c>
      <c r="M16" s="38"/>
      <c r="N16" s="47"/>
    </row>
    <row r="17" spans="2:17" x14ac:dyDescent="0.25">
      <c r="B17" s="133" t="s">
        <v>560</v>
      </c>
      <c r="C17" s="134"/>
      <c r="D17" s="134"/>
      <c r="E17" s="135"/>
      <c r="F17" s="14">
        <v>1</v>
      </c>
      <c r="G17" s="27">
        <v>18.367999999999999</v>
      </c>
      <c r="H17" s="27">
        <f t="shared" si="0"/>
        <v>18.367999999999999</v>
      </c>
      <c r="I17" s="27">
        <v>0.27</v>
      </c>
      <c r="J17" s="30">
        <f t="shared" si="1"/>
        <v>4.9593600000000002</v>
      </c>
      <c r="O17" s="36"/>
    </row>
    <row r="18" spans="2:17" x14ac:dyDescent="0.25">
      <c r="B18" s="133" t="s">
        <v>741</v>
      </c>
      <c r="C18" s="134"/>
      <c r="D18" s="134"/>
      <c r="E18" s="135"/>
      <c r="F18" s="14">
        <v>20</v>
      </c>
      <c r="G18" s="27">
        <v>0.1</v>
      </c>
      <c r="H18" s="27">
        <f t="shared" si="0"/>
        <v>2</v>
      </c>
      <c r="I18" s="27">
        <v>0.27</v>
      </c>
      <c r="J18" s="30">
        <f t="shared" si="1"/>
        <v>0.54</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6.5246388299999998</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556</v>
      </c>
      <c r="C27" s="165"/>
      <c r="D27" s="165"/>
      <c r="E27" s="166"/>
      <c r="F27" s="14">
        <v>1</v>
      </c>
      <c r="G27" s="9">
        <v>8.5203000000000007</v>
      </c>
      <c r="H27" s="9">
        <f t="shared" ref="H27:H36" si="2">+IF(ISBLANK(B27),"",F27*G27)</f>
        <v>8.5203000000000007</v>
      </c>
      <c r="I27" s="27">
        <v>0.27</v>
      </c>
      <c r="J27" s="9">
        <f t="shared" ref="J27:J36" si="3">+IF(ISBLANK(B27),"",H27*I27)</f>
        <v>2.3004810000000004</v>
      </c>
      <c r="M27" s="19"/>
      <c r="N27" s="19"/>
      <c r="O27" s="15"/>
    </row>
    <row r="28" spans="2:17" x14ac:dyDescent="0.25">
      <c r="B28" s="151" t="s">
        <v>45</v>
      </c>
      <c r="C28" s="152"/>
      <c r="D28" s="152"/>
      <c r="E28" s="153"/>
      <c r="F28" s="14">
        <v>2</v>
      </c>
      <c r="G28" s="9">
        <v>6.0422000000000002</v>
      </c>
      <c r="H28" s="9">
        <f t="shared" si="2"/>
        <v>12.0844</v>
      </c>
      <c r="I28" s="27">
        <v>0.27</v>
      </c>
      <c r="J28" s="9">
        <f t="shared" si="3"/>
        <v>3.2627880000000005</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5.5632690000000009</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747</v>
      </c>
      <c r="C40" s="134"/>
      <c r="D40" s="134"/>
      <c r="E40" s="134"/>
      <c r="F40" s="135"/>
      <c r="G40" s="14" t="s">
        <v>826</v>
      </c>
      <c r="H40" s="24">
        <v>4.3299999999999998E-2</v>
      </c>
      <c r="I40" s="9">
        <v>115.02</v>
      </c>
      <c r="J40" s="9">
        <f t="shared" ref="J40:J49" si="4">+IF(ISBLANK(B40),"",H40*I40)</f>
        <v>4.9803659999999992</v>
      </c>
      <c r="M40" s="17"/>
      <c r="N40" s="23"/>
      <c r="O40" s="17"/>
      <c r="P40" s="88"/>
      <c r="Q40" s="16"/>
      <c r="R40" s="16"/>
      <c r="S40" s="15"/>
      <c r="T40" s="15"/>
      <c r="U40" s="19"/>
      <c r="V40" s="15"/>
      <c r="W40" s="16"/>
      <c r="X40" s="16"/>
    </row>
    <row r="41" spans="2:24" x14ac:dyDescent="0.25">
      <c r="B41" s="133" t="s">
        <v>746</v>
      </c>
      <c r="C41" s="134"/>
      <c r="D41" s="134"/>
      <c r="E41" s="134"/>
      <c r="F41" s="135"/>
      <c r="G41" s="14" t="s">
        <v>826</v>
      </c>
      <c r="H41" s="16">
        <v>7.46E-2</v>
      </c>
      <c r="I41" s="9">
        <v>45.41</v>
      </c>
      <c r="J41" s="9">
        <f t="shared" si="4"/>
        <v>3.3875859999999998</v>
      </c>
      <c r="M41" s="17"/>
      <c r="N41" s="23"/>
      <c r="O41" s="15"/>
      <c r="P41" s="88"/>
      <c r="Q41" s="16"/>
      <c r="R41" s="16"/>
      <c r="S41" s="15"/>
      <c r="T41" s="15"/>
      <c r="U41" s="19"/>
      <c r="V41" s="15"/>
      <c r="W41" s="16"/>
      <c r="X41" s="16"/>
    </row>
    <row r="42" spans="2:24" x14ac:dyDescent="0.25">
      <c r="B42" s="133" t="s">
        <v>745</v>
      </c>
      <c r="C42" s="134"/>
      <c r="D42" s="134"/>
      <c r="E42" s="134"/>
      <c r="F42" s="135"/>
      <c r="G42" s="14" t="s">
        <v>826</v>
      </c>
      <c r="H42" s="24">
        <v>3.8399999999999997E-2</v>
      </c>
      <c r="I42" s="9">
        <v>81.489999999999995</v>
      </c>
      <c r="J42" s="9">
        <f t="shared" si="4"/>
        <v>3.1292159999999996</v>
      </c>
      <c r="M42" s="17"/>
      <c r="N42" s="23"/>
      <c r="O42" s="15"/>
      <c r="P42" s="88"/>
      <c r="Q42" s="16"/>
      <c r="S42" s="20"/>
      <c r="T42" s="20"/>
      <c r="U42" s="17"/>
      <c r="V42" s="22"/>
    </row>
    <row r="43" spans="2:24" x14ac:dyDescent="0.25">
      <c r="B43" s="133" t="s">
        <v>744</v>
      </c>
      <c r="C43" s="134"/>
      <c r="D43" s="134"/>
      <c r="E43" s="134"/>
      <c r="F43" s="135"/>
      <c r="G43" s="14" t="s">
        <v>826</v>
      </c>
      <c r="H43" s="16">
        <v>4.3E-3</v>
      </c>
      <c r="I43" s="9">
        <v>26.28</v>
      </c>
      <c r="J43" s="9">
        <f t="shared" si="4"/>
        <v>0.11300400000000001</v>
      </c>
      <c r="L43" s="21"/>
      <c r="M43" s="17"/>
      <c r="N43" s="16"/>
      <c r="O43" s="17"/>
      <c r="P43" s="88"/>
    </row>
    <row r="44" spans="2:24" x14ac:dyDescent="0.25">
      <c r="B44" s="133" t="s">
        <v>743</v>
      </c>
      <c r="C44" s="134"/>
      <c r="D44" s="134"/>
      <c r="E44" s="134"/>
      <c r="F44" s="135"/>
      <c r="G44" s="14" t="s">
        <v>826</v>
      </c>
      <c r="H44" s="16">
        <v>1.12E-2</v>
      </c>
      <c r="I44" s="9">
        <v>21.45</v>
      </c>
      <c r="J44" s="9">
        <f t="shared" si="4"/>
        <v>0.24023999999999998</v>
      </c>
      <c r="M44" s="17"/>
      <c r="N44" s="16"/>
      <c r="O44" s="17"/>
      <c r="P44" s="88"/>
      <c r="S44" s="17"/>
      <c r="T44" s="20"/>
      <c r="U44" s="17"/>
    </row>
    <row r="45" spans="2:24" x14ac:dyDescent="0.25">
      <c r="B45" s="133" t="s">
        <v>742</v>
      </c>
      <c r="C45" s="134"/>
      <c r="D45" s="134"/>
      <c r="E45" s="134"/>
      <c r="F45" s="135"/>
      <c r="G45" s="14" t="s">
        <v>826</v>
      </c>
      <c r="H45" s="13">
        <v>7.7000000000000002E-3</v>
      </c>
      <c r="I45" s="9">
        <v>26.85</v>
      </c>
      <c r="J45" s="9">
        <f t="shared" si="4"/>
        <v>0.20674500000000001</v>
      </c>
      <c r="N45" s="16"/>
      <c r="S45" s="15"/>
    </row>
    <row r="46" spans="2:24" x14ac:dyDescent="0.25">
      <c r="B46" s="133" t="s">
        <v>43</v>
      </c>
      <c r="C46" s="134"/>
      <c r="D46" s="134"/>
      <c r="E46" s="134"/>
      <c r="F46" s="135"/>
      <c r="G46" s="14" t="s">
        <v>824</v>
      </c>
      <c r="H46" s="13">
        <v>0.01</v>
      </c>
      <c r="I46" s="9">
        <v>86.02</v>
      </c>
      <c r="J46" s="9">
        <f t="shared" si="4"/>
        <v>0.86019999999999996</v>
      </c>
    </row>
    <row r="47" spans="2:24" x14ac:dyDescent="0.25">
      <c r="B47" s="133" t="s">
        <v>728</v>
      </c>
      <c r="C47" s="134"/>
      <c r="D47" s="134"/>
      <c r="E47" s="134"/>
      <c r="F47" s="135"/>
      <c r="G47" s="14" t="s">
        <v>824</v>
      </c>
      <c r="H47" s="13">
        <v>0.01</v>
      </c>
      <c r="I47" s="9">
        <v>120.18</v>
      </c>
      <c r="J47" s="9">
        <f t="shared" si="4"/>
        <v>1.2018000000000002</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14.119157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26.20706483</v>
      </c>
    </row>
    <row r="58" spans="2:10" x14ac:dyDescent="0.25">
      <c r="B58" s="2"/>
      <c r="C58" s="2"/>
      <c r="D58" s="2"/>
      <c r="E58" s="2"/>
      <c r="F58" s="2"/>
      <c r="G58" s="130" t="s">
        <v>3</v>
      </c>
      <c r="H58" s="131"/>
      <c r="I58" s="7">
        <f>+IF(ISBLANK(B8),"",VLOOKUP(B8,Rubros!$A$9:$I$167,6,FALSE)+VLOOKUP(B8,Rubros!$A$9:$I$167,7,FALSE))</f>
        <v>0.26</v>
      </c>
      <c r="J58" s="6">
        <f>+I58*J57</f>
        <v>6.8138368558</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33.020901685799998</v>
      </c>
    </row>
    <row r="61" spans="2:10" x14ac:dyDescent="0.25">
      <c r="B61" s="2" t="s">
        <v>1</v>
      </c>
      <c r="C61" s="2"/>
      <c r="D61" s="2"/>
      <c r="E61" s="2"/>
      <c r="F61" s="2"/>
      <c r="G61" s="130" t="s">
        <v>0</v>
      </c>
      <c r="H61" s="131"/>
      <c r="I61" s="131"/>
      <c r="J61" s="3">
        <f>+ROUND(J60,2)</f>
        <v>33.020000000000003</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BE4CE-1A4D-4D19-B649-FEA7C5952FB3}">
  <sheetPr codeName="Hoja94"/>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+Rubros!A101</f>
        <v>OCP-RUB-DDV-098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93 DE 159</v>
      </c>
    </row>
    <row r="10" spans="2:15" ht="30" customHeight="1" x14ac:dyDescent="0.25">
      <c r="B10" s="145" t="str">
        <f>+IF(ISBLANK(B8),"",VLOOKUP(B8,Rubros!$A$9:$C$167,2,FALSE))</f>
        <v>Provisión e instalación de planchas  de Acero A-36</v>
      </c>
      <c r="C10" s="145"/>
      <c r="D10" s="145"/>
      <c r="E10" s="145"/>
      <c r="F10" s="145"/>
      <c r="G10" s="145"/>
      <c r="H10" s="145"/>
      <c r="I10" s="42" t="s">
        <v>28</v>
      </c>
      <c r="J10" s="41" t="str">
        <f>+IF(ISBLANK(B8),"",VLOOKUP(B8,Rubros!$A$9:$C$167,3,FALSE))</f>
        <v>KG</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2.0345775E-2</v>
      </c>
      <c r="M14" s="40"/>
      <c r="N14" s="39"/>
      <c r="O14" s="39"/>
    </row>
    <row r="15" spans="2:15" x14ac:dyDescent="0.25">
      <c r="B15" s="133" t="s">
        <v>25</v>
      </c>
      <c r="C15" s="134"/>
      <c r="D15" s="134"/>
      <c r="E15" s="135"/>
      <c r="F15" s="14"/>
      <c r="G15" s="14"/>
      <c r="H15" s="14"/>
      <c r="I15" s="14"/>
      <c r="J15" s="30">
        <f>2%*$J$37</f>
        <v>8.1383099999999993E-3</v>
      </c>
    </row>
    <row r="16" spans="2:15" ht="26.45" customHeight="1" x14ac:dyDescent="0.25">
      <c r="B16" s="167" t="s">
        <v>40</v>
      </c>
      <c r="C16" s="168"/>
      <c r="D16" s="168"/>
      <c r="E16" s="169"/>
      <c r="F16" s="14">
        <v>1</v>
      </c>
      <c r="G16" s="27">
        <v>7.3680000000000003</v>
      </c>
      <c r="H16" s="27">
        <f t="shared" ref="H16:H23" si="0">+IF(ISBLANK(B16),"",F16*G16)</f>
        <v>7.3680000000000003</v>
      </c>
      <c r="I16" s="27">
        <v>1.4999999999999999E-2</v>
      </c>
      <c r="J16" s="30">
        <f t="shared" ref="J16:J23" si="1">+IF(ISBLANK(B16),"",H16*I16)</f>
        <v>0.11052000000000001</v>
      </c>
      <c r="M16" s="38"/>
      <c r="N16" s="47"/>
    </row>
    <row r="17" spans="2:17" x14ac:dyDescent="0.25">
      <c r="B17" s="133" t="s">
        <v>557</v>
      </c>
      <c r="C17" s="134"/>
      <c r="D17" s="134"/>
      <c r="E17" s="135"/>
      <c r="F17" s="14">
        <v>1</v>
      </c>
      <c r="G17" s="27">
        <v>0.5</v>
      </c>
      <c r="H17" s="27">
        <f t="shared" si="0"/>
        <v>0.5</v>
      </c>
      <c r="I17" s="27">
        <v>1.4999999999999999E-2</v>
      </c>
      <c r="J17" s="30">
        <f t="shared" si="1"/>
        <v>7.4999999999999997E-3</v>
      </c>
      <c r="O17" s="36"/>
    </row>
    <row r="18" spans="2:17" x14ac:dyDescent="0.25">
      <c r="B18" s="133" t="s">
        <v>749</v>
      </c>
      <c r="C18" s="134"/>
      <c r="D18" s="134"/>
      <c r="E18" s="135"/>
      <c r="F18" s="14">
        <v>1</v>
      </c>
      <c r="G18" s="27">
        <v>1.2</v>
      </c>
      <c r="H18" s="27">
        <f t="shared" si="0"/>
        <v>1.2</v>
      </c>
      <c r="I18" s="27">
        <v>1.4999999999999999E-2</v>
      </c>
      <c r="J18" s="30">
        <f t="shared" si="1"/>
        <v>1.7999999999999999E-2</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0.16450408499999999</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2</v>
      </c>
      <c r="G27" s="9">
        <v>6.0422000000000002</v>
      </c>
      <c r="H27" s="9">
        <f t="shared" ref="H27:H36" si="2">+IF(ISBLANK(B27),"",F27*G27)</f>
        <v>12.0844</v>
      </c>
      <c r="I27" s="27">
        <v>1.4999999999999999E-2</v>
      </c>
      <c r="J27" s="9">
        <f t="shared" ref="J27:J36" si="3">+IF(ISBLANK(B27),"",H27*I27)</f>
        <v>0.18126600000000001</v>
      </c>
      <c r="M27" s="19"/>
      <c r="N27" s="19"/>
      <c r="O27" s="15"/>
    </row>
    <row r="28" spans="2:17" x14ac:dyDescent="0.25">
      <c r="B28" s="151" t="s">
        <v>579</v>
      </c>
      <c r="C28" s="152"/>
      <c r="D28" s="152"/>
      <c r="E28" s="153"/>
      <c r="F28" s="14">
        <v>1</v>
      </c>
      <c r="G28" s="9">
        <v>8.6312999999999995</v>
      </c>
      <c r="H28" s="9">
        <f t="shared" si="2"/>
        <v>8.6312999999999995</v>
      </c>
      <c r="I28" s="27">
        <v>1.4999999999999999E-2</v>
      </c>
      <c r="J28" s="9">
        <f t="shared" si="3"/>
        <v>0.12946949999999999</v>
      </c>
    </row>
    <row r="29" spans="2:17" x14ac:dyDescent="0.25">
      <c r="B29" s="151" t="s">
        <v>36</v>
      </c>
      <c r="C29" s="152"/>
      <c r="D29" s="152"/>
      <c r="E29" s="153"/>
      <c r="F29" s="14">
        <v>1</v>
      </c>
      <c r="G29" s="9">
        <v>6.4119999999999999</v>
      </c>
      <c r="H29" s="9">
        <f t="shared" si="2"/>
        <v>6.4119999999999999</v>
      </c>
      <c r="I29" s="27">
        <v>1.4999999999999999E-2</v>
      </c>
      <c r="J29" s="9">
        <f t="shared" si="3"/>
        <v>9.6180000000000002E-2</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0.40691549999999999</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18"/>
      <c r="P39" s="26"/>
      <c r="Q39" s="16"/>
      <c r="R39" s="17"/>
      <c r="S39" s="18"/>
      <c r="T39" s="20"/>
      <c r="U39" s="20"/>
      <c r="V39" s="20"/>
      <c r="W39" s="17"/>
      <c r="X39" s="17"/>
    </row>
    <row r="40" spans="2:24" x14ac:dyDescent="0.25">
      <c r="B40" s="133" t="s">
        <v>748</v>
      </c>
      <c r="C40" s="134"/>
      <c r="D40" s="134"/>
      <c r="E40" s="134"/>
      <c r="F40" s="135"/>
      <c r="G40" s="14" t="s">
        <v>535</v>
      </c>
      <c r="H40" s="24">
        <v>1.05</v>
      </c>
      <c r="I40" s="9">
        <v>0.91</v>
      </c>
      <c r="J40" s="9">
        <f t="shared" ref="J40:J49" si="4">+IF(ISBLANK(B40),"",H40*I40)</f>
        <v>0.95550000000000013</v>
      </c>
      <c r="M40" s="17"/>
      <c r="N40" s="23"/>
      <c r="O40" s="17"/>
      <c r="P40" s="88"/>
      <c r="Q40" s="16"/>
      <c r="R40" s="16"/>
      <c r="S40" s="19"/>
      <c r="T40" s="15"/>
      <c r="U40" s="19"/>
      <c r="V40" s="15"/>
      <c r="W40" s="16"/>
      <c r="X40" s="16"/>
    </row>
    <row r="41" spans="2:24" x14ac:dyDescent="0.25">
      <c r="B41" s="133" t="s">
        <v>15</v>
      </c>
      <c r="C41" s="134"/>
      <c r="D41" s="134"/>
      <c r="E41" s="134"/>
      <c r="F41" s="135"/>
      <c r="G41" s="14" t="s">
        <v>535</v>
      </c>
      <c r="H41" s="16">
        <v>1.0800000000000001E-2</v>
      </c>
      <c r="I41" s="9">
        <v>12.39</v>
      </c>
      <c r="J41" s="9">
        <f t="shared" si="4"/>
        <v>0.13381200000000001</v>
      </c>
      <c r="M41" s="17"/>
      <c r="N41" s="23"/>
      <c r="O41" s="15"/>
      <c r="P41" s="88"/>
      <c r="Q41" s="16"/>
      <c r="R41" s="16"/>
      <c r="S41" s="19"/>
      <c r="T41" s="15"/>
      <c r="U41" s="19"/>
      <c r="V41" s="15"/>
      <c r="W41" s="16"/>
      <c r="X41" s="16"/>
    </row>
    <row r="42" spans="2:24" x14ac:dyDescent="0.25">
      <c r="B42" s="133" t="s">
        <v>37</v>
      </c>
      <c r="C42" s="134"/>
      <c r="D42" s="134"/>
      <c r="E42" s="134"/>
      <c r="F42" s="135"/>
      <c r="G42" s="14" t="s">
        <v>86</v>
      </c>
      <c r="H42" s="24">
        <v>0.01</v>
      </c>
      <c r="I42" s="9">
        <v>15.95</v>
      </c>
      <c r="J42" s="9">
        <f t="shared" si="4"/>
        <v>0.1595</v>
      </c>
      <c r="M42" s="17"/>
      <c r="N42" s="23"/>
      <c r="O42" s="15"/>
      <c r="P42" s="88"/>
      <c r="Q42" s="16"/>
      <c r="S42" s="19"/>
      <c r="T42" s="20"/>
      <c r="U42" s="17"/>
      <c r="V42" s="22"/>
    </row>
    <row r="43" spans="2:24" x14ac:dyDescent="0.25">
      <c r="B43" s="133" t="s">
        <v>35</v>
      </c>
      <c r="C43" s="134"/>
      <c r="D43" s="134"/>
      <c r="E43" s="134"/>
      <c r="F43" s="135"/>
      <c r="G43" s="14" t="s">
        <v>86</v>
      </c>
      <c r="H43" s="16">
        <v>0.05</v>
      </c>
      <c r="I43" s="9">
        <v>2.02</v>
      </c>
      <c r="J43" s="9">
        <f t="shared" si="4"/>
        <v>0.10100000000000001</v>
      </c>
      <c r="L43" s="21"/>
      <c r="M43" s="17"/>
      <c r="N43" s="16"/>
      <c r="O43" s="17"/>
      <c r="P43" s="88"/>
      <c r="S43" s="19"/>
    </row>
    <row r="44" spans="2:24" x14ac:dyDescent="0.25">
      <c r="B44" s="133" t="s">
        <v>648</v>
      </c>
      <c r="C44" s="134"/>
      <c r="D44" s="134"/>
      <c r="E44" s="134"/>
      <c r="F44" s="135"/>
      <c r="G44" s="14" t="s">
        <v>219</v>
      </c>
      <c r="H44" s="16">
        <v>6.3E-3</v>
      </c>
      <c r="I44" s="9">
        <v>3.5</v>
      </c>
      <c r="J44" s="9">
        <f t="shared" si="4"/>
        <v>2.205E-2</v>
      </c>
      <c r="M44" s="17"/>
      <c r="N44" s="16"/>
      <c r="O44" s="17"/>
      <c r="P44" s="88"/>
      <c r="S44" s="19"/>
      <c r="T44" s="20"/>
      <c r="U44" s="17"/>
    </row>
    <row r="45" spans="2:24" x14ac:dyDescent="0.25">
      <c r="B45" s="133" t="s">
        <v>649</v>
      </c>
      <c r="C45" s="134"/>
      <c r="D45" s="134"/>
      <c r="E45" s="134"/>
      <c r="F45" s="135"/>
      <c r="G45" s="14" t="s">
        <v>535</v>
      </c>
      <c r="H45" s="13">
        <v>1.5E-3</v>
      </c>
      <c r="I45" s="9">
        <v>22.86</v>
      </c>
      <c r="J45" s="9">
        <f t="shared" si="4"/>
        <v>3.4290000000000001E-2</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1.4061519999999998</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1.9775715849999997</v>
      </c>
    </row>
    <row r="58" spans="2:10" x14ac:dyDescent="0.25">
      <c r="B58" s="2"/>
      <c r="C58" s="2"/>
      <c r="D58" s="2"/>
      <c r="E58" s="2"/>
      <c r="F58" s="2"/>
      <c r="G58" s="130" t="s">
        <v>3</v>
      </c>
      <c r="H58" s="131"/>
      <c r="I58" s="7">
        <f>+IF(ISBLANK(B8),"",VLOOKUP(B8,Rubros!$A$9:$I$167,6,FALSE)+VLOOKUP(B8,Rubros!$A$9:$I$167,7,FALSE))</f>
        <v>0.26</v>
      </c>
      <c r="J58" s="6">
        <f>+I58*J57</f>
        <v>0.51416861209999998</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2.4917401970999995</v>
      </c>
    </row>
    <row r="61" spans="2:10" x14ac:dyDescent="0.25">
      <c r="B61" s="2" t="s">
        <v>1</v>
      </c>
      <c r="C61" s="2"/>
      <c r="D61" s="2"/>
      <c r="E61" s="2"/>
      <c r="F61" s="2"/>
      <c r="G61" s="130" t="s">
        <v>0</v>
      </c>
      <c r="H61" s="131"/>
      <c r="I61" s="131"/>
      <c r="J61" s="3">
        <f>+ROUND(J60,2)</f>
        <v>2.4900000000000002</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6596E-E60C-49BD-AC5B-46BE500D6CED}">
  <sheetPr codeName="Hoja95"/>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+Rubros!A102</f>
        <v>OCP-RUB-DDV-100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94 DE 159</v>
      </c>
    </row>
    <row r="10" spans="2:15" ht="30" customHeight="1" x14ac:dyDescent="0.25">
      <c r="B10" s="145" t="str">
        <f>+IF(ISBLANK(B8),"",VLOOKUP(B8,Rubros!$A$9:$C$167,2,FALSE))</f>
        <v>Mortero para reparación de fisuras en cunetas incluye preparacion de superficie</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0.10323435000000002</v>
      </c>
      <c r="M14" s="40"/>
      <c r="N14" s="39"/>
      <c r="O14" s="39"/>
    </row>
    <row r="15" spans="2:15" x14ac:dyDescent="0.25">
      <c r="B15" s="133" t="s">
        <v>25</v>
      </c>
      <c r="C15" s="134"/>
      <c r="D15" s="134"/>
      <c r="E15" s="135"/>
      <c r="F15" s="14"/>
      <c r="G15" s="14"/>
      <c r="H15" s="14"/>
      <c r="I15" s="14"/>
      <c r="J15" s="30">
        <f>2%*$J$37</f>
        <v>4.1293740000000002E-2</v>
      </c>
    </row>
    <row r="16" spans="2:15" x14ac:dyDescent="0.25">
      <c r="B16" s="167"/>
      <c r="C16" s="168"/>
      <c r="D16" s="168"/>
      <c r="E16" s="169"/>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0.14452809000000003</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4.5999999999999999E-2</v>
      </c>
      <c r="J27" s="9">
        <f t="shared" ref="J27:J36" si="3">+IF(ISBLANK(B27),"",H27*I27)</f>
        <v>0.3970398</v>
      </c>
      <c r="M27" s="19"/>
      <c r="N27" s="19"/>
      <c r="O27" s="15"/>
    </row>
    <row r="28" spans="2:17" x14ac:dyDescent="0.25">
      <c r="B28" s="151" t="s">
        <v>45</v>
      </c>
      <c r="C28" s="152"/>
      <c r="D28" s="152"/>
      <c r="E28" s="153"/>
      <c r="F28" s="14">
        <v>6</v>
      </c>
      <c r="G28" s="9">
        <v>6.0422000000000002</v>
      </c>
      <c r="H28" s="9">
        <f t="shared" si="2"/>
        <v>36.2532</v>
      </c>
      <c r="I28" s="27">
        <v>4.5999999999999999E-2</v>
      </c>
      <c r="J28" s="9">
        <f t="shared" si="3"/>
        <v>1.6676472</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2.0646870000000002</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18"/>
      <c r="P39" s="26"/>
      <c r="Q39" s="16"/>
      <c r="R39" s="17"/>
      <c r="S39" s="18"/>
      <c r="T39" s="20"/>
      <c r="U39" s="20"/>
      <c r="V39" s="20"/>
      <c r="W39" s="17"/>
      <c r="X39" s="17"/>
    </row>
    <row r="40" spans="2:24" x14ac:dyDescent="0.25">
      <c r="B40" s="133" t="s">
        <v>611</v>
      </c>
      <c r="C40" s="134"/>
      <c r="D40" s="134"/>
      <c r="E40" s="134"/>
      <c r="F40" s="135"/>
      <c r="G40" s="14" t="s">
        <v>823</v>
      </c>
      <c r="H40" s="24">
        <v>2.2200000000000001E-2</v>
      </c>
      <c r="I40" s="9">
        <v>8.5</v>
      </c>
      <c r="J40" s="9">
        <f t="shared" ref="J40:J49" si="4">+IF(ISBLANK(B40),"",H40*I40)</f>
        <v>0.18870000000000001</v>
      </c>
      <c r="M40" s="17"/>
      <c r="N40" s="23"/>
      <c r="O40" s="17"/>
      <c r="P40" s="88"/>
      <c r="Q40" s="16"/>
      <c r="R40" s="16"/>
      <c r="S40" s="19"/>
      <c r="T40" s="15"/>
      <c r="U40" s="19"/>
      <c r="V40" s="15"/>
      <c r="W40" s="16"/>
      <c r="X40" s="16"/>
    </row>
    <row r="41" spans="2:24" x14ac:dyDescent="0.25">
      <c r="B41" s="133" t="s">
        <v>751</v>
      </c>
      <c r="C41" s="134"/>
      <c r="D41" s="134"/>
      <c r="E41" s="134"/>
      <c r="F41" s="135"/>
      <c r="G41" s="14" t="s">
        <v>219</v>
      </c>
      <c r="H41" s="16">
        <v>4.4400000000000002E-2</v>
      </c>
      <c r="I41" s="9">
        <v>28</v>
      </c>
      <c r="J41" s="9">
        <f t="shared" si="4"/>
        <v>1.2432000000000001</v>
      </c>
      <c r="M41" s="17"/>
      <c r="N41" s="23"/>
      <c r="O41" s="15"/>
      <c r="P41" s="88"/>
      <c r="Q41" s="16"/>
      <c r="R41" s="16"/>
      <c r="S41" s="19"/>
      <c r="T41" s="15"/>
      <c r="U41" s="19"/>
      <c r="V41" s="15"/>
      <c r="W41" s="16"/>
      <c r="X41" s="16"/>
    </row>
    <row r="42" spans="2:24" x14ac:dyDescent="0.25">
      <c r="B42" s="133" t="s">
        <v>750</v>
      </c>
      <c r="C42" s="134"/>
      <c r="D42" s="134"/>
      <c r="E42" s="134"/>
      <c r="F42" s="135"/>
      <c r="G42" s="14" t="s">
        <v>828</v>
      </c>
      <c r="H42" s="24">
        <v>0.01</v>
      </c>
      <c r="I42" s="9">
        <v>53.96</v>
      </c>
      <c r="J42" s="9">
        <f t="shared" si="4"/>
        <v>0.53959999999999997</v>
      </c>
      <c r="M42" s="17"/>
      <c r="N42" s="23"/>
      <c r="O42" s="15"/>
      <c r="P42" s="88"/>
      <c r="Q42" s="16"/>
      <c r="S42" s="19"/>
      <c r="T42" s="20"/>
      <c r="U42" s="17"/>
      <c r="V42" s="22"/>
    </row>
    <row r="43" spans="2:24" x14ac:dyDescent="0.25">
      <c r="B43" s="133"/>
      <c r="C43" s="134"/>
      <c r="D43" s="134"/>
      <c r="E43" s="134"/>
      <c r="F43" s="135"/>
      <c r="G43" s="14" t="s">
        <v>818</v>
      </c>
      <c r="H43" s="16"/>
      <c r="I43" s="9" t="s">
        <v>818</v>
      </c>
      <c r="J43" s="9" t="str">
        <f t="shared" si="4"/>
        <v/>
      </c>
      <c r="L43" s="21"/>
      <c r="M43" s="17"/>
      <c r="N43" s="16"/>
      <c r="O43" s="17"/>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1.9715000000000003</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4.1807150900000005</v>
      </c>
    </row>
    <row r="58" spans="2:10" x14ac:dyDescent="0.25">
      <c r="B58" s="2"/>
      <c r="C58" s="2"/>
      <c r="D58" s="2"/>
      <c r="E58" s="2"/>
      <c r="F58" s="2"/>
      <c r="G58" s="130" t="s">
        <v>3</v>
      </c>
      <c r="H58" s="131"/>
      <c r="I58" s="7">
        <f>+IF(ISBLANK(B8),"",VLOOKUP(B8,Rubros!$A$9:$I$167,6,FALSE)+VLOOKUP(B8,Rubros!$A$9:$I$167,7,FALSE))</f>
        <v>0.26</v>
      </c>
      <c r="J58" s="6">
        <f>+I58*J57</f>
        <v>1.0869859234000001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5.2677010134000009</v>
      </c>
    </row>
    <row r="61" spans="2:10" x14ac:dyDescent="0.25">
      <c r="B61" s="2" t="s">
        <v>1</v>
      </c>
      <c r="C61" s="2"/>
      <c r="D61" s="2"/>
      <c r="E61" s="2"/>
      <c r="F61" s="2"/>
      <c r="G61" s="130" t="s">
        <v>0</v>
      </c>
      <c r="H61" s="131"/>
      <c r="I61" s="131"/>
      <c r="J61" s="3">
        <f>+ROUND(J60,2)</f>
        <v>5.27</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D4BE3-4A95-4396-A245-F694A318C13C}">
  <sheetPr codeName="Hoja96"/>
  <dimension ref="B1:X62"/>
  <sheetViews>
    <sheetView view="pageBreakPreview" topLeftCell="A11" zoomScaleNormal="100" zoomScaleSheetLayoutView="100" workbookViewId="0">
      <selection activeCell="M38" sqref="M38"/>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+Rubros!A103</f>
        <v>OCP-RUB-DDV-101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95 DE 159</v>
      </c>
    </row>
    <row r="10" spans="2:15" ht="30" customHeight="1" x14ac:dyDescent="0.25">
      <c r="B10" s="145" t="str">
        <f>+IF(ISBLANK(B8),"",VLOOKUP(B8,Rubros!$A$9:$C$167,2,FALSE))</f>
        <v>Mortero 1:3 para reparaciones en general (espesor máx 3cm)</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0.31419150000000007</v>
      </c>
      <c r="M14" s="40"/>
      <c r="N14" s="39"/>
      <c r="O14" s="39"/>
    </row>
    <row r="15" spans="2:15" x14ac:dyDescent="0.25">
      <c r="B15" s="133" t="s">
        <v>25</v>
      </c>
      <c r="C15" s="134"/>
      <c r="D15" s="134"/>
      <c r="E15" s="135"/>
      <c r="F15" s="14"/>
      <c r="G15" s="14"/>
      <c r="H15" s="14"/>
      <c r="I15" s="14"/>
      <c r="J15" s="30">
        <f>2%*$J$37</f>
        <v>0.12567660000000003</v>
      </c>
    </row>
    <row r="16" spans="2:15" x14ac:dyDescent="0.25">
      <c r="B16" s="167"/>
      <c r="C16" s="168"/>
      <c r="D16" s="168"/>
      <c r="E16" s="169"/>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0.4398681000000001</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0.14000000000000001</v>
      </c>
      <c r="J27" s="9">
        <f t="shared" ref="J27:J36" si="3">+IF(ISBLANK(B27),"",H27*I27)</f>
        <v>1.2083820000000001</v>
      </c>
      <c r="M27" s="19"/>
      <c r="N27" s="19"/>
      <c r="O27" s="15"/>
    </row>
    <row r="28" spans="2:17" x14ac:dyDescent="0.25">
      <c r="B28" s="151" t="s">
        <v>45</v>
      </c>
      <c r="C28" s="152"/>
      <c r="D28" s="152"/>
      <c r="E28" s="153"/>
      <c r="F28" s="14">
        <v>6</v>
      </c>
      <c r="G28" s="9">
        <v>6.0422000000000002</v>
      </c>
      <c r="H28" s="9">
        <f t="shared" si="2"/>
        <v>36.2532</v>
      </c>
      <c r="I28" s="27">
        <v>0.14000000000000001</v>
      </c>
      <c r="J28" s="9">
        <f t="shared" si="3"/>
        <v>5.0754480000000006</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6.2838300000000009</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18"/>
      <c r="P39" s="26"/>
      <c r="Q39" s="16"/>
      <c r="R39" s="17"/>
      <c r="S39" s="18"/>
      <c r="T39" s="20"/>
      <c r="U39" s="20"/>
      <c r="V39" s="20"/>
      <c r="W39" s="17"/>
      <c r="X39" s="17"/>
    </row>
    <row r="40" spans="2:24" x14ac:dyDescent="0.25">
      <c r="B40" s="133" t="s">
        <v>611</v>
      </c>
      <c r="C40" s="134"/>
      <c r="D40" s="134"/>
      <c r="E40" s="134"/>
      <c r="F40" s="135"/>
      <c r="G40" s="14" t="s">
        <v>823</v>
      </c>
      <c r="H40" s="24">
        <v>4.4400000000000002E-2</v>
      </c>
      <c r="I40" s="9">
        <v>8.5</v>
      </c>
      <c r="J40" s="9">
        <f t="shared" ref="J40:J49" si="4">+IF(ISBLANK(B40),"",H40*I40)</f>
        <v>0.37740000000000001</v>
      </c>
      <c r="M40" s="17"/>
      <c r="N40" s="23"/>
      <c r="O40" s="17"/>
      <c r="P40" s="88"/>
      <c r="Q40" s="16"/>
      <c r="R40" s="16"/>
      <c r="S40" s="19"/>
      <c r="T40" s="15"/>
      <c r="U40" s="19"/>
      <c r="V40" s="15"/>
      <c r="W40" s="16"/>
      <c r="X40" s="16"/>
    </row>
    <row r="41" spans="2:24" x14ac:dyDescent="0.25">
      <c r="B41" s="133" t="s">
        <v>751</v>
      </c>
      <c r="C41" s="134"/>
      <c r="D41" s="134"/>
      <c r="E41" s="134"/>
      <c r="F41" s="135"/>
      <c r="G41" s="14" t="s">
        <v>219</v>
      </c>
      <c r="H41" s="16">
        <v>8.8900000000000007E-2</v>
      </c>
      <c r="I41" s="9">
        <v>28</v>
      </c>
      <c r="J41" s="9">
        <f t="shared" si="4"/>
        <v>2.4892000000000003</v>
      </c>
      <c r="M41" s="17"/>
      <c r="N41" s="23"/>
      <c r="O41" s="15"/>
      <c r="P41" s="88"/>
      <c r="Q41" s="16"/>
      <c r="R41" s="16"/>
      <c r="S41" s="19"/>
      <c r="T41" s="15"/>
      <c r="U41" s="19"/>
      <c r="V41" s="15"/>
      <c r="W41" s="16"/>
      <c r="X41" s="16"/>
    </row>
    <row r="42" spans="2:24" x14ac:dyDescent="0.25">
      <c r="B42" s="133" t="s">
        <v>750</v>
      </c>
      <c r="C42" s="134"/>
      <c r="D42" s="134"/>
      <c r="E42" s="134"/>
      <c r="F42" s="135"/>
      <c r="G42" s="14" t="s">
        <v>828</v>
      </c>
      <c r="H42" s="24">
        <v>0.02</v>
      </c>
      <c r="I42" s="9">
        <v>53.96</v>
      </c>
      <c r="J42" s="9">
        <f t="shared" si="4"/>
        <v>1.0791999999999999</v>
      </c>
      <c r="M42" s="17"/>
      <c r="N42" s="23"/>
      <c r="O42" s="15"/>
      <c r="P42" s="88"/>
      <c r="Q42" s="16"/>
      <c r="S42" s="19"/>
      <c r="T42" s="20"/>
      <c r="U42" s="17"/>
      <c r="V42" s="22"/>
    </row>
    <row r="43" spans="2:24" x14ac:dyDescent="0.25">
      <c r="B43" s="133"/>
      <c r="C43" s="134"/>
      <c r="D43" s="134"/>
      <c r="E43" s="134"/>
      <c r="F43" s="135"/>
      <c r="G43" s="14" t="s">
        <v>818</v>
      </c>
      <c r="H43" s="16"/>
      <c r="I43" s="9" t="s">
        <v>818</v>
      </c>
      <c r="J43" s="9" t="str">
        <f t="shared" si="4"/>
        <v/>
      </c>
      <c r="L43" s="21"/>
      <c r="M43" s="17"/>
      <c r="N43" s="16"/>
      <c r="O43" s="17"/>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3.9458000000000002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10.669498100000002</v>
      </c>
    </row>
    <row r="58" spans="2:10" x14ac:dyDescent="0.25">
      <c r="B58" s="2"/>
      <c r="C58" s="2"/>
      <c r="D58" s="2"/>
      <c r="E58" s="2"/>
      <c r="F58" s="2"/>
      <c r="G58" s="130" t="s">
        <v>3</v>
      </c>
      <c r="H58" s="131"/>
      <c r="I58" s="7">
        <f>+IF(ISBLANK(B8),"",VLOOKUP(B8,Rubros!$A$9:$I$167,6,FALSE)+VLOOKUP(B8,Rubros!$A$9:$I$167,7,FALSE))</f>
        <v>0.26</v>
      </c>
      <c r="J58" s="6">
        <f>+I58*J57</f>
        <v>2.7740695060000005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13.443567606000002</v>
      </c>
    </row>
    <row r="61" spans="2:10" x14ac:dyDescent="0.25">
      <c r="B61" s="2" t="s">
        <v>1</v>
      </c>
      <c r="C61" s="2"/>
      <c r="D61" s="2"/>
      <c r="E61" s="2"/>
      <c r="F61" s="2"/>
      <c r="G61" s="130" t="s">
        <v>0</v>
      </c>
      <c r="H61" s="131"/>
      <c r="I61" s="131"/>
      <c r="J61" s="3">
        <f>+ROUND(J60,2)</f>
        <v>13.44</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25BF8-E05D-43C5-9A94-BB096D68CACC}">
  <sheetPr codeName="Hoja97"/>
  <dimension ref="B1:X62"/>
  <sheetViews>
    <sheetView view="pageBreakPreview" topLeftCell="A6" zoomScaleNormal="100" zoomScaleSheetLayoutView="100" workbookViewId="0">
      <selection activeCell="M25" sqref="M25"/>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+Rubros!A104</f>
        <v>OCP-RUB-DDV-102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96 DE 159</v>
      </c>
    </row>
    <row r="10" spans="2:15" ht="30" customHeight="1" x14ac:dyDescent="0.25">
      <c r="B10" s="145" t="str">
        <f>+IF(ISBLANK(B8),"",VLOOKUP(B8,Rubros!$A$9:$C$167,2,FALSE))</f>
        <v>Relleno mecánico. Incluye compactación con excavadora en capas máximo de 20 cm</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1.6180555555555556E-2</v>
      </c>
      <c r="M14" s="40"/>
      <c r="N14" s="39"/>
      <c r="O14" s="39"/>
    </row>
    <row r="15" spans="2:15" x14ac:dyDescent="0.25">
      <c r="B15" s="133" t="s">
        <v>25</v>
      </c>
      <c r="C15" s="134"/>
      <c r="D15" s="134"/>
      <c r="E15" s="135"/>
      <c r="F15" s="14"/>
      <c r="G15" s="14"/>
      <c r="H15" s="14"/>
      <c r="I15" s="14"/>
      <c r="J15" s="30">
        <f>2%*$J$37</f>
        <v>6.472222222222223E-3</v>
      </c>
    </row>
    <row r="16" spans="2:15" x14ac:dyDescent="0.25">
      <c r="B16" s="167" t="s">
        <v>668</v>
      </c>
      <c r="C16" s="168"/>
      <c r="D16" s="168"/>
      <c r="E16" s="169"/>
      <c r="F16" s="14">
        <v>1</v>
      </c>
      <c r="G16" s="27">
        <v>66.84</v>
      </c>
      <c r="H16" s="27">
        <f t="shared" ref="H16:H23" si="0">+IF(ISBLANK(B16),"",F16*G16)</f>
        <v>66.84</v>
      </c>
      <c r="I16" s="27">
        <v>2.2222222222222223E-2</v>
      </c>
      <c r="J16" s="30">
        <f t="shared" ref="J16:J23" si="1">+IF(ISBLANK(B16),"",H16*I16)</f>
        <v>1.4853333333333334</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1.5079861111111112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608</v>
      </c>
      <c r="C27" s="152"/>
      <c r="D27" s="152"/>
      <c r="E27" s="153"/>
      <c r="F27" s="14">
        <v>1</v>
      </c>
      <c r="G27" s="9">
        <v>8.5203000000000007</v>
      </c>
      <c r="H27" s="9">
        <f t="shared" ref="H27:H36" si="2">+IF(ISBLANK(B27),"",F27*G27)</f>
        <v>8.5203000000000007</v>
      </c>
      <c r="I27" s="27">
        <v>2.2222222222222223E-2</v>
      </c>
      <c r="J27" s="9">
        <f t="shared" ref="J27:J36" si="3">+IF(ISBLANK(B27),"",H27*I27)</f>
        <v>0.18934000000000001</v>
      </c>
      <c r="M27" s="19"/>
      <c r="N27" s="19"/>
      <c r="O27" s="15"/>
    </row>
    <row r="28" spans="2:17" x14ac:dyDescent="0.25">
      <c r="B28" s="151" t="s">
        <v>607</v>
      </c>
      <c r="C28" s="152"/>
      <c r="D28" s="152"/>
      <c r="E28" s="153"/>
      <c r="F28" s="14">
        <v>1</v>
      </c>
      <c r="G28" s="9">
        <v>6.0422000000000002</v>
      </c>
      <c r="H28" s="9">
        <f t="shared" si="2"/>
        <v>6.0422000000000002</v>
      </c>
      <c r="I28" s="27">
        <v>2.2222222222222223E-2</v>
      </c>
      <c r="J28" s="9">
        <f t="shared" si="3"/>
        <v>0.13427111111111112</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0.32361111111111113</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18"/>
      <c r="P39" s="26"/>
      <c r="Q39" s="16"/>
      <c r="R39" s="17"/>
      <c r="S39" s="18"/>
      <c r="T39" s="20"/>
      <c r="U39" s="20"/>
      <c r="V39" s="20"/>
      <c r="W39" s="17"/>
      <c r="X39" s="17"/>
    </row>
    <row r="40" spans="2:24" x14ac:dyDescent="0.25">
      <c r="B40" s="133"/>
      <c r="C40" s="134"/>
      <c r="D40" s="134"/>
      <c r="E40" s="134"/>
      <c r="F40" s="135"/>
      <c r="G40" s="14" t="s">
        <v>818</v>
      </c>
      <c r="H40" s="24"/>
      <c r="I40" s="9" t="s">
        <v>818</v>
      </c>
      <c r="J40" s="9" t="str">
        <f t="shared" ref="J40:J49" si="4">+IF(ISBLANK(B40),"",H40*I40)</f>
        <v/>
      </c>
      <c r="M40" s="17"/>
      <c r="N40" s="23"/>
      <c r="O40" s="17"/>
      <c r="P40" s="88"/>
      <c r="Q40" s="16"/>
      <c r="R40" s="16"/>
      <c r="S40" s="19"/>
      <c r="T40" s="15"/>
      <c r="U40" s="19"/>
      <c r="V40" s="15"/>
      <c r="W40" s="16"/>
      <c r="X40" s="16"/>
    </row>
    <row r="41" spans="2:24" x14ac:dyDescent="0.25">
      <c r="B41" s="133"/>
      <c r="C41" s="134"/>
      <c r="D41" s="134"/>
      <c r="E41" s="134"/>
      <c r="F41" s="135"/>
      <c r="G41" s="14" t="s">
        <v>818</v>
      </c>
      <c r="H41" s="16"/>
      <c r="I41" s="9" t="s">
        <v>818</v>
      </c>
      <c r="J41" s="9" t="str">
        <f t="shared" si="4"/>
        <v/>
      </c>
      <c r="M41" s="17"/>
      <c r="N41" s="23"/>
      <c r="O41" s="15"/>
      <c r="P41" s="88"/>
      <c r="Q41" s="16"/>
      <c r="R41" s="16"/>
      <c r="S41" s="19"/>
      <c r="T41" s="15"/>
      <c r="U41" s="19"/>
      <c r="V41" s="15"/>
      <c r="W41" s="16"/>
      <c r="X41" s="16"/>
    </row>
    <row r="42" spans="2:24" x14ac:dyDescent="0.25">
      <c r="B42" s="133"/>
      <c r="C42" s="134"/>
      <c r="D42" s="134"/>
      <c r="E42" s="134"/>
      <c r="F42" s="135"/>
      <c r="G42" s="14" t="s">
        <v>818</v>
      </c>
      <c r="H42" s="24"/>
      <c r="I42" s="9" t="s">
        <v>818</v>
      </c>
      <c r="J42" s="9" t="str">
        <f t="shared" si="4"/>
        <v/>
      </c>
      <c r="M42" s="17"/>
      <c r="N42" s="23"/>
      <c r="O42" s="15"/>
      <c r="P42" s="88"/>
      <c r="Q42" s="16"/>
      <c r="S42" s="19"/>
      <c r="T42" s="20"/>
      <c r="U42" s="17"/>
      <c r="V42" s="22"/>
    </row>
    <row r="43" spans="2:24" x14ac:dyDescent="0.25">
      <c r="B43" s="133"/>
      <c r="C43" s="134"/>
      <c r="D43" s="134"/>
      <c r="E43" s="134"/>
      <c r="F43" s="135"/>
      <c r="G43" s="14" t="s">
        <v>818</v>
      </c>
      <c r="H43" s="16"/>
      <c r="I43" s="9" t="s">
        <v>818</v>
      </c>
      <c r="J43" s="9" t="str">
        <f t="shared" si="4"/>
        <v/>
      </c>
      <c r="L43" s="21"/>
      <c r="M43" s="17"/>
      <c r="N43" s="16"/>
      <c r="O43" s="17"/>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1.8315972222222223</v>
      </c>
    </row>
    <row r="58" spans="2:10" x14ac:dyDescent="0.25">
      <c r="B58" s="2"/>
      <c r="C58" s="2"/>
      <c r="D58" s="2"/>
      <c r="E58" s="2"/>
      <c r="F58" s="2"/>
      <c r="G58" s="130" t="s">
        <v>3</v>
      </c>
      <c r="H58" s="131"/>
      <c r="I58" s="7">
        <f>+IF(ISBLANK(B8),"",VLOOKUP(B8,Rubros!$A$9:$I$167,6,FALSE)+VLOOKUP(B8,Rubros!$A$9:$I$167,7,FALSE))</f>
        <v>0.26</v>
      </c>
      <c r="J58" s="6">
        <f>+I58*J57</f>
        <v>0.47621527777777783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2.3078125000000003</v>
      </c>
    </row>
    <row r="61" spans="2:10" x14ac:dyDescent="0.25">
      <c r="B61" s="2" t="s">
        <v>1</v>
      </c>
      <c r="C61" s="2"/>
      <c r="D61" s="2"/>
      <c r="E61" s="2"/>
      <c r="F61" s="2"/>
      <c r="G61" s="130" t="s">
        <v>0</v>
      </c>
      <c r="H61" s="131"/>
      <c r="I61" s="131"/>
      <c r="J61" s="3">
        <f>+ROUND(J60,2)</f>
        <v>2.31</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1F04A-8EC2-425E-9BCD-252095BA6E6B}">
  <sheetPr codeName="Hoja98"/>
  <dimension ref="B1:X62"/>
  <sheetViews>
    <sheetView view="pageBreakPreview" topLeftCell="A16"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+Rubros!A105</f>
        <v>OCP-RUB-DDV-103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97 DE 159</v>
      </c>
    </row>
    <row r="10" spans="2:15" ht="30" customHeight="1" x14ac:dyDescent="0.25">
      <c r="B10" s="145" t="str">
        <f>+IF(ISBLANK(B8),"",VLOOKUP(B8,Rubros!$A$9:$C$167,2,FALSE))</f>
        <v>Provisión y aplicación de revestimiento FBE para reparación</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0.32765624999999998</v>
      </c>
      <c r="M14" s="40"/>
      <c r="N14" s="39"/>
      <c r="O14" s="39"/>
    </row>
    <row r="15" spans="2:15" x14ac:dyDescent="0.25">
      <c r="B15" s="133" t="s">
        <v>25</v>
      </c>
      <c r="C15" s="134"/>
      <c r="D15" s="134"/>
      <c r="E15" s="135"/>
      <c r="F15" s="14"/>
      <c r="G15" s="14"/>
      <c r="H15" s="14"/>
      <c r="I15" s="14"/>
      <c r="J15" s="30">
        <f>2%*$J$37</f>
        <v>0.1310625</v>
      </c>
    </row>
    <row r="16" spans="2:15" x14ac:dyDescent="0.25">
      <c r="B16" s="167"/>
      <c r="C16" s="168"/>
      <c r="D16" s="168"/>
      <c r="E16" s="169"/>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0.45871874999999995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1</v>
      </c>
      <c r="G27" s="9">
        <v>6.0422000000000002</v>
      </c>
      <c r="H27" s="9">
        <f t="shared" ref="H27:H36" si="2">+IF(ISBLANK(B27),"",F27*G27)</f>
        <v>6.0422000000000002</v>
      </c>
      <c r="I27" s="27">
        <v>0.44999999999999996</v>
      </c>
      <c r="J27" s="9">
        <f t="shared" ref="J27:J36" si="3">+IF(ISBLANK(B27),"",H27*I27)</f>
        <v>2.7189899999999998</v>
      </c>
      <c r="O27" s="15"/>
    </row>
    <row r="28" spans="2:17" x14ac:dyDescent="0.25">
      <c r="B28" s="151" t="s">
        <v>556</v>
      </c>
      <c r="C28" s="152"/>
      <c r="D28" s="152"/>
      <c r="E28" s="153"/>
      <c r="F28" s="14">
        <v>1</v>
      </c>
      <c r="G28" s="9">
        <v>8.5203000000000007</v>
      </c>
      <c r="H28" s="9">
        <f t="shared" si="2"/>
        <v>8.5203000000000007</v>
      </c>
      <c r="I28" s="27">
        <v>0.44999999999999996</v>
      </c>
      <c r="J28" s="9">
        <f t="shared" si="3"/>
        <v>3.8341349999999998</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6.5531249999999996</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18"/>
      <c r="P39" s="26"/>
      <c r="Q39" s="16"/>
      <c r="R39" s="17"/>
      <c r="S39" s="18"/>
      <c r="T39" s="20"/>
      <c r="U39" s="20"/>
      <c r="V39" s="20"/>
      <c r="W39" s="17"/>
      <c r="X39" s="17"/>
    </row>
    <row r="40" spans="2:24" x14ac:dyDescent="0.25">
      <c r="B40" s="133" t="s">
        <v>754</v>
      </c>
      <c r="C40" s="134"/>
      <c r="D40" s="134"/>
      <c r="E40" s="134"/>
      <c r="F40" s="135"/>
      <c r="G40" s="14" t="s">
        <v>829</v>
      </c>
      <c r="H40" s="24">
        <v>1.0738000000000001</v>
      </c>
      <c r="I40" s="9">
        <v>55</v>
      </c>
      <c r="J40" s="9">
        <f t="shared" ref="J40:J49" si="4">+IF(ISBLANK(B40),"",H40*I40)</f>
        <v>59.059000000000005</v>
      </c>
      <c r="M40" s="17"/>
      <c r="N40" s="23"/>
      <c r="O40" s="17"/>
      <c r="P40" s="88"/>
      <c r="Q40" s="16"/>
      <c r="R40" s="16"/>
      <c r="S40" s="19"/>
      <c r="T40" s="15"/>
      <c r="U40" s="19"/>
      <c r="V40" s="15"/>
      <c r="W40" s="16"/>
      <c r="X40" s="16"/>
    </row>
    <row r="41" spans="2:24" x14ac:dyDescent="0.25">
      <c r="B41" s="133" t="s">
        <v>753</v>
      </c>
      <c r="C41" s="134"/>
      <c r="D41" s="134"/>
      <c r="E41" s="134"/>
      <c r="F41" s="135"/>
      <c r="G41" s="14" t="s">
        <v>830</v>
      </c>
      <c r="H41" s="16">
        <v>0.01</v>
      </c>
      <c r="I41" s="9">
        <v>86.02</v>
      </c>
      <c r="J41" s="9">
        <f t="shared" si="4"/>
        <v>0.86019999999999996</v>
      </c>
      <c r="M41" s="17"/>
      <c r="N41" s="23"/>
      <c r="O41" s="15"/>
      <c r="P41" s="88"/>
      <c r="Q41" s="16"/>
      <c r="R41" s="16"/>
      <c r="S41" s="19"/>
      <c r="T41" s="15"/>
      <c r="U41" s="19"/>
      <c r="V41" s="15"/>
      <c r="W41" s="16"/>
      <c r="X41" s="16"/>
    </row>
    <row r="42" spans="2:24" x14ac:dyDescent="0.25">
      <c r="B42" s="133" t="s">
        <v>752</v>
      </c>
      <c r="C42" s="134"/>
      <c r="D42" s="134"/>
      <c r="E42" s="134"/>
      <c r="F42" s="135"/>
      <c r="G42" s="14" t="s">
        <v>826</v>
      </c>
      <c r="H42" s="24">
        <v>0.02</v>
      </c>
      <c r="I42" s="9">
        <v>10.924999999999999</v>
      </c>
      <c r="J42" s="9">
        <f t="shared" si="4"/>
        <v>0.21849999999999997</v>
      </c>
      <c r="M42" s="17"/>
      <c r="N42" s="23"/>
      <c r="O42" s="15"/>
      <c r="P42" s="88"/>
      <c r="Q42" s="16"/>
      <c r="S42" s="19"/>
      <c r="T42" s="20"/>
      <c r="U42" s="17"/>
      <c r="V42" s="22"/>
    </row>
    <row r="43" spans="2:24" x14ac:dyDescent="0.25">
      <c r="B43" s="133"/>
      <c r="C43" s="134"/>
      <c r="D43" s="134"/>
      <c r="E43" s="134"/>
      <c r="F43" s="135"/>
      <c r="G43" s="14" t="s">
        <v>818</v>
      </c>
      <c r="H43" s="16"/>
      <c r="I43" s="9" t="s">
        <v>818</v>
      </c>
      <c r="J43" s="9" t="str">
        <f t="shared" si="4"/>
        <v/>
      </c>
      <c r="L43" s="21"/>
      <c r="M43" s="17"/>
      <c r="N43" s="16"/>
      <c r="O43" s="17"/>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60.137700000000002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67.149543750000007</v>
      </c>
    </row>
    <row r="58" spans="2:10" x14ac:dyDescent="0.25">
      <c r="B58" s="2"/>
      <c r="C58" s="2"/>
      <c r="D58" s="2"/>
      <c r="E58" s="2"/>
      <c r="F58" s="2"/>
      <c r="G58" s="130" t="s">
        <v>3</v>
      </c>
      <c r="H58" s="131"/>
      <c r="I58" s="7">
        <f>+IF(ISBLANK(B8),"",VLOOKUP(B8,Rubros!$A$9:$I$167,6,FALSE)+VLOOKUP(B8,Rubros!$A$9:$I$167,7,FALSE))</f>
        <v>0.26</v>
      </c>
      <c r="J58" s="6">
        <f>+I58*J57</f>
        <v>17.458881375000001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84.608425125000011</v>
      </c>
    </row>
    <row r="61" spans="2:10" x14ac:dyDescent="0.25">
      <c r="B61" s="2" t="s">
        <v>1</v>
      </c>
      <c r="C61" s="2"/>
      <c r="D61" s="2"/>
      <c r="E61" s="2"/>
      <c r="F61" s="2"/>
      <c r="G61" s="130" t="s">
        <v>0</v>
      </c>
      <c r="H61" s="131"/>
      <c r="I61" s="131"/>
      <c r="J61" s="3">
        <f>+ROUND(J60,2)</f>
        <v>84.61</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0EE87-8615-4B8A-86F9-0E4B3D98BD6D}">
  <sheetPr codeName="Hoja99"/>
  <dimension ref="B1:X62"/>
  <sheetViews>
    <sheetView view="pageBreakPreview" topLeftCell="A21" zoomScaleNormal="100" zoomScaleSheetLayoutView="100" workbookViewId="0">
      <selection activeCell="O46" sqref="O4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+Rubros!A106</f>
        <v>OCP-RUB-DDV-104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98 DE 159</v>
      </c>
    </row>
    <row r="10" spans="2:15" ht="30" customHeight="1" x14ac:dyDescent="0.25">
      <c r="B10" s="145" t="str">
        <f>+IF(ISBLANK(B8),"",VLOOKUP(B8,Rubros!$A$9:$C$167,2,FALSE))</f>
        <v>Sandblasting tipo SSPC 10 (Incluye granalla mineral y equipos)</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0.14618000000000003</v>
      </c>
      <c r="M14" s="40"/>
      <c r="N14" s="39"/>
      <c r="O14" s="39"/>
    </row>
    <row r="15" spans="2:15" x14ac:dyDescent="0.25">
      <c r="B15" s="133" t="s">
        <v>25</v>
      </c>
      <c r="C15" s="134"/>
      <c r="D15" s="134"/>
      <c r="E15" s="135"/>
      <c r="F15" s="14"/>
      <c r="G15" s="14"/>
      <c r="H15" s="14"/>
      <c r="I15" s="14"/>
      <c r="J15" s="30">
        <f>2%*$J$37</f>
        <v>5.847200000000001E-2</v>
      </c>
    </row>
    <row r="16" spans="2:15" x14ac:dyDescent="0.25">
      <c r="B16" s="133" t="s">
        <v>758</v>
      </c>
      <c r="C16" s="134"/>
      <c r="D16" s="134"/>
      <c r="E16" s="135"/>
      <c r="F16" s="14">
        <v>1</v>
      </c>
      <c r="G16" s="27">
        <v>9.3680000000000003</v>
      </c>
      <c r="H16" s="27">
        <f t="shared" ref="H16:H23" si="0">+IF(ISBLANK(B16),"",F16*G16)</f>
        <v>9.3680000000000003</v>
      </c>
      <c r="I16" s="27">
        <v>0.1</v>
      </c>
      <c r="J16" s="30">
        <f t="shared" ref="J16:J23" si="1">+IF(ISBLANK(B16),"",H16*I16)</f>
        <v>0.93680000000000008</v>
      </c>
      <c r="M16" s="38"/>
      <c r="N16" s="47"/>
    </row>
    <row r="17" spans="2:17" x14ac:dyDescent="0.25">
      <c r="B17" s="133" t="s">
        <v>757</v>
      </c>
      <c r="C17" s="134"/>
      <c r="D17" s="134"/>
      <c r="E17" s="135"/>
      <c r="F17" s="14">
        <v>1</v>
      </c>
      <c r="G17" s="27">
        <v>4</v>
      </c>
      <c r="H17" s="27">
        <f t="shared" si="0"/>
        <v>4</v>
      </c>
      <c r="I17" s="27">
        <v>0.1</v>
      </c>
      <c r="J17" s="30">
        <f t="shared" si="1"/>
        <v>0.4</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1.541452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0.1</v>
      </c>
      <c r="J27" s="9">
        <f t="shared" ref="J27:J36" si="3">+IF(ISBLANK(B27),"",H27*I27)</f>
        <v>0.86312999999999995</v>
      </c>
      <c r="O27" s="15"/>
    </row>
    <row r="28" spans="2:17" x14ac:dyDescent="0.25">
      <c r="B28" s="151" t="s">
        <v>45</v>
      </c>
      <c r="C28" s="152"/>
      <c r="D28" s="152"/>
      <c r="E28" s="153"/>
      <c r="F28" s="14">
        <v>2</v>
      </c>
      <c r="G28" s="9">
        <v>6.0422000000000002</v>
      </c>
      <c r="H28" s="9">
        <f t="shared" si="2"/>
        <v>12.0844</v>
      </c>
      <c r="I28" s="27">
        <v>0.1</v>
      </c>
      <c r="J28" s="9">
        <f t="shared" si="3"/>
        <v>1.2084400000000002</v>
      </c>
    </row>
    <row r="29" spans="2:17" x14ac:dyDescent="0.25">
      <c r="B29" s="151" t="s">
        <v>756</v>
      </c>
      <c r="C29" s="152"/>
      <c r="D29" s="152"/>
      <c r="E29" s="153"/>
      <c r="F29" s="14">
        <v>1</v>
      </c>
      <c r="G29" s="9">
        <v>8.5203000000000007</v>
      </c>
      <c r="H29" s="9">
        <f t="shared" si="2"/>
        <v>8.5203000000000007</v>
      </c>
      <c r="I29" s="27">
        <v>0.1</v>
      </c>
      <c r="J29" s="9">
        <f t="shared" si="3"/>
        <v>0.85203000000000007</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2.9236000000000004</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18"/>
      <c r="P39" s="26"/>
      <c r="Q39" s="16"/>
      <c r="R39" s="17"/>
      <c r="S39" s="18"/>
      <c r="T39" s="20"/>
      <c r="U39" s="20"/>
      <c r="V39" s="20"/>
      <c r="W39" s="17"/>
      <c r="X39" s="17"/>
    </row>
    <row r="40" spans="2:24" x14ac:dyDescent="0.25">
      <c r="B40" s="133" t="s">
        <v>755</v>
      </c>
      <c r="C40" s="134"/>
      <c r="D40" s="134"/>
      <c r="E40" s="134"/>
      <c r="F40" s="135"/>
      <c r="G40" s="14" t="s">
        <v>831</v>
      </c>
      <c r="H40" s="24">
        <v>1</v>
      </c>
      <c r="I40" s="9">
        <v>15</v>
      </c>
      <c r="J40" s="9">
        <f t="shared" ref="J40:J49" si="4">+IF(ISBLANK(B40),"",H40*I40)</f>
        <v>15</v>
      </c>
      <c r="M40" s="17"/>
      <c r="N40" s="23"/>
      <c r="O40" s="17"/>
      <c r="P40" s="88"/>
      <c r="Q40" s="16"/>
      <c r="R40" s="16"/>
      <c r="S40" s="19"/>
      <c r="T40" s="15"/>
      <c r="U40" s="19"/>
      <c r="V40" s="15"/>
      <c r="W40" s="16"/>
      <c r="X40" s="16"/>
    </row>
    <row r="41" spans="2:24" x14ac:dyDescent="0.25">
      <c r="B41" s="133" t="s">
        <v>728</v>
      </c>
      <c r="C41" s="134"/>
      <c r="D41" s="134"/>
      <c r="E41" s="134"/>
      <c r="F41" s="135"/>
      <c r="G41" s="14" t="s">
        <v>824</v>
      </c>
      <c r="H41" s="16">
        <v>0.02</v>
      </c>
      <c r="I41" s="9">
        <v>120.18</v>
      </c>
      <c r="J41" s="9">
        <f t="shared" si="4"/>
        <v>2.4036000000000004</v>
      </c>
      <c r="M41" s="17"/>
      <c r="N41" s="23"/>
      <c r="O41" s="15"/>
      <c r="P41" s="88"/>
      <c r="Q41" s="16"/>
      <c r="R41" s="16"/>
      <c r="S41" s="19"/>
      <c r="T41" s="15"/>
      <c r="U41" s="19"/>
      <c r="V41" s="15"/>
      <c r="W41" s="16"/>
      <c r="X41" s="16"/>
    </row>
    <row r="42" spans="2:24" x14ac:dyDescent="0.25">
      <c r="B42" s="133"/>
      <c r="C42" s="134"/>
      <c r="D42" s="134"/>
      <c r="E42" s="134"/>
      <c r="F42" s="135"/>
      <c r="G42" s="14" t="s">
        <v>818</v>
      </c>
      <c r="H42" s="24"/>
      <c r="I42" s="9" t="s">
        <v>818</v>
      </c>
      <c r="J42" s="9" t="str">
        <f t="shared" si="4"/>
        <v/>
      </c>
      <c r="M42" s="17"/>
      <c r="N42" s="23"/>
      <c r="O42" s="15"/>
      <c r="P42" s="88"/>
      <c r="Q42" s="16"/>
      <c r="S42" s="19"/>
      <c r="T42" s="20"/>
      <c r="U42" s="17"/>
      <c r="V42" s="22"/>
    </row>
    <row r="43" spans="2:24" x14ac:dyDescent="0.25">
      <c r="B43" s="133"/>
      <c r="C43" s="134"/>
      <c r="D43" s="134"/>
      <c r="E43" s="134"/>
      <c r="F43" s="135"/>
      <c r="G43" s="14" t="s">
        <v>818</v>
      </c>
      <c r="H43" s="16"/>
      <c r="I43" s="9" t="s">
        <v>818</v>
      </c>
      <c r="J43" s="9" t="str">
        <f t="shared" si="4"/>
        <v/>
      </c>
      <c r="L43" s="21"/>
      <c r="M43" s="17"/>
      <c r="N43" s="16"/>
      <c r="O43" s="17"/>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17.403600000000001</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21.868652000000001</v>
      </c>
    </row>
    <row r="58" spans="2:10" x14ac:dyDescent="0.25">
      <c r="B58" s="2"/>
      <c r="C58" s="2"/>
      <c r="D58" s="2"/>
      <c r="E58" s="2"/>
      <c r="F58" s="2"/>
      <c r="G58" s="130" t="s">
        <v>3</v>
      </c>
      <c r="H58" s="131"/>
      <c r="I58" s="7">
        <f>+IF(ISBLANK(B8),"",VLOOKUP(B8,Rubros!$A$9:$I$167,6,FALSE)+VLOOKUP(B8,Rubros!$A$9:$I$167,7,FALSE))</f>
        <v>0.26</v>
      </c>
      <c r="J58" s="6">
        <f>+I58*J57</f>
        <v>5.6858495200000005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27.554501520000002</v>
      </c>
    </row>
    <row r="61" spans="2:10" x14ac:dyDescent="0.25">
      <c r="B61" s="2" t="s">
        <v>1</v>
      </c>
      <c r="C61" s="2"/>
      <c r="D61" s="2"/>
      <c r="E61" s="2"/>
      <c r="F61" s="2"/>
      <c r="G61" s="130" t="s">
        <v>0</v>
      </c>
      <c r="H61" s="131"/>
      <c r="I61" s="131"/>
      <c r="J61" s="3">
        <f>+ROUND(J60,2)</f>
        <v>27.55</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58F3F-036D-405E-B59F-A23E8E300918}">
  <sheetPr codeName="Hoja100"/>
  <dimension ref="B1:X62"/>
  <sheetViews>
    <sheetView view="pageBreakPreview" topLeftCell="A4" zoomScaleNormal="100" zoomScaleSheetLayoutView="100" workbookViewId="0">
      <selection activeCell="M14" sqref="M14:M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+Rubros!A107</f>
        <v>OCP-RUB-DDV-105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99 DE 159</v>
      </c>
    </row>
    <row r="10" spans="2:15" ht="30" customHeight="1" x14ac:dyDescent="0.25">
      <c r="B10" s="145" t="str">
        <f>+IF(ISBLANK(B8),"",VLOOKUP(B8,Rubros!$A$9:$C$167,2,FALSE))</f>
        <v>Provisión y Revegetación con Semilla (Validada en el PMA según la zona)</v>
      </c>
      <c r="C10" s="145"/>
      <c r="D10" s="145"/>
      <c r="E10" s="145"/>
      <c r="F10" s="145"/>
      <c r="G10" s="145"/>
      <c r="H10" s="145"/>
      <c r="I10" s="42" t="s">
        <v>28</v>
      </c>
      <c r="J10" s="41" t="str">
        <f>+IF(ISBLANK(B8),"",VLOOKUP(B8,Rubros!$A$9:$C$167,3,FALSE))</f>
        <v>Há</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8.3036325000000026</v>
      </c>
      <c r="M14" s="40"/>
      <c r="N14" s="39"/>
      <c r="O14" s="39"/>
    </row>
    <row r="15" spans="2:15" x14ac:dyDescent="0.25">
      <c r="B15" s="133" t="s">
        <v>25</v>
      </c>
      <c r="C15" s="134"/>
      <c r="D15" s="134"/>
      <c r="E15" s="135"/>
      <c r="F15" s="14"/>
      <c r="G15" s="14"/>
      <c r="H15" s="14"/>
      <c r="I15" s="14"/>
      <c r="J15" s="30">
        <f>2%*$J$37</f>
        <v>3.3214530000000009</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11.625085500000004</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3.7000000000000006</v>
      </c>
      <c r="J27" s="9">
        <f t="shared" ref="J27:J36" si="3">+IF(ISBLANK(B27),"",H27*I27)</f>
        <v>31.935810000000004</v>
      </c>
      <c r="O27" s="15"/>
    </row>
    <row r="28" spans="2:17" x14ac:dyDescent="0.25">
      <c r="B28" s="151" t="s">
        <v>45</v>
      </c>
      <c r="C28" s="152"/>
      <c r="D28" s="152"/>
      <c r="E28" s="153"/>
      <c r="F28" s="14">
        <v>6</v>
      </c>
      <c r="G28" s="9">
        <v>6.0422000000000002</v>
      </c>
      <c r="H28" s="9">
        <f t="shared" si="2"/>
        <v>36.2532</v>
      </c>
      <c r="I28" s="27">
        <v>3.7000000000000006</v>
      </c>
      <c r="J28" s="9">
        <f t="shared" si="3"/>
        <v>134.13684000000003</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166.07265000000004</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t="s">
        <v>707</v>
      </c>
      <c r="C40" s="134"/>
      <c r="D40" s="134"/>
      <c r="E40" s="134"/>
      <c r="F40" s="135"/>
      <c r="G40" s="14" t="s">
        <v>535</v>
      </c>
      <c r="H40" s="24">
        <v>10</v>
      </c>
      <c r="I40" s="9">
        <v>27.5</v>
      </c>
      <c r="J40" s="9">
        <f t="shared" ref="J40:J49" si="4">+IF(ISBLANK(B40),"",H40*I40)</f>
        <v>275</v>
      </c>
      <c r="M40" s="15"/>
      <c r="N40" s="17"/>
      <c r="O40" s="16"/>
      <c r="P40" s="88"/>
      <c r="Q40" s="16"/>
      <c r="R40" s="16"/>
      <c r="S40" s="19"/>
      <c r="T40" s="15"/>
      <c r="U40" s="19"/>
      <c r="V40" s="15"/>
      <c r="W40" s="16"/>
      <c r="X40" s="16"/>
    </row>
    <row r="41" spans="2:24" x14ac:dyDescent="0.25">
      <c r="B41" s="133" t="s">
        <v>705</v>
      </c>
      <c r="C41" s="134"/>
      <c r="D41" s="134"/>
      <c r="E41" s="134"/>
      <c r="F41" s="135"/>
      <c r="G41" s="14" t="s">
        <v>535</v>
      </c>
      <c r="H41" s="16">
        <v>500</v>
      </c>
      <c r="I41" s="9">
        <v>2.08</v>
      </c>
      <c r="J41" s="9">
        <f t="shared" si="4"/>
        <v>1040</v>
      </c>
      <c r="M41" s="20"/>
      <c r="O41" s="16"/>
      <c r="P41" s="88"/>
      <c r="Q41" s="16"/>
      <c r="R41" s="16"/>
      <c r="S41" s="19"/>
      <c r="T41" s="15"/>
      <c r="U41" s="19"/>
      <c r="V41" s="15"/>
      <c r="W41" s="16"/>
      <c r="X41" s="16"/>
    </row>
    <row r="42" spans="2:24" x14ac:dyDescent="0.25">
      <c r="B42" s="133"/>
      <c r="C42" s="134"/>
      <c r="D42" s="134"/>
      <c r="E42" s="134"/>
      <c r="F42" s="135"/>
      <c r="G42" s="14" t="s">
        <v>818</v>
      </c>
      <c r="H42" s="24"/>
      <c r="I42" s="9" t="s">
        <v>818</v>
      </c>
      <c r="J42" s="9" t="str">
        <f t="shared" si="4"/>
        <v/>
      </c>
      <c r="M42" s="17"/>
      <c r="N42" s="23"/>
      <c r="O42" s="15"/>
      <c r="P42" s="88"/>
      <c r="Q42" s="16"/>
      <c r="S42" s="19"/>
      <c r="T42" s="20"/>
      <c r="U42" s="17"/>
      <c r="V42" s="22"/>
    </row>
    <row r="43" spans="2:24" x14ac:dyDescent="0.25">
      <c r="B43" s="133"/>
      <c r="C43" s="134"/>
      <c r="D43" s="134"/>
      <c r="E43" s="134"/>
      <c r="F43" s="135"/>
      <c r="G43" s="14" t="s">
        <v>818</v>
      </c>
      <c r="H43" s="16"/>
      <c r="I43" s="9" t="s">
        <v>818</v>
      </c>
      <c r="J43" s="9" t="str">
        <f t="shared" si="4"/>
        <v/>
      </c>
      <c r="L43" s="21"/>
      <c r="M43" s="17"/>
      <c r="N43" s="16"/>
      <c r="O43" s="17"/>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1315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1492.6977355000001</v>
      </c>
    </row>
    <row r="58" spans="2:10" x14ac:dyDescent="0.25">
      <c r="B58" s="2"/>
      <c r="C58" s="2"/>
      <c r="D58" s="2"/>
      <c r="E58" s="2"/>
      <c r="F58" s="2"/>
      <c r="G58" s="130" t="s">
        <v>3</v>
      </c>
      <c r="H58" s="131"/>
      <c r="I58" s="7">
        <f>+IF(ISBLANK(B8),"",VLOOKUP(B8,Rubros!$A$9:$I$167,6,FALSE)+VLOOKUP(B8,Rubros!$A$9:$I$167,7,FALSE))</f>
        <v>0.26</v>
      </c>
      <c r="J58" s="6">
        <f>+I58*J57</f>
        <v>388.10141123000005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1880.7991467300003</v>
      </c>
    </row>
    <row r="61" spans="2:10" x14ac:dyDescent="0.25">
      <c r="B61" s="2" t="s">
        <v>1</v>
      </c>
      <c r="C61" s="2"/>
      <c r="D61" s="2"/>
      <c r="E61" s="2"/>
      <c r="F61" s="2"/>
      <c r="G61" s="130" t="s">
        <v>0</v>
      </c>
      <c r="H61" s="131"/>
      <c r="I61" s="131"/>
      <c r="J61" s="3">
        <f>+ROUND(J60,2)</f>
        <v>1880.8</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747A1-F85D-4DE3-AFA6-FEE97C6E347B}">
  <sheetPr codeName="Hoja101"/>
  <dimension ref="B1:X62"/>
  <sheetViews>
    <sheetView view="pageBreakPreview" zoomScaleNormal="100" zoomScaleSheetLayoutView="100" workbookViewId="0">
      <selection activeCell="M12" sqref="M12:M15"/>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10.28515625" style="1" bestFit="1" customWidth="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+Rubros!A108</f>
        <v>OCP-RUB-DDV-106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100 DE 159</v>
      </c>
    </row>
    <row r="10" spans="2:15" ht="30" customHeight="1" x14ac:dyDescent="0.25">
      <c r="B10" s="145" t="str">
        <f>+IF(ISBLANK(B8),"",VLOOKUP(B8,Rubros!$A$9:$C$167,2,FALSE))</f>
        <v>Revegetación estolones / chambas (Especies del sector, separadas cada 0.25m)</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4.1069317500000001E-2</v>
      </c>
      <c r="M14" s="40"/>
      <c r="N14" s="39"/>
      <c r="O14" s="39"/>
    </row>
    <row r="15" spans="2:15" x14ac:dyDescent="0.25">
      <c r="B15" s="133" t="s">
        <v>25</v>
      </c>
      <c r="C15" s="134"/>
      <c r="D15" s="134"/>
      <c r="E15" s="135"/>
      <c r="F15" s="14"/>
      <c r="G15" s="14"/>
      <c r="H15" s="14"/>
      <c r="I15" s="14"/>
      <c r="J15" s="30">
        <f>2%*$J$37</f>
        <v>1.6427727E-2</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5.7497044499999997E-2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1.83E-2</v>
      </c>
      <c r="J27" s="9">
        <f t="shared" ref="J27:J36" si="3">+IF(ISBLANK(B27),"",H27*I27)</f>
        <v>0.15795278999999998</v>
      </c>
      <c r="O27" s="15"/>
    </row>
    <row r="28" spans="2:17" x14ac:dyDescent="0.25">
      <c r="B28" s="151" t="s">
        <v>45</v>
      </c>
      <c r="C28" s="152"/>
      <c r="D28" s="152"/>
      <c r="E28" s="153"/>
      <c r="F28" s="14">
        <v>6</v>
      </c>
      <c r="G28" s="9">
        <v>6.0422000000000002</v>
      </c>
      <c r="H28" s="9">
        <f t="shared" si="2"/>
        <v>36.2532</v>
      </c>
      <c r="I28" s="27">
        <v>1.83E-2</v>
      </c>
      <c r="J28" s="9">
        <f t="shared" si="3"/>
        <v>0.66343355999999998</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0.82138634999999993</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t="s">
        <v>759</v>
      </c>
      <c r="C40" s="134"/>
      <c r="D40" s="134"/>
      <c r="E40" s="134"/>
      <c r="F40" s="135"/>
      <c r="G40" s="14" t="s">
        <v>86</v>
      </c>
      <c r="H40" s="24">
        <v>5</v>
      </c>
      <c r="I40" s="9">
        <v>0.2</v>
      </c>
      <c r="J40" s="9">
        <f t="shared" ref="J40:J49" si="4">+IF(ISBLANK(B40),"",H40*I40)</f>
        <v>1</v>
      </c>
      <c r="L40" s="47"/>
      <c r="M40" s="15"/>
      <c r="N40" s="17"/>
      <c r="O40" s="16"/>
      <c r="P40" s="88"/>
      <c r="Q40" s="16"/>
      <c r="R40" s="16"/>
      <c r="S40" s="19"/>
      <c r="T40" s="15"/>
      <c r="U40" s="19"/>
      <c r="V40" s="15"/>
      <c r="W40" s="16"/>
      <c r="X40" s="16"/>
    </row>
    <row r="41" spans="2:24" x14ac:dyDescent="0.25">
      <c r="B41" s="133" t="s">
        <v>705</v>
      </c>
      <c r="C41" s="134"/>
      <c r="D41" s="134"/>
      <c r="E41" s="134"/>
      <c r="F41" s="135"/>
      <c r="G41" s="14" t="s">
        <v>535</v>
      </c>
      <c r="H41" s="16">
        <v>0.05</v>
      </c>
      <c r="I41" s="9">
        <v>2.08</v>
      </c>
      <c r="J41" s="9">
        <f t="shared" si="4"/>
        <v>0.10400000000000001</v>
      </c>
      <c r="L41" s="47"/>
      <c r="M41" s="20"/>
      <c r="O41" s="16"/>
      <c r="P41" s="88"/>
      <c r="Q41" s="16"/>
      <c r="R41" s="16"/>
      <c r="S41" s="19"/>
      <c r="T41" s="15"/>
      <c r="U41" s="19"/>
      <c r="V41" s="15"/>
      <c r="W41" s="16"/>
      <c r="X41" s="16"/>
    </row>
    <row r="42" spans="2:24" x14ac:dyDescent="0.25">
      <c r="B42" s="133" t="s">
        <v>591</v>
      </c>
      <c r="C42" s="134"/>
      <c r="D42" s="134"/>
      <c r="E42" s="134"/>
      <c r="F42" s="135"/>
      <c r="G42" s="14" t="s">
        <v>86</v>
      </c>
      <c r="H42" s="24">
        <v>0.5</v>
      </c>
      <c r="I42" s="9">
        <v>0.25</v>
      </c>
      <c r="J42" s="9">
        <f t="shared" si="4"/>
        <v>0.125</v>
      </c>
      <c r="L42" s="47"/>
      <c r="M42" s="17"/>
      <c r="N42" s="23"/>
      <c r="O42" s="15"/>
      <c r="P42" s="88"/>
      <c r="Q42" s="16"/>
      <c r="S42" s="19"/>
      <c r="T42" s="20"/>
      <c r="U42" s="17"/>
      <c r="V42" s="22"/>
    </row>
    <row r="43" spans="2:24" x14ac:dyDescent="0.25">
      <c r="B43" s="133"/>
      <c r="C43" s="134"/>
      <c r="D43" s="134"/>
      <c r="E43" s="134"/>
      <c r="F43" s="135"/>
      <c r="G43" s="14" t="s">
        <v>818</v>
      </c>
      <c r="H43" s="16"/>
      <c r="I43" s="9" t="s">
        <v>818</v>
      </c>
      <c r="J43" s="9" t="str">
        <f t="shared" si="4"/>
        <v/>
      </c>
      <c r="L43" s="21"/>
      <c r="M43" s="17"/>
      <c r="N43" s="16"/>
      <c r="O43" s="17"/>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1.2290000000000001</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92"/>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2.1078833945</v>
      </c>
    </row>
    <row r="58" spans="2:13" x14ac:dyDescent="0.25">
      <c r="B58" s="2"/>
      <c r="C58" s="2"/>
      <c r="D58" s="2"/>
      <c r="E58" s="2"/>
      <c r="F58" s="2"/>
      <c r="G58" s="130" t="s">
        <v>3</v>
      </c>
      <c r="H58" s="131"/>
      <c r="I58" s="7">
        <f>+IF(ISBLANK(B8),"",VLOOKUP(B8,Rubros!$A$9:$I$167,6,FALSE)+VLOOKUP(B8,Rubros!$A$9:$I$167,7,FALSE))</f>
        <v>0.26</v>
      </c>
      <c r="J58" s="6">
        <f>+I58*J57</f>
        <v>0.54804968256999997</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2.6559330770699998</v>
      </c>
      <c r="M60" s="85"/>
    </row>
    <row r="61" spans="2:13" x14ac:dyDescent="0.25">
      <c r="B61" s="2" t="s">
        <v>1</v>
      </c>
      <c r="C61" s="2"/>
      <c r="D61" s="2"/>
      <c r="E61" s="2"/>
      <c r="F61" s="2"/>
      <c r="G61" s="130" t="s">
        <v>0</v>
      </c>
      <c r="H61" s="131"/>
      <c r="I61" s="131"/>
      <c r="J61" s="3">
        <f>+ROUND(J60,2)</f>
        <v>2.66</v>
      </c>
    </row>
    <row r="62" spans="2:13"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C6545-DF57-4ADF-94C4-AC9EE175B68C}">
  <sheetPr codeName="Hoja102"/>
  <dimension ref="B1:X62"/>
  <sheetViews>
    <sheetView view="pageBreakPreview" topLeftCell="A22" zoomScaleNormal="100" zoomScaleSheetLayoutView="100" workbookViewId="0">
      <selection activeCell="M14" sqref="M14:M18"/>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+Rubros!A109</f>
        <v>OCP-RUB-DDV-107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101 DE 159</v>
      </c>
    </row>
    <row r="10" spans="2:15" ht="30" customHeight="1" x14ac:dyDescent="0.25">
      <c r="B10" s="145" t="str">
        <f>+IF(ISBLANK(B8),"",VLOOKUP(B8,Rubros!$A$9:$C$167,2,FALSE))</f>
        <v>Provisión e instalación de postes prefrabicados de hormigón H=1.5m para señalización del DDV (Cimentación con hormigón simple f’c 180 kg/cm2) incluye pintura</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0.50495062499999999</v>
      </c>
      <c r="M14" s="40"/>
      <c r="N14" s="39"/>
      <c r="O14" s="39"/>
    </row>
    <row r="15" spans="2:15" x14ac:dyDescent="0.25">
      <c r="B15" s="133" t="s">
        <v>25</v>
      </c>
      <c r="C15" s="134"/>
      <c r="D15" s="134"/>
      <c r="E15" s="135"/>
      <c r="F15" s="14"/>
      <c r="G15" s="14"/>
      <c r="H15" s="14"/>
      <c r="I15" s="14"/>
      <c r="J15" s="30">
        <f>2%*$J$37</f>
        <v>0.20198024999999997</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c r="M20" s="21"/>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0.70693087499999996</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0.22499999999999998</v>
      </c>
      <c r="J27" s="9">
        <f t="shared" ref="J27:J36" si="3">+IF(ISBLANK(B27),"",H27*I27)</f>
        <v>1.9420424999999997</v>
      </c>
      <c r="O27" s="15"/>
    </row>
    <row r="28" spans="2:17" x14ac:dyDescent="0.25">
      <c r="B28" s="151" t="s">
        <v>45</v>
      </c>
      <c r="C28" s="152"/>
      <c r="D28" s="152"/>
      <c r="E28" s="153"/>
      <c r="F28" s="14">
        <v>6</v>
      </c>
      <c r="G28" s="9">
        <v>6.0422000000000002</v>
      </c>
      <c r="H28" s="9">
        <f t="shared" si="2"/>
        <v>36.2532</v>
      </c>
      <c r="I28" s="27">
        <v>0.22499999999999998</v>
      </c>
      <c r="J28" s="9">
        <f t="shared" si="3"/>
        <v>8.1569699999999994</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10.099012499999999</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t="s">
        <v>761</v>
      </c>
      <c r="C40" s="134"/>
      <c r="D40" s="134"/>
      <c r="E40" s="134"/>
      <c r="F40" s="135"/>
      <c r="G40" s="14" t="s">
        <v>86</v>
      </c>
      <c r="H40" s="24">
        <v>1</v>
      </c>
      <c r="I40" s="9">
        <v>9.9</v>
      </c>
      <c r="J40" s="9">
        <f t="shared" ref="J40:J49" si="4">+IF(ISBLANK(B40),"",H40*I40)</f>
        <v>9.9</v>
      </c>
      <c r="M40" s="20"/>
      <c r="N40" s="17"/>
      <c r="O40" s="23"/>
      <c r="P40" s="93"/>
      <c r="Q40" s="23"/>
      <c r="R40" s="16"/>
      <c r="S40" s="19"/>
      <c r="T40" s="15"/>
      <c r="U40" s="19"/>
      <c r="V40" s="15"/>
      <c r="W40" s="16"/>
      <c r="X40" s="16"/>
    </row>
    <row r="41" spans="2:24" x14ac:dyDescent="0.25">
      <c r="B41" s="133" t="s">
        <v>760</v>
      </c>
      <c r="C41" s="134"/>
      <c r="D41" s="134"/>
      <c r="E41" s="134"/>
      <c r="F41" s="135"/>
      <c r="G41" s="14" t="s">
        <v>826</v>
      </c>
      <c r="H41" s="16">
        <v>3.49E-2</v>
      </c>
      <c r="I41" s="9">
        <v>18.515000000000001</v>
      </c>
      <c r="J41" s="9">
        <f t="shared" si="4"/>
        <v>0.64617350000000007</v>
      </c>
      <c r="M41" s="20"/>
      <c r="N41" s="15"/>
      <c r="O41" s="19"/>
      <c r="P41" s="39"/>
      <c r="Q41" s="19"/>
      <c r="R41" s="16"/>
      <c r="S41" s="19"/>
      <c r="T41" s="15"/>
      <c r="U41" s="19"/>
      <c r="V41" s="15"/>
      <c r="W41" s="16"/>
      <c r="X41" s="16"/>
    </row>
    <row r="42" spans="2:24" x14ac:dyDescent="0.25">
      <c r="B42" s="133" t="s">
        <v>752</v>
      </c>
      <c r="C42" s="134"/>
      <c r="D42" s="134"/>
      <c r="E42" s="134"/>
      <c r="F42" s="135"/>
      <c r="G42" s="14" t="s">
        <v>826</v>
      </c>
      <c r="H42" s="24">
        <v>7.0000000000000001E-3</v>
      </c>
      <c r="I42" s="9">
        <v>10.924999999999999</v>
      </c>
      <c r="J42" s="9">
        <f t="shared" si="4"/>
        <v>7.6474999999999987E-2</v>
      </c>
      <c r="M42" s="17"/>
      <c r="N42" s="23"/>
      <c r="O42" s="15"/>
      <c r="P42" s="88"/>
      <c r="Q42" s="16"/>
      <c r="S42" s="19"/>
      <c r="T42" s="20"/>
      <c r="U42" s="17"/>
      <c r="V42" s="22"/>
    </row>
    <row r="43" spans="2:24" x14ac:dyDescent="0.25">
      <c r="B43" s="133" t="s">
        <v>569</v>
      </c>
      <c r="C43" s="134"/>
      <c r="D43" s="134"/>
      <c r="E43" s="134"/>
      <c r="F43" s="135"/>
      <c r="G43" s="14" t="s">
        <v>219</v>
      </c>
      <c r="H43" s="16">
        <v>3.0200000000000001E-2</v>
      </c>
      <c r="I43" s="9">
        <v>101</v>
      </c>
      <c r="J43" s="9">
        <f t="shared" si="4"/>
        <v>3.0502000000000002</v>
      </c>
      <c r="L43" s="21"/>
      <c r="M43" s="17"/>
      <c r="N43" s="16"/>
      <c r="O43" s="23"/>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13.672848500000001</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24.478791874999999</v>
      </c>
    </row>
    <row r="58" spans="2:13" x14ac:dyDescent="0.25">
      <c r="B58" s="2"/>
      <c r="C58" s="2"/>
      <c r="D58" s="2"/>
      <c r="E58" s="2"/>
      <c r="F58" s="2"/>
      <c r="G58" s="130" t="s">
        <v>3</v>
      </c>
      <c r="H58" s="131"/>
      <c r="I58" s="7">
        <f>+IF(ISBLANK(B8),"",VLOOKUP(B8,Rubros!$A$9:$I$167,6,FALSE)+VLOOKUP(B8,Rubros!$A$9:$I$167,7,FALSE))</f>
        <v>0.26</v>
      </c>
      <c r="J58" s="6">
        <f>+I58*J57</f>
        <v>6.3644858874999999</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30.843277762499998</v>
      </c>
      <c r="M60" s="50"/>
    </row>
    <row r="61" spans="2:13" x14ac:dyDescent="0.25">
      <c r="B61" s="2" t="s">
        <v>1</v>
      </c>
      <c r="C61" s="2"/>
      <c r="D61" s="2"/>
      <c r="E61" s="2"/>
      <c r="F61" s="2"/>
      <c r="G61" s="130" t="s">
        <v>0</v>
      </c>
      <c r="H61" s="131"/>
      <c r="I61" s="131"/>
      <c r="J61" s="3">
        <f>+ROUND(J60,2)</f>
        <v>30.84</v>
      </c>
    </row>
    <row r="62" spans="2:13"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69B2E-35DF-4AF5-B6F6-18FAF0EA67DE}">
  <sheetPr codeName="Hoja103"/>
  <dimension ref="B1:X62"/>
  <sheetViews>
    <sheetView view="pageBreakPreview" topLeftCell="A4" zoomScaleNormal="100" zoomScaleSheetLayoutView="100" workbookViewId="0">
      <selection activeCell="M12" sqref="M12:M15"/>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+Rubros!A110</f>
        <v>OCP-RUB-DDV-108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102 DE 159</v>
      </c>
    </row>
    <row r="10" spans="2:15" ht="30" customHeight="1" x14ac:dyDescent="0.25">
      <c r="B10" s="145" t="str">
        <f>+IF(ISBLANK(B8),"",VLOOKUP(B8,Rubros!$A$9:$C$167,2,FALSE))</f>
        <v>Provisión e instalación de postes para señalización del DDV de tubo galvanizado diámetro 3" x 1.5m (Cimentación con suelo cemento 4:1) incluye pintura</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0.6026554054054053</v>
      </c>
      <c r="M14" s="40"/>
      <c r="N14" s="39"/>
      <c r="O14" s="39"/>
    </row>
    <row r="15" spans="2:15" x14ac:dyDescent="0.25">
      <c r="B15" s="133" t="s">
        <v>25</v>
      </c>
      <c r="C15" s="134"/>
      <c r="D15" s="134"/>
      <c r="E15" s="135"/>
      <c r="F15" s="14"/>
      <c r="G15" s="14"/>
      <c r="H15" s="14"/>
      <c r="I15" s="14"/>
      <c r="J15" s="30">
        <f>2%*$J$37</f>
        <v>0.24106216216216211</v>
      </c>
    </row>
    <row r="16" spans="2:15" x14ac:dyDescent="0.25">
      <c r="B16" s="133" t="s">
        <v>673</v>
      </c>
      <c r="C16" s="134"/>
      <c r="D16" s="134"/>
      <c r="E16" s="135"/>
      <c r="F16" s="14">
        <v>1</v>
      </c>
      <c r="G16" s="27">
        <v>4.5</v>
      </c>
      <c r="H16" s="27">
        <f t="shared" ref="H16:H23" si="0">+IF(ISBLANK(B16),"",F16*G16)</f>
        <v>4.5</v>
      </c>
      <c r="I16" s="27">
        <v>0.2252252252252252</v>
      </c>
      <c r="J16" s="30">
        <f t="shared" ref="J16:J23" si="1">+IF(ISBLANK(B16),"",H16*I16)</f>
        <v>1.0135135135135134</v>
      </c>
      <c r="M16" s="38"/>
      <c r="N16" s="47"/>
    </row>
    <row r="17" spans="2:17" x14ac:dyDescent="0.25">
      <c r="B17" s="133" t="s">
        <v>557</v>
      </c>
      <c r="C17" s="134"/>
      <c r="D17" s="134"/>
      <c r="E17" s="135"/>
      <c r="F17" s="14">
        <v>1</v>
      </c>
      <c r="G17" s="27">
        <v>0.5</v>
      </c>
      <c r="H17" s="27">
        <f t="shared" si="0"/>
        <v>0.5</v>
      </c>
      <c r="I17" s="27">
        <v>0.2252252252252252</v>
      </c>
      <c r="J17" s="30">
        <f t="shared" si="1"/>
        <v>0.1126126126126126</v>
      </c>
      <c r="O17" s="36"/>
    </row>
    <row r="18" spans="2:17" x14ac:dyDescent="0.25">
      <c r="B18" s="133" t="s">
        <v>740</v>
      </c>
      <c r="C18" s="134"/>
      <c r="D18" s="134"/>
      <c r="E18" s="135"/>
      <c r="F18" s="14">
        <v>0.1</v>
      </c>
      <c r="G18" s="27">
        <v>2.355</v>
      </c>
      <c r="H18" s="27">
        <f t="shared" si="0"/>
        <v>0.23550000000000001</v>
      </c>
      <c r="I18" s="27">
        <v>0.2252252252252252</v>
      </c>
      <c r="J18" s="30">
        <f t="shared" si="1"/>
        <v>5.304054054054054E-2</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2.0228842342342341</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0.2252252252252252</v>
      </c>
      <c r="J27" s="9">
        <f t="shared" ref="J27:J36" si="3">+IF(ISBLANK(B27),"",H27*I27)</f>
        <v>1.9439864864864862</v>
      </c>
      <c r="O27" s="15"/>
    </row>
    <row r="28" spans="2:17" x14ac:dyDescent="0.25">
      <c r="B28" s="151" t="s">
        <v>45</v>
      </c>
      <c r="C28" s="152"/>
      <c r="D28" s="152"/>
      <c r="E28" s="153"/>
      <c r="F28" s="14">
        <v>6</v>
      </c>
      <c r="G28" s="9">
        <v>6.0422000000000002</v>
      </c>
      <c r="H28" s="9">
        <f t="shared" si="2"/>
        <v>36.2532</v>
      </c>
      <c r="I28" s="27">
        <v>0.2252252252252252</v>
      </c>
      <c r="J28" s="9">
        <f t="shared" si="3"/>
        <v>8.1651351351351344</v>
      </c>
    </row>
    <row r="29" spans="2:17" x14ac:dyDescent="0.25">
      <c r="B29" s="151" t="s">
        <v>579</v>
      </c>
      <c r="C29" s="152"/>
      <c r="D29" s="152"/>
      <c r="E29" s="153"/>
      <c r="F29" s="14">
        <v>1</v>
      </c>
      <c r="G29" s="9">
        <v>8.6312999999999995</v>
      </c>
      <c r="H29" s="9">
        <f t="shared" si="2"/>
        <v>8.6312999999999995</v>
      </c>
      <c r="I29" s="27">
        <v>0.2252252252252252</v>
      </c>
      <c r="J29" s="9">
        <f t="shared" si="3"/>
        <v>1.9439864864864862</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12.053108108108106</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t="s">
        <v>765</v>
      </c>
      <c r="C40" s="134"/>
      <c r="D40" s="134"/>
      <c r="E40" s="134"/>
      <c r="F40" s="135"/>
      <c r="G40" s="14" t="s">
        <v>86</v>
      </c>
      <c r="H40" s="24">
        <v>0.27500000000000002</v>
      </c>
      <c r="I40" s="9">
        <v>109.19</v>
      </c>
      <c r="J40" s="9">
        <f t="shared" ref="J40:J49" si="4">+IF(ISBLANK(B40),"",H40*I40)</f>
        <v>30.027250000000002</v>
      </c>
      <c r="M40" s="20"/>
      <c r="N40" s="17"/>
      <c r="O40" s="20"/>
      <c r="P40" s="20"/>
      <c r="Q40" s="23"/>
      <c r="R40" s="18"/>
      <c r="S40" s="19"/>
      <c r="T40" s="15"/>
      <c r="U40" s="19"/>
      <c r="V40" s="15"/>
      <c r="W40" s="16"/>
      <c r="X40" s="16"/>
    </row>
    <row r="41" spans="2:24" x14ac:dyDescent="0.25">
      <c r="B41" s="133" t="s">
        <v>764</v>
      </c>
      <c r="C41" s="134"/>
      <c r="D41" s="134"/>
      <c r="E41" s="134"/>
      <c r="F41" s="135"/>
      <c r="G41" s="14" t="s">
        <v>826</v>
      </c>
      <c r="H41" s="16">
        <v>1.9E-2</v>
      </c>
      <c r="I41" s="9">
        <v>18.515000000000001</v>
      </c>
      <c r="J41" s="9">
        <f t="shared" si="4"/>
        <v>0.35178500000000001</v>
      </c>
      <c r="M41" s="20"/>
      <c r="N41" s="15"/>
      <c r="O41" s="20"/>
      <c r="Q41" s="19"/>
      <c r="R41" s="19"/>
      <c r="S41" s="19"/>
      <c r="T41" s="15"/>
      <c r="U41" s="19"/>
      <c r="V41" s="15"/>
      <c r="W41" s="16"/>
      <c r="X41" s="16"/>
    </row>
    <row r="42" spans="2:24" x14ac:dyDescent="0.25">
      <c r="B42" s="133" t="s">
        <v>752</v>
      </c>
      <c r="C42" s="134"/>
      <c r="D42" s="134"/>
      <c r="E42" s="134"/>
      <c r="F42" s="135"/>
      <c r="G42" s="14" t="s">
        <v>826</v>
      </c>
      <c r="H42" s="24">
        <v>7.6E-3</v>
      </c>
      <c r="I42" s="9">
        <v>10.924999999999999</v>
      </c>
      <c r="J42" s="9">
        <f t="shared" si="4"/>
        <v>8.3029999999999993E-2</v>
      </c>
      <c r="M42" s="17"/>
      <c r="N42" s="23"/>
      <c r="Q42" s="16"/>
      <c r="R42" s="19"/>
      <c r="S42" s="19"/>
      <c r="T42" s="20"/>
      <c r="U42" s="17"/>
      <c r="V42" s="22"/>
    </row>
    <row r="43" spans="2:24" x14ac:dyDescent="0.25">
      <c r="B43" s="133" t="s">
        <v>763</v>
      </c>
      <c r="C43" s="134"/>
      <c r="D43" s="134"/>
      <c r="E43" s="134"/>
      <c r="F43" s="135"/>
      <c r="G43" s="14" t="s">
        <v>219</v>
      </c>
      <c r="H43" s="16">
        <v>2.7E-2</v>
      </c>
      <c r="I43" s="9">
        <v>69.900000000000006</v>
      </c>
      <c r="J43" s="9">
        <f t="shared" si="4"/>
        <v>1.8873000000000002</v>
      </c>
      <c r="L43" s="21"/>
      <c r="M43" s="93"/>
      <c r="N43" s="16"/>
      <c r="O43" s="23"/>
      <c r="P43" s="88"/>
      <c r="S43" s="19"/>
    </row>
    <row r="44" spans="2:24" x14ac:dyDescent="0.25">
      <c r="B44" s="133" t="s">
        <v>669</v>
      </c>
      <c r="C44" s="134"/>
      <c r="D44" s="134"/>
      <c r="E44" s="134"/>
      <c r="F44" s="135"/>
      <c r="G44" s="14" t="s">
        <v>535</v>
      </c>
      <c r="H44" s="16">
        <v>0.39069999999999999</v>
      </c>
      <c r="I44" s="9">
        <v>1.06</v>
      </c>
      <c r="J44" s="9">
        <f t="shared" si="4"/>
        <v>0.41414200000000001</v>
      </c>
      <c r="M44" s="17"/>
      <c r="N44" s="16"/>
      <c r="O44" s="17"/>
      <c r="P44" s="88"/>
      <c r="S44" s="19"/>
      <c r="T44" s="20"/>
      <c r="U44" s="17"/>
    </row>
    <row r="45" spans="2:24" x14ac:dyDescent="0.25">
      <c r="B45" s="133" t="s">
        <v>573</v>
      </c>
      <c r="C45" s="134"/>
      <c r="D45" s="134"/>
      <c r="E45" s="134"/>
      <c r="F45" s="135"/>
      <c r="G45" s="14" t="s">
        <v>535</v>
      </c>
      <c r="H45" s="13">
        <v>0.05</v>
      </c>
      <c r="I45" s="9">
        <v>5</v>
      </c>
      <c r="J45" s="9">
        <f t="shared" si="4"/>
        <v>0.25</v>
      </c>
      <c r="N45" s="16"/>
      <c r="S45" s="19"/>
    </row>
    <row r="46" spans="2:24" x14ac:dyDescent="0.25">
      <c r="B46" s="133" t="s">
        <v>762</v>
      </c>
      <c r="C46" s="134"/>
      <c r="D46" s="134"/>
      <c r="E46" s="134"/>
      <c r="F46" s="135"/>
      <c r="G46" s="14" t="s">
        <v>826</v>
      </c>
      <c r="H46" s="13">
        <v>1.9E-2</v>
      </c>
      <c r="I46" s="9">
        <v>18.52</v>
      </c>
      <c r="J46" s="9">
        <f t="shared" si="4"/>
        <v>0.35187999999999997</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33.365387000000005</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47.441379342342344</v>
      </c>
    </row>
    <row r="58" spans="2:10" x14ac:dyDescent="0.25">
      <c r="B58" s="2"/>
      <c r="C58" s="2"/>
      <c r="D58" s="2"/>
      <c r="E58" s="2"/>
      <c r="F58" s="2"/>
      <c r="G58" s="130" t="s">
        <v>3</v>
      </c>
      <c r="H58" s="131"/>
      <c r="I58" s="7">
        <f>+IF(ISBLANK(B8),"",VLOOKUP(B8,Rubros!$A$9:$I$167,6,FALSE)+VLOOKUP(B8,Rubros!$A$9:$I$167,7,FALSE))</f>
        <v>0.26</v>
      </c>
      <c r="J58" s="6">
        <f>+I58*J57</f>
        <v>12.334758629009009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59.776137971351353</v>
      </c>
    </row>
    <row r="61" spans="2:10" x14ac:dyDescent="0.25">
      <c r="B61" s="2" t="s">
        <v>1</v>
      </c>
      <c r="C61" s="2"/>
      <c r="D61" s="2"/>
      <c r="E61" s="2"/>
      <c r="F61" s="2"/>
      <c r="G61" s="130" t="s">
        <v>0</v>
      </c>
      <c r="H61" s="131"/>
      <c r="I61" s="131"/>
      <c r="J61" s="3">
        <f>+ROUND(J60,2)</f>
        <v>59.78</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90C0C-CE31-4A6F-BBBD-7B91C2B7493D}">
  <sheetPr codeName="Hoja104"/>
  <dimension ref="B1:X62"/>
  <sheetViews>
    <sheetView view="pageBreakPreview" topLeftCell="A4" zoomScaleNormal="100" zoomScaleSheetLayoutView="100" workbookViewId="0">
      <selection activeCell="M13" sqref="M13:M1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+Rubros!A111</f>
        <v>OCP-RUB-DDV-109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103 DE 159</v>
      </c>
    </row>
    <row r="10" spans="2:15" ht="30" customHeight="1" x14ac:dyDescent="0.25">
      <c r="B10" s="145" t="str">
        <f>+IF(ISBLANK(B8),"",VLOOKUP(B8,Rubros!$A$9:$C$167,2,FALSE))</f>
        <v>Provisión y colocacion para bacheo, emporado muros, y otros de hormigón premezclado resistencia 210 Kg/cm2 (Incluye bomba)</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2.2442250000000001</v>
      </c>
      <c r="M14" s="40"/>
      <c r="N14" s="39"/>
      <c r="O14" s="39"/>
    </row>
    <row r="15" spans="2:15" x14ac:dyDescent="0.25">
      <c r="B15" s="133" t="s">
        <v>25</v>
      </c>
      <c r="C15" s="134"/>
      <c r="D15" s="134"/>
      <c r="E15" s="135"/>
      <c r="F15" s="14"/>
      <c r="G15" s="14"/>
      <c r="H15" s="14"/>
      <c r="I15" s="14"/>
      <c r="J15" s="30">
        <f>2%*$J$37</f>
        <v>0.8976900000000001</v>
      </c>
    </row>
    <row r="16" spans="2:15" x14ac:dyDescent="0.25">
      <c r="B16" s="133" t="s">
        <v>767</v>
      </c>
      <c r="C16" s="134"/>
      <c r="D16" s="134"/>
      <c r="E16" s="135"/>
      <c r="F16" s="14">
        <v>1</v>
      </c>
      <c r="G16" s="27">
        <v>1.171</v>
      </c>
      <c r="H16" s="27">
        <f t="shared" ref="H16:H23" si="0">+IF(ISBLANK(B16),"",F16*G16)</f>
        <v>1.171</v>
      </c>
      <c r="I16" s="27">
        <v>1</v>
      </c>
      <c r="J16" s="30">
        <f t="shared" ref="J16:J23" si="1">+IF(ISBLANK(B16),"",H16*I16)</f>
        <v>1.171</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4.3129150000000003</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1</v>
      </c>
      <c r="J27" s="9">
        <f t="shared" ref="J27:J36" si="3">+IF(ISBLANK(B27),"",H27*I27)</f>
        <v>8.6312999999999995</v>
      </c>
      <c r="O27" s="15"/>
    </row>
    <row r="28" spans="2:17" x14ac:dyDescent="0.25">
      <c r="B28" s="151" t="s">
        <v>45</v>
      </c>
      <c r="C28" s="152"/>
      <c r="D28" s="152"/>
      <c r="E28" s="153"/>
      <c r="F28" s="14">
        <v>6</v>
      </c>
      <c r="G28" s="9">
        <v>6.0422000000000002</v>
      </c>
      <c r="H28" s="9">
        <f t="shared" si="2"/>
        <v>36.2532</v>
      </c>
      <c r="I28" s="27">
        <v>1</v>
      </c>
      <c r="J28" s="9">
        <f t="shared" si="3"/>
        <v>36.2532</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44.884500000000003</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t="s">
        <v>766</v>
      </c>
      <c r="C40" s="134"/>
      <c r="D40" s="134"/>
      <c r="E40" s="134"/>
      <c r="F40" s="135"/>
      <c r="G40" s="14" t="s">
        <v>219</v>
      </c>
      <c r="H40" s="24">
        <v>1</v>
      </c>
      <c r="I40" s="9">
        <v>170</v>
      </c>
      <c r="J40" s="9">
        <f t="shared" ref="J40:J49" si="4">+IF(ISBLANK(B40),"",H40*I40)</f>
        <v>170</v>
      </c>
      <c r="M40" s="20"/>
      <c r="N40" s="17"/>
      <c r="O40" s="20"/>
      <c r="P40" s="20"/>
      <c r="Q40" s="23"/>
      <c r="R40" s="18"/>
      <c r="S40" s="19"/>
      <c r="T40" s="15"/>
      <c r="U40" s="19"/>
      <c r="V40" s="15"/>
      <c r="W40" s="16"/>
      <c r="X40" s="16"/>
    </row>
    <row r="41" spans="2:24" x14ac:dyDescent="0.25">
      <c r="B41" s="133"/>
      <c r="C41" s="134"/>
      <c r="D41" s="134"/>
      <c r="E41" s="134"/>
      <c r="F41" s="135"/>
      <c r="G41" s="14" t="s">
        <v>818</v>
      </c>
      <c r="H41" s="16"/>
      <c r="I41" s="9" t="s">
        <v>818</v>
      </c>
      <c r="J41" s="9" t="str">
        <f t="shared" si="4"/>
        <v/>
      </c>
      <c r="M41" s="20"/>
      <c r="N41" s="15"/>
      <c r="O41" s="20"/>
      <c r="Q41" s="19"/>
      <c r="R41" s="19"/>
      <c r="S41" s="19"/>
      <c r="T41" s="15"/>
      <c r="U41" s="19"/>
      <c r="V41" s="15"/>
      <c r="W41" s="16"/>
      <c r="X41" s="16"/>
    </row>
    <row r="42" spans="2:24" x14ac:dyDescent="0.25">
      <c r="B42" s="133"/>
      <c r="C42" s="134"/>
      <c r="D42" s="134"/>
      <c r="E42" s="134"/>
      <c r="F42" s="135"/>
      <c r="G42" s="14" t="s">
        <v>818</v>
      </c>
      <c r="H42" s="24"/>
      <c r="I42" s="9" t="s">
        <v>818</v>
      </c>
      <c r="J42" s="9" t="str">
        <f t="shared" si="4"/>
        <v/>
      </c>
      <c r="M42" s="17"/>
      <c r="N42" s="23"/>
      <c r="Q42" s="16"/>
      <c r="R42" s="19"/>
      <c r="S42" s="19"/>
      <c r="T42" s="20"/>
      <c r="U42" s="17"/>
      <c r="V42" s="22"/>
    </row>
    <row r="43" spans="2:24" x14ac:dyDescent="0.25">
      <c r="B43" s="133"/>
      <c r="C43" s="134"/>
      <c r="D43" s="134"/>
      <c r="E43" s="134"/>
      <c r="F43" s="135"/>
      <c r="G43" s="14" t="s">
        <v>818</v>
      </c>
      <c r="H43" s="16"/>
      <c r="I43" s="9" t="s">
        <v>818</v>
      </c>
      <c r="J43" s="9" t="str">
        <f t="shared" si="4"/>
        <v/>
      </c>
      <c r="L43" s="21"/>
      <c r="M43" s="93"/>
      <c r="N43" s="16"/>
      <c r="O43" s="23"/>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170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219.19741500000001</v>
      </c>
    </row>
    <row r="58" spans="2:10" x14ac:dyDescent="0.25">
      <c r="B58" s="2"/>
      <c r="C58" s="2"/>
      <c r="D58" s="2"/>
      <c r="E58" s="2"/>
      <c r="F58" s="2"/>
      <c r="G58" s="130" t="s">
        <v>3</v>
      </c>
      <c r="H58" s="131"/>
      <c r="I58" s="7">
        <f>+IF(ISBLANK(B8),"",VLOOKUP(B8,Rubros!$A$9:$I$167,6,FALSE)+VLOOKUP(B8,Rubros!$A$9:$I$167,7,FALSE))</f>
        <v>0.26</v>
      </c>
      <c r="J58" s="6">
        <f>+I58*J57</f>
        <v>56.991327900000002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276.18874290000002</v>
      </c>
    </row>
    <row r="61" spans="2:10" x14ac:dyDescent="0.25">
      <c r="B61" s="2" t="s">
        <v>1</v>
      </c>
      <c r="C61" s="2"/>
      <c r="D61" s="2"/>
      <c r="E61" s="2"/>
      <c r="F61" s="2"/>
      <c r="G61" s="130" t="s">
        <v>0</v>
      </c>
      <c r="H61" s="131"/>
      <c r="I61" s="131"/>
      <c r="J61" s="3">
        <f>+ROUND(J60,2)</f>
        <v>276.19</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DE522-80B9-49FE-9AEB-905C746F9C58}">
  <sheetPr codeName="Hoja105"/>
  <dimension ref="B1:X62"/>
  <sheetViews>
    <sheetView view="pageBreakPreview" topLeftCell="A28" zoomScaleNormal="100" zoomScaleSheetLayoutView="100" workbookViewId="0">
      <selection activeCell="M42" sqref="M42"/>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+Rubros!A112</f>
        <v>OCP-RUB-DDV-110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104 DE 159</v>
      </c>
    </row>
    <row r="10" spans="2:15" ht="30" customHeight="1" x14ac:dyDescent="0.25">
      <c r="B10" s="145" t="str">
        <f>+IF(ISBLANK(B8),"",VLOOKUP(B8,Rubros!$A$9:$C$167,2,FALSE))</f>
        <v>Provisión colocacion para bacheo, emporado muros, y otrosde hormigón premezclado resistencia 180 Kg/cm2 (Incluye bomba)</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2.2442250000000001</v>
      </c>
      <c r="M14" s="40"/>
      <c r="N14" s="39"/>
      <c r="O14" s="39"/>
    </row>
    <row r="15" spans="2:15" x14ac:dyDescent="0.25">
      <c r="B15" s="133" t="s">
        <v>25</v>
      </c>
      <c r="C15" s="134"/>
      <c r="D15" s="134"/>
      <c r="E15" s="135"/>
      <c r="F15" s="14"/>
      <c r="G15" s="14"/>
      <c r="H15" s="14"/>
      <c r="I15" s="14"/>
      <c r="J15" s="30">
        <f>2%*$J$37</f>
        <v>0.8976900000000001</v>
      </c>
    </row>
    <row r="16" spans="2:15" x14ac:dyDescent="0.25">
      <c r="B16" s="133" t="s">
        <v>767</v>
      </c>
      <c r="C16" s="134"/>
      <c r="D16" s="134"/>
      <c r="E16" s="135"/>
      <c r="F16" s="14">
        <v>1</v>
      </c>
      <c r="G16" s="27">
        <v>1.171</v>
      </c>
      <c r="H16" s="27">
        <f t="shared" ref="H16:H23" si="0">+IF(ISBLANK(B16),"",F16*G16)</f>
        <v>1.171</v>
      </c>
      <c r="I16" s="27">
        <v>1</v>
      </c>
      <c r="J16" s="30">
        <f t="shared" ref="J16:J23" si="1">+IF(ISBLANK(B16),"",H16*I16)</f>
        <v>1.171</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4.3129150000000003</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1</v>
      </c>
      <c r="J27" s="9">
        <f t="shared" ref="J27:J36" si="3">+IF(ISBLANK(B27),"",H27*I27)</f>
        <v>8.6312999999999995</v>
      </c>
      <c r="O27" s="15"/>
    </row>
    <row r="28" spans="2:17" x14ac:dyDescent="0.25">
      <c r="B28" s="151" t="s">
        <v>45</v>
      </c>
      <c r="C28" s="152"/>
      <c r="D28" s="152"/>
      <c r="E28" s="153"/>
      <c r="F28" s="14">
        <v>6</v>
      </c>
      <c r="G28" s="9">
        <v>6.0422000000000002</v>
      </c>
      <c r="H28" s="9">
        <f t="shared" si="2"/>
        <v>36.2532</v>
      </c>
      <c r="I28" s="27">
        <v>1</v>
      </c>
      <c r="J28" s="9">
        <f t="shared" si="3"/>
        <v>36.2532</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44.884500000000003</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t="s">
        <v>768</v>
      </c>
      <c r="C40" s="134"/>
      <c r="D40" s="134"/>
      <c r="E40" s="134"/>
      <c r="F40" s="135"/>
      <c r="G40" s="14" t="s">
        <v>219</v>
      </c>
      <c r="H40" s="24">
        <v>1</v>
      </c>
      <c r="I40" s="9">
        <v>140</v>
      </c>
      <c r="J40" s="9">
        <f t="shared" ref="J40:J49" si="4">+IF(ISBLANK(B40),"",H40*I40)</f>
        <v>140</v>
      </c>
      <c r="M40" s="20">
        <f>5.6*6</f>
        <v>33.599999999999994</v>
      </c>
      <c r="N40" s="17"/>
      <c r="O40" s="20"/>
      <c r="P40" s="20"/>
      <c r="Q40" s="23"/>
      <c r="R40" s="18"/>
      <c r="S40" s="19"/>
      <c r="T40" s="15"/>
      <c r="U40" s="19"/>
      <c r="V40" s="15"/>
      <c r="W40" s="16"/>
      <c r="X40" s="16"/>
    </row>
    <row r="41" spans="2:24" x14ac:dyDescent="0.25">
      <c r="B41" s="133"/>
      <c r="C41" s="134"/>
      <c r="D41" s="134"/>
      <c r="E41" s="134"/>
      <c r="F41" s="135"/>
      <c r="G41" s="14" t="s">
        <v>818</v>
      </c>
      <c r="H41" s="16"/>
      <c r="I41" s="9" t="s">
        <v>818</v>
      </c>
      <c r="J41" s="9" t="str">
        <f t="shared" si="4"/>
        <v/>
      </c>
      <c r="M41" s="20">
        <f>5.6*0.6</f>
        <v>3.36</v>
      </c>
      <c r="N41" s="15"/>
      <c r="O41" s="20"/>
      <c r="Q41" s="19"/>
      <c r="R41" s="19"/>
      <c r="S41" s="19"/>
      <c r="T41" s="15"/>
      <c r="U41" s="19"/>
      <c r="V41" s="15"/>
      <c r="W41" s="16"/>
      <c r="X41" s="16"/>
    </row>
    <row r="42" spans="2:24" x14ac:dyDescent="0.25">
      <c r="B42" s="133"/>
      <c r="C42" s="134"/>
      <c r="D42" s="134"/>
      <c r="E42" s="134"/>
      <c r="F42" s="135"/>
      <c r="G42" s="14" t="s">
        <v>818</v>
      </c>
      <c r="H42" s="24"/>
      <c r="I42" s="9" t="s">
        <v>818</v>
      </c>
      <c r="J42" s="9" t="str">
        <f t="shared" si="4"/>
        <v/>
      </c>
      <c r="M42" s="17"/>
      <c r="N42" s="23"/>
      <c r="Q42" s="16"/>
      <c r="R42" s="19"/>
      <c r="S42" s="19"/>
      <c r="T42" s="20"/>
      <c r="U42" s="17"/>
      <c r="V42" s="22"/>
    </row>
    <row r="43" spans="2:24" x14ac:dyDescent="0.25">
      <c r="B43" s="133"/>
      <c r="C43" s="134"/>
      <c r="D43" s="134"/>
      <c r="E43" s="134"/>
      <c r="F43" s="135"/>
      <c r="G43" s="14" t="s">
        <v>818</v>
      </c>
      <c r="H43" s="16"/>
      <c r="I43" s="9" t="s">
        <v>818</v>
      </c>
      <c r="J43" s="9" t="str">
        <f t="shared" si="4"/>
        <v/>
      </c>
      <c r="L43" s="21"/>
      <c r="M43" s="93"/>
      <c r="N43" s="16"/>
      <c r="O43" s="23"/>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140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189.19741500000001</v>
      </c>
    </row>
    <row r="58" spans="2:10" x14ac:dyDescent="0.25">
      <c r="B58" s="2"/>
      <c r="C58" s="2"/>
      <c r="D58" s="2"/>
      <c r="E58" s="2"/>
      <c r="F58" s="2"/>
      <c r="G58" s="130" t="s">
        <v>3</v>
      </c>
      <c r="H58" s="131"/>
      <c r="I58" s="7">
        <f>+IF(ISBLANK(B8),"",VLOOKUP(B8,Rubros!$A$9:$I$167,6,FALSE)+VLOOKUP(B8,Rubros!$A$9:$I$167,7,FALSE))</f>
        <v>0.26</v>
      </c>
      <c r="J58" s="6">
        <f>+I58*J57</f>
        <v>49.191327900000005</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238.38874290000001</v>
      </c>
    </row>
    <row r="61" spans="2:10" x14ac:dyDescent="0.25">
      <c r="B61" s="2" t="s">
        <v>1</v>
      </c>
      <c r="C61" s="2"/>
      <c r="D61" s="2"/>
      <c r="E61" s="2"/>
      <c r="F61" s="2"/>
      <c r="G61" s="130" t="s">
        <v>0</v>
      </c>
      <c r="H61" s="131"/>
      <c r="I61" s="131"/>
      <c r="J61" s="3">
        <f>+ROUND(J60,2)</f>
        <v>238.39</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0CDC3-803A-425D-BE7D-BC8F2360ABC5}">
  <sheetPr codeName="Hoja106"/>
  <dimension ref="B1:X62"/>
  <sheetViews>
    <sheetView view="pageBreakPreview" topLeftCell="A7" zoomScaleNormal="100" zoomScaleSheetLayoutView="100" workbookViewId="0">
      <selection activeCell="B32" sqref="B32:E32"/>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+Rubros!A113</f>
        <v>OCP-RUB-DDV-111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105 DE 159</v>
      </c>
    </row>
    <row r="10" spans="2:15" ht="30" customHeight="1" x14ac:dyDescent="0.25">
      <c r="B10" s="145" t="str">
        <f>+IF(ISBLANK(B8),"",VLOOKUP(B8,Rubros!$A$9:$C$167,2,FALSE))</f>
        <v>Conformación de enrocado con piedra metrica</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4.7673243243243249E-2</v>
      </c>
      <c r="M14" s="40"/>
      <c r="N14" s="39"/>
      <c r="O14" s="39"/>
    </row>
    <row r="15" spans="2:15" x14ac:dyDescent="0.25">
      <c r="B15" s="133" t="s">
        <v>25</v>
      </c>
      <c r="C15" s="134"/>
      <c r="D15" s="134"/>
      <c r="E15" s="135"/>
      <c r="F15" s="14"/>
      <c r="G15" s="14"/>
      <c r="H15" s="14"/>
      <c r="I15" s="14"/>
      <c r="J15" s="30">
        <f>2%*$J$37</f>
        <v>1.90692972972973E-2</v>
      </c>
    </row>
    <row r="16" spans="2:15" x14ac:dyDescent="0.25">
      <c r="B16" s="133" t="s">
        <v>769</v>
      </c>
      <c r="C16" s="134"/>
      <c r="D16" s="134"/>
      <c r="E16" s="135"/>
      <c r="F16" s="14">
        <v>1</v>
      </c>
      <c r="G16" s="27">
        <v>98.55</v>
      </c>
      <c r="H16" s="27">
        <f t="shared" ref="H16:H23" si="0">+IF(ISBLANK(B16),"",F16*G16)</f>
        <v>98.55</v>
      </c>
      <c r="I16" s="27">
        <v>2.7027027027027029E-2</v>
      </c>
      <c r="J16" s="30">
        <f t="shared" ref="J16:J23" si="1">+IF(ISBLANK(B16),"",H16*I16)</f>
        <v>2.6635135135135135</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2.7302560540540539</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2.7027027027027029E-2</v>
      </c>
      <c r="J27" s="9">
        <f t="shared" ref="J27:J36" si="3">+IF(ISBLANK(B27),"",H27*I27)</f>
        <v>0.23327837837837836</v>
      </c>
      <c r="O27" s="15"/>
    </row>
    <row r="28" spans="2:17" x14ac:dyDescent="0.25">
      <c r="B28" s="151" t="s">
        <v>45</v>
      </c>
      <c r="C28" s="152"/>
      <c r="D28" s="152"/>
      <c r="E28" s="153"/>
      <c r="F28" s="14">
        <v>2</v>
      </c>
      <c r="G28" s="9">
        <v>6.0422000000000002</v>
      </c>
      <c r="H28" s="9">
        <f t="shared" si="2"/>
        <v>12.0844</v>
      </c>
      <c r="I28" s="27">
        <v>2.7027027027027029E-2</v>
      </c>
      <c r="J28" s="9">
        <f t="shared" si="3"/>
        <v>0.32660540540540545</v>
      </c>
    </row>
    <row r="29" spans="2:17" x14ac:dyDescent="0.25">
      <c r="B29" s="151" t="s">
        <v>608</v>
      </c>
      <c r="C29" s="152"/>
      <c r="D29" s="152"/>
      <c r="E29" s="153"/>
      <c r="F29" s="14">
        <v>1</v>
      </c>
      <c r="G29" s="9">
        <v>8.5203000000000007</v>
      </c>
      <c r="H29" s="9">
        <f t="shared" si="2"/>
        <v>8.5203000000000007</v>
      </c>
      <c r="I29" s="27">
        <v>2.7027027027027029E-2</v>
      </c>
      <c r="J29" s="9">
        <f t="shared" si="3"/>
        <v>0.23027837837837842</v>
      </c>
      <c r="M29" s="23"/>
    </row>
    <row r="30" spans="2:17" x14ac:dyDescent="0.25">
      <c r="B30" s="151" t="s">
        <v>607</v>
      </c>
      <c r="C30" s="152"/>
      <c r="D30" s="152"/>
      <c r="E30" s="153"/>
      <c r="F30" s="14">
        <v>1</v>
      </c>
      <c r="G30" s="9">
        <v>6.0422000000000002</v>
      </c>
      <c r="H30" s="9">
        <f t="shared" si="2"/>
        <v>6.0422000000000002</v>
      </c>
      <c r="I30" s="27">
        <v>2.7027027027027029E-2</v>
      </c>
      <c r="J30" s="9">
        <f t="shared" si="3"/>
        <v>0.16330270270270272</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0.95346486486486492</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c r="C40" s="134"/>
      <c r="D40" s="134"/>
      <c r="E40" s="134"/>
      <c r="F40" s="135"/>
      <c r="G40" s="14" t="s">
        <v>818</v>
      </c>
      <c r="H40" s="24"/>
      <c r="I40" s="9" t="s">
        <v>818</v>
      </c>
      <c r="J40" s="9" t="str">
        <f t="shared" ref="J40:J49" si="4">+IF(ISBLANK(B40),"",H40*I40)</f>
        <v/>
      </c>
      <c r="M40" s="20"/>
      <c r="N40" s="17"/>
      <c r="O40" s="20"/>
      <c r="P40" s="20"/>
      <c r="Q40" s="23"/>
      <c r="R40" s="18"/>
      <c r="S40" s="19"/>
      <c r="T40" s="15"/>
      <c r="U40" s="19"/>
      <c r="V40" s="15"/>
      <c r="W40" s="16"/>
      <c r="X40" s="16"/>
    </row>
    <row r="41" spans="2:24" x14ac:dyDescent="0.25">
      <c r="B41" s="133"/>
      <c r="C41" s="134"/>
      <c r="D41" s="134"/>
      <c r="E41" s="134"/>
      <c r="F41" s="135"/>
      <c r="G41" s="14" t="s">
        <v>818</v>
      </c>
      <c r="H41" s="16"/>
      <c r="I41" s="9" t="s">
        <v>818</v>
      </c>
      <c r="J41" s="9" t="str">
        <f t="shared" si="4"/>
        <v/>
      </c>
      <c r="M41" s="20"/>
      <c r="N41" s="15"/>
      <c r="O41" s="20"/>
      <c r="Q41" s="19"/>
      <c r="R41" s="19"/>
      <c r="S41" s="19"/>
      <c r="T41" s="15"/>
      <c r="U41" s="19"/>
      <c r="V41" s="15"/>
      <c r="W41" s="16"/>
      <c r="X41" s="16"/>
    </row>
    <row r="42" spans="2:24" x14ac:dyDescent="0.25">
      <c r="B42" s="133"/>
      <c r="C42" s="134"/>
      <c r="D42" s="134"/>
      <c r="E42" s="134"/>
      <c r="F42" s="135"/>
      <c r="G42" s="14" t="s">
        <v>818</v>
      </c>
      <c r="H42" s="24"/>
      <c r="I42" s="9" t="s">
        <v>818</v>
      </c>
      <c r="J42" s="9" t="str">
        <f t="shared" si="4"/>
        <v/>
      </c>
      <c r="M42" s="17"/>
      <c r="N42" s="23"/>
      <c r="Q42" s="16"/>
      <c r="R42" s="19"/>
      <c r="S42" s="19"/>
      <c r="T42" s="20"/>
      <c r="U42" s="17"/>
      <c r="V42" s="22"/>
    </row>
    <row r="43" spans="2:24" x14ac:dyDescent="0.25">
      <c r="B43" s="133"/>
      <c r="C43" s="134"/>
      <c r="D43" s="134"/>
      <c r="E43" s="134"/>
      <c r="F43" s="135"/>
      <c r="G43" s="14" t="s">
        <v>818</v>
      </c>
      <c r="H43" s="16"/>
      <c r="I43" s="9" t="s">
        <v>818</v>
      </c>
      <c r="J43" s="9" t="str">
        <f t="shared" si="4"/>
        <v/>
      </c>
      <c r="L43" s="21"/>
      <c r="M43" s="93"/>
      <c r="N43" s="16"/>
      <c r="O43" s="23"/>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3.6837209189189188</v>
      </c>
    </row>
    <row r="58" spans="2:10" x14ac:dyDescent="0.25">
      <c r="B58" s="2"/>
      <c r="C58" s="2"/>
      <c r="D58" s="2"/>
      <c r="E58" s="2"/>
      <c r="F58" s="2"/>
      <c r="G58" s="130" t="s">
        <v>3</v>
      </c>
      <c r="H58" s="131"/>
      <c r="I58" s="7">
        <f>+IF(ISBLANK(B8),"",VLOOKUP(B8,Rubros!$A$9:$I$167,6,FALSE)+VLOOKUP(B8,Rubros!$A$9:$I$167,7,FALSE))</f>
        <v>0.26</v>
      </c>
      <c r="J58" s="6">
        <f>+I58*J57</f>
        <v>0.95776743891891891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4.6414883578378374</v>
      </c>
    </row>
    <row r="61" spans="2:10" x14ac:dyDescent="0.25">
      <c r="B61" s="2" t="s">
        <v>1</v>
      </c>
      <c r="C61" s="2"/>
      <c r="D61" s="2"/>
      <c r="E61" s="2"/>
      <c r="F61" s="2"/>
      <c r="G61" s="130" t="s">
        <v>0</v>
      </c>
      <c r="H61" s="131"/>
      <c r="I61" s="131"/>
      <c r="J61" s="3">
        <f>+ROUND(J60,2)</f>
        <v>4.6399999999999997</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F7F93-446A-4955-B7A0-166C94CC83F2}">
  <sheetPr codeName="Hoja107"/>
  <dimension ref="B1:X62"/>
  <sheetViews>
    <sheetView view="pageBreakPreview" topLeftCell="A7" zoomScaleNormal="100" zoomScaleSheetLayoutView="100" workbookViewId="0">
      <selection activeCell="M13" sqref="M13:M14"/>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+Rubros!A114</f>
        <v>OCP-RUB-DDV-112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106 DE 159</v>
      </c>
    </row>
    <row r="10" spans="2:15" ht="30" customHeight="1" x14ac:dyDescent="0.25">
      <c r="B10" s="145" t="str">
        <f>+IF(ISBLANK(B8),"",VLOOKUP(B8,Rubros!$A$9:$C$167,2,FALSE))</f>
        <v xml:space="preserve">Transporte de equipos y materiales con Excavadora en el DDV </v>
      </c>
      <c r="C10" s="145"/>
      <c r="D10" s="145"/>
      <c r="E10" s="145"/>
      <c r="F10" s="145"/>
      <c r="G10" s="145"/>
      <c r="H10" s="145"/>
      <c r="I10" s="42" t="s">
        <v>28</v>
      </c>
      <c r="J10" s="41" t="str">
        <f>+IF(ISBLANK(B8),"",VLOOKUP(B8,Rubros!$A$9:$C$167,3,FALSE))</f>
        <v>Ton/m</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3.5278200000000005E-3</v>
      </c>
      <c r="M14" s="40"/>
      <c r="N14" s="39"/>
      <c r="O14" s="39"/>
    </row>
    <row r="15" spans="2:15" x14ac:dyDescent="0.25">
      <c r="B15" s="133" t="s">
        <v>25</v>
      </c>
      <c r="C15" s="134"/>
      <c r="D15" s="134"/>
      <c r="E15" s="135"/>
      <c r="F15" s="14"/>
      <c r="G15" s="14"/>
      <c r="H15" s="14"/>
      <c r="I15" s="14"/>
      <c r="J15" s="30">
        <f>2%*$J$37</f>
        <v>1.4111280000000002E-3</v>
      </c>
    </row>
    <row r="16" spans="2:15" x14ac:dyDescent="0.25">
      <c r="B16" s="133" t="s">
        <v>668</v>
      </c>
      <c r="C16" s="134"/>
      <c r="D16" s="134"/>
      <c r="E16" s="135"/>
      <c r="F16" s="14">
        <v>1</v>
      </c>
      <c r="G16" s="27">
        <v>66.84</v>
      </c>
      <c r="H16" s="27">
        <f t="shared" ref="H16:H23" si="0">+IF(ISBLANK(B16),"",F16*G16)</f>
        <v>66.84</v>
      </c>
      <c r="I16" s="27">
        <v>2E-3</v>
      </c>
      <c r="J16" s="30">
        <f t="shared" ref="J16:J23" si="1">+IF(ISBLANK(B16),"",H16*I16)</f>
        <v>0.13368000000000002</v>
      </c>
      <c r="M16" s="38"/>
      <c r="N16" s="47"/>
    </row>
    <row r="17" spans="2:17" x14ac:dyDescent="0.25">
      <c r="B17" s="133" t="s">
        <v>770</v>
      </c>
      <c r="C17" s="134"/>
      <c r="D17" s="134"/>
      <c r="E17" s="135"/>
      <c r="F17" s="14">
        <v>1</v>
      </c>
      <c r="G17" s="27">
        <v>4</v>
      </c>
      <c r="H17" s="27">
        <f t="shared" si="0"/>
        <v>4</v>
      </c>
      <c r="I17" s="27">
        <v>2E-3</v>
      </c>
      <c r="J17" s="30">
        <f t="shared" si="1"/>
        <v>8.0000000000000002E-3</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0.14661894800000003</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2E-3</v>
      </c>
      <c r="J27" s="9">
        <f t="shared" ref="J27:J36" si="3">+IF(ISBLANK(B27),"",H27*I27)</f>
        <v>1.7262599999999999E-2</v>
      </c>
      <c r="O27" s="15"/>
    </row>
    <row r="28" spans="2:17" x14ac:dyDescent="0.25">
      <c r="B28" s="151" t="s">
        <v>45</v>
      </c>
      <c r="C28" s="152"/>
      <c r="D28" s="152"/>
      <c r="E28" s="153"/>
      <c r="F28" s="14">
        <v>2</v>
      </c>
      <c r="G28" s="9">
        <v>6.0422000000000002</v>
      </c>
      <c r="H28" s="9">
        <f t="shared" si="2"/>
        <v>12.0844</v>
      </c>
      <c r="I28" s="27">
        <v>2E-3</v>
      </c>
      <c r="J28" s="9">
        <f t="shared" si="3"/>
        <v>2.4168800000000001E-2</v>
      </c>
    </row>
    <row r="29" spans="2:17" x14ac:dyDescent="0.25">
      <c r="B29" s="151" t="s">
        <v>608</v>
      </c>
      <c r="C29" s="152"/>
      <c r="D29" s="152"/>
      <c r="E29" s="153"/>
      <c r="F29" s="14">
        <v>1</v>
      </c>
      <c r="G29" s="9">
        <v>8.5203000000000007</v>
      </c>
      <c r="H29" s="9">
        <f t="shared" si="2"/>
        <v>8.5203000000000007</v>
      </c>
      <c r="I29" s="27">
        <v>2E-3</v>
      </c>
      <c r="J29" s="9">
        <f t="shared" si="3"/>
        <v>1.7040600000000003E-2</v>
      </c>
      <c r="M29" s="23"/>
    </row>
    <row r="30" spans="2:17" x14ac:dyDescent="0.25">
      <c r="B30" s="151" t="s">
        <v>607</v>
      </c>
      <c r="C30" s="152"/>
      <c r="D30" s="152"/>
      <c r="E30" s="153"/>
      <c r="F30" s="14">
        <v>1</v>
      </c>
      <c r="G30" s="9">
        <v>6.0422000000000002</v>
      </c>
      <c r="H30" s="9">
        <f t="shared" si="2"/>
        <v>6.0422000000000002</v>
      </c>
      <c r="I30" s="27">
        <v>2E-3</v>
      </c>
      <c r="J30" s="9">
        <f t="shared" si="3"/>
        <v>1.20844E-2</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7.0556400000000005E-2</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c r="C40" s="134"/>
      <c r="D40" s="134"/>
      <c r="E40" s="134"/>
      <c r="F40" s="135"/>
      <c r="G40" s="14" t="s">
        <v>818</v>
      </c>
      <c r="H40" s="24"/>
      <c r="I40" s="9" t="s">
        <v>818</v>
      </c>
      <c r="J40" s="9" t="str">
        <f t="shared" ref="J40:J49" si="4">+IF(ISBLANK(B40),"",H40*I40)</f>
        <v/>
      </c>
      <c r="M40" s="20"/>
      <c r="N40" s="17"/>
      <c r="O40" s="20"/>
      <c r="P40" s="20"/>
      <c r="Q40" s="23"/>
      <c r="R40" s="18"/>
      <c r="S40" s="19"/>
      <c r="T40" s="15"/>
      <c r="U40" s="19"/>
      <c r="V40" s="15"/>
      <c r="W40" s="16"/>
      <c r="X40" s="16"/>
    </row>
    <row r="41" spans="2:24" x14ac:dyDescent="0.25">
      <c r="B41" s="133"/>
      <c r="C41" s="134"/>
      <c r="D41" s="134"/>
      <c r="E41" s="134"/>
      <c r="F41" s="135"/>
      <c r="G41" s="14" t="s">
        <v>818</v>
      </c>
      <c r="H41" s="16"/>
      <c r="I41" s="9" t="s">
        <v>818</v>
      </c>
      <c r="J41" s="9" t="str">
        <f t="shared" si="4"/>
        <v/>
      </c>
      <c r="M41" s="20"/>
      <c r="N41" s="15"/>
      <c r="O41" s="20"/>
      <c r="Q41" s="19"/>
      <c r="R41" s="19"/>
      <c r="S41" s="19"/>
      <c r="T41" s="15"/>
      <c r="U41" s="19"/>
      <c r="V41" s="15"/>
      <c r="W41" s="16"/>
      <c r="X41" s="16"/>
    </row>
    <row r="42" spans="2:24" x14ac:dyDescent="0.25">
      <c r="B42" s="133"/>
      <c r="C42" s="134"/>
      <c r="D42" s="134"/>
      <c r="E42" s="134"/>
      <c r="F42" s="135"/>
      <c r="G42" s="14" t="s">
        <v>818</v>
      </c>
      <c r="H42" s="24"/>
      <c r="I42" s="9" t="s">
        <v>818</v>
      </c>
      <c r="J42" s="9" t="str">
        <f t="shared" si="4"/>
        <v/>
      </c>
      <c r="M42" s="17"/>
      <c r="N42" s="23"/>
      <c r="Q42" s="16"/>
      <c r="R42" s="19"/>
      <c r="S42" s="19"/>
      <c r="T42" s="20"/>
      <c r="U42" s="17"/>
      <c r="V42" s="22"/>
    </row>
    <row r="43" spans="2:24" x14ac:dyDescent="0.25">
      <c r="B43" s="133"/>
      <c r="C43" s="134"/>
      <c r="D43" s="134"/>
      <c r="E43" s="134"/>
      <c r="F43" s="135"/>
      <c r="G43" s="14" t="s">
        <v>818</v>
      </c>
      <c r="H43" s="16"/>
      <c r="I43" s="9" t="s">
        <v>818</v>
      </c>
      <c r="J43" s="9" t="str">
        <f t="shared" si="4"/>
        <v/>
      </c>
      <c r="L43" s="21"/>
      <c r="M43" s="93"/>
      <c r="N43" s="16"/>
      <c r="O43" s="23"/>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0.21717534800000005</v>
      </c>
    </row>
    <row r="58" spans="2:10" x14ac:dyDescent="0.25">
      <c r="B58" s="2"/>
      <c r="C58" s="2"/>
      <c r="D58" s="2"/>
      <c r="E58" s="2"/>
      <c r="F58" s="2"/>
      <c r="G58" s="130" t="s">
        <v>3</v>
      </c>
      <c r="H58" s="131"/>
      <c r="I58" s="7">
        <f>+IF(ISBLANK(B8),"",VLOOKUP(B8,Rubros!$A$9:$I$167,6,FALSE)+VLOOKUP(B8,Rubros!$A$9:$I$167,7,FALSE))</f>
        <v>0.26</v>
      </c>
      <c r="J58" s="6">
        <f>+I58*J57</f>
        <v>5.6465590480000015E-2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0.27364093848000004</v>
      </c>
    </row>
    <row r="61" spans="2:10" x14ac:dyDescent="0.25">
      <c r="B61" s="2" t="s">
        <v>1</v>
      </c>
      <c r="C61" s="2"/>
      <c r="D61" s="2"/>
      <c r="E61" s="2"/>
      <c r="F61" s="2"/>
      <c r="G61" s="130" t="s">
        <v>0</v>
      </c>
      <c r="H61" s="131"/>
      <c r="I61" s="131"/>
      <c r="J61" s="3">
        <f>+ROUND(J60,2)</f>
        <v>0.27</v>
      </c>
    </row>
    <row r="62" spans="2:10" x14ac:dyDescent="0.25">
      <c r="B62" s="2"/>
      <c r="C62" s="2"/>
      <c r="D62" s="2"/>
      <c r="E62" s="2"/>
      <c r="F62" s="2"/>
      <c r="G62" s="2"/>
      <c r="H62" s="2"/>
      <c r="I62" s="2"/>
      <c r="J62" s="2"/>
    </row>
  </sheetData>
  <mergeCells count="55">
    <mergeCell ref="B10:H10"/>
    <mergeCell ref="B12:J12"/>
    <mergeCell ref="B13:E13"/>
    <mergeCell ref="B14:E14"/>
    <mergeCell ref="D1:I1"/>
    <mergeCell ref="D2:I2"/>
    <mergeCell ref="D3:I3"/>
    <mergeCell ref="D4:I4"/>
    <mergeCell ref="B8:E8"/>
    <mergeCell ref="B15:E15"/>
    <mergeCell ref="B16:E16"/>
    <mergeCell ref="B30:E30"/>
    <mergeCell ref="B18:E18"/>
    <mergeCell ref="B19:E19"/>
    <mergeCell ref="B20:E20"/>
    <mergeCell ref="B22:E22"/>
    <mergeCell ref="B23:E23"/>
    <mergeCell ref="B24:I24"/>
    <mergeCell ref="B25:J25"/>
    <mergeCell ref="B17:E17"/>
    <mergeCell ref="B26:E26"/>
    <mergeCell ref="B27:E27"/>
    <mergeCell ref="B28:E28"/>
    <mergeCell ref="B29:E29"/>
    <mergeCell ref="B31:E31"/>
    <mergeCell ref="B32:E32"/>
    <mergeCell ref="B33:E33"/>
    <mergeCell ref="B34:E34"/>
    <mergeCell ref="B35:E35"/>
    <mergeCell ref="B48:F48"/>
    <mergeCell ref="B49:F49"/>
    <mergeCell ref="B50:I50"/>
    <mergeCell ref="B51:J51"/>
    <mergeCell ref="B36:E36"/>
    <mergeCell ref="B37:I37"/>
    <mergeCell ref="B38:J38"/>
    <mergeCell ref="B39:F39"/>
    <mergeCell ref="B40:F40"/>
    <mergeCell ref="B41:F41"/>
    <mergeCell ref="B43:F43"/>
    <mergeCell ref="B44:F44"/>
    <mergeCell ref="B45:F45"/>
    <mergeCell ref="B46:F46"/>
    <mergeCell ref="B47:F47"/>
    <mergeCell ref="B42:F42"/>
    <mergeCell ref="B52:F52"/>
    <mergeCell ref="B53:F53"/>
    <mergeCell ref="G61:I61"/>
    <mergeCell ref="B55:I55"/>
    <mergeCell ref="B56:J56"/>
    <mergeCell ref="G57:I57"/>
    <mergeCell ref="G58:H58"/>
    <mergeCell ref="G59:I59"/>
    <mergeCell ref="G60:I60"/>
    <mergeCell ref="B54:F5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CDB19-85FB-4CC6-9EB2-77D967C6AE09}">
  <sheetPr codeName="Hoja108">
    <tabColor rgb="FFFFC000"/>
  </sheetPr>
  <dimension ref="B1:X62"/>
  <sheetViews>
    <sheetView view="pageBreakPreview" topLeftCell="A25" zoomScaleNormal="100" zoomScaleSheetLayoutView="100" workbookViewId="0">
      <selection activeCell="N26" sqref="N26"/>
    </sheetView>
  </sheetViews>
  <sheetFormatPr baseColWidth="10" defaultColWidth="9.28515625" defaultRowHeight="15" x14ac:dyDescent="0.25"/>
  <cols>
    <col min="1" max="1" width="3.28515625" style="1" customWidth="1"/>
    <col min="2" max="5" width="14.7109375" style="1" customWidth="1"/>
    <col min="6" max="6" width="9.28515625" style="1"/>
    <col min="7" max="7" width="13.42578125" style="1" bestFit="1" customWidth="1"/>
    <col min="8" max="8" width="11.7109375" style="1" bestFit="1" customWidth="1"/>
    <col min="9" max="9" width="12" style="1" bestFit="1" customWidth="1"/>
    <col min="10" max="10" width="14.7109375" style="1" customWidth="1"/>
    <col min="11" max="11" width="3.28515625" style="1" customWidth="1"/>
    <col min="12" max="12" width="9.28515625" style="1"/>
    <col min="13" max="13" width="9.42578125" style="1" bestFit="1" customWidth="1"/>
    <col min="14" max="14" width="9.28515625" style="1" bestFit="1" customWidth="1"/>
    <col min="15" max="15" width="12" style="1" bestFit="1" customWidth="1"/>
    <col min="16" max="16" width="10.7109375" style="1" bestFit="1" customWidth="1"/>
    <col min="17" max="17" width="9.42578125" style="15" bestFit="1" customWidth="1"/>
    <col min="18" max="16384" width="9.28515625" style="1"/>
  </cols>
  <sheetData>
    <row r="1" spans="2:19" ht="17.25" x14ac:dyDescent="0.25">
      <c r="D1" s="157"/>
      <c r="E1" s="157"/>
      <c r="F1" s="157"/>
      <c r="G1" s="157"/>
      <c r="H1" s="157"/>
      <c r="I1" s="157"/>
    </row>
    <row r="2" spans="2:19" x14ac:dyDescent="0.25">
      <c r="D2" s="158" t="s">
        <v>34</v>
      </c>
      <c r="E2" s="158"/>
      <c r="F2" s="158"/>
      <c r="G2" s="158"/>
      <c r="H2" s="158"/>
      <c r="I2" s="158"/>
    </row>
    <row r="3" spans="2:19" x14ac:dyDescent="0.25">
      <c r="C3" s="2"/>
      <c r="D3" s="159" t="s">
        <v>33</v>
      </c>
      <c r="E3" s="159"/>
      <c r="F3" s="159"/>
      <c r="G3" s="159"/>
      <c r="H3" s="159"/>
      <c r="I3" s="159"/>
      <c r="J3" s="2"/>
    </row>
    <row r="4" spans="2:19" x14ac:dyDescent="0.25">
      <c r="B4" s="42"/>
      <c r="C4" s="42"/>
      <c r="D4" s="160">
        <f ca="1">+TODAY()</f>
        <v>45255</v>
      </c>
      <c r="E4" s="159"/>
      <c r="F4" s="159"/>
      <c r="G4" s="159"/>
      <c r="H4" s="159"/>
      <c r="I4" s="159"/>
      <c r="J4" s="42"/>
    </row>
    <row r="5" spans="2:19" ht="21" x14ac:dyDescent="0.25">
      <c r="B5" s="45" t="s">
        <v>32</v>
      </c>
      <c r="C5" s="42"/>
      <c r="D5" s="44"/>
      <c r="E5" s="42"/>
      <c r="F5" s="42"/>
      <c r="G5" s="42"/>
      <c r="H5" s="42"/>
      <c r="I5" s="42"/>
      <c r="J5" s="42"/>
    </row>
    <row r="6" spans="2:19" x14ac:dyDescent="0.25">
      <c r="B6" s="42"/>
      <c r="C6" s="42"/>
      <c r="D6" s="44"/>
      <c r="E6" s="42"/>
      <c r="F6" s="42"/>
      <c r="G6" s="42"/>
      <c r="H6" s="42"/>
      <c r="I6" s="42"/>
      <c r="J6" s="42"/>
    </row>
    <row r="7" spans="2:19" x14ac:dyDescent="0.25">
      <c r="B7" s="2" t="s">
        <v>31</v>
      </c>
      <c r="C7" s="2"/>
      <c r="D7" s="43"/>
      <c r="E7" s="2"/>
      <c r="F7" s="42"/>
      <c r="G7" s="42"/>
      <c r="H7" s="42"/>
      <c r="I7" s="42"/>
      <c r="J7" s="42"/>
    </row>
    <row r="8" spans="2:19" x14ac:dyDescent="0.25">
      <c r="B8" s="134" t="s">
        <v>213</v>
      </c>
      <c r="C8" s="134"/>
      <c r="D8" s="134"/>
      <c r="E8" s="134"/>
      <c r="F8" s="42"/>
      <c r="G8" s="42"/>
      <c r="H8" s="42"/>
      <c r="I8" s="42"/>
      <c r="J8" s="42"/>
    </row>
    <row r="9" spans="2:19" x14ac:dyDescent="0.25">
      <c r="B9" s="2" t="s">
        <v>30</v>
      </c>
      <c r="C9" s="2"/>
      <c r="D9" s="43"/>
      <c r="E9" s="2"/>
      <c r="F9" s="42"/>
      <c r="G9" s="42"/>
      <c r="H9" s="42"/>
      <c r="I9" s="42" t="s">
        <v>29</v>
      </c>
      <c r="J9" s="41" t="s">
        <v>212</v>
      </c>
    </row>
    <row r="10" spans="2:19" ht="30" customHeight="1" x14ac:dyDescent="0.25">
      <c r="B10" s="145" t="s">
        <v>210</v>
      </c>
      <c r="C10" s="145"/>
      <c r="D10" s="145"/>
      <c r="E10" s="145"/>
      <c r="F10" s="145"/>
      <c r="G10" s="145"/>
      <c r="H10" s="145"/>
      <c r="I10" s="42" t="s">
        <v>28</v>
      </c>
      <c r="J10" s="41" t="s">
        <v>206</v>
      </c>
    </row>
    <row r="11" spans="2:19" x14ac:dyDescent="0.25">
      <c r="B11" s="2"/>
      <c r="C11" s="2"/>
      <c r="D11" s="2"/>
      <c r="E11" s="2"/>
      <c r="F11" s="2"/>
      <c r="G11" s="2"/>
      <c r="H11" s="2"/>
      <c r="I11" s="2"/>
      <c r="J11" s="2"/>
      <c r="P11" s="15"/>
      <c r="R11" s="15"/>
      <c r="S11" s="15"/>
    </row>
    <row r="12" spans="2:19" ht="30" customHeight="1" x14ac:dyDescent="0.25">
      <c r="B12" s="136" t="s">
        <v>27</v>
      </c>
      <c r="C12" s="137"/>
      <c r="D12" s="137"/>
      <c r="E12" s="137"/>
      <c r="F12" s="137"/>
      <c r="G12" s="137"/>
      <c r="H12" s="137"/>
      <c r="I12" s="137"/>
      <c r="J12" s="138"/>
      <c r="P12" s="15"/>
      <c r="R12" s="15"/>
      <c r="S12" s="90"/>
    </row>
    <row r="13" spans="2:19" x14ac:dyDescent="0.25">
      <c r="B13" s="130" t="s">
        <v>11</v>
      </c>
      <c r="C13" s="131"/>
      <c r="D13" s="131"/>
      <c r="E13" s="132"/>
      <c r="F13" s="28" t="s">
        <v>9</v>
      </c>
      <c r="G13" s="11" t="s">
        <v>8</v>
      </c>
      <c r="H13" s="11" t="s">
        <v>21</v>
      </c>
      <c r="I13" s="11" t="s">
        <v>20</v>
      </c>
      <c r="J13" s="11" t="s">
        <v>7</v>
      </c>
    </row>
    <row r="14" spans="2:19" x14ac:dyDescent="0.25">
      <c r="B14" s="148" t="s">
        <v>26</v>
      </c>
      <c r="C14" s="149"/>
      <c r="D14" s="149"/>
      <c r="E14" s="150"/>
      <c r="F14" s="14"/>
      <c r="G14" s="14"/>
      <c r="H14" s="14"/>
      <c r="I14" s="14"/>
      <c r="J14" s="30">
        <f>5%*$J$37</f>
        <v>11.221125000000001</v>
      </c>
      <c r="M14" s="40"/>
      <c r="N14" s="39"/>
      <c r="O14" s="39"/>
    </row>
    <row r="15" spans="2:19" x14ac:dyDescent="0.25">
      <c r="B15" s="133" t="s">
        <v>25</v>
      </c>
      <c r="C15" s="134"/>
      <c r="D15" s="134"/>
      <c r="E15" s="135"/>
      <c r="F15" s="14"/>
      <c r="G15" s="14"/>
      <c r="H15" s="14"/>
      <c r="I15" s="14"/>
      <c r="J15" s="30">
        <f>2%*$J$37</f>
        <v>4.4884499999999994</v>
      </c>
    </row>
    <row r="16" spans="2:19" x14ac:dyDescent="0.25">
      <c r="B16" s="133"/>
      <c r="C16" s="134"/>
      <c r="D16" s="134"/>
      <c r="E16" s="135"/>
      <c r="F16" s="14"/>
      <c r="G16" s="27" t="s">
        <v>818</v>
      </c>
      <c r="H16" s="27" t="str">
        <f>+IF(ISBLANK(B16),"",F16*G16)</f>
        <v/>
      </c>
      <c r="I16" s="27" t="s">
        <v>818</v>
      </c>
      <c r="J16" s="30" t="str">
        <f t="shared" ref="J16:J23" si="0">+IF(ISBLANK(B16),"",H16*I16)</f>
        <v/>
      </c>
      <c r="M16" s="38"/>
      <c r="N16" s="47"/>
    </row>
    <row r="17" spans="2:17" x14ac:dyDescent="0.25">
      <c r="B17" s="133"/>
      <c r="C17" s="134"/>
      <c r="D17" s="134"/>
      <c r="E17" s="135"/>
      <c r="F17" s="14"/>
      <c r="G17" s="27" t="s">
        <v>818</v>
      </c>
      <c r="H17" s="27" t="str">
        <f t="shared" ref="H17:H23" si="1">+IF(ISBLANK(B17),"",F17*G17)</f>
        <v/>
      </c>
      <c r="I17" s="27" t="s">
        <v>818</v>
      </c>
      <c r="J17" s="30" t="str">
        <f t="shared" si="0"/>
        <v/>
      </c>
      <c r="O17" s="36"/>
    </row>
    <row r="18" spans="2:17" x14ac:dyDescent="0.25">
      <c r="B18" s="133"/>
      <c r="C18" s="134"/>
      <c r="D18" s="134"/>
      <c r="E18" s="135"/>
      <c r="F18" s="14"/>
      <c r="G18" s="27" t="s">
        <v>818</v>
      </c>
      <c r="H18" s="27" t="str">
        <f t="shared" si="1"/>
        <v/>
      </c>
      <c r="I18" s="27" t="s">
        <v>818</v>
      </c>
      <c r="J18" s="30" t="str">
        <f t="shared" si="0"/>
        <v/>
      </c>
      <c r="M18" s="20"/>
      <c r="N18" s="20"/>
      <c r="O18" s="35"/>
      <c r="P18" s="20"/>
      <c r="Q18" s="20"/>
    </row>
    <row r="19" spans="2:17" x14ac:dyDescent="0.25">
      <c r="B19" s="133"/>
      <c r="C19" s="134"/>
      <c r="D19" s="134"/>
      <c r="E19" s="135"/>
      <c r="F19" s="14"/>
      <c r="G19" s="27" t="s">
        <v>818</v>
      </c>
      <c r="H19" s="27" t="str">
        <f t="shared" si="1"/>
        <v/>
      </c>
      <c r="I19" s="27" t="s">
        <v>818</v>
      </c>
      <c r="J19" s="30" t="str">
        <f t="shared" si="0"/>
        <v/>
      </c>
      <c r="M19" s="15"/>
      <c r="N19" s="15"/>
      <c r="O19" s="15"/>
      <c r="P19" s="15"/>
    </row>
    <row r="20" spans="2:17" x14ac:dyDescent="0.25">
      <c r="B20" s="133"/>
      <c r="C20" s="134"/>
      <c r="D20" s="134"/>
      <c r="E20" s="135"/>
      <c r="F20" s="14"/>
      <c r="G20" s="27" t="s">
        <v>818</v>
      </c>
      <c r="H20" s="27" t="str">
        <f t="shared" si="1"/>
        <v/>
      </c>
      <c r="I20" s="27" t="s">
        <v>818</v>
      </c>
      <c r="J20" s="30" t="str">
        <f t="shared" si="0"/>
        <v/>
      </c>
    </row>
    <row r="21" spans="2:17" x14ac:dyDescent="0.25">
      <c r="B21" s="34"/>
      <c r="C21" s="33"/>
      <c r="D21" s="33"/>
      <c r="E21" s="32"/>
      <c r="F21" s="14"/>
      <c r="G21" s="27" t="s">
        <v>818</v>
      </c>
      <c r="H21" s="27" t="str">
        <f t="shared" si="1"/>
        <v/>
      </c>
      <c r="I21" s="27" t="s">
        <v>818</v>
      </c>
      <c r="J21" s="30" t="str">
        <f t="shared" si="0"/>
        <v/>
      </c>
    </row>
    <row r="22" spans="2:17" x14ac:dyDescent="0.25">
      <c r="B22" s="133"/>
      <c r="C22" s="134"/>
      <c r="D22" s="134"/>
      <c r="E22" s="135"/>
      <c r="F22" s="14"/>
      <c r="G22" s="27" t="s">
        <v>818</v>
      </c>
      <c r="H22" s="27" t="str">
        <f t="shared" si="1"/>
        <v/>
      </c>
      <c r="I22" s="27" t="s">
        <v>818</v>
      </c>
      <c r="J22" s="30" t="str">
        <f t="shared" si="0"/>
        <v/>
      </c>
    </row>
    <row r="23" spans="2:17" x14ac:dyDescent="0.25">
      <c r="B23" s="154"/>
      <c r="C23" s="155"/>
      <c r="D23" s="155"/>
      <c r="E23" s="156"/>
      <c r="F23" s="31"/>
      <c r="G23" s="27" t="s">
        <v>818</v>
      </c>
      <c r="H23" s="27" t="str">
        <f t="shared" si="1"/>
        <v/>
      </c>
      <c r="I23" s="27" t="s">
        <v>818</v>
      </c>
      <c r="J23" s="30" t="str">
        <f t="shared" si="0"/>
        <v/>
      </c>
    </row>
    <row r="24" spans="2:17" x14ac:dyDescent="0.25">
      <c r="B24" s="130" t="s">
        <v>24</v>
      </c>
      <c r="C24" s="131"/>
      <c r="D24" s="131"/>
      <c r="E24" s="131"/>
      <c r="F24" s="131"/>
      <c r="G24" s="131"/>
      <c r="H24" s="131"/>
      <c r="I24" s="132"/>
      <c r="J24" s="29">
        <f>SUM(J14:J23)</f>
        <v>15.709575000000001</v>
      </c>
    </row>
    <row r="25" spans="2:17" ht="30" customHeight="1" x14ac:dyDescent="0.25">
      <c r="B25" s="136" t="s">
        <v>23</v>
      </c>
      <c r="C25" s="137"/>
      <c r="D25" s="137"/>
      <c r="E25" s="137"/>
      <c r="F25" s="137"/>
      <c r="G25" s="137"/>
      <c r="H25" s="137"/>
      <c r="I25" s="137"/>
      <c r="J25" s="138"/>
      <c r="M25" s="17"/>
    </row>
    <row r="26" spans="2:17" x14ac:dyDescent="0.25">
      <c r="B26" s="130" t="s">
        <v>11</v>
      </c>
      <c r="C26" s="131"/>
      <c r="D26" s="131"/>
      <c r="E26" s="132"/>
      <c r="F26" s="28" t="s">
        <v>9</v>
      </c>
      <c r="G26" s="11" t="s">
        <v>22</v>
      </c>
      <c r="H26" s="11" t="s">
        <v>21</v>
      </c>
      <c r="I26" s="11" t="s">
        <v>20</v>
      </c>
      <c r="J26" s="11" t="s">
        <v>7</v>
      </c>
      <c r="M26" s="17"/>
      <c r="N26" s="17"/>
    </row>
    <row r="27" spans="2:17" x14ac:dyDescent="0.25">
      <c r="B27" s="151" t="s">
        <v>46</v>
      </c>
      <c r="C27" s="152"/>
      <c r="D27" s="152"/>
      <c r="E27" s="153"/>
      <c r="F27" s="14">
        <v>1</v>
      </c>
      <c r="G27" s="9">
        <v>8.6312999999999995</v>
      </c>
      <c r="H27" s="9">
        <f>+IF(ISBLANK(B27),"",F27*G27)</f>
        <v>8.6312999999999995</v>
      </c>
      <c r="I27" s="27">
        <v>5</v>
      </c>
      <c r="J27" s="9">
        <f>+IF(ISBLANK(B27),"",H27*I27)</f>
        <v>43.156499999999994</v>
      </c>
      <c r="N27" s="107"/>
      <c r="O27" s="15"/>
      <c r="P27" s="17"/>
    </row>
    <row r="28" spans="2:17" x14ac:dyDescent="0.25">
      <c r="B28" s="151" t="s">
        <v>45</v>
      </c>
      <c r="C28" s="152"/>
      <c r="D28" s="152"/>
      <c r="E28" s="153"/>
      <c r="F28" s="14">
        <v>6</v>
      </c>
      <c r="G28" s="9">
        <v>6.0422000000000002</v>
      </c>
      <c r="H28" s="9">
        <f>+IF(ISBLANK(B28),"",F28*G28)</f>
        <v>36.2532</v>
      </c>
      <c r="I28" s="27">
        <v>5</v>
      </c>
      <c r="J28" s="9">
        <f>+IF(ISBLANK(B28),"",H28*I28)</f>
        <v>181.26599999999999</v>
      </c>
      <c r="N28" s="17"/>
    </row>
    <row r="29" spans="2:17" x14ac:dyDescent="0.25">
      <c r="B29" s="151"/>
      <c r="C29" s="152"/>
      <c r="D29" s="152"/>
      <c r="E29" s="153"/>
      <c r="F29" s="14"/>
      <c r="G29" s="9" t="s">
        <v>818</v>
      </c>
      <c r="H29" s="9" t="str">
        <f t="shared" ref="H29:H36" si="2">+IF(ISBLANK(B29),"",F29*G29)</f>
        <v/>
      </c>
      <c r="I29" s="27" t="s">
        <v>818</v>
      </c>
      <c r="J29" s="9" t="str">
        <f t="shared" ref="J29:J36" si="3">+IF(ISBLANK(B29),"",H29*I29)</f>
        <v/>
      </c>
      <c r="M29" s="23"/>
      <c r="N29" s="17"/>
    </row>
    <row r="30" spans="2:17" x14ac:dyDescent="0.25">
      <c r="B30" s="151"/>
      <c r="C30" s="152"/>
      <c r="D30" s="152"/>
      <c r="E30" s="153"/>
      <c r="F30" s="14"/>
      <c r="G30" s="9" t="s">
        <v>818</v>
      </c>
      <c r="H30" s="9" t="str">
        <f t="shared" si="2"/>
        <v/>
      </c>
      <c r="I30" s="27" t="s">
        <v>818</v>
      </c>
      <c r="J30" s="9" t="str">
        <f t="shared" si="3"/>
        <v/>
      </c>
      <c r="N30" s="17"/>
    </row>
    <row r="31" spans="2:17" x14ac:dyDescent="0.25">
      <c r="B31" s="151"/>
      <c r="C31" s="152"/>
      <c r="D31" s="152"/>
      <c r="E31" s="153"/>
      <c r="F31" s="14"/>
      <c r="G31" s="9" t="s">
        <v>818</v>
      </c>
      <c r="H31" s="9" t="str">
        <f t="shared" si="2"/>
        <v/>
      </c>
      <c r="I31" s="27" t="s">
        <v>818</v>
      </c>
      <c r="J31" s="9" t="str">
        <f t="shared" si="3"/>
        <v/>
      </c>
      <c r="N31" s="17"/>
      <c r="O31" s="17"/>
    </row>
    <row r="32" spans="2:17" x14ac:dyDescent="0.25">
      <c r="B32" s="151"/>
      <c r="C32" s="152"/>
      <c r="D32" s="152"/>
      <c r="E32" s="153"/>
      <c r="F32" s="14"/>
      <c r="G32" s="9" t="s">
        <v>818</v>
      </c>
      <c r="H32" s="9" t="str">
        <f t="shared" si="2"/>
        <v/>
      </c>
      <c r="I32" s="27" t="s">
        <v>818</v>
      </c>
      <c r="J32" s="9" t="str">
        <f t="shared" si="3"/>
        <v/>
      </c>
      <c r="M32" s="17"/>
      <c r="N32" s="17"/>
      <c r="Q32" s="20"/>
    </row>
    <row r="33" spans="2:24" x14ac:dyDescent="0.25">
      <c r="B33" s="151"/>
      <c r="C33" s="152"/>
      <c r="D33" s="152"/>
      <c r="E33" s="153"/>
      <c r="F33" s="14"/>
      <c r="G33" s="9" t="s">
        <v>818</v>
      </c>
      <c r="H33" s="9" t="str">
        <f t="shared" si="2"/>
        <v/>
      </c>
      <c r="I33" s="27" t="s">
        <v>818</v>
      </c>
      <c r="J33" s="9" t="str">
        <f t="shared" si="3"/>
        <v/>
      </c>
      <c r="N33" s="17"/>
    </row>
    <row r="34" spans="2:24" x14ac:dyDescent="0.25">
      <c r="B34" s="151"/>
      <c r="C34" s="152"/>
      <c r="D34" s="152"/>
      <c r="E34" s="153"/>
      <c r="F34" s="14"/>
      <c r="G34" s="9" t="s">
        <v>818</v>
      </c>
      <c r="H34" s="9" t="str">
        <f t="shared" si="2"/>
        <v/>
      </c>
      <c r="I34" s="27" t="s">
        <v>818</v>
      </c>
      <c r="J34" s="9" t="str">
        <f t="shared" si="3"/>
        <v/>
      </c>
      <c r="N34" s="17"/>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c r="M36" s="17"/>
    </row>
    <row r="37" spans="2:24" x14ac:dyDescent="0.25">
      <c r="B37" s="130" t="s">
        <v>18</v>
      </c>
      <c r="C37" s="131"/>
      <c r="D37" s="131"/>
      <c r="E37" s="131"/>
      <c r="F37" s="131"/>
      <c r="G37" s="131"/>
      <c r="H37" s="131"/>
      <c r="I37" s="132"/>
      <c r="J37" s="8">
        <f>SUM(J27:J36)</f>
        <v>224.42249999999999</v>
      </c>
      <c r="N37" s="17"/>
    </row>
    <row r="38" spans="2:24" ht="30" customHeight="1" x14ac:dyDescent="0.25">
      <c r="B38" s="136" t="s">
        <v>17</v>
      </c>
      <c r="C38" s="137"/>
      <c r="D38" s="137"/>
      <c r="E38" s="137"/>
      <c r="F38" s="137"/>
      <c r="G38" s="137"/>
      <c r="H38" s="137"/>
      <c r="I38" s="137"/>
      <c r="J38" s="138"/>
      <c r="M38" s="17"/>
      <c r="N38" s="17"/>
      <c r="O38" s="17"/>
      <c r="P38" s="20"/>
      <c r="Q38" s="20"/>
      <c r="R38" s="17"/>
      <c r="S38" s="17"/>
    </row>
    <row r="39" spans="2:24" x14ac:dyDescent="0.25">
      <c r="B39" s="130" t="s">
        <v>11</v>
      </c>
      <c r="C39" s="131"/>
      <c r="D39" s="131"/>
      <c r="E39" s="131"/>
      <c r="F39" s="132"/>
      <c r="G39" s="11" t="s">
        <v>10</v>
      </c>
      <c r="H39" s="11" t="s">
        <v>9</v>
      </c>
      <c r="I39" s="11" t="s">
        <v>16</v>
      </c>
      <c r="J39" s="11" t="s">
        <v>7</v>
      </c>
      <c r="M39" s="20"/>
      <c r="N39" s="20"/>
      <c r="O39" s="20"/>
      <c r="P39" s="26"/>
      <c r="Q39" s="19"/>
      <c r="R39" s="17"/>
      <c r="S39" s="18"/>
      <c r="T39" s="20"/>
      <c r="U39" s="20"/>
      <c r="V39" s="20"/>
      <c r="W39" s="17"/>
      <c r="X39" s="17"/>
    </row>
    <row r="40" spans="2:24" x14ac:dyDescent="0.25">
      <c r="B40" s="133" t="s">
        <v>591</v>
      </c>
      <c r="C40" s="134"/>
      <c r="D40" s="134"/>
      <c r="E40" s="134"/>
      <c r="F40" s="135"/>
      <c r="G40" s="14" t="s">
        <v>86</v>
      </c>
      <c r="H40" s="94">
        <v>100</v>
      </c>
      <c r="I40" s="9">
        <v>0.25</v>
      </c>
      <c r="J40" s="9">
        <f>+IF(ISBLANK(B40),"",H40*I40)</f>
        <v>25</v>
      </c>
      <c r="N40" s="17"/>
      <c r="O40" s="20"/>
      <c r="P40" s="20"/>
      <c r="Q40" s="18"/>
      <c r="R40" s="18"/>
      <c r="S40" s="19"/>
      <c r="T40" s="15"/>
      <c r="U40" s="19"/>
      <c r="V40" s="15"/>
      <c r="W40" s="16"/>
      <c r="X40" s="16"/>
    </row>
    <row r="41" spans="2:24" x14ac:dyDescent="0.25">
      <c r="B41" s="133"/>
      <c r="C41" s="134"/>
      <c r="D41" s="134"/>
      <c r="E41" s="134"/>
      <c r="F41" s="135"/>
      <c r="G41" s="14" t="s">
        <v>818</v>
      </c>
      <c r="H41" s="16"/>
      <c r="I41" s="9" t="s">
        <v>818</v>
      </c>
      <c r="J41" s="9" t="str">
        <f t="shared" ref="J41:J49" si="4">+IF(ISBLANK(B41),"",H41*I41)</f>
        <v/>
      </c>
      <c r="M41" s="20"/>
      <c r="N41" s="15"/>
      <c r="O41" s="20"/>
      <c r="Q41" s="19"/>
      <c r="R41" s="19"/>
      <c r="S41" s="19"/>
      <c r="T41" s="15"/>
      <c r="U41" s="19"/>
      <c r="V41" s="15"/>
      <c r="W41" s="16"/>
      <c r="X41" s="16"/>
    </row>
    <row r="42" spans="2:24" x14ac:dyDescent="0.25">
      <c r="B42" s="133"/>
      <c r="C42" s="134"/>
      <c r="D42" s="134"/>
      <c r="E42" s="134"/>
      <c r="F42" s="135"/>
      <c r="G42" s="14" t="s">
        <v>818</v>
      </c>
      <c r="H42" s="24"/>
      <c r="I42" s="9" t="s">
        <v>818</v>
      </c>
      <c r="J42" s="9" t="str">
        <f t="shared" si="4"/>
        <v/>
      </c>
      <c r="M42" s="17"/>
      <c r="N42" s="23"/>
      <c r="Q42" s="19"/>
      <c r="R42" s="19"/>
      <c r="S42" s="19"/>
      <c r="T42" s="20"/>
      <c r="U42" s="17"/>
      <c r="V42" s="22"/>
    </row>
    <row r="43" spans="2:24" x14ac:dyDescent="0.25">
      <c r="B43" s="133"/>
      <c r="C43" s="134"/>
      <c r="D43" s="134"/>
      <c r="E43" s="134"/>
      <c r="F43" s="135"/>
      <c r="G43" s="14" t="s">
        <v>818</v>
      </c>
      <c r="H43" s="16"/>
      <c r="I43" s="9" t="s">
        <v>818</v>
      </c>
      <c r="J43" s="9" t="str">
        <f t="shared" si="4"/>
        <v/>
      </c>
      <c r="L43" s="21"/>
      <c r="M43" s="93"/>
      <c r="N43" s="16"/>
      <c r="O43" s="23"/>
      <c r="P43" s="88"/>
      <c r="S43" s="19"/>
    </row>
    <row r="44" spans="2:24" x14ac:dyDescent="0.25">
      <c r="B44" s="133"/>
      <c r="C44" s="134"/>
      <c r="D44" s="134"/>
      <c r="E44" s="134"/>
      <c r="F44" s="135"/>
      <c r="G44" s="14" t="s">
        <v>818</v>
      </c>
      <c r="H44" s="16"/>
      <c r="I44" s="9" t="s">
        <v>818</v>
      </c>
      <c r="J44" s="9" t="str">
        <f t="shared" si="4"/>
        <v/>
      </c>
      <c r="M44" s="17"/>
      <c r="N44" s="16"/>
      <c r="O44" s="17"/>
      <c r="P44" s="88"/>
      <c r="S44" s="19"/>
      <c r="T44" s="20"/>
      <c r="U44" s="17"/>
    </row>
    <row r="45" spans="2:24" x14ac:dyDescent="0.25">
      <c r="B45" s="133"/>
      <c r="C45" s="134"/>
      <c r="D45" s="134"/>
      <c r="E45" s="134"/>
      <c r="F45" s="135"/>
      <c r="G45" s="14" t="s">
        <v>818</v>
      </c>
      <c r="H45" s="13"/>
      <c r="I45" s="9" t="s">
        <v>818</v>
      </c>
      <c r="J45" s="9" t="str">
        <f t="shared" si="4"/>
        <v/>
      </c>
      <c r="N45" s="16"/>
      <c r="S45" s="19"/>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7" x14ac:dyDescent="0.25">
      <c r="B49" s="133"/>
      <c r="C49" s="134"/>
      <c r="D49" s="134"/>
      <c r="E49" s="134"/>
      <c r="F49" s="135"/>
      <c r="G49" s="14" t="s">
        <v>818</v>
      </c>
      <c r="H49" s="13"/>
      <c r="I49" s="9" t="s">
        <v>818</v>
      </c>
      <c r="J49" s="12" t="str">
        <f t="shared" si="4"/>
        <v/>
      </c>
    </row>
    <row r="50" spans="2:17" x14ac:dyDescent="0.25">
      <c r="B50" s="130" t="s">
        <v>13</v>
      </c>
      <c r="C50" s="131"/>
      <c r="D50" s="131"/>
      <c r="E50" s="131"/>
      <c r="F50" s="131"/>
      <c r="G50" s="131"/>
      <c r="H50" s="131"/>
      <c r="I50" s="132"/>
      <c r="J50" s="8">
        <f>SUM(J40:J49)</f>
        <v>25</v>
      </c>
    </row>
    <row r="51" spans="2:17" ht="30" customHeight="1" x14ac:dyDescent="0.25">
      <c r="B51" s="136" t="s">
        <v>12</v>
      </c>
      <c r="C51" s="137"/>
      <c r="D51" s="137"/>
      <c r="E51" s="137"/>
      <c r="F51" s="137"/>
      <c r="G51" s="137"/>
      <c r="H51" s="137"/>
      <c r="I51" s="137"/>
      <c r="J51" s="138"/>
    </row>
    <row r="52" spans="2:17" x14ac:dyDescent="0.25">
      <c r="B52" s="130" t="s">
        <v>11</v>
      </c>
      <c r="C52" s="131"/>
      <c r="D52" s="131"/>
      <c r="E52" s="131"/>
      <c r="F52" s="132"/>
      <c r="G52" s="11" t="s">
        <v>10</v>
      </c>
      <c r="H52" s="11" t="s">
        <v>9</v>
      </c>
      <c r="I52" s="11" t="s">
        <v>8</v>
      </c>
      <c r="J52" s="11" t="s">
        <v>7</v>
      </c>
    </row>
    <row r="53" spans="2:17" x14ac:dyDescent="0.25">
      <c r="B53" s="139"/>
      <c r="C53" s="140"/>
      <c r="D53" s="140"/>
      <c r="E53" s="140"/>
      <c r="F53" s="141"/>
      <c r="G53" s="10"/>
      <c r="H53" s="10"/>
      <c r="I53" s="10"/>
      <c r="J53" s="9"/>
    </row>
    <row r="54" spans="2:17" x14ac:dyDescent="0.25">
      <c r="B54" s="142"/>
      <c r="C54" s="143"/>
      <c r="D54" s="143"/>
      <c r="E54" s="143"/>
      <c r="F54" s="144"/>
      <c r="G54" s="10"/>
      <c r="H54" s="10"/>
      <c r="I54" s="10"/>
      <c r="J54" s="9"/>
    </row>
    <row r="55" spans="2:17" x14ac:dyDescent="0.25">
      <c r="B55" s="130" t="s">
        <v>6</v>
      </c>
      <c r="C55" s="131"/>
      <c r="D55" s="131"/>
      <c r="E55" s="131"/>
      <c r="F55" s="131"/>
      <c r="G55" s="131"/>
      <c r="H55" s="131"/>
      <c r="I55" s="132"/>
      <c r="J55" s="8">
        <f>SUM(J53:J54)</f>
        <v>0</v>
      </c>
    </row>
    <row r="56" spans="2:17" x14ac:dyDescent="0.25">
      <c r="B56" s="146" t="s">
        <v>5</v>
      </c>
      <c r="C56" s="146"/>
      <c r="D56" s="146"/>
      <c r="E56" s="146"/>
      <c r="F56" s="146"/>
      <c r="G56" s="147"/>
      <c r="H56" s="147"/>
      <c r="I56" s="147"/>
      <c r="J56" s="147"/>
    </row>
    <row r="57" spans="2:17" x14ac:dyDescent="0.25">
      <c r="B57" s="2"/>
      <c r="C57" s="2"/>
      <c r="D57" s="2"/>
      <c r="E57" s="2"/>
      <c r="F57" s="2"/>
      <c r="G57" s="130" t="s">
        <v>4</v>
      </c>
      <c r="H57" s="131"/>
      <c r="I57" s="131"/>
      <c r="J57" s="8">
        <f>+J24+J37+J50+J55</f>
        <v>265.13207499999999</v>
      </c>
    </row>
    <row r="58" spans="2:17" x14ac:dyDescent="0.25">
      <c r="B58" s="2"/>
      <c r="C58" s="2"/>
      <c r="D58" s="2"/>
      <c r="E58" s="2"/>
      <c r="F58" s="2"/>
      <c r="G58" s="130" t="s">
        <v>3</v>
      </c>
      <c r="H58" s="131"/>
      <c r="I58" s="7">
        <v>0.26</v>
      </c>
      <c r="J58" s="6">
        <f>+I58*J57</f>
        <v>68.934339499999993</v>
      </c>
      <c r="M58" s="20"/>
      <c r="N58" s="20"/>
      <c r="O58" s="17"/>
      <c r="P58" s="17"/>
      <c r="Q58" s="108"/>
    </row>
    <row r="59" spans="2:17" x14ac:dyDescent="0.25">
      <c r="B59" s="2"/>
      <c r="C59" s="2"/>
      <c r="D59" s="2"/>
      <c r="E59" s="2"/>
      <c r="F59" s="2"/>
      <c r="G59" s="130"/>
      <c r="H59" s="131"/>
      <c r="I59" s="131"/>
      <c r="J59" s="5"/>
      <c r="M59" s="15"/>
      <c r="N59" s="15"/>
      <c r="O59" s="15"/>
      <c r="P59" s="15"/>
      <c r="Q59" s="109"/>
    </row>
    <row r="60" spans="2:17" x14ac:dyDescent="0.25">
      <c r="B60" s="2"/>
      <c r="C60" s="2"/>
      <c r="D60" s="2"/>
      <c r="E60" s="2"/>
      <c r="F60" s="2"/>
      <c r="G60" s="130" t="s">
        <v>2</v>
      </c>
      <c r="H60" s="131"/>
      <c r="I60" s="131"/>
      <c r="J60" s="4">
        <f>+J57+J58</f>
        <v>334.06641449999995</v>
      </c>
      <c r="M60" s="20"/>
      <c r="N60" s="20"/>
      <c r="O60" s="20"/>
      <c r="P60" s="20"/>
      <c r="Q60" s="108"/>
    </row>
    <row r="61" spans="2:17" x14ac:dyDescent="0.25">
      <c r="B61" s="2" t="s">
        <v>1</v>
      </c>
      <c r="C61" s="2"/>
      <c r="D61" s="2"/>
      <c r="E61" s="2"/>
      <c r="F61" s="2"/>
      <c r="G61" s="130" t="s">
        <v>0</v>
      </c>
      <c r="H61" s="131"/>
      <c r="I61" s="131"/>
      <c r="J61" s="3">
        <f>+ROUND(J60,2)</f>
        <v>334.07</v>
      </c>
      <c r="M61" s="15"/>
      <c r="N61" s="15"/>
      <c r="O61" s="15"/>
      <c r="P61" s="90"/>
      <c r="Q61" s="109"/>
    </row>
    <row r="62" spans="2:17" x14ac:dyDescent="0.25">
      <c r="B62" s="2"/>
      <c r="C62" s="2"/>
      <c r="D62" s="2"/>
      <c r="E62" s="2"/>
      <c r="F62" s="2"/>
      <c r="G62" s="2"/>
      <c r="H62" s="2"/>
      <c r="I62" s="2"/>
      <c r="J62" s="2"/>
    </row>
  </sheetData>
  <mergeCells count="55">
    <mergeCell ref="B17:E17"/>
    <mergeCell ref="D1:I1"/>
    <mergeCell ref="D2:I2"/>
    <mergeCell ref="D3:I3"/>
    <mergeCell ref="D4:I4"/>
    <mergeCell ref="B8:E8"/>
    <mergeCell ref="B10:H10"/>
    <mergeCell ref="B12:J12"/>
    <mergeCell ref="B13:E13"/>
    <mergeCell ref="B14:E14"/>
    <mergeCell ref="B15:E15"/>
    <mergeCell ref="B16:E16"/>
    <mergeCell ref="B30:E30"/>
    <mergeCell ref="B18:E18"/>
    <mergeCell ref="B19:E19"/>
    <mergeCell ref="B20:E20"/>
    <mergeCell ref="B22:E22"/>
    <mergeCell ref="B23:E23"/>
    <mergeCell ref="B24:I24"/>
    <mergeCell ref="B25:J25"/>
    <mergeCell ref="B26:E26"/>
    <mergeCell ref="B27:E27"/>
    <mergeCell ref="B28:E28"/>
    <mergeCell ref="B29:E29"/>
    <mergeCell ref="B42:F42"/>
    <mergeCell ref="B31:E31"/>
    <mergeCell ref="B32:E32"/>
    <mergeCell ref="B33:E33"/>
    <mergeCell ref="B34:E34"/>
    <mergeCell ref="B35:E35"/>
    <mergeCell ref="B36:E36"/>
    <mergeCell ref="B37:I37"/>
    <mergeCell ref="B38:J38"/>
    <mergeCell ref="B39:F39"/>
    <mergeCell ref="B40:F40"/>
    <mergeCell ref="B41:F41"/>
    <mergeCell ref="B54:F54"/>
    <mergeCell ref="B43:F43"/>
    <mergeCell ref="B44:F44"/>
    <mergeCell ref="B45:F45"/>
    <mergeCell ref="B46:F46"/>
    <mergeCell ref="B47:F47"/>
    <mergeCell ref="B48:F48"/>
    <mergeCell ref="B49:F49"/>
    <mergeCell ref="B50:I50"/>
    <mergeCell ref="B51:J51"/>
    <mergeCell ref="B52:F52"/>
    <mergeCell ref="B53:F53"/>
    <mergeCell ref="G61:I61"/>
    <mergeCell ref="B55:I55"/>
    <mergeCell ref="B56:J56"/>
    <mergeCell ref="G57:I57"/>
    <mergeCell ref="G58:H58"/>
    <mergeCell ref="G59:I59"/>
    <mergeCell ref="G60:I60"/>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9A506-4E60-4C39-8B32-68AD832CE377}">
  <sheetPr codeName="Hoja109">
    <tabColor rgb="FFFFC000"/>
  </sheetPr>
  <dimension ref="B1:X62"/>
  <sheetViews>
    <sheetView view="pageBreakPreview" topLeftCell="A4" zoomScaleNormal="100" zoomScaleSheetLayoutView="100" workbookViewId="0">
      <selection activeCell="N31" sqref="N31"/>
    </sheetView>
  </sheetViews>
  <sheetFormatPr baseColWidth="10" defaultColWidth="9.28515625" defaultRowHeight="15" x14ac:dyDescent="0.25"/>
  <cols>
    <col min="1" max="1" width="3.28515625" style="1" customWidth="1"/>
    <col min="2" max="5" width="14.7109375" style="1" customWidth="1"/>
    <col min="6" max="6" width="9.28515625" style="1"/>
    <col min="7" max="7" width="13.42578125" style="1" bestFit="1" customWidth="1"/>
    <col min="8" max="8" width="11.7109375" style="1" bestFit="1" customWidth="1"/>
    <col min="9" max="9" width="12" style="1" bestFit="1" customWidth="1"/>
    <col min="10" max="10" width="14.7109375" style="1" customWidth="1"/>
    <col min="11" max="11" width="3.28515625" style="1" customWidth="1"/>
    <col min="12" max="12" width="9.28515625" style="1"/>
    <col min="13" max="13" width="9.42578125" style="1" bestFit="1" customWidth="1"/>
    <col min="14" max="14" width="10.5703125" style="1" bestFit="1" customWidth="1"/>
    <col min="15" max="15" width="12" style="1" bestFit="1" customWidth="1"/>
    <col min="16" max="16" width="10.42578125" style="1" bestFit="1" customWidth="1"/>
    <col min="17" max="17" width="10.28515625" style="1" bestFit="1" customWidth="1"/>
    <col min="18" max="16384" width="9.28515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v>44167</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
        <v>211</v>
      </c>
      <c r="C8" s="134"/>
      <c r="D8" s="134"/>
      <c r="E8" s="134"/>
      <c r="F8" s="42"/>
      <c r="G8" s="42"/>
      <c r="H8" s="42"/>
      <c r="I8" s="42"/>
      <c r="J8" s="42"/>
    </row>
    <row r="9" spans="2:15" x14ac:dyDescent="0.25">
      <c r="B9" s="2" t="s">
        <v>30</v>
      </c>
      <c r="C9" s="2"/>
      <c r="D9" s="43"/>
      <c r="E9" s="2"/>
      <c r="F9" s="42"/>
      <c r="G9" s="42"/>
      <c r="H9" s="42"/>
      <c r="I9" s="42" t="s">
        <v>29</v>
      </c>
      <c r="J9" s="41" t="s">
        <v>819</v>
      </c>
    </row>
    <row r="10" spans="2:15" ht="30" customHeight="1" x14ac:dyDescent="0.25">
      <c r="B10" s="145" t="s">
        <v>210</v>
      </c>
      <c r="C10" s="145"/>
      <c r="D10" s="145"/>
      <c r="E10" s="145"/>
      <c r="F10" s="145"/>
      <c r="G10" s="145"/>
      <c r="H10" s="145"/>
      <c r="I10" s="42" t="s">
        <v>28</v>
      </c>
      <c r="J10" s="41" t="s">
        <v>820</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1.4427160714285715E-2</v>
      </c>
      <c r="M14" s="40"/>
      <c r="N14" s="39"/>
      <c r="O14" s="39"/>
    </row>
    <row r="15" spans="2:15" x14ac:dyDescent="0.25">
      <c r="B15" s="133" t="s">
        <v>25</v>
      </c>
      <c r="C15" s="134"/>
      <c r="D15" s="134"/>
      <c r="E15" s="135"/>
      <c r="F15" s="14"/>
      <c r="G15" s="14"/>
      <c r="H15" s="14"/>
      <c r="I15" s="14"/>
      <c r="J15" s="30">
        <f>2%*J37</f>
        <v>5.7708642857142852E-3</v>
      </c>
    </row>
    <row r="16" spans="2:15" x14ac:dyDescent="0.25">
      <c r="B16" s="133"/>
      <c r="C16" s="134"/>
      <c r="D16" s="134"/>
      <c r="E16" s="135"/>
      <c r="F16" s="14"/>
      <c r="G16" s="27" t="s">
        <v>818</v>
      </c>
      <c r="H16" s="27" t="s">
        <v>818</v>
      </c>
      <c r="I16" s="27" t="s">
        <v>818</v>
      </c>
      <c r="J16" s="30" t="s">
        <v>818</v>
      </c>
      <c r="M16" s="38"/>
      <c r="N16" s="47"/>
      <c r="O16" s="17"/>
    </row>
    <row r="17" spans="2:17" x14ac:dyDescent="0.25">
      <c r="B17" s="133"/>
      <c r="C17" s="134"/>
      <c r="D17" s="134"/>
      <c r="E17" s="135"/>
      <c r="F17" s="14"/>
      <c r="G17" s="27" t="s">
        <v>818</v>
      </c>
      <c r="H17" s="27" t="s">
        <v>818</v>
      </c>
      <c r="I17" s="27" t="s">
        <v>818</v>
      </c>
      <c r="J17" s="30" t="s">
        <v>818</v>
      </c>
      <c r="O17" s="36"/>
    </row>
    <row r="18" spans="2:17" x14ac:dyDescent="0.25">
      <c r="B18" s="133"/>
      <c r="C18" s="134"/>
      <c r="D18" s="134"/>
      <c r="E18" s="135"/>
      <c r="F18" s="14"/>
      <c r="G18" s="27" t="s">
        <v>818</v>
      </c>
      <c r="H18" s="27" t="s">
        <v>818</v>
      </c>
      <c r="I18" s="27" t="s">
        <v>818</v>
      </c>
      <c r="J18" s="30" t="s">
        <v>818</v>
      </c>
      <c r="M18" s="20"/>
      <c r="N18" s="20"/>
      <c r="O18" s="35"/>
      <c r="P18" s="20"/>
      <c r="Q18" s="20"/>
    </row>
    <row r="19" spans="2:17" x14ac:dyDescent="0.25">
      <c r="B19" s="133"/>
      <c r="C19" s="134"/>
      <c r="D19" s="134"/>
      <c r="E19" s="135"/>
      <c r="F19" s="14"/>
      <c r="G19" s="27" t="s">
        <v>818</v>
      </c>
      <c r="H19" s="27" t="s">
        <v>818</v>
      </c>
      <c r="I19" s="27" t="s">
        <v>818</v>
      </c>
      <c r="J19" s="30" t="s">
        <v>818</v>
      </c>
      <c r="M19" s="15"/>
      <c r="N19" s="15"/>
      <c r="O19" s="15"/>
      <c r="P19" s="15"/>
      <c r="Q19" s="15"/>
    </row>
    <row r="20" spans="2:17" x14ac:dyDescent="0.25">
      <c r="B20" s="133"/>
      <c r="C20" s="134"/>
      <c r="D20" s="134"/>
      <c r="E20" s="135"/>
      <c r="F20" s="14"/>
      <c r="G20" s="27" t="s">
        <v>818</v>
      </c>
      <c r="H20" s="27" t="s">
        <v>818</v>
      </c>
      <c r="I20" s="27" t="s">
        <v>818</v>
      </c>
      <c r="J20" s="30" t="s">
        <v>818</v>
      </c>
    </row>
    <row r="21" spans="2:17" x14ac:dyDescent="0.25">
      <c r="B21" s="34"/>
      <c r="C21" s="33"/>
      <c r="D21" s="33"/>
      <c r="E21" s="32"/>
      <c r="F21" s="14"/>
      <c r="G21" s="27" t="s">
        <v>818</v>
      </c>
      <c r="H21" s="27" t="s">
        <v>818</v>
      </c>
      <c r="I21" s="27" t="s">
        <v>818</v>
      </c>
      <c r="J21" s="30" t="s">
        <v>818</v>
      </c>
    </row>
    <row r="22" spans="2:17" x14ac:dyDescent="0.25">
      <c r="B22" s="133"/>
      <c r="C22" s="134"/>
      <c r="D22" s="134"/>
      <c r="E22" s="135"/>
      <c r="F22" s="14"/>
      <c r="G22" s="27" t="s">
        <v>818</v>
      </c>
      <c r="H22" s="27" t="s">
        <v>818</v>
      </c>
      <c r="I22" s="27" t="s">
        <v>818</v>
      </c>
      <c r="J22" s="30" t="s">
        <v>818</v>
      </c>
    </row>
    <row r="23" spans="2:17" x14ac:dyDescent="0.25">
      <c r="B23" s="154"/>
      <c r="C23" s="155"/>
      <c r="D23" s="155"/>
      <c r="E23" s="156"/>
      <c r="F23" s="31"/>
      <c r="G23" s="27" t="s">
        <v>818</v>
      </c>
      <c r="H23" s="27" t="s">
        <v>818</v>
      </c>
      <c r="I23" s="27" t="s">
        <v>818</v>
      </c>
      <c r="J23" s="30" t="s">
        <v>818</v>
      </c>
    </row>
    <row r="24" spans="2:17" x14ac:dyDescent="0.25">
      <c r="B24" s="130" t="s">
        <v>24</v>
      </c>
      <c r="C24" s="131"/>
      <c r="D24" s="131"/>
      <c r="E24" s="131"/>
      <c r="F24" s="131"/>
      <c r="G24" s="131"/>
      <c r="H24" s="131"/>
      <c r="I24" s="132"/>
      <c r="J24" s="29">
        <f>+J14+J15</f>
        <v>2.0198025000000001E-2</v>
      </c>
    </row>
    <row r="25" spans="2:17" ht="30" customHeight="1" x14ac:dyDescent="0.25">
      <c r="B25" s="136" t="s">
        <v>23</v>
      </c>
      <c r="C25" s="137"/>
      <c r="D25" s="137"/>
      <c r="E25" s="137"/>
      <c r="F25" s="137"/>
      <c r="G25" s="137"/>
      <c r="H25" s="137"/>
      <c r="I25" s="137"/>
      <c r="J25" s="138"/>
      <c r="M25" s="17"/>
    </row>
    <row r="26" spans="2:17" x14ac:dyDescent="0.25">
      <c r="B26" s="130" t="s">
        <v>11</v>
      </c>
      <c r="C26" s="131"/>
      <c r="D26" s="131"/>
      <c r="E26" s="132"/>
      <c r="F26" s="28" t="s">
        <v>9</v>
      </c>
      <c r="G26" s="11" t="s">
        <v>22</v>
      </c>
      <c r="H26" s="11" t="s">
        <v>21</v>
      </c>
      <c r="I26" s="11" t="s">
        <v>20</v>
      </c>
      <c r="J26" s="11" t="s">
        <v>7</v>
      </c>
      <c r="M26" s="17"/>
      <c r="N26" s="17"/>
    </row>
    <row r="27" spans="2:17" x14ac:dyDescent="0.25">
      <c r="B27" s="151" t="s">
        <v>46</v>
      </c>
      <c r="C27" s="152"/>
      <c r="D27" s="152"/>
      <c r="E27" s="153"/>
      <c r="F27" s="14">
        <v>1</v>
      </c>
      <c r="G27" s="9">
        <v>8.6312999999999995</v>
      </c>
      <c r="H27" s="9">
        <f>+F27*G27</f>
        <v>8.6312999999999995</v>
      </c>
      <c r="I27" s="27">
        <v>6.4285714285714285E-3</v>
      </c>
      <c r="J27" s="9">
        <f>+H27*I27</f>
        <v>5.5486928571428569E-2</v>
      </c>
      <c r="M27" s="86"/>
      <c r="N27" s="21"/>
      <c r="O27" s="90"/>
      <c r="P27" s="86"/>
      <c r="Q27" s="21"/>
    </row>
    <row r="28" spans="2:17" x14ac:dyDescent="0.25">
      <c r="B28" s="151" t="s">
        <v>45</v>
      </c>
      <c r="C28" s="152"/>
      <c r="D28" s="152"/>
      <c r="E28" s="153"/>
      <c r="F28" s="14">
        <v>6</v>
      </c>
      <c r="G28" s="9">
        <v>6.0422000000000002</v>
      </c>
      <c r="H28" s="9">
        <f>+F28*G28</f>
        <v>36.2532</v>
      </c>
      <c r="I28" s="27">
        <v>6.4285714285714285E-3</v>
      </c>
      <c r="J28" s="9">
        <f>+H28*I28</f>
        <v>0.23305628571428572</v>
      </c>
      <c r="M28" s="17"/>
    </row>
    <row r="29" spans="2:17" x14ac:dyDescent="0.25">
      <c r="B29" s="151"/>
      <c r="C29" s="152"/>
      <c r="D29" s="152"/>
      <c r="E29" s="153"/>
      <c r="F29" s="14"/>
      <c r="G29" s="9" t="s">
        <v>818</v>
      </c>
      <c r="H29" s="9" t="s">
        <v>818</v>
      </c>
      <c r="I29" s="27" t="s">
        <v>818</v>
      </c>
      <c r="J29" s="9" t="s">
        <v>818</v>
      </c>
    </row>
    <row r="30" spans="2:17" x14ac:dyDescent="0.25">
      <c r="B30" s="151"/>
      <c r="C30" s="152"/>
      <c r="D30" s="152"/>
      <c r="E30" s="153"/>
      <c r="F30" s="14"/>
      <c r="G30" s="9" t="s">
        <v>818</v>
      </c>
      <c r="H30" s="9" t="s">
        <v>818</v>
      </c>
      <c r="I30" s="27" t="s">
        <v>818</v>
      </c>
      <c r="J30" s="9" t="s">
        <v>818</v>
      </c>
      <c r="O30" s="17"/>
    </row>
    <row r="31" spans="2:17" x14ac:dyDescent="0.25">
      <c r="B31" s="151"/>
      <c r="C31" s="152"/>
      <c r="D31" s="152"/>
      <c r="E31" s="153"/>
      <c r="F31" s="14"/>
      <c r="G31" s="9" t="s">
        <v>818</v>
      </c>
      <c r="H31" s="9" t="s">
        <v>818</v>
      </c>
      <c r="I31" s="27" t="s">
        <v>818</v>
      </c>
      <c r="J31" s="9" t="s">
        <v>818</v>
      </c>
      <c r="M31" s="23"/>
      <c r="N31" s="17"/>
      <c r="O31" s="17"/>
    </row>
    <row r="32" spans="2:17" x14ac:dyDescent="0.25">
      <c r="B32" s="151"/>
      <c r="C32" s="152"/>
      <c r="D32" s="152"/>
      <c r="E32" s="153"/>
      <c r="F32" s="14"/>
      <c r="G32" s="9" t="s">
        <v>818</v>
      </c>
      <c r="H32" s="9" t="s">
        <v>818</v>
      </c>
      <c r="I32" s="27" t="s">
        <v>818</v>
      </c>
      <c r="J32" s="9" t="s">
        <v>818</v>
      </c>
      <c r="N32" s="17"/>
      <c r="O32" s="17"/>
    </row>
    <row r="33" spans="2:24" x14ac:dyDescent="0.25">
      <c r="B33" s="151"/>
      <c r="C33" s="152"/>
      <c r="D33" s="152"/>
      <c r="E33" s="153"/>
      <c r="F33" s="14"/>
      <c r="G33" s="9" t="s">
        <v>818</v>
      </c>
      <c r="H33" s="9" t="s">
        <v>818</v>
      </c>
      <c r="I33" s="27" t="s">
        <v>818</v>
      </c>
      <c r="J33" s="9" t="s">
        <v>818</v>
      </c>
      <c r="N33" s="17"/>
    </row>
    <row r="34" spans="2:24" x14ac:dyDescent="0.25">
      <c r="B34" s="151"/>
      <c r="C34" s="152"/>
      <c r="D34" s="152"/>
      <c r="E34" s="153"/>
      <c r="F34" s="14"/>
      <c r="G34" s="9" t="s">
        <v>818</v>
      </c>
      <c r="H34" s="9" t="s">
        <v>818</v>
      </c>
      <c r="I34" s="27" t="s">
        <v>818</v>
      </c>
      <c r="J34" s="9" t="s">
        <v>818</v>
      </c>
      <c r="M34" s="21"/>
      <c r="N34" s="17"/>
    </row>
    <row r="35" spans="2:24" x14ac:dyDescent="0.25">
      <c r="B35" s="151"/>
      <c r="C35" s="152"/>
      <c r="D35" s="152"/>
      <c r="E35" s="153"/>
      <c r="F35" s="14"/>
      <c r="G35" s="9" t="s">
        <v>818</v>
      </c>
      <c r="H35" s="9" t="s">
        <v>818</v>
      </c>
      <c r="I35" s="27" t="s">
        <v>818</v>
      </c>
      <c r="J35" s="9" t="s">
        <v>818</v>
      </c>
      <c r="N35" s="17"/>
    </row>
    <row r="36" spans="2:24" x14ac:dyDescent="0.25">
      <c r="B36" s="151"/>
      <c r="C36" s="152"/>
      <c r="D36" s="152"/>
      <c r="E36" s="153"/>
      <c r="F36" s="14"/>
      <c r="G36" s="9" t="s">
        <v>818</v>
      </c>
      <c r="H36" s="9" t="s">
        <v>818</v>
      </c>
      <c r="I36" s="27" t="s">
        <v>818</v>
      </c>
      <c r="J36" s="9" t="s">
        <v>818</v>
      </c>
    </row>
    <row r="37" spans="2:24" x14ac:dyDescent="0.25">
      <c r="B37" s="130" t="s">
        <v>18</v>
      </c>
      <c r="C37" s="131"/>
      <c r="D37" s="131"/>
      <c r="E37" s="131"/>
      <c r="F37" s="131"/>
      <c r="G37" s="131"/>
      <c r="H37" s="131"/>
      <c r="I37" s="132"/>
      <c r="J37" s="8">
        <f>SUM(J27:J36)</f>
        <v>0.28854321428571428</v>
      </c>
    </row>
    <row r="38" spans="2:24" ht="30" customHeight="1" x14ac:dyDescent="0.25">
      <c r="B38" s="136" t="s">
        <v>17</v>
      </c>
      <c r="C38" s="137"/>
      <c r="D38" s="137"/>
      <c r="E38" s="137"/>
      <c r="F38" s="137"/>
      <c r="G38" s="137"/>
      <c r="H38" s="137"/>
      <c r="I38" s="137"/>
      <c r="J38" s="138"/>
      <c r="M38" s="17"/>
      <c r="N38" s="17"/>
      <c r="O38" s="17"/>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t="s">
        <v>591</v>
      </c>
      <c r="C40" s="134"/>
      <c r="D40" s="134"/>
      <c r="E40" s="134"/>
      <c r="F40" s="135"/>
      <c r="G40" s="14" t="s">
        <v>86</v>
      </c>
      <c r="H40" s="24">
        <v>0.05</v>
      </c>
      <c r="I40" s="9">
        <v>0.25</v>
      </c>
      <c r="J40" s="9">
        <f>+IF(ISBLANK(B40),"",H40*I40)</f>
        <v>1.2500000000000001E-2</v>
      </c>
      <c r="N40" s="17"/>
      <c r="O40" s="20"/>
      <c r="P40" s="20"/>
      <c r="Q40" s="23"/>
      <c r="R40" s="18"/>
      <c r="S40" s="19"/>
      <c r="T40" s="15"/>
      <c r="U40" s="19"/>
      <c r="V40" s="15"/>
      <c r="W40" s="16"/>
      <c r="X40" s="16"/>
    </row>
    <row r="41" spans="2:24" x14ac:dyDescent="0.25">
      <c r="B41" s="133"/>
      <c r="C41" s="134"/>
      <c r="D41" s="134"/>
      <c r="E41" s="134"/>
      <c r="F41" s="135"/>
      <c r="G41" s="14" t="s">
        <v>818</v>
      </c>
      <c r="H41" s="16"/>
      <c r="I41" s="9" t="s">
        <v>818</v>
      </c>
      <c r="J41" s="9" t="s">
        <v>818</v>
      </c>
      <c r="M41" s="20"/>
      <c r="N41" s="15"/>
      <c r="O41" s="20"/>
      <c r="Q41" s="19"/>
      <c r="R41" s="19"/>
      <c r="S41" s="19"/>
      <c r="T41" s="15"/>
      <c r="U41" s="19"/>
      <c r="V41" s="15"/>
      <c r="W41" s="16"/>
      <c r="X41" s="16"/>
    </row>
    <row r="42" spans="2:24" x14ac:dyDescent="0.25">
      <c r="B42" s="133"/>
      <c r="C42" s="134"/>
      <c r="D42" s="134"/>
      <c r="E42" s="134"/>
      <c r="F42" s="135"/>
      <c r="G42" s="14" t="s">
        <v>818</v>
      </c>
      <c r="H42" s="24"/>
      <c r="I42" s="9" t="s">
        <v>818</v>
      </c>
      <c r="J42" s="9" t="s">
        <v>818</v>
      </c>
      <c r="M42" s="17"/>
      <c r="N42" s="23"/>
      <c r="Q42" s="16"/>
      <c r="R42" s="19"/>
      <c r="S42" s="19"/>
      <c r="T42" s="20"/>
      <c r="U42" s="17"/>
      <c r="V42" s="22"/>
    </row>
    <row r="43" spans="2:24" x14ac:dyDescent="0.25">
      <c r="B43" s="133"/>
      <c r="C43" s="134"/>
      <c r="D43" s="134"/>
      <c r="E43" s="134"/>
      <c r="F43" s="135"/>
      <c r="G43" s="14" t="s">
        <v>818</v>
      </c>
      <c r="H43" s="16"/>
      <c r="I43" s="9" t="s">
        <v>818</v>
      </c>
      <c r="J43" s="9" t="s">
        <v>818</v>
      </c>
      <c r="L43" s="21"/>
      <c r="M43" s="93"/>
      <c r="N43" s="16"/>
      <c r="O43" s="23"/>
      <c r="P43" s="88"/>
      <c r="S43" s="19"/>
    </row>
    <row r="44" spans="2:24" x14ac:dyDescent="0.25">
      <c r="B44" s="133"/>
      <c r="C44" s="134"/>
      <c r="D44" s="134"/>
      <c r="E44" s="134"/>
      <c r="F44" s="135"/>
      <c r="G44" s="14" t="s">
        <v>818</v>
      </c>
      <c r="H44" s="16"/>
      <c r="I44" s="9" t="s">
        <v>818</v>
      </c>
      <c r="J44" s="9" t="s">
        <v>818</v>
      </c>
      <c r="M44" s="17"/>
      <c r="N44" s="16"/>
      <c r="O44" s="17"/>
      <c r="P44" s="88"/>
      <c r="S44" s="19"/>
      <c r="T44" s="20"/>
      <c r="U44" s="17"/>
    </row>
    <row r="45" spans="2:24" x14ac:dyDescent="0.25">
      <c r="B45" s="133"/>
      <c r="C45" s="134"/>
      <c r="D45" s="134"/>
      <c r="E45" s="134"/>
      <c r="F45" s="135"/>
      <c r="G45" s="14" t="s">
        <v>818</v>
      </c>
      <c r="H45" s="13"/>
      <c r="I45" s="9" t="s">
        <v>818</v>
      </c>
      <c r="J45" s="9" t="s">
        <v>818</v>
      </c>
      <c r="N45" s="16"/>
      <c r="S45" s="19"/>
    </row>
    <row r="46" spans="2:24" x14ac:dyDescent="0.25">
      <c r="B46" s="133"/>
      <c r="C46" s="134"/>
      <c r="D46" s="134"/>
      <c r="E46" s="134"/>
      <c r="F46" s="135"/>
      <c r="G46" s="14" t="s">
        <v>818</v>
      </c>
      <c r="H46" s="13"/>
      <c r="I46" s="9" t="s">
        <v>818</v>
      </c>
      <c r="J46" s="9" t="s">
        <v>818</v>
      </c>
    </row>
    <row r="47" spans="2:24" x14ac:dyDescent="0.25">
      <c r="B47" s="133"/>
      <c r="C47" s="134"/>
      <c r="D47" s="134"/>
      <c r="E47" s="134"/>
      <c r="F47" s="135"/>
      <c r="G47" s="14" t="s">
        <v>818</v>
      </c>
      <c r="H47" s="13"/>
      <c r="I47" s="9" t="s">
        <v>818</v>
      </c>
      <c r="J47" s="9" t="s">
        <v>818</v>
      </c>
      <c r="M47" s="15"/>
      <c r="S47" s="15"/>
    </row>
    <row r="48" spans="2:24" x14ac:dyDescent="0.25">
      <c r="B48" s="133"/>
      <c r="C48" s="134"/>
      <c r="D48" s="134"/>
      <c r="E48" s="134"/>
      <c r="F48" s="135"/>
      <c r="G48" s="14" t="s">
        <v>818</v>
      </c>
      <c r="H48" s="13"/>
      <c r="I48" s="9" t="s">
        <v>818</v>
      </c>
      <c r="J48" s="9" t="s">
        <v>818</v>
      </c>
    </row>
    <row r="49" spans="2:17" x14ac:dyDescent="0.25">
      <c r="B49" s="133"/>
      <c r="C49" s="134"/>
      <c r="D49" s="134"/>
      <c r="E49" s="134"/>
      <c r="F49" s="135"/>
      <c r="G49" s="14" t="s">
        <v>818</v>
      </c>
      <c r="H49" s="13"/>
      <c r="I49" s="9" t="s">
        <v>818</v>
      </c>
      <c r="J49" s="12" t="s">
        <v>818</v>
      </c>
    </row>
    <row r="50" spans="2:17" x14ac:dyDescent="0.25">
      <c r="B50" s="130" t="s">
        <v>13</v>
      </c>
      <c r="C50" s="131"/>
      <c r="D50" s="131"/>
      <c r="E50" s="131"/>
      <c r="F50" s="131"/>
      <c r="G50" s="131"/>
      <c r="H50" s="131"/>
      <c r="I50" s="132"/>
      <c r="J50" s="8">
        <f>SUM(J40:J49)</f>
        <v>1.2500000000000001E-2</v>
      </c>
    </row>
    <row r="51" spans="2:17" ht="30" customHeight="1" x14ac:dyDescent="0.25">
      <c r="B51" s="136" t="s">
        <v>12</v>
      </c>
      <c r="C51" s="137"/>
      <c r="D51" s="137"/>
      <c r="E51" s="137"/>
      <c r="F51" s="137"/>
      <c r="G51" s="137"/>
      <c r="H51" s="137"/>
      <c r="I51" s="137"/>
      <c r="J51" s="138"/>
    </row>
    <row r="52" spans="2:17" x14ac:dyDescent="0.25">
      <c r="B52" s="130" t="s">
        <v>11</v>
      </c>
      <c r="C52" s="131"/>
      <c r="D52" s="131"/>
      <c r="E52" s="131"/>
      <c r="F52" s="132"/>
      <c r="G52" s="11" t="s">
        <v>10</v>
      </c>
      <c r="H52" s="11" t="s">
        <v>9</v>
      </c>
      <c r="I52" s="11" t="s">
        <v>8</v>
      </c>
      <c r="J52" s="11" t="s">
        <v>7</v>
      </c>
    </row>
    <row r="53" spans="2:17" x14ac:dyDescent="0.25">
      <c r="B53" s="139"/>
      <c r="C53" s="140"/>
      <c r="D53" s="140"/>
      <c r="E53" s="140"/>
      <c r="F53" s="141"/>
      <c r="G53" s="10"/>
      <c r="H53" s="10"/>
      <c r="I53" s="10"/>
      <c r="J53" s="9"/>
    </row>
    <row r="54" spans="2:17" x14ac:dyDescent="0.25">
      <c r="B54" s="142"/>
      <c r="C54" s="143"/>
      <c r="D54" s="143"/>
      <c r="E54" s="143"/>
      <c r="F54" s="144"/>
      <c r="G54" s="10"/>
      <c r="H54" s="10"/>
      <c r="I54" s="10"/>
      <c r="J54" s="9"/>
    </row>
    <row r="55" spans="2:17" x14ac:dyDescent="0.25">
      <c r="B55" s="130" t="s">
        <v>6</v>
      </c>
      <c r="C55" s="131"/>
      <c r="D55" s="131"/>
      <c r="E55" s="131"/>
      <c r="F55" s="131"/>
      <c r="G55" s="131"/>
      <c r="H55" s="131"/>
      <c r="I55" s="132"/>
      <c r="J55" s="8">
        <v>0</v>
      </c>
    </row>
    <row r="56" spans="2:17" x14ac:dyDescent="0.25">
      <c r="B56" s="146" t="s">
        <v>5</v>
      </c>
      <c r="C56" s="146"/>
      <c r="D56" s="146"/>
      <c r="E56" s="146"/>
      <c r="F56" s="146"/>
      <c r="G56" s="147"/>
      <c r="H56" s="147"/>
      <c r="I56" s="147"/>
      <c r="J56" s="147"/>
    </row>
    <row r="57" spans="2:17" x14ac:dyDescent="0.25">
      <c r="B57" s="2"/>
      <c r="C57" s="2"/>
      <c r="D57" s="2"/>
      <c r="E57" s="2"/>
      <c r="F57" s="2"/>
      <c r="G57" s="130" t="s">
        <v>4</v>
      </c>
      <c r="H57" s="131"/>
      <c r="I57" s="131"/>
      <c r="J57" s="8">
        <f>+J24+J37+J50+J55</f>
        <v>0.3212412392857143</v>
      </c>
    </row>
    <row r="58" spans="2:17" x14ac:dyDescent="0.25">
      <c r="B58" s="2"/>
      <c r="C58" s="2"/>
      <c r="D58" s="2"/>
      <c r="E58" s="2"/>
      <c r="F58" s="2"/>
      <c r="G58" s="130" t="s">
        <v>3</v>
      </c>
      <c r="H58" s="131"/>
      <c r="I58" s="7">
        <v>0.26</v>
      </c>
      <c r="J58" s="6">
        <f>+I58*J57</f>
        <v>8.3522722214285722E-2</v>
      </c>
      <c r="M58" s="20"/>
      <c r="N58" s="20"/>
      <c r="O58" s="20"/>
      <c r="P58" s="20"/>
      <c r="Q58" s="20"/>
    </row>
    <row r="59" spans="2:17" x14ac:dyDescent="0.25">
      <c r="B59" s="2"/>
      <c r="C59" s="2"/>
      <c r="D59" s="2"/>
      <c r="E59" s="2"/>
      <c r="F59" s="2"/>
      <c r="G59" s="130"/>
      <c r="H59" s="131"/>
      <c r="I59" s="131"/>
      <c r="J59" s="5"/>
      <c r="M59" s="15"/>
      <c r="N59" s="96"/>
      <c r="O59" s="98"/>
      <c r="P59" s="15"/>
      <c r="Q59" s="96"/>
    </row>
    <row r="60" spans="2:17" x14ac:dyDescent="0.25">
      <c r="B60" s="2"/>
      <c r="C60" s="2"/>
      <c r="D60" s="2"/>
      <c r="E60" s="2"/>
      <c r="F60" s="2"/>
      <c r="G60" s="130" t="s">
        <v>2</v>
      </c>
      <c r="H60" s="131"/>
      <c r="I60" s="131"/>
      <c r="J60" s="4">
        <f>+J57+J58</f>
        <v>0.40476396150000005</v>
      </c>
      <c r="L60"/>
      <c r="M60" s="20"/>
      <c r="N60" s="20"/>
      <c r="O60" s="20"/>
      <c r="P60" s="20"/>
      <c r="Q60" s="108"/>
    </row>
    <row r="61" spans="2:17" x14ac:dyDescent="0.25">
      <c r="B61" s="2" t="s">
        <v>1</v>
      </c>
      <c r="C61" s="2"/>
      <c r="D61" s="2"/>
      <c r="E61" s="2"/>
      <c r="F61" s="2"/>
      <c r="G61" s="130" t="s">
        <v>0</v>
      </c>
      <c r="H61" s="131"/>
      <c r="I61" s="131"/>
      <c r="J61" s="3">
        <f>+ROUND(J60,2)</f>
        <v>0.4</v>
      </c>
      <c r="L61"/>
      <c r="M61" s="97"/>
      <c r="N61" s="97"/>
      <c r="O61" s="90"/>
      <c r="P61" s="90"/>
      <c r="Q61" s="96"/>
    </row>
    <row r="62" spans="2:17" x14ac:dyDescent="0.25">
      <c r="B62" s="2"/>
      <c r="C62" s="2"/>
      <c r="D62" s="2"/>
      <c r="E62" s="2"/>
      <c r="F62" s="2"/>
      <c r="G62" s="2"/>
      <c r="H62" s="2"/>
      <c r="I62" s="2"/>
      <c r="J62" s="2"/>
      <c r="L62"/>
      <c r="M62"/>
      <c r="N62"/>
      <c r="O62" s="110"/>
      <c r="P62" s="111"/>
    </row>
  </sheetData>
  <mergeCells count="55">
    <mergeCell ref="B17:E17"/>
    <mergeCell ref="D1:I1"/>
    <mergeCell ref="D2:I2"/>
    <mergeCell ref="D3:I3"/>
    <mergeCell ref="D4:I4"/>
    <mergeCell ref="B8:E8"/>
    <mergeCell ref="B10:H10"/>
    <mergeCell ref="B12:J12"/>
    <mergeCell ref="B13:E13"/>
    <mergeCell ref="B14:E14"/>
    <mergeCell ref="B15:E15"/>
    <mergeCell ref="B16:E16"/>
    <mergeCell ref="B30:E30"/>
    <mergeCell ref="B18:E18"/>
    <mergeCell ref="B19:E19"/>
    <mergeCell ref="B20:E20"/>
    <mergeCell ref="B22:E22"/>
    <mergeCell ref="B23:E23"/>
    <mergeCell ref="B24:I24"/>
    <mergeCell ref="B25:J25"/>
    <mergeCell ref="B26:E26"/>
    <mergeCell ref="B27:E27"/>
    <mergeCell ref="B28:E28"/>
    <mergeCell ref="B29:E29"/>
    <mergeCell ref="B42:F42"/>
    <mergeCell ref="B31:E31"/>
    <mergeCell ref="B32:E32"/>
    <mergeCell ref="B33:E33"/>
    <mergeCell ref="B34:E34"/>
    <mergeCell ref="B35:E35"/>
    <mergeCell ref="B36:E36"/>
    <mergeCell ref="B37:I37"/>
    <mergeCell ref="B38:J38"/>
    <mergeCell ref="B39:F39"/>
    <mergeCell ref="B40:F40"/>
    <mergeCell ref="B41:F41"/>
    <mergeCell ref="B54:F54"/>
    <mergeCell ref="B43:F43"/>
    <mergeCell ref="B44:F44"/>
    <mergeCell ref="B45:F45"/>
    <mergeCell ref="B46:F46"/>
    <mergeCell ref="B47:F47"/>
    <mergeCell ref="B48:F48"/>
    <mergeCell ref="B49:F49"/>
    <mergeCell ref="B50:I50"/>
    <mergeCell ref="B51:J51"/>
    <mergeCell ref="B52:F52"/>
    <mergeCell ref="B53:F53"/>
    <mergeCell ref="G61:I61"/>
    <mergeCell ref="B55:I55"/>
    <mergeCell ref="B56:J56"/>
    <mergeCell ref="G57:I57"/>
    <mergeCell ref="G58:H58"/>
    <mergeCell ref="G59:I59"/>
    <mergeCell ref="G60:I60"/>
  </mergeCells>
  <dataValidations count="1">
    <dataValidation type="list" allowBlank="1" showInputMessage="1" showErrorMessage="1" sqref="B27:E36 B40:F49 B14:E23" xr:uid="{108DACB2-4190-476F-85B0-249FA6E03AEE}">
      <formula1>#REF!</formula1>
    </dataValidation>
  </dataValidation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0664-E90B-41D2-9207-BE08ECC6A377}">
  <sheetPr codeName="Hoja110">
    <tabColor rgb="FFFFC000"/>
  </sheetPr>
  <dimension ref="B1:X62"/>
  <sheetViews>
    <sheetView view="pageBreakPreview" topLeftCell="A10" zoomScale="77" zoomScaleNormal="100" zoomScaleSheetLayoutView="100" workbookViewId="0">
      <selection activeCell="O24" sqref="O24"/>
    </sheetView>
  </sheetViews>
  <sheetFormatPr baseColWidth="10" defaultColWidth="9.28515625" defaultRowHeight="15" x14ac:dyDescent="0.25"/>
  <cols>
    <col min="1" max="1" width="3.28515625" style="1" customWidth="1"/>
    <col min="2" max="5" width="14.7109375" style="1" customWidth="1"/>
    <col min="6" max="6" width="9.28515625" style="1"/>
    <col min="7" max="7" width="13.42578125" style="1" bestFit="1" customWidth="1"/>
    <col min="8" max="8" width="11.7109375" style="1" bestFit="1" customWidth="1"/>
    <col min="9" max="9" width="12" style="1" bestFit="1" customWidth="1"/>
    <col min="10" max="10" width="14.7109375" style="1" customWidth="1"/>
    <col min="11" max="11" width="3.28515625" style="1" customWidth="1"/>
    <col min="12" max="12" width="9.28515625" style="1"/>
    <col min="13" max="13" width="11.7109375" style="1" bestFit="1" customWidth="1"/>
    <col min="14" max="14" width="10.28515625" style="1" bestFit="1" customWidth="1"/>
    <col min="15" max="15" width="12" style="15" bestFit="1" customWidth="1"/>
    <col min="16" max="16" width="7.42578125" style="1" bestFit="1" customWidth="1"/>
    <col min="17" max="17" width="6.42578125" style="1" bestFit="1" customWidth="1"/>
    <col min="18" max="16384" width="9.28515625" style="1"/>
  </cols>
  <sheetData>
    <row r="1" spans="2:19" ht="17.25" x14ac:dyDescent="0.25">
      <c r="D1" s="157"/>
      <c r="E1" s="157"/>
      <c r="F1" s="157"/>
      <c r="G1" s="157"/>
      <c r="H1" s="157"/>
      <c r="I1" s="157"/>
    </row>
    <row r="2" spans="2:19" x14ac:dyDescent="0.25">
      <c r="D2" s="158" t="s">
        <v>34</v>
      </c>
      <c r="E2" s="158"/>
      <c r="F2" s="158"/>
      <c r="G2" s="158"/>
      <c r="H2" s="158"/>
      <c r="I2" s="158"/>
    </row>
    <row r="3" spans="2:19" x14ac:dyDescent="0.25">
      <c r="C3" s="2"/>
      <c r="D3" s="159" t="s">
        <v>33</v>
      </c>
      <c r="E3" s="159"/>
      <c r="F3" s="159"/>
      <c r="G3" s="159"/>
      <c r="H3" s="159"/>
      <c r="I3" s="159"/>
      <c r="J3" s="2"/>
    </row>
    <row r="4" spans="2:19" x14ac:dyDescent="0.25">
      <c r="B4" s="42"/>
      <c r="C4" s="42"/>
      <c r="D4" s="160">
        <v>44167</v>
      </c>
      <c r="E4" s="159"/>
      <c r="F4" s="159"/>
      <c r="G4" s="159"/>
      <c r="H4" s="159"/>
      <c r="I4" s="159"/>
      <c r="J4" s="42"/>
    </row>
    <row r="5" spans="2:19" ht="21" x14ac:dyDescent="0.25">
      <c r="B5" s="45" t="s">
        <v>32</v>
      </c>
      <c r="C5" s="42"/>
      <c r="D5" s="44"/>
      <c r="E5" s="42"/>
      <c r="F5" s="42"/>
      <c r="G5" s="42"/>
      <c r="H5" s="42"/>
      <c r="I5" s="42"/>
      <c r="J5" s="42"/>
    </row>
    <row r="6" spans="2:19" x14ac:dyDescent="0.25">
      <c r="B6" s="42"/>
      <c r="C6" s="42"/>
      <c r="D6" s="44"/>
      <c r="E6" s="42"/>
      <c r="F6" s="42"/>
      <c r="G6" s="42"/>
      <c r="H6" s="42"/>
      <c r="I6" s="42"/>
      <c r="J6" s="42"/>
    </row>
    <row r="7" spans="2:19" x14ac:dyDescent="0.25">
      <c r="B7" s="2" t="s">
        <v>31</v>
      </c>
      <c r="C7" s="2"/>
      <c r="D7" s="43"/>
      <c r="E7" s="2"/>
      <c r="F7" s="42"/>
      <c r="G7" s="42"/>
      <c r="H7" s="42"/>
      <c r="I7" s="42"/>
      <c r="J7" s="42"/>
    </row>
    <row r="8" spans="2:19" x14ac:dyDescent="0.25">
      <c r="B8" s="134" t="s">
        <v>208</v>
      </c>
      <c r="C8" s="134"/>
      <c r="D8" s="134"/>
      <c r="E8" s="134"/>
      <c r="F8" s="42"/>
      <c r="G8" s="42"/>
      <c r="H8" s="42"/>
      <c r="I8" s="42"/>
      <c r="J8" s="42"/>
    </row>
    <row r="9" spans="2:19" x14ac:dyDescent="0.25">
      <c r="B9" s="2" t="s">
        <v>30</v>
      </c>
      <c r="C9" s="2"/>
      <c r="D9" s="43"/>
      <c r="E9" s="2"/>
      <c r="F9" s="42"/>
      <c r="G9" s="42"/>
      <c r="H9" s="42"/>
      <c r="I9" s="42" t="s">
        <v>29</v>
      </c>
      <c r="J9" s="41" t="s">
        <v>207</v>
      </c>
    </row>
    <row r="10" spans="2:19" ht="30" customHeight="1" x14ac:dyDescent="0.25">
      <c r="B10" s="145" t="s">
        <v>204</v>
      </c>
      <c r="C10" s="145"/>
      <c r="D10" s="145"/>
      <c r="E10" s="145"/>
      <c r="F10" s="145"/>
      <c r="G10" s="145"/>
      <c r="H10" s="145"/>
      <c r="I10" s="42" t="s">
        <v>28</v>
      </c>
      <c r="J10" s="41" t="s">
        <v>821</v>
      </c>
      <c r="O10" s="20"/>
    </row>
    <row r="11" spans="2:19" x14ac:dyDescent="0.25">
      <c r="B11" s="2"/>
      <c r="C11" s="2"/>
      <c r="D11" s="2"/>
      <c r="E11" s="2"/>
      <c r="F11" s="2"/>
      <c r="G11" s="2"/>
      <c r="H11" s="2"/>
      <c r="I11" s="2"/>
      <c r="J11" s="2"/>
      <c r="N11" s="17"/>
      <c r="O11" s="112"/>
      <c r="P11" s="20"/>
      <c r="Q11" s="20"/>
      <c r="R11" s="20"/>
      <c r="S11" s="20"/>
    </row>
    <row r="12" spans="2:19" ht="30" customHeight="1" x14ac:dyDescent="0.25">
      <c r="B12" s="136" t="s">
        <v>27</v>
      </c>
      <c r="C12" s="137"/>
      <c r="D12" s="137"/>
      <c r="E12" s="137"/>
      <c r="F12" s="137"/>
      <c r="G12" s="137"/>
      <c r="H12" s="137"/>
      <c r="I12" s="137"/>
      <c r="J12" s="138"/>
      <c r="P12" s="15"/>
      <c r="Q12" s="15"/>
      <c r="R12" s="15"/>
      <c r="S12" s="90"/>
    </row>
    <row r="13" spans="2:19" x14ac:dyDescent="0.25">
      <c r="B13" s="130" t="s">
        <v>11</v>
      </c>
      <c r="C13" s="131"/>
      <c r="D13" s="131"/>
      <c r="E13" s="132"/>
      <c r="F13" s="28" t="s">
        <v>9</v>
      </c>
      <c r="G13" s="11" t="s">
        <v>8</v>
      </c>
      <c r="H13" s="11" t="s">
        <v>21</v>
      </c>
      <c r="I13" s="11" t="s">
        <v>20</v>
      </c>
      <c r="J13" s="11" t="s">
        <v>7</v>
      </c>
    </row>
    <row r="14" spans="2:19" x14ac:dyDescent="0.25">
      <c r="B14" s="148" t="s">
        <v>26</v>
      </c>
      <c r="C14" s="149"/>
      <c r="D14" s="149"/>
      <c r="E14" s="150"/>
      <c r="F14" s="14"/>
      <c r="G14" s="14"/>
      <c r="H14" s="14"/>
      <c r="I14" s="14"/>
      <c r="J14" s="30">
        <v>3.2627879999999998E-2</v>
      </c>
      <c r="M14" s="40"/>
      <c r="N14" s="39"/>
      <c r="O14" s="39"/>
    </row>
    <row r="15" spans="2:19" x14ac:dyDescent="0.25">
      <c r="B15" s="133" t="s">
        <v>25</v>
      </c>
      <c r="C15" s="134"/>
      <c r="D15" s="134"/>
      <c r="E15" s="135"/>
      <c r="F15" s="14"/>
      <c r="G15" s="14"/>
      <c r="H15" s="14"/>
      <c r="I15" s="14"/>
      <c r="J15" s="30">
        <v>1.3051152E-2</v>
      </c>
    </row>
    <row r="16" spans="2:19" x14ac:dyDescent="0.25">
      <c r="B16" s="133" t="s">
        <v>771</v>
      </c>
      <c r="C16" s="134"/>
      <c r="D16" s="134"/>
      <c r="E16" s="135"/>
      <c r="F16" s="14">
        <v>6</v>
      </c>
      <c r="G16" s="27">
        <v>3.125</v>
      </c>
      <c r="H16" s="27">
        <f>+G16*F16</f>
        <v>18.75</v>
      </c>
      <c r="I16" s="27">
        <v>1.8333333333333333</v>
      </c>
      <c r="J16" s="30">
        <f>+I16*H16</f>
        <v>34.375</v>
      </c>
      <c r="L16" s="21"/>
      <c r="M16" s="113"/>
      <c r="N16" s="47"/>
      <c r="O16" s="90"/>
    </row>
    <row r="17" spans="2:18" x14ac:dyDescent="0.25">
      <c r="B17" s="133"/>
      <c r="C17" s="134"/>
      <c r="D17" s="134"/>
      <c r="E17" s="135"/>
      <c r="F17" s="14"/>
      <c r="G17" s="27" t="s">
        <v>818</v>
      </c>
      <c r="H17" s="27" t="s">
        <v>818</v>
      </c>
      <c r="I17" s="27" t="s">
        <v>818</v>
      </c>
      <c r="J17" s="30" t="s">
        <v>818</v>
      </c>
      <c r="O17" s="114"/>
    </row>
    <row r="18" spans="2:18" x14ac:dyDescent="0.25">
      <c r="B18" s="133"/>
      <c r="C18" s="134"/>
      <c r="D18" s="134"/>
      <c r="E18" s="135"/>
      <c r="F18" s="14"/>
      <c r="G18" s="27" t="s">
        <v>818</v>
      </c>
      <c r="H18" s="27" t="s">
        <v>818</v>
      </c>
      <c r="I18" s="27" t="s">
        <v>818</v>
      </c>
      <c r="J18" s="30" t="s">
        <v>818</v>
      </c>
      <c r="M18" s="23"/>
      <c r="N18" s="17"/>
      <c r="O18" s="35"/>
      <c r="P18" s="20"/>
      <c r="Q18" s="20"/>
    </row>
    <row r="19" spans="2:18" x14ac:dyDescent="0.25">
      <c r="B19" s="133"/>
      <c r="C19" s="134"/>
      <c r="D19" s="134"/>
      <c r="E19" s="135"/>
      <c r="F19" s="14"/>
      <c r="G19" s="27" t="s">
        <v>818</v>
      </c>
      <c r="H19" s="27" t="s">
        <v>818</v>
      </c>
      <c r="I19" s="27" t="s">
        <v>818</v>
      </c>
      <c r="J19" s="30" t="s">
        <v>818</v>
      </c>
      <c r="M19" s="15"/>
      <c r="N19" s="15"/>
      <c r="P19" s="15"/>
      <c r="Q19" s="15"/>
      <c r="R19" s="21"/>
    </row>
    <row r="20" spans="2:18" x14ac:dyDescent="0.25">
      <c r="B20" s="133"/>
      <c r="C20" s="134"/>
      <c r="D20" s="134"/>
      <c r="E20" s="135"/>
      <c r="F20" s="14"/>
      <c r="G20" s="27" t="s">
        <v>818</v>
      </c>
      <c r="H20" s="27" t="s">
        <v>818</v>
      </c>
      <c r="I20" s="27" t="s">
        <v>818</v>
      </c>
      <c r="J20" s="30" t="s">
        <v>818</v>
      </c>
    </row>
    <row r="21" spans="2:18" x14ac:dyDescent="0.25">
      <c r="B21" s="34"/>
      <c r="C21" s="33"/>
      <c r="D21" s="33"/>
      <c r="E21" s="32"/>
      <c r="F21" s="14"/>
      <c r="G21" s="27" t="s">
        <v>818</v>
      </c>
      <c r="H21" s="27" t="s">
        <v>818</v>
      </c>
      <c r="I21" s="27" t="s">
        <v>818</v>
      </c>
      <c r="J21" s="30" t="s">
        <v>818</v>
      </c>
    </row>
    <row r="22" spans="2:18" x14ac:dyDescent="0.25">
      <c r="B22" s="133"/>
      <c r="C22" s="134"/>
      <c r="D22" s="134"/>
      <c r="E22" s="135"/>
      <c r="F22" s="14"/>
      <c r="G22" s="27" t="s">
        <v>818</v>
      </c>
      <c r="H22" s="27" t="s">
        <v>818</v>
      </c>
      <c r="I22" s="27" t="s">
        <v>818</v>
      </c>
      <c r="J22" s="30" t="s">
        <v>818</v>
      </c>
    </row>
    <row r="23" spans="2:18" x14ac:dyDescent="0.25">
      <c r="B23" s="154"/>
      <c r="C23" s="155"/>
      <c r="D23" s="155"/>
      <c r="E23" s="156"/>
      <c r="F23" s="31"/>
      <c r="G23" s="27" t="s">
        <v>818</v>
      </c>
      <c r="H23" s="27" t="s">
        <v>818</v>
      </c>
      <c r="I23" s="27" t="s">
        <v>818</v>
      </c>
      <c r="J23" s="30" t="s">
        <v>818</v>
      </c>
    </row>
    <row r="24" spans="2:18" x14ac:dyDescent="0.25">
      <c r="B24" s="130" t="s">
        <v>24</v>
      </c>
      <c r="C24" s="131"/>
      <c r="D24" s="131"/>
      <c r="E24" s="131"/>
      <c r="F24" s="131"/>
      <c r="G24" s="131"/>
      <c r="H24" s="131"/>
      <c r="I24" s="132"/>
      <c r="J24" s="29">
        <f>+J14+J15+J16</f>
        <v>34.420679032000002</v>
      </c>
    </row>
    <row r="25" spans="2:18" ht="30" customHeight="1" x14ac:dyDescent="0.25">
      <c r="B25" s="136" t="s">
        <v>23</v>
      </c>
      <c r="C25" s="137"/>
      <c r="D25" s="137"/>
      <c r="E25" s="137"/>
      <c r="F25" s="137"/>
      <c r="G25" s="137"/>
      <c r="H25" s="137"/>
      <c r="I25" s="137"/>
      <c r="J25" s="138"/>
      <c r="M25" s="17"/>
    </row>
    <row r="26" spans="2:18" x14ac:dyDescent="0.25">
      <c r="B26" s="130" t="s">
        <v>11</v>
      </c>
      <c r="C26" s="131"/>
      <c r="D26" s="131"/>
      <c r="E26" s="132"/>
      <c r="F26" s="28" t="s">
        <v>9</v>
      </c>
      <c r="G26" s="11" t="s">
        <v>22</v>
      </c>
      <c r="H26" s="11" t="s">
        <v>21</v>
      </c>
      <c r="I26" s="11" t="s">
        <v>20</v>
      </c>
      <c r="J26" s="11" t="s">
        <v>7</v>
      </c>
      <c r="M26" s="17"/>
      <c r="N26" s="17"/>
    </row>
    <row r="27" spans="2:18" x14ac:dyDescent="0.25">
      <c r="B27" s="151" t="s">
        <v>45</v>
      </c>
      <c r="C27" s="152"/>
      <c r="D27" s="152"/>
      <c r="E27" s="153"/>
      <c r="F27" s="14">
        <v>4</v>
      </c>
      <c r="G27" s="9">
        <v>6.0422000000000002</v>
      </c>
      <c r="H27" s="27">
        <f>+G27*F27</f>
        <v>24.168800000000001</v>
      </c>
      <c r="I27" s="27">
        <v>2.75</v>
      </c>
      <c r="J27" s="9">
        <f>+I27*H27</f>
        <v>66.464200000000005</v>
      </c>
      <c r="M27" s="113"/>
      <c r="N27" s="47"/>
      <c r="O27" s="90"/>
    </row>
    <row r="28" spans="2:18" x14ac:dyDescent="0.25">
      <c r="B28" s="151"/>
      <c r="C28" s="152"/>
      <c r="D28" s="152"/>
      <c r="E28" s="153"/>
      <c r="F28" s="14"/>
      <c r="G28" s="9" t="s">
        <v>818</v>
      </c>
      <c r="H28" s="9" t="s">
        <v>818</v>
      </c>
      <c r="I28" s="27" t="s">
        <v>818</v>
      </c>
      <c r="J28" s="9" t="s">
        <v>818</v>
      </c>
      <c r="N28" s="17"/>
    </row>
    <row r="29" spans="2:18" x14ac:dyDescent="0.25">
      <c r="B29" s="151"/>
      <c r="C29" s="152"/>
      <c r="D29" s="152"/>
      <c r="E29" s="153"/>
      <c r="F29" s="14"/>
      <c r="G29" s="9" t="s">
        <v>818</v>
      </c>
      <c r="H29" s="9" t="s">
        <v>818</v>
      </c>
      <c r="I29" s="27" t="s">
        <v>818</v>
      </c>
      <c r="J29" s="9" t="s">
        <v>818</v>
      </c>
      <c r="M29" s="23"/>
      <c r="N29" s="17"/>
    </row>
    <row r="30" spans="2:18" x14ac:dyDescent="0.25">
      <c r="B30" s="151"/>
      <c r="C30" s="152"/>
      <c r="D30" s="152"/>
      <c r="E30" s="153"/>
      <c r="F30" s="14"/>
      <c r="G30" s="9" t="s">
        <v>818</v>
      </c>
      <c r="H30" s="9" t="s">
        <v>818</v>
      </c>
      <c r="I30" s="27" t="s">
        <v>818</v>
      </c>
      <c r="J30" s="9" t="s">
        <v>818</v>
      </c>
    </row>
    <row r="31" spans="2:18" x14ac:dyDescent="0.25">
      <c r="B31" s="151"/>
      <c r="C31" s="152"/>
      <c r="D31" s="152"/>
      <c r="E31" s="153"/>
      <c r="F31" s="14"/>
      <c r="G31" s="9" t="s">
        <v>818</v>
      </c>
      <c r="H31" s="9" t="s">
        <v>818</v>
      </c>
      <c r="I31" s="27" t="s">
        <v>818</v>
      </c>
      <c r="J31" s="9" t="s">
        <v>818</v>
      </c>
    </row>
    <row r="32" spans="2:18" x14ac:dyDescent="0.25">
      <c r="B32" s="151"/>
      <c r="C32" s="152"/>
      <c r="D32" s="152"/>
      <c r="E32" s="153"/>
      <c r="F32" s="14"/>
      <c r="G32" s="9" t="s">
        <v>818</v>
      </c>
      <c r="H32" s="9" t="s">
        <v>818</v>
      </c>
      <c r="I32" s="27" t="s">
        <v>818</v>
      </c>
      <c r="J32" s="9" t="s">
        <v>818</v>
      </c>
    </row>
    <row r="33" spans="2:24" x14ac:dyDescent="0.25">
      <c r="B33" s="151"/>
      <c r="C33" s="152"/>
      <c r="D33" s="152"/>
      <c r="E33" s="153"/>
      <c r="F33" s="14"/>
      <c r="G33" s="9" t="s">
        <v>818</v>
      </c>
      <c r="H33" s="9" t="s">
        <v>818</v>
      </c>
      <c r="I33" s="27" t="s">
        <v>818</v>
      </c>
      <c r="J33" s="9" t="s">
        <v>818</v>
      </c>
    </row>
    <row r="34" spans="2:24" x14ac:dyDescent="0.25">
      <c r="B34" s="151"/>
      <c r="C34" s="152"/>
      <c r="D34" s="152"/>
      <c r="E34" s="153"/>
      <c r="F34" s="14"/>
      <c r="G34" s="9" t="s">
        <v>818</v>
      </c>
      <c r="H34" s="9" t="s">
        <v>818</v>
      </c>
      <c r="I34" s="27" t="s">
        <v>818</v>
      </c>
      <c r="J34" s="9" t="s">
        <v>818</v>
      </c>
    </row>
    <row r="35" spans="2:24" x14ac:dyDescent="0.25">
      <c r="B35" s="151"/>
      <c r="C35" s="152"/>
      <c r="D35" s="152"/>
      <c r="E35" s="153"/>
      <c r="F35" s="14"/>
      <c r="G35" s="9" t="s">
        <v>818</v>
      </c>
      <c r="H35" s="9" t="s">
        <v>818</v>
      </c>
      <c r="I35" s="27" t="s">
        <v>818</v>
      </c>
      <c r="J35" s="9" t="s">
        <v>818</v>
      </c>
    </row>
    <row r="36" spans="2:24" x14ac:dyDescent="0.25">
      <c r="B36" s="151"/>
      <c r="C36" s="152"/>
      <c r="D36" s="152"/>
      <c r="E36" s="153"/>
      <c r="F36" s="14"/>
      <c r="G36" s="9" t="s">
        <v>818</v>
      </c>
      <c r="H36" s="9" t="s">
        <v>818</v>
      </c>
      <c r="I36" s="27" t="s">
        <v>818</v>
      </c>
      <c r="J36" s="9" t="s">
        <v>818</v>
      </c>
    </row>
    <row r="37" spans="2:24" x14ac:dyDescent="0.25">
      <c r="B37" s="130" t="s">
        <v>18</v>
      </c>
      <c r="C37" s="131"/>
      <c r="D37" s="131"/>
      <c r="E37" s="131"/>
      <c r="F37" s="131"/>
      <c r="G37" s="131"/>
      <c r="H37" s="131"/>
      <c r="I37" s="132"/>
      <c r="J37" s="8">
        <f>+J27</f>
        <v>66.464200000000005</v>
      </c>
    </row>
    <row r="38" spans="2:24" ht="30" customHeight="1" x14ac:dyDescent="0.25">
      <c r="B38" s="136" t="s">
        <v>17</v>
      </c>
      <c r="C38" s="137"/>
      <c r="D38" s="137"/>
      <c r="E38" s="137"/>
      <c r="F38" s="137"/>
      <c r="G38" s="137"/>
      <c r="H38" s="137"/>
      <c r="I38" s="137"/>
      <c r="J38" s="138"/>
      <c r="M38" s="17"/>
      <c r="N38" s="17"/>
      <c r="O38" s="20"/>
      <c r="P38" s="20"/>
      <c r="Q38" s="17"/>
      <c r="R38" s="17"/>
      <c r="S38" s="17"/>
    </row>
    <row r="39" spans="2:24" x14ac:dyDescent="0.25">
      <c r="B39" s="130" t="s">
        <v>11</v>
      </c>
      <c r="C39" s="131"/>
      <c r="D39" s="131"/>
      <c r="E39" s="131"/>
      <c r="F39" s="132"/>
      <c r="G39" s="11" t="s">
        <v>10</v>
      </c>
      <c r="H39" s="11" t="s">
        <v>9</v>
      </c>
      <c r="I39" s="11" t="s">
        <v>16</v>
      </c>
      <c r="J39" s="11" t="s">
        <v>7</v>
      </c>
      <c r="M39" s="20"/>
      <c r="N39" s="20"/>
      <c r="O39" s="20"/>
      <c r="P39" s="26"/>
      <c r="Q39" s="16"/>
      <c r="R39" s="17"/>
      <c r="S39" s="18"/>
      <c r="T39" s="20"/>
      <c r="U39" s="20"/>
      <c r="V39" s="20"/>
      <c r="W39" s="17"/>
      <c r="X39" s="17"/>
    </row>
    <row r="40" spans="2:24" x14ac:dyDescent="0.25">
      <c r="B40" s="133" t="s">
        <v>591</v>
      </c>
      <c r="C40" s="134"/>
      <c r="D40" s="134"/>
      <c r="E40" s="134"/>
      <c r="F40" s="135"/>
      <c r="G40" s="14" t="s">
        <v>86</v>
      </c>
      <c r="H40" s="24">
        <v>40</v>
      </c>
      <c r="I40" s="9">
        <v>0.25</v>
      </c>
      <c r="J40" s="9">
        <f>+IF(ISBLANK(B40),"",H40*I40)</f>
        <v>10</v>
      </c>
      <c r="L40" s="101"/>
      <c r="N40" s="17"/>
      <c r="O40" s="20"/>
      <c r="P40" s="20"/>
      <c r="Q40" s="23"/>
      <c r="R40" s="18"/>
      <c r="S40" s="19"/>
      <c r="T40" s="15"/>
      <c r="U40" s="19"/>
      <c r="V40" s="15"/>
      <c r="W40" s="16"/>
      <c r="X40" s="16"/>
    </row>
    <row r="41" spans="2:24" x14ac:dyDescent="0.25">
      <c r="B41" s="133"/>
      <c r="C41" s="134"/>
      <c r="D41" s="134"/>
      <c r="E41" s="134"/>
      <c r="F41" s="135"/>
      <c r="G41" s="14" t="s">
        <v>818</v>
      </c>
      <c r="H41" s="16"/>
      <c r="I41" s="9" t="s">
        <v>818</v>
      </c>
      <c r="J41" s="9" t="s">
        <v>818</v>
      </c>
      <c r="M41" s="20"/>
      <c r="N41" s="15"/>
      <c r="O41" s="20"/>
      <c r="Q41" s="19"/>
      <c r="R41" s="19"/>
      <c r="S41" s="19"/>
      <c r="T41" s="15"/>
      <c r="U41" s="19"/>
      <c r="V41" s="15"/>
      <c r="W41" s="16"/>
      <c r="X41" s="16"/>
    </row>
    <row r="42" spans="2:24" x14ac:dyDescent="0.25">
      <c r="B42" s="133"/>
      <c r="C42" s="134"/>
      <c r="D42" s="134"/>
      <c r="E42" s="134"/>
      <c r="F42" s="135"/>
      <c r="G42" s="14" t="s">
        <v>818</v>
      </c>
      <c r="H42" s="24"/>
      <c r="I42" s="9" t="s">
        <v>818</v>
      </c>
      <c r="J42" s="9" t="s">
        <v>818</v>
      </c>
      <c r="M42" s="17"/>
      <c r="N42" s="23"/>
      <c r="Q42" s="16"/>
      <c r="R42" s="19"/>
      <c r="S42" s="19"/>
      <c r="T42" s="20"/>
      <c r="U42" s="17"/>
      <c r="V42" s="22"/>
    </row>
    <row r="43" spans="2:24" x14ac:dyDescent="0.25">
      <c r="B43" s="133"/>
      <c r="C43" s="134"/>
      <c r="D43" s="134"/>
      <c r="E43" s="134"/>
      <c r="F43" s="135"/>
      <c r="G43" s="14" t="s">
        <v>818</v>
      </c>
      <c r="H43" s="16"/>
      <c r="I43" s="9" t="s">
        <v>818</v>
      </c>
      <c r="J43" s="9" t="s">
        <v>818</v>
      </c>
      <c r="L43" s="21"/>
      <c r="M43" s="93"/>
      <c r="N43" s="16"/>
      <c r="O43" s="18"/>
      <c r="P43" s="88"/>
      <c r="S43" s="19"/>
    </row>
    <row r="44" spans="2:24" x14ac:dyDescent="0.25">
      <c r="B44" s="133"/>
      <c r="C44" s="134"/>
      <c r="D44" s="134"/>
      <c r="E44" s="134"/>
      <c r="F44" s="135"/>
      <c r="G44" s="14" t="s">
        <v>818</v>
      </c>
      <c r="H44" s="16"/>
      <c r="I44" s="9" t="s">
        <v>818</v>
      </c>
      <c r="J44" s="9" t="s">
        <v>818</v>
      </c>
      <c r="M44" s="17"/>
      <c r="N44" s="16"/>
      <c r="O44" s="20"/>
      <c r="P44" s="88"/>
      <c r="S44" s="19"/>
      <c r="T44" s="20"/>
      <c r="U44" s="17"/>
    </row>
    <row r="45" spans="2:24" x14ac:dyDescent="0.25">
      <c r="B45" s="133"/>
      <c r="C45" s="134"/>
      <c r="D45" s="134"/>
      <c r="E45" s="134"/>
      <c r="F45" s="135"/>
      <c r="G45" s="14" t="s">
        <v>818</v>
      </c>
      <c r="H45" s="13"/>
      <c r="I45" s="9" t="s">
        <v>818</v>
      </c>
      <c r="J45" s="9" t="s">
        <v>818</v>
      </c>
      <c r="N45" s="16"/>
      <c r="S45" s="19"/>
    </row>
    <row r="46" spans="2:24" x14ac:dyDescent="0.25">
      <c r="B46" s="133"/>
      <c r="C46" s="134"/>
      <c r="D46" s="134"/>
      <c r="E46" s="134"/>
      <c r="F46" s="135"/>
      <c r="G46" s="14" t="s">
        <v>818</v>
      </c>
      <c r="H46" s="13"/>
      <c r="I46" s="9" t="s">
        <v>818</v>
      </c>
      <c r="J46" s="9" t="s">
        <v>818</v>
      </c>
    </row>
    <row r="47" spans="2:24" x14ac:dyDescent="0.25">
      <c r="B47" s="133"/>
      <c r="C47" s="134"/>
      <c r="D47" s="134"/>
      <c r="E47" s="134"/>
      <c r="F47" s="135"/>
      <c r="G47" s="14" t="s">
        <v>818</v>
      </c>
      <c r="H47" s="13"/>
      <c r="I47" s="9" t="s">
        <v>818</v>
      </c>
      <c r="J47" s="9" t="s">
        <v>818</v>
      </c>
      <c r="M47" s="15"/>
      <c r="S47" s="15"/>
    </row>
    <row r="48" spans="2:24" x14ac:dyDescent="0.25">
      <c r="B48" s="133"/>
      <c r="C48" s="134"/>
      <c r="D48" s="134"/>
      <c r="E48" s="134"/>
      <c r="F48" s="135"/>
      <c r="G48" s="14" t="s">
        <v>818</v>
      </c>
      <c r="H48" s="13"/>
      <c r="I48" s="9" t="s">
        <v>818</v>
      </c>
      <c r="J48" s="9" t="s">
        <v>818</v>
      </c>
    </row>
    <row r="49" spans="2:14" x14ac:dyDescent="0.25">
      <c r="B49" s="133"/>
      <c r="C49" s="134"/>
      <c r="D49" s="134"/>
      <c r="E49" s="134"/>
      <c r="F49" s="135"/>
      <c r="G49" s="14" t="s">
        <v>818</v>
      </c>
      <c r="H49" s="13"/>
      <c r="I49" s="9" t="s">
        <v>818</v>
      </c>
      <c r="J49" s="12" t="s">
        <v>818</v>
      </c>
    </row>
    <row r="50" spans="2:14" x14ac:dyDescent="0.25">
      <c r="B50" s="130" t="s">
        <v>13</v>
      </c>
      <c r="C50" s="131"/>
      <c r="D50" s="131"/>
      <c r="E50" s="131"/>
      <c r="F50" s="131"/>
      <c r="G50" s="131"/>
      <c r="H50" s="131"/>
      <c r="I50" s="132"/>
      <c r="J50" s="8">
        <f>SUM(J40:J49)</f>
        <v>10</v>
      </c>
    </row>
    <row r="51" spans="2:14" ht="30" customHeight="1" x14ac:dyDescent="0.25">
      <c r="B51" s="136" t="s">
        <v>12</v>
      </c>
      <c r="C51" s="137"/>
      <c r="D51" s="137"/>
      <c r="E51" s="137"/>
      <c r="F51" s="137"/>
      <c r="G51" s="137"/>
      <c r="H51" s="137"/>
      <c r="I51" s="137"/>
      <c r="J51" s="138"/>
    </row>
    <row r="52" spans="2:14" x14ac:dyDescent="0.25">
      <c r="B52" s="130" t="s">
        <v>11</v>
      </c>
      <c r="C52" s="131"/>
      <c r="D52" s="131"/>
      <c r="E52" s="131"/>
      <c r="F52" s="132"/>
      <c r="G52" s="11" t="s">
        <v>10</v>
      </c>
      <c r="H52" s="11" t="s">
        <v>9</v>
      </c>
      <c r="I52" s="11" t="s">
        <v>8</v>
      </c>
      <c r="J52" s="11" t="s">
        <v>7</v>
      </c>
    </row>
    <row r="53" spans="2:14" x14ac:dyDescent="0.25">
      <c r="B53" s="139"/>
      <c r="C53" s="140"/>
      <c r="D53" s="140"/>
      <c r="E53" s="140"/>
      <c r="F53" s="141"/>
      <c r="G53" s="10"/>
      <c r="H53" s="10"/>
      <c r="I53" s="10"/>
      <c r="J53" s="9"/>
    </row>
    <row r="54" spans="2:14" x14ac:dyDescent="0.25">
      <c r="B54" s="142"/>
      <c r="C54" s="143"/>
      <c r="D54" s="143"/>
      <c r="E54" s="143"/>
      <c r="F54" s="144"/>
      <c r="G54" s="10"/>
      <c r="H54" s="10"/>
      <c r="I54" s="10"/>
      <c r="J54" s="9"/>
    </row>
    <row r="55" spans="2:14" x14ac:dyDescent="0.25">
      <c r="B55" s="130" t="s">
        <v>6</v>
      </c>
      <c r="C55" s="131"/>
      <c r="D55" s="131"/>
      <c r="E55" s="131"/>
      <c r="F55" s="131"/>
      <c r="G55" s="131"/>
      <c r="H55" s="131"/>
      <c r="I55" s="132"/>
      <c r="J55" s="8">
        <f>SUM(J53:J54)</f>
        <v>0</v>
      </c>
    </row>
    <row r="56" spans="2:14" x14ac:dyDescent="0.25">
      <c r="B56" s="146" t="s">
        <v>5</v>
      </c>
      <c r="C56" s="146"/>
      <c r="D56" s="146"/>
      <c r="E56" s="146"/>
      <c r="F56" s="146"/>
      <c r="G56" s="147"/>
      <c r="H56" s="147"/>
      <c r="I56" s="147"/>
      <c r="J56" s="147"/>
    </row>
    <row r="57" spans="2:14" x14ac:dyDescent="0.25">
      <c r="B57" s="2"/>
      <c r="C57" s="2"/>
      <c r="D57" s="2"/>
      <c r="E57" s="2"/>
      <c r="F57" s="2"/>
      <c r="G57" s="130" t="s">
        <v>4</v>
      </c>
      <c r="H57" s="131"/>
      <c r="I57" s="131"/>
      <c r="J57" s="8">
        <f>+J24+J37+J50+J55</f>
        <v>110.88487903200001</v>
      </c>
    </row>
    <row r="58" spans="2:14" x14ac:dyDescent="0.25">
      <c r="B58" s="2"/>
      <c r="C58" s="2"/>
      <c r="D58" s="2"/>
      <c r="E58" s="2"/>
      <c r="F58" s="2"/>
      <c r="G58" s="130" t="s">
        <v>3</v>
      </c>
      <c r="H58" s="131"/>
      <c r="I58" s="7">
        <v>0.26</v>
      </c>
      <c r="J58" s="6">
        <f>+J57*I58</f>
        <v>28.830068548320003</v>
      </c>
      <c r="M58" s="17"/>
    </row>
    <row r="59" spans="2:14" x14ac:dyDescent="0.25">
      <c r="B59" s="2"/>
      <c r="C59" s="2"/>
      <c r="D59" s="2"/>
      <c r="E59" s="2"/>
      <c r="F59" s="2"/>
      <c r="G59" s="130"/>
      <c r="H59" s="131"/>
      <c r="I59" s="131"/>
      <c r="J59" s="5"/>
    </row>
    <row r="60" spans="2:14" x14ac:dyDescent="0.25">
      <c r="B60" s="2"/>
      <c r="C60" s="2"/>
      <c r="D60" s="2"/>
      <c r="E60" s="2"/>
      <c r="F60" s="2"/>
      <c r="G60" s="130" t="s">
        <v>2</v>
      </c>
      <c r="H60" s="131"/>
      <c r="I60" s="131"/>
      <c r="J60" s="4">
        <f>+J58+J57</f>
        <v>139.71494758032003</v>
      </c>
      <c r="N60" s="47"/>
    </row>
    <row r="61" spans="2:14" x14ac:dyDescent="0.25">
      <c r="B61" s="2" t="s">
        <v>1</v>
      </c>
      <c r="C61" s="2"/>
      <c r="D61" s="2"/>
      <c r="E61" s="2"/>
      <c r="F61" s="2"/>
      <c r="G61" s="130" t="s">
        <v>0</v>
      </c>
      <c r="H61" s="131"/>
      <c r="I61" s="131"/>
      <c r="J61" s="3">
        <f>+ROUND(J60,2)</f>
        <v>139.71</v>
      </c>
    </row>
    <row r="62" spans="2:14" x14ac:dyDescent="0.25">
      <c r="B62" s="2"/>
      <c r="C62" s="2"/>
      <c r="D62" s="2"/>
      <c r="E62" s="2"/>
      <c r="F62" s="2"/>
      <c r="G62" s="2"/>
      <c r="H62" s="2"/>
      <c r="I62" s="2"/>
      <c r="J62" s="2"/>
    </row>
  </sheetData>
  <mergeCells count="55">
    <mergeCell ref="B17:E17"/>
    <mergeCell ref="D1:I1"/>
    <mergeCell ref="D2:I2"/>
    <mergeCell ref="D3:I3"/>
    <mergeCell ref="D4:I4"/>
    <mergeCell ref="B8:E8"/>
    <mergeCell ref="B10:H10"/>
    <mergeCell ref="B12:J12"/>
    <mergeCell ref="B13:E13"/>
    <mergeCell ref="B14:E14"/>
    <mergeCell ref="B15:E15"/>
    <mergeCell ref="B16:E16"/>
    <mergeCell ref="B30:E30"/>
    <mergeCell ref="B18:E18"/>
    <mergeCell ref="B19:E19"/>
    <mergeCell ref="B20:E20"/>
    <mergeCell ref="B22:E22"/>
    <mergeCell ref="B23:E23"/>
    <mergeCell ref="B24:I24"/>
    <mergeCell ref="B25:J25"/>
    <mergeCell ref="B26:E26"/>
    <mergeCell ref="B27:E27"/>
    <mergeCell ref="B28:E28"/>
    <mergeCell ref="B29:E29"/>
    <mergeCell ref="B42:F42"/>
    <mergeCell ref="B31:E31"/>
    <mergeCell ref="B32:E32"/>
    <mergeCell ref="B33:E33"/>
    <mergeCell ref="B34:E34"/>
    <mergeCell ref="B35:E35"/>
    <mergeCell ref="B36:E36"/>
    <mergeCell ref="B37:I37"/>
    <mergeCell ref="B38:J38"/>
    <mergeCell ref="B39:F39"/>
    <mergeCell ref="B40:F40"/>
    <mergeCell ref="B41:F41"/>
    <mergeCell ref="B54:F54"/>
    <mergeCell ref="B43:F43"/>
    <mergeCell ref="B44:F44"/>
    <mergeCell ref="B45:F45"/>
    <mergeCell ref="B46:F46"/>
    <mergeCell ref="B47:F47"/>
    <mergeCell ref="B48:F48"/>
    <mergeCell ref="B49:F49"/>
    <mergeCell ref="B50:I50"/>
    <mergeCell ref="B51:J51"/>
    <mergeCell ref="B52:F52"/>
    <mergeCell ref="B53:F53"/>
    <mergeCell ref="G61:I61"/>
    <mergeCell ref="B55:I55"/>
    <mergeCell ref="B56:J56"/>
    <mergeCell ref="G57:I57"/>
    <mergeCell ref="G58:H58"/>
    <mergeCell ref="G59:I59"/>
    <mergeCell ref="G60:I60"/>
  </mergeCells>
  <dataValidations count="2">
    <dataValidation type="list" allowBlank="1" showInputMessage="1" showErrorMessage="1" sqref="B27:E36 B40:F49" xr:uid="{B2A3A9A8-C2AE-4DCF-8694-8BF473EABF1C}">
      <formula1>#REF!</formula1>
    </dataValidation>
    <dataValidation type="list" allowBlank="1" showInputMessage="1" showErrorMessage="1" sqref="B14:E23" xr:uid="{1F3A62D3-71BF-42DB-ACD5-ED356E4FB152}">
      <formula1>#REF!</formula1>
    </dataValidation>
  </dataValidation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571B4-B533-4AFF-B391-26D56622CB58}">
  <sheetPr codeName="Hoja111">
    <tabColor rgb="FFFFC000"/>
  </sheetPr>
  <dimension ref="B1:X62"/>
  <sheetViews>
    <sheetView view="pageBreakPreview" zoomScale="80" zoomScaleNormal="100" zoomScaleSheetLayoutView="100" workbookViewId="0"/>
  </sheetViews>
  <sheetFormatPr baseColWidth="10" defaultColWidth="9.28515625" defaultRowHeight="15" x14ac:dyDescent="0.25"/>
  <cols>
    <col min="1" max="1" width="3.28515625" style="1" customWidth="1"/>
    <col min="2" max="5" width="14.7109375" style="1" customWidth="1"/>
    <col min="6" max="6" width="9.28515625" style="1"/>
    <col min="7" max="7" width="13.42578125" style="1" bestFit="1" customWidth="1"/>
    <col min="8" max="8" width="11.7109375" style="1" bestFit="1" customWidth="1"/>
    <col min="9" max="9" width="12" style="1" bestFit="1" customWidth="1"/>
    <col min="10" max="10" width="14.7109375" style="1" customWidth="1"/>
    <col min="11" max="11" width="3.28515625" style="1" customWidth="1"/>
    <col min="12" max="12" width="9.5703125" style="1" bestFit="1" customWidth="1"/>
    <col min="13" max="13" width="11.42578125" style="21" bestFit="1" customWidth="1"/>
    <col min="14" max="14" width="10.28515625" style="21" bestFit="1" customWidth="1"/>
    <col min="15" max="15" width="12" style="21" bestFit="1" customWidth="1"/>
    <col min="16" max="16" width="7.42578125" style="21" bestFit="1" customWidth="1"/>
    <col min="17" max="17" width="7.28515625" style="21" bestFit="1" customWidth="1"/>
    <col min="18" max="19" width="9.28515625" style="21"/>
    <col min="20" max="16384" width="9.28515625" style="1"/>
  </cols>
  <sheetData>
    <row r="1" spans="2:19" ht="17.25" x14ac:dyDescent="0.25">
      <c r="D1" s="157"/>
      <c r="E1" s="157"/>
      <c r="F1" s="157"/>
      <c r="G1" s="157"/>
      <c r="H1" s="157"/>
      <c r="I1" s="157"/>
    </row>
    <row r="2" spans="2:19" x14ac:dyDescent="0.25">
      <c r="D2" s="158" t="s">
        <v>34</v>
      </c>
      <c r="E2" s="158"/>
      <c r="F2" s="158"/>
      <c r="G2" s="158"/>
      <c r="H2" s="158"/>
      <c r="I2" s="158"/>
    </row>
    <row r="3" spans="2:19" x14ac:dyDescent="0.25">
      <c r="C3" s="2"/>
      <c r="D3" s="159" t="s">
        <v>33</v>
      </c>
      <c r="E3" s="159"/>
      <c r="F3" s="159"/>
      <c r="G3" s="159"/>
      <c r="H3" s="159"/>
      <c r="I3" s="159"/>
      <c r="J3" s="2"/>
    </row>
    <row r="4" spans="2:19" x14ac:dyDescent="0.25">
      <c r="B4" s="42"/>
      <c r="C4" s="42"/>
      <c r="D4" s="160">
        <v>44167</v>
      </c>
      <c r="E4" s="159"/>
      <c r="F4" s="159"/>
      <c r="G4" s="159"/>
      <c r="H4" s="159"/>
      <c r="I4" s="159"/>
      <c r="J4" s="42"/>
    </row>
    <row r="5" spans="2:19" ht="21" x14ac:dyDescent="0.25">
      <c r="B5" s="45" t="s">
        <v>32</v>
      </c>
      <c r="C5" s="42"/>
      <c r="D5" s="44"/>
      <c r="E5" s="42"/>
      <c r="F5" s="42"/>
      <c r="G5" s="42"/>
      <c r="H5" s="42"/>
      <c r="I5" s="42"/>
      <c r="J5" s="42"/>
    </row>
    <row r="6" spans="2:19" x14ac:dyDescent="0.25">
      <c r="B6" s="42"/>
      <c r="C6" s="42"/>
      <c r="D6" s="44"/>
      <c r="E6" s="42"/>
      <c r="F6" s="42"/>
      <c r="G6" s="42"/>
      <c r="H6" s="42"/>
      <c r="I6" s="42"/>
      <c r="J6" s="42"/>
    </row>
    <row r="7" spans="2:19" x14ac:dyDescent="0.25">
      <c r="B7" s="2" t="s">
        <v>31</v>
      </c>
      <c r="C7" s="2"/>
      <c r="D7" s="43"/>
      <c r="E7" s="2"/>
      <c r="F7" s="42"/>
      <c r="G7" s="42"/>
      <c r="H7" s="42"/>
      <c r="I7" s="42"/>
      <c r="J7" s="42"/>
    </row>
    <row r="8" spans="2:19" x14ac:dyDescent="0.25">
      <c r="B8" s="134" t="s">
        <v>205</v>
      </c>
      <c r="C8" s="134"/>
      <c r="D8" s="134"/>
      <c r="E8" s="134"/>
      <c r="F8" s="42"/>
      <c r="G8" s="42"/>
      <c r="H8" s="42"/>
      <c r="I8" s="42"/>
      <c r="J8" s="42"/>
    </row>
    <row r="9" spans="2:19" x14ac:dyDescent="0.25">
      <c r="B9" s="2" t="s">
        <v>30</v>
      </c>
      <c r="C9" s="2"/>
      <c r="D9" s="43"/>
      <c r="E9" s="2"/>
      <c r="F9" s="42"/>
      <c r="G9" s="42"/>
      <c r="H9" s="42"/>
      <c r="I9" s="42" t="s">
        <v>29</v>
      </c>
      <c r="J9" s="41" t="s">
        <v>203</v>
      </c>
    </row>
    <row r="10" spans="2:19" ht="30" customHeight="1" x14ac:dyDescent="0.25">
      <c r="B10" s="145" t="s">
        <v>204</v>
      </c>
      <c r="C10" s="145"/>
      <c r="D10" s="145"/>
      <c r="E10" s="145"/>
      <c r="F10" s="145"/>
      <c r="G10" s="145"/>
      <c r="H10" s="145"/>
      <c r="I10" s="42" t="s">
        <v>28</v>
      </c>
      <c r="J10" s="41" t="s">
        <v>820</v>
      </c>
    </row>
    <row r="11" spans="2:19" x14ac:dyDescent="0.25">
      <c r="B11" s="2"/>
      <c r="C11" s="2"/>
      <c r="D11" s="2"/>
      <c r="E11" s="2"/>
      <c r="F11" s="2"/>
      <c r="G11" s="2"/>
      <c r="H11" s="2"/>
      <c r="I11" s="2"/>
      <c r="J11" s="2"/>
    </row>
    <row r="12" spans="2:19" ht="30" customHeight="1" x14ac:dyDescent="0.25">
      <c r="B12" s="136" t="s">
        <v>27</v>
      </c>
      <c r="C12" s="137"/>
      <c r="D12" s="137"/>
      <c r="E12" s="137"/>
      <c r="F12" s="137"/>
      <c r="G12" s="137"/>
      <c r="H12" s="137"/>
      <c r="I12" s="137"/>
      <c r="J12" s="138"/>
      <c r="S12" s="90"/>
    </row>
    <row r="13" spans="2:19" x14ac:dyDescent="0.25">
      <c r="B13" s="130" t="s">
        <v>11</v>
      </c>
      <c r="C13" s="131"/>
      <c r="D13" s="131"/>
      <c r="E13" s="132"/>
      <c r="F13" s="28" t="s">
        <v>9</v>
      </c>
      <c r="G13" s="11" t="s">
        <v>8</v>
      </c>
      <c r="H13" s="11" t="s">
        <v>21</v>
      </c>
      <c r="I13" s="11" t="s">
        <v>20</v>
      </c>
      <c r="J13" s="11" t="s">
        <v>7</v>
      </c>
      <c r="M13" s="90"/>
      <c r="N13" s="90"/>
      <c r="O13" s="90"/>
    </row>
    <row r="14" spans="2:19" x14ac:dyDescent="0.25">
      <c r="B14" s="148" t="s">
        <v>26</v>
      </c>
      <c r="C14" s="149"/>
      <c r="D14" s="149"/>
      <c r="E14" s="150"/>
      <c r="F14" s="14"/>
      <c r="G14" s="14"/>
      <c r="H14" s="14"/>
      <c r="I14" s="14"/>
      <c r="J14" s="30">
        <v>1.631394E-4</v>
      </c>
      <c r="M14" s="100"/>
      <c r="N14" s="90"/>
      <c r="O14" s="90"/>
    </row>
    <row r="15" spans="2:19" x14ac:dyDescent="0.25">
      <c r="B15" s="133" t="s">
        <v>25</v>
      </c>
      <c r="C15" s="134"/>
      <c r="D15" s="134"/>
      <c r="E15" s="135"/>
      <c r="F15" s="14"/>
      <c r="G15" s="14"/>
      <c r="H15" s="14"/>
      <c r="I15" s="14"/>
      <c r="J15" s="30">
        <v>6.5255759999999997E-5</v>
      </c>
    </row>
    <row r="16" spans="2:19" x14ac:dyDescent="0.25">
      <c r="B16" s="133" t="s">
        <v>771</v>
      </c>
      <c r="C16" s="134"/>
      <c r="D16" s="134"/>
      <c r="E16" s="135"/>
      <c r="F16" s="14">
        <v>6</v>
      </c>
      <c r="G16" s="27">
        <v>3.125</v>
      </c>
      <c r="H16" s="27">
        <f>+G16*F16</f>
        <v>18.75</v>
      </c>
      <c r="I16" s="27">
        <v>2.9999999999999996E-3</v>
      </c>
      <c r="J16" s="30">
        <f>+I16*H16</f>
        <v>5.6249999999999994E-2</v>
      </c>
      <c r="L16" s="21"/>
      <c r="M16" s="113"/>
      <c r="N16" s="115"/>
    </row>
    <row r="17" spans="2:18" x14ac:dyDescent="0.25">
      <c r="B17" s="133"/>
      <c r="C17" s="134"/>
      <c r="D17" s="134"/>
      <c r="E17" s="135"/>
      <c r="F17" s="14"/>
      <c r="G17" s="27" t="s">
        <v>818</v>
      </c>
      <c r="H17" s="27" t="s">
        <v>818</v>
      </c>
      <c r="I17" s="27" t="s">
        <v>818</v>
      </c>
      <c r="J17" s="30" t="s">
        <v>818</v>
      </c>
    </row>
    <row r="18" spans="2:18" x14ac:dyDescent="0.25">
      <c r="B18" s="133"/>
      <c r="C18" s="134"/>
      <c r="D18" s="134"/>
      <c r="E18" s="135"/>
      <c r="F18" s="14"/>
      <c r="G18" s="27" t="s">
        <v>818</v>
      </c>
      <c r="H18" s="27" t="s">
        <v>818</v>
      </c>
      <c r="I18" s="27" t="s">
        <v>818</v>
      </c>
      <c r="J18" s="30" t="s">
        <v>818</v>
      </c>
      <c r="M18" s="100"/>
      <c r="N18" s="100"/>
      <c r="O18" s="100"/>
      <c r="P18" s="100"/>
      <c r="Q18" s="100"/>
    </row>
    <row r="19" spans="2:18" x14ac:dyDescent="0.25">
      <c r="B19" s="133"/>
      <c r="C19" s="134"/>
      <c r="D19" s="134"/>
      <c r="E19" s="135"/>
      <c r="F19" s="14"/>
      <c r="G19" s="27" t="s">
        <v>818</v>
      </c>
      <c r="H19" s="27" t="s">
        <v>818</v>
      </c>
      <c r="I19" s="27" t="s">
        <v>818</v>
      </c>
      <c r="J19" s="30" t="s">
        <v>818</v>
      </c>
      <c r="M19" s="90"/>
      <c r="N19" s="90"/>
      <c r="O19" s="90"/>
      <c r="P19" s="90"/>
      <c r="Q19" s="90"/>
    </row>
    <row r="20" spans="2:18" x14ac:dyDescent="0.25">
      <c r="B20" s="133"/>
      <c r="C20" s="134"/>
      <c r="D20" s="134"/>
      <c r="E20" s="135"/>
      <c r="F20" s="14"/>
      <c r="G20" s="27" t="s">
        <v>818</v>
      </c>
      <c r="H20" s="27" t="s">
        <v>818</v>
      </c>
      <c r="I20" s="27" t="s">
        <v>818</v>
      </c>
      <c r="J20" s="30" t="s">
        <v>818</v>
      </c>
    </row>
    <row r="21" spans="2:18" x14ac:dyDescent="0.25">
      <c r="B21" s="34"/>
      <c r="C21" s="33"/>
      <c r="D21" s="33"/>
      <c r="E21" s="32"/>
      <c r="F21" s="14"/>
      <c r="G21" s="27" t="s">
        <v>818</v>
      </c>
      <c r="H21" s="27" t="s">
        <v>818</v>
      </c>
      <c r="I21" s="27" t="s">
        <v>818</v>
      </c>
      <c r="J21" s="30" t="s">
        <v>818</v>
      </c>
    </row>
    <row r="22" spans="2:18" x14ac:dyDescent="0.25">
      <c r="B22" s="133"/>
      <c r="C22" s="134"/>
      <c r="D22" s="134"/>
      <c r="E22" s="135"/>
      <c r="F22" s="14"/>
      <c r="G22" s="27" t="s">
        <v>818</v>
      </c>
      <c r="H22" s="27" t="s">
        <v>818</v>
      </c>
      <c r="I22" s="27" t="s">
        <v>818</v>
      </c>
      <c r="J22" s="30" t="s">
        <v>818</v>
      </c>
    </row>
    <row r="23" spans="2:18" x14ac:dyDescent="0.25">
      <c r="B23" s="154"/>
      <c r="C23" s="155"/>
      <c r="D23" s="155"/>
      <c r="E23" s="156"/>
      <c r="F23" s="31"/>
      <c r="G23" s="27" t="s">
        <v>818</v>
      </c>
      <c r="H23" s="27" t="s">
        <v>818</v>
      </c>
      <c r="I23" s="27" t="s">
        <v>818</v>
      </c>
      <c r="J23" s="30" t="s">
        <v>818</v>
      </c>
    </row>
    <row r="24" spans="2:18" x14ac:dyDescent="0.25">
      <c r="B24" s="130" t="s">
        <v>24</v>
      </c>
      <c r="C24" s="131"/>
      <c r="D24" s="131"/>
      <c r="E24" s="131"/>
      <c r="F24" s="131"/>
      <c r="G24" s="131"/>
      <c r="H24" s="131"/>
      <c r="I24" s="132"/>
      <c r="J24" s="29">
        <f>SUM(J14:J23)</f>
        <v>5.6478395159999993E-2</v>
      </c>
    </row>
    <row r="25" spans="2:18" ht="30" customHeight="1" x14ac:dyDescent="0.25">
      <c r="B25" s="136" t="s">
        <v>23</v>
      </c>
      <c r="C25" s="137"/>
      <c r="D25" s="137"/>
      <c r="E25" s="137"/>
      <c r="F25" s="137"/>
      <c r="G25" s="137"/>
      <c r="H25" s="137"/>
      <c r="I25" s="137"/>
      <c r="J25" s="138"/>
      <c r="M25" s="86"/>
      <c r="Q25" s="86"/>
    </row>
    <row r="26" spans="2:18" x14ac:dyDescent="0.25">
      <c r="B26" s="130" t="s">
        <v>11</v>
      </c>
      <c r="C26" s="131"/>
      <c r="D26" s="131"/>
      <c r="E26" s="132"/>
      <c r="F26" s="28" t="s">
        <v>9</v>
      </c>
      <c r="G26" s="11" t="s">
        <v>22</v>
      </c>
      <c r="H26" s="11" t="s">
        <v>21</v>
      </c>
      <c r="I26" s="11" t="s">
        <v>20</v>
      </c>
      <c r="J26" s="11" t="s">
        <v>7</v>
      </c>
      <c r="M26" s="100"/>
      <c r="N26" s="100"/>
    </row>
    <row r="27" spans="2:18" x14ac:dyDescent="0.25">
      <c r="B27" s="151" t="s">
        <v>45</v>
      </c>
      <c r="C27" s="152"/>
      <c r="D27" s="152"/>
      <c r="E27" s="153"/>
      <c r="F27" s="14">
        <v>4</v>
      </c>
      <c r="G27" s="9">
        <v>6.0422000000000002</v>
      </c>
      <c r="H27" s="27">
        <f>+G27*F27</f>
        <v>24.168800000000001</v>
      </c>
      <c r="I27" s="27">
        <v>4.4999999999999997E-3</v>
      </c>
      <c r="J27" s="9">
        <f>+I27*H27</f>
        <v>0.1087596</v>
      </c>
      <c r="M27" s="90"/>
      <c r="N27" s="90"/>
      <c r="O27" s="90"/>
    </row>
    <row r="28" spans="2:18" x14ac:dyDescent="0.25">
      <c r="B28" s="151"/>
      <c r="C28" s="152"/>
      <c r="D28" s="152"/>
      <c r="E28" s="153"/>
      <c r="F28" s="14"/>
      <c r="G28" s="9" t="s">
        <v>818</v>
      </c>
      <c r="H28" s="9" t="s">
        <v>818</v>
      </c>
      <c r="I28" s="27" t="s">
        <v>818</v>
      </c>
      <c r="J28" s="9" t="s">
        <v>818</v>
      </c>
      <c r="N28" s="86"/>
    </row>
    <row r="29" spans="2:18" x14ac:dyDescent="0.25">
      <c r="B29" s="151"/>
      <c r="C29" s="152"/>
      <c r="D29" s="152"/>
      <c r="E29" s="153"/>
      <c r="F29" s="14"/>
      <c r="G29" s="9" t="s">
        <v>818</v>
      </c>
      <c r="H29" s="9" t="s">
        <v>818</v>
      </c>
      <c r="I29" s="27" t="s">
        <v>818</v>
      </c>
      <c r="J29" s="9" t="s">
        <v>818</v>
      </c>
      <c r="M29" s="86"/>
      <c r="N29" s="86"/>
    </row>
    <row r="30" spans="2:18" x14ac:dyDescent="0.25">
      <c r="B30" s="151"/>
      <c r="C30" s="152"/>
      <c r="D30" s="152"/>
      <c r="E30" s="153"/>
      <c r="F30" s="14"/>
      <c r="G30" s="9" t="s">
        <v>818</v>
      </c>
      <c r="H30" s="9" t="s">
        <v>818</v>
      </c>
      <c r="I30" s="27" t="s">
        <v>818</v>
      </c>
      <c r="J30" s="9" t="s">
        <v>818</v>
      </c>
    </row>
    <row r="31" spans="2:18" x14ac:dyDescent="0.25">
      <c r="B31" s="151"/>
      <c r="C31" s="152"/>
      <c r="D31" s="152"/>
      <c r="E31" s="153"/>
      <c r="F31" s="14"/>
      <c r="G31" s="9" t="s">
        <v>818</v>
      </c>
      <c r="H31" s="9" t="s">
        <v>818</v>
      </c>
      <c r="I31" s="27" t="s">
        <v>818</v>
      </c>
      <c r="J31" s="9" t="s">
        <v>818</v>
      </c>
    </row>
    <row r="32" spans="2:18" x14ac:dyDescent="0.25">
      <c r="B32" s="151"/>
      <c r="C32" s="152"/>
      <c r="D32" s="152"/>
      <c r="E32" s="153"/>
      <c r="F32" s="14"/>
      <c r="G32" s="9" t="s">
        <v>818</v>
      </c>
      <c r="H32" s="9" t="s">
        <v>818</v>
      </c>
      <c r="I32" s="27" t="s">
        <v>818</v>
      </c>
      <c r="J32" s="9" t="s">
        <v>818</v>
      </c>
      <c r="R32" s="86"/>
    </row>
    <row r="33" spans="2:24" x14ac:dyDescent="0.25">
      <c r="B33" s="151"/>
      <c r="C33" s="152"/>
      <c r="D33" s="152"/>
      <c r="E33" s="153"/>
      <c r="F33" s="14"/>
      <c r="G33" s="9" t="s">
        <v>818</v>
      </c>
      <c r="H33" s="9" t="s">
        <v>818</v>
      </c>
      <c r="I33" s="27" t="s">
        <v>818</v>
      </c>
      <c r="J33" s="9" t="s">
        <v>818</v>
      </c>
    </row>
    <row r="34" spans="2:24" x14ac:dyDescent="0.25">
      <c r="B34" s="151"/>
      <c r="C34" s="152"/>
      <c r="D34" s="152"/>
      <c r="E34" s="153"/>
      <c r="F34" s="14"/>
      <c r="G34" s="9" t="s">
        <v>818</v>
      </c>
      <c r="H34" s="9" t="s">
        <v>818</v>
      </c>
      <c r="I34" s="27" t="s">
        <v>818</v>
      </c>
      <c r="J34" s="9" t="s">
        <v>818</v>
      </c>
    </row>
    <row r="35" spans="2:24" x14ac:dyDescent="0.25">
      <c r="B35" s="151"/>
      <c r="C35" s="152"/>
      <c r="D35" s="152"/>
      <c r="E35" s="153"/>
      <c r="F35" s="14"/>
      <c r="G35" s="9" t="s">
        <v>818</v>
      </c>
      <c r="H35" s="9" t="s">
        <v>818</v>
      </c>
      <c r="I35" s="27" t="s">
        <v>818</v>
      </c>
      <c r="J35" s="9" t="s">
        <v>818</v>
      </c>
    </row>
    <row r="36" spans="2:24" x14ac:dyDescent="0.25">
      <c r="B36" s="151"/>
      <c r="C36" s="152"/>
      <c r="D36" s="152"/>
      <c r="E36" s="153"/>
      <c r="F36" s="14"/>
      <c r="G36" s="9" t="s">
        <v>818</v>
      </c>
      <c r="H36" s="9" t="s">
        <v>818</v>
      </c>
      <c r="I36" s="27" t="s">
        <v>818</v>
      </c>
      <c r="J36" s="9" t="s">
        <v>818</v>
      </c>
    </row>
    <row r="37" spans="2:24" x14ac:dyDescent="0.25">
      <c r="B37" s="130" t="s">
        <v>18</v>
      </c>
      <c r="C37" s="131"/>
      <c r="D37" s="131"/>
      <c r="E37" s="131"/>
      <c r="F37" s="131"/>
      <c r="G37" s="131"/>
      <c r="H37" s="131"/>
      <c r="I37" s="132"/>
      <c r="J37" s="8">
        <f>SUM(J27:J36)</f>
        <v>0.1087596</v>
      </c>
    </row>
    <row r="38" spans="2:24" ht="30" customHeight="1" x14ac:dyDescent="0.25">
      <c r="B38" s="136" t="s">
        <v>17</v>
      </c>
      <c r="C38" s="137"/>
      <c r="D38" s="137"/>
      <c r="E38" s="137"/>
      <c r="F38" s="137"/>
      <c r="G38" s="137"/>
      <c r="H38" s="137"/>
      <c r="I38" s="137"/>
      <c r="J38" s="138"/>
      <c r="M38" s="86"/>
      <c r="N38" s="86"/>
      <c r="O38" s="86"/>
      <c r="P38" s="100"/>
      <c r="Q38" s="86"/>
      <c r="R38" s="86"/>
      <c r="S38" s="86"/>
    </row>
    <row r="39" spans="2:24" x14ac:dyDescent="0.25">
      <c r="B39" s="130" t="s">
        <v>11</v>
      </c>
      <c r="C39" s="131"/>
      <c r="D39" s="131"/>
      <c r="E39" s="131"/>
      <c r="F39" s="132"/>
      <c r="G39" s="11" t="s">
        <v>10</v>
      </c>
      <c r="H39" s="11" t="s">
        <v>9</v>
      </c>
      <c r="I39" s="11" t="s">
        <v>16</v>
      </c>
      <c r="J39" s="11" t="s">
        <v>7</v>
      </c>
      <c r="M39" s="100"/>
      <c r="N39" s="100"/>
      <c r="O39" s="100"/>
      <c r="P39" s="86"/>
      <c r="R39" s="86"/>
      <c r="S39" s="100"/>
      <c r="T39" s="20"/>
      <c r="U39" s="20"/>
      <c r="V39" s="20"/>
      <c r="W39" s="17"/>
      <c r="X39" s="17"/>
    </row>
    <row r="40" spans="2:24" x14ac:dyDescent="0.25">
      <c r="B40" s="133" t="s">
        <v>591</v>
      </c>
      <c r="C40" s="134"/>
      <c r="D40" s="134"/>
      <c r="E40" s="134"/>
      <c r="F40" s="135"/>
      <c r="G40" s="14" t="s">
        <v>86</v>
      </c>
      <c r="H40" s="24">
        <v>0.02</v>
      </c>
      <c r="I40" s="9">
        <v>0.25</v>
      </c>
      <c r="J40" s="9">
        <f>+IF(ISBLANK(B40),"",H40*I40)</f>
        <v>5.0000000000000001E-3</v>
      </c>
      <c r="N40" s="86"/>
      <c r="O40" s="100"/>
      <c r="P40" s="100"/>
      <c r="Q40" s="86"/>
      <c r="R40" s="100"/>
      <c r="S40" s="90"/>
      <c r="T40" s="15"/>
      <c r="U40" s="19"/>
      <c r="V40" s="15"/>
      <c r="W40" s="16"/>
      <c r="X40" s="16"/>
    </row>
    <row r="41" spans="2:24" x14ac:dyDescent="0.25">
      <c r="B41" s="133"/>
      <c r="C41" s="134"/>
      <c r="D41" s="134"/>
      <c r="E41" s="134"/>
      <c r="F41" s="135"/>
      <c r="G41" s="14" t="s">
        <v>818</v>
      </c>
      <c r="H41" s="16"/>
      <c r="I41" s="9" t="s">
        <v>818</v>
      </c>
      <c r="J41" s="9" t="s">
        <v>818</v>
      </c>
      <c r="M41" s="100"/>
      <c r="N41" s="90"/>
      <c r="O41" s="100"/>
      <c r="Q41" s="90"/>
      <c r="R41" s="90"/>
      <c r="S41" s="90"/>
      <c r="T41" s="15"/>
      <c r="U41" s="19"/>
      <c r="V41" s="15"/>
      <c r="W41" s="16"/>
      <c r="X41" s="16"/>
    </row>
    <row r="42" spans="2:24" x14ac:dyDescent="0.25">
      <c r="B42" s="133"/>
      <c r="C42" s="134"/>
      <c r="D42" s="134"/>
      <c r="E42" s="134"/>
      <c r="F42" s="135"/>
      <c r="G42" s="14" t="s">
        <v>818</v>
      </c>
      <c r="H42" s="24"/>
      <c r="I42" s="9" t="s">
        <v>818</v>
      </c>
      <c r="J42" s="9" t="s">
        <v>818</v>
      </c>
      <c r="M42" s="86"/>
      <c r="N42" s="86"/>
      <c r="R42" s="90"/>
      <c r="S42" s="90"/>
      <c r="T42" s="20"/>
      <c r="U42" s="17"/>
      <c r="V42" s="22"/>
    </row>
    <row r="43" spans="2:24" x14ac:dyDescent="0.25">
      <c r="B43" s="133"/>
      <c r="C43" s="134"/>
      <c r="D43" s="134"/>
      <c r="E43" s="134"/>
      <c r="F43" s="135"/>
      <c r="G43" s="14" t="s">
        <v>818</v>
      </c>
      <c r="H43" s="16"/>
      <c r="I43" s="9" t="s">
        <v>818</v>
      </c>
      <c r="J43" s="9" t="s">
        <v>818</v>
      </c>
      <c r="L43" s="21"/>
      <c r="M43" s="86"/>
      <c r="O43" s="86"/>
      <c r="S43" s="90"/>
    </row>
    <row r="44" spans="2:24" x14ac:dyDescent="0.25">
      <c r="B44" s="133"/>
      <c r="C44" s="134"/>
      <c r="D44" s="134"/>
      <c r="E44" s="134"/>
      <c r="F44" s="135"/>
      <c r="G44" s="14" t="s">
        <v>818</v>
      </c>
      <c r="H44" s="16"/>
      <c r="I44" s="9" t="s">
        <v>818</v>
      </c>
      <c r="J44" s="9" t="s">
        <v>818</v>
      </c>
      <c r="M44" s="86"/>
      <c r="O44" s="86"/>
      <c r="S44" s="90"/>
      <c r="T44" s="20"/>
      <c r="U44" s="17"/>
    </row>
    <row r="45" spans="2:24" x14ac:dyDescent="0.25">
      <c r="B45" s="133"/>
      <c r="C45" s="134"/>
      <c r="D45" s="134"/>
      <c r="E45" s="134"/>
      <c r="F45" s="135"/>
      <c r="G45" s="14" t="s">
        <v>818</v>
      </c>
      <c r="H45" s="13"/>
      <c r="I45" s="9" t="s">
        <v>818</v>
      </c>
      <c r="J45" s="9" t="s">
        <v>818</v>
      </c>
      <c r="S45" s="90"/>
    </row>
    <row r="46" spans="2:24" x14ac:dyDescent="0.25">
      <c r="B46" s="133"/>
      <c r="C46" s="134"/>
      <c r="D46" s="134"/>
      <c r="E46" s="134"/>
      <c r="F46" s="135"/>
      <c r="G46" s="14" t="s">
        <v>818</v>
      </c>
      <c r="H46" s="13"/>
      <c r="I46" s="9" t="s">
        <v>818</v>
      </c>
      <c r="J46" s="9" t="s">
        <v>818</v>
      </c>
    </row>
    <row r="47" spans="2:24" x14ac:dyDescent="0.25">
      <c r="B47" s="133"/>
      <c r="C47" s="134"/>
      <c r="D47" s="134"/>
      <c r="E47" s="134"/>
      <c r="F47" s="135"/>
      <c r="G47" s="14" t="s">
        <v>818</v>
      </c>
      <c r="H47" s="13"/>
      <c r="I47" s="9" t="s">
        <v>818</v>
      </c>
      <c r="J47" s="9" t="s">
        <v>818</v>
      </c>
      <c r="M47" s="90"/>
      <c r="S47" s="90"/>
    </row>
    <row r="48" spans="2:24" x14ac:dyDescent="0.25">
      <c r="B48" s="133"/>
      <c r="C48" s="134"/>
      <c r="D48" s="134"/>
      <c r="E48" s="134"/>
      <c r="F48" s="135"/>
      <c r="G48" s="14" t="s">
        <v>818</v>
      </c>
      <c r="H48" s="13"/>
      <c r="I48" s="9" t="s">
        <v>818</v>
      </c>
      <c r="J48" s="9" t="s">
        <v>818</v>
      </c>
    </row>
    <row r="49" spans="2:14" x14ac:dyDescent="0.25">
      <c r="B49" s="133"/>
      <c r="C49" s="134"/>
      <c r="D49" s="134"/>
      <c r="E49" s="134"/>
      <c r="F49" s="135"/>
      <c r="G49" s="14" t="s">
        <v>818</v>
      </c>
      <c r="H49" s="13"/>
      <c r="I49" s="9" t="s">
        <v>818</v>
      </c>
      <c r="J49" s="12" t="s">
        <v>818</v>
      </c>
    </row>
    <row r="50" spans="2:14" x14ac:dyDescent="0.25">
      <c r="B50" s="130" t="s">
        <v>13</v>
      </c>
      <c r="C50" s="131"/>
      <c r="D50" s="131"/>
      <c r="E50" s="131"/>
      <c r="F50" s="131"/>
      <c r="G50" s="131"/>
      <c r="H50" s="131"/>
      <c r="I50" s="132"/>
      <c r="J50" s="8">
        <f>SUM(J40:J49)</f>
        <v>5.0000000000000001E-3</v>
      </c>
    </row>
    <row r="51" spans="2:14" ht="30" customHeight="1" x14ac:dyDescent="0.25">
      <c r="B51" s="136" t="s">
        <v>12</v>
      </c>
      <c r="C51" s="137"/>
      <c r="D51" s="137"/>
      <c r="E51" s="137"/>
      <c r="F51" s="137"/>
      <c r="G51" s="137"/>
      <c r="H51" s="137"/>
      <c r="I51" s="137"/>
      <c r="J51" s="138"/>
    </row>
    <row r="52" spans="2:14" x14ac:dyDescent="0.25">
      <c r="B52" s="130" t="s">
        <v>11</v>
      </c>
      <c r="C52" s="131"/>
      <c r="D52" s="131"/>
      <c r="E52" s="131"/>
      <c r="F52" s="132"/>
      <c r="G52" s="11" t="s">
        <v>10</v>
      </c>
      <c r="H52" s="11" t="s">
        <v>9</v>
      </c>
      <c r="I52" s="11" t="s">
        <v>8</v>
      </c>
      <c r="J52" s="11" t="s">
        <v>7</v>
      </c>
    </row>
    <row r="53" spans="2:14" x14ac:dyDescent="0.25">
      <c r="B53" s="139"/>
      <c r="C53" s="140"/>
      <c r="D53" s="140"/>
      <c r="E53" s="140"/>
      <c r="F53" s="141"/>
      <c r="G53" s="10"/>
      <c r="H53" s="10"/>
      <c r="I53" s="10"/>
      <c r="J53" s="9"/>
    </row>
    <row r="54" spans="2:14" x14ac:dyDescent="0.25">
      <c r="B54" s="142"/>
      <c r="C54" s="143"/>
      <c r="D54" s="143"/>
      <c r="E54" s="143"/>
      <c r="F54" s="144"/>
      <c r="G54" s="10"/>
      <c r="H54" s="10"/>
      <c r="I54" s="10"/>
      <c r="J54" s="9"/>
    </row>
    <row r="55" spans="2:14" x14ac:dyDescent="0.25">
      <c r="B55" s="130" t="s">
        <v>6</v>
      </c>
      <c r="C55" s="131"/>
      <c r="D55" s="131"/>
      <c r="E55" s="131"/>
      <c r="F55" s="131"/>
      <c r="G55" s="131"/>
      <c r="H55" s="131"/>
      <c r="I55" s="132"/>
      <c r="J55" s="8">
        <f>SUM(J53:J54)</f>
        <v>0</v>
      </c>
    </row>
    <row r="56" spans="2:14" x14ac:dyDescent="0.25">
      <c r="B56" s="146" t="s">
        <v>5</v>
      </c>
      <c r="C56" s="146"/>
      <c r="D56" s="146"/>
      <c r="E56" s="146"/>
      <c r="F56" s="146"/>
      <c r="G56" s="147"/>
      <c r="H56" s="147"/>
      <c r="I56" s="147"/>
      <c r="J56" s="147"/>
    </row>
    <row r="57" spans="2:14" x14ac:dyDescent="0.25">
      <c r="B57" s="2"/>
      <c r="C57" s="2"/>
      <c r="D57" s="2"/>
      <c r="E57" s="2"/>
      <c r="F57" s="2"/>
      <c r="G57" s="130" t="s">
        <v>4</v>
      </c>
      <c r="H57" s="131"/>
      <c r="I57" s="131"/>
      <c r="J57" s="8">
        <f>+J24+J37+J50+J55</f>
        <v>0.17023799515999999</v>
      </c>
    </row>
    <row r="58" spans="2:14" x14ac:dyDescent="0.25">
      <c r="B58" s="2"/>
      <c r="C58" s="2"/>
      <c r="E58" s="2"/>
      <c r="F58" s="2"/>
      <c r="G58" s="130" t="s">
        <v>3</v>
      </c>
      <c r="H58" s="131"/>
      <c r="I58" s="7">
        <v>0.26</v>
      </c>
      <c r="J58" s="6">
        <f>+J57*I58</f>
        <v>4.4261878741600001E-2</v>
      </c>
    </row>
    <row r="59" spans="2:14" x14ac:dyDescent="0.25">
      <c r="B59" s="2"/>
      <c r="C59" s="2"/>
      <c r="D59" s="2"/>
      <c r="E59" s="2"/>
      <c r="F59" s="2"/>
      <c r="G59" s="130"/>
      <c r="H59" s="131"/>
      <c r="I59" s="131"/>
      <c r="J59" s="5"/>
    </row>
    <row r="60" spans="2:14" x14ac:dyDescent="0.25">
      <c r="B60" s="2"/>
      <c r="C60" s="2"/>
      <c r="E60" s="2"/>
      <c r="F60" s="2"/>
      <c r="G60" s="130" t="s">
        <v>2</v>
      </c>
      <c r="H60" s="131"/>
      <c r="I60" s="131"/>
      <c r="J60" s="4">
        <f>+J58+J57</f>
        <v>0.2144998739016</v>
      </c>
      <c r="M60" s="115"/>
      <c r="N60" s="115"/>
    </row>
    <row r="61" spans="2:14" x14ac:dyDescent="0.25">
      <c r="B61" s="2" t="s">
        <v>1</v>
      </c>
      <c r="C61" s="2"/>
      <c r="D61" s="2"/>
      <c r="E61" s="2"/>
      <c r="F61" s="2"/>
      <c r="G61" s="130" t="s">
        <v>0</v>
      </c>
      <c r="H61" s="131"/>
      <c r="I61" s="131"/>
      <c r="J61" s="3">
        <f>+ROUND(J60,2)</f>
        <v>0.21</v>
      </c>
      <c r="L61" s="99"/>
      <c r="M61" s="86"/>
    </row>
    <row r="62" spans="2:14" x14ac:dyDescent="0.25">
      <c r="B62" s="2"/>
      <c r="C62" s="2"/>
      <c r="D62" s="2"/>
      <c r="E62" s="2"/>
      <c r="F62" s="2"/>
      <c r="G62" s="2"/>
      <c r="H62" s="2"/>
      <c r="I62" s="2"/>
      <c r="J62" s="2"/>
    </row>
  </sheetData>
  <mergeCells count="55">
    <mergeCell ref="B17:E17"/>
    <mergeCell ref="D1:I1"/>
    <mergeCell ref="D2:I2"/>
    <mergeCell ref="D3:I3"/>
    <mergeCell ref="D4:I4"/>
    <mergeCell ref="B8:E8"/>
    <mergeCell ref="B10:H10"/>
    <mergeCell ref="B12:J12"/>
    <mergeCell ref="B13:E13"/>
    <mergeCell ref="B14:E14"/>
    <mergeCell ref="B15:E15"/>
    <mergeCell ref="B16:E16"/>
    <mergeCell ref="B30:E30"/>
    <mergeCell ref="B18:E18"/>
    <mergeCell ref="B19:E19"/>
    <mergeCell ref="B20:E20"/>
    <mergeCell ref="B22:E22"/>
    <mergeCell ref="B23:E23"/>
    <mergeCell ref="B24:I24"/>
    <mergeCell ref="B25:J25"/>
    <mergeCell ref="B26:E26"/>
    <mergeCell ref="B27:E27"/>
    <mergeCell ref="B28:E28"/>
    <mergeCell ref="B29:E29"/>
    <mergeCell ref="B42:F42"/>
    <mergeCell ref="B31:E31"/>
    <mergeCell ref="B32:E32"/>
    <mergeCell ref="B33:E33"/>
    <mergeCell ref="B34:E34"/>
    <mergeCell ref="B35:E35"/>
    <mergeCell ref="B36:E36"/>
    <mergeCell ref="B37:I37"/>
    <mergeCell ref="B38:J38"/>
    <mergeCell ref="B39:F39"/>
    <mergeCell ref="B40:F40"/>
    <mergeCell ref="B41:F41"/>
    <mergeCell ref="B54:F54"/>
    <mergeCell ref="B43:F43"/>
    <mergeCell ref="B44:F44"/>
    <mergeCell ref="B45:F45"/>
    <mergeCell ref="B46:F46"/>
    <mergeCell ref="B47:F47"/>
    <mergeCell ref="B48:F48"/>
    <mergeCell ref="B49:F49"/>
    <mergeCell ref="B50:I50"/>
    <mergeCell ref="B51:J51"/>
    <mergeCell ref="B52:F52"/>
    <mergeCell ref="B53:F53"/>
    <mergeCell ref="G61:I61"/>
    <mergeCell ref="B55:I55"/>
    <mergeCell ref="B56:J56"/>
    <mergeCell ref="G57:I57"/>
    <mergeCell ref="G58:H58"/>
    <mergeCell ref="G59:I59"/>
    <mergeCell ref="G60:I60"/>
  </mergeCells>
  <dataValidations count="1">
    <dataValidation type="list" allowBlank="1" showInputMessage="1" showErrorMessage="1" sqref="B27:E36 B14:E23 B40:F49" xr:uid="{7FA5390A-E450-4FEF-8410-C18E31CDC1A9}">
      <formula1>#REF!</formula1>
    </dataValidation>
  </dataValidation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66E82-E61B-4EF1-BB9B-7EC520FF245D}">
  <sheetPr codeName="Hoja112"/>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+Rubros!A119</f>
        <v>OCP-RUB-DDV-117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111 DE 159</v>
      </c>
    </row>
    <row r="10" spans="2:15" ht="30" customHeight="1" x14ac:dyDescent="0.25">
      <c r="B10" s="145" t="str">
        <f>+IF(ISBLANK(B8),"",VLOOKUP(B8,Rubros!$A$9:$C$167,2,FALSE))</f>
        <v>Provisión de asistente de albañilería</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0.30211000000000005</v>
      </c>
      <c r="M14" s="40">
        <v>1</v>
      </c>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1</v>
      </c>
      <c r="G27" s="9">
        <v>6.0422000000000002</v>
      </c>
      <c r="H27" s="9">
        <f t="shared" ref="H27:H36" si="2">+IF(ISBLANK(B27),"",F27*G27)</f>
        <v>6.0422000000000002</v>
      </c>
      <c r="I27" s="27">
        <v>1</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6.4651540000000001</v>
      </c>
    </row>
    <row r="58" spans="2:13" x14ac:dyDescent="0.25">
      <c r="B58" s="2"/>
      <c r="C58" s="2"/>
      <c r="D58" s="2"/>
      <c r="E58" s="2"/>
      <c r="F58" s="2"/>
      <c r="G58" s="130" t="s">
        <v>3</v>
      </c>
      <c r="H58" s="131"/>
      <c r="I58" s="7">
        <f>+IF(ISBLANK(B8),"",VLOOKUP(B8,Rubros!$A$9:$I$167,6,FALSE)+VLOOKUP(B8,Rubros!$A$9:$I$167,7,FALSE))</f>
        <v>0.26</v>
      </c>
      <c r="J58" s="6">
        <f>+I58*J57</f>
        <v>1.6809400400000001</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8.1460940399999995</v>
      </c>
    </row>
    <row r="61" spans="2:13" x14ac:dyDescent="0.25">
      <c r="B61" s="2" t="s">
        <v>1</v>
      </c>
      <c r="C61" s="2"/>
      <c r="D61" s="2"/>
      <c r="E61" s="2"/>
      <c r="F61" s="2"/>
      <c r="G61" s="130" t="s">
        <v>0</v>
      </c>
      <c r="H61" s="131"/>
      <c r="I61" s="131"/>
      <c r="J61" s="3">
        <f>+ROUND(J60,2)</f>
        <v>8.15</v>
      </c>
      <c r="M61" s="21"/>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BFACD-D479-4A95-8A0B-F960E201D418}">
  <sheetPr codeName="Hoja113"/>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+Rubros!A120</f>
        <v>OCP-RUB-DDV-118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112 DE 159</v>
      </c>
    </row>
    <row r="10" spans="2:15" ht="30" customHeight="1" x14ac:dyDescent="0.25">
      <c r="B10" s="145" t="str">
        <f>+IF(ISBLANK(B8),"",VLOOKUP(B8,Rubros!$A$9:$C$167,2,FALSE))</f>
        <v>Provisión de asistente de Topografía e Inspección</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0.30211000000000005</v>
      </c>
      <c r="M14" s="40"/>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772</v>
      </c>
      <c r="C27" s="152"/>
      <c r="D27" s="152"/>
      <c r="E27" s="153"/>
      <c r="F27" s="14">
        <v>1</v>
      </c>
      <c r="G27" s="9">
        <v>6.0422000000000002</v>
      </c>
      <c r="H27" s="9">
        <f t="shared" ref="H27:H36" si="2">+IF(ISBLANK(B27),"",F27*G27)</f>
        <v>6.0422000000000002</v>
      </c>
      <c r="I27" s="27">
        <v>1</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6.4651540000000001</v>
      </c>
    </row>
    <row r="58" spans="2:10" x14ac:dyDescent="0.25">
      <c r="B58" s="2"/>
      <c r="C58" s="2"/>
      <c r="D58" s="2"/>
      <c r="E58" s="2"/>
      <c r="F58" s="2"/>
      <c r="G58" s="130" t="s">
        <v>3</v>
      </c>
      <c r="H58" s="131"/>
      <c r="I58" s="7">
        <f>+IF(ISBLANK(B8),"",VLOOKUP(B8,Rubros!$A$9:$I$167,6,FALSE)+VLOOKUP(B8,Rubros!$A$9:$I$167,7,FALSE))</f>
        <v>0.26</v>
      </c>
      <c r="J58" s="6">
        <f>+I58*J57</f>
        <v>1.6809400400000001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8.1460940399999995</v>
      </c>
    </row>
    <row r="61" spans="2:10" x14ac:dyDescent="0.25">
      <c r="B61" s="2" t="s">
        <v>1</v>
      </c>
      <c r="C61" s="2"/>
      <c r="D61" s="2"/>
      <c r="E61" s="2"/>
      <c r="F61" s="2"/>
      <c r="G61" s="130" t="s">
        <v>0</v>
      </c>
      <c r="H61" s="131"/>
      <c r="I61" s="131"/>
      <c r="J61" s="3">
        <f>+ROUND(J60,2)</f>
        <v>8.15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6A0AE-AD7D-4D64-A108-C2A4018EC719}">
  <sheetPr codeName="Hoja114"/>
  <dimension ref="B1:X66"/>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28515625" style="1" bestFit="1" customWidth="1"/>
    <col min="14" max="14" width="9.85546875" style="1" bestFit="1" customWidth="1"/>
    <col min="15" max="15" width="12" style="1" bestFit="1" customWidth="1"/>
    <col min="16" max="16" width="9.28515625" style="1" bestFit="1" customWidth="1"/>
    <col min="17" max="17" width="7.42578125" style="1" bestFit="1" customWidth="1"/>
    <col min="18" max="18" width="10.28515625" style="1" bestFit="1" customWidth="1"/>
    <col min="19" max="19" width="9.28515625" style="1" bestFit="1" customWidth="1"/>
    <col min="20"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+Rubros!A121</f>
        <v>OCP-RUB-DDV-119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113 DE 159</v>
      </c>
    </row>
    <row r="10" spans="2:15" ht="30" customHeight="1" x14ac:dyDescent="0.25">
      <c r="B10" s="145" t="str">
        <f>+IF(ISBLANK(B8),"",VLOOKUP(B8,Rubros!$A$9:$C$167,2,FALSE))</f>
        <v>Provisión de asistente de inspección del DDV</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0.24371999999999999</v>
      </c>
      <c r="M14" s="40"/>
      <c r="N14" s="39"/>
      <c r="O14" s="39"/>
    </row>
    <row r="15" spans="2:15" x14ac:dyDescent="0.25">
      <c r="B15" s="133" t="s">
        <v>25</v>
      </c>
      <c r="C15" s="134"/>
      <c r="D15" s="134"/>
      <c r="E15" s="135"/>
      <c r="F15" s="14"/>
      <c r="G15" s="14"/>
      <c r="H15" s="14"/>
      <c r="I15" s="14"/>
      <c r="J15" s="30">
        <f>2%*$J$37</f>
        <v>9.7487999999999991E-2</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c r="N23" s="17"/>
    </row>
    <row r="24" spans="2:17" x14ac:dyDescent="0.25">
      <c r="B24" s="130" t="s">
        <v>24</v>
      </c>
      <c r="C24" s="131"/>
      <c r="D24" s="131"/>
      <c r="E24" s="131"/>
      <c r="F24" s="131"/>
      <c r="G24" s="131"/>
      <c r="H24" s="131"/>
      <c r="I24" s="132"/>
      <c r="J24" s="29">
        <f>SUM(J14:J23)</f>
        <v>0.34120799999999996</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773</v>
      </c>
      <c r="C27" s="152"/>
      <c r="D27" s="152"/>
      <c r="E27" s="153"/>
      <c r="F27" s="14">
        <v>1</v>
      </c>
      <c r="G27" s="9">
        <v>4.8743999999999996</v>
      </c>
      <c r="H27" s="9">
        <f t="shared" ref="H27:H36" si="2">+IF(ISBLANK(B27),"",F27*G27)</f>
        <v>4.8743999999999996</v>
      </c>
      <c r="I27" s="27">
        <v>1</v>
      </c>
      <c r="J27" s="9">
        <f t="shared" ref="J27:J36" si="3">+IF(ISBLANK(B27),"",H27*I27)</f>
        <v>4.8743999999999996</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4.8743999999999996</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20" x14ac:dyDescent="0.25">
      <c r="B49" s="133"/>
      <c r="C49" s="134"/>
      <c r="D49" s="134"/>
      <c r="E49" s="134"/>
      <c r="F49" s="135"/>
      <c r="G49" s="14" t="s">
        <v>818</v>
      </c>
      <c r="H49" s="13"/>
      <c r="I49" s="9" t="s">
        <v>818</v>
      </c>
      <c r="J49" s="12" t="str">
        <f t="shared" si="4"/>
        <v/>
      </c>
    </row>
    <row r="50" spans="2:20" x14ac:dyDescent="0.25">
      <c r="B50" s="130" t="s">
        <v>13</v>
      </c>
      <c r="C50" s="131"/>
      <c r="D50" s="131"/>
      <c r="E50" s="131"/>
      <c r="F50" s="131"/>
      <c r="G50" s="131"/>
      <c r="H50" s="131"/>
      <c r="I50" s="132"/>
      <c r="J50" s="8">
        <f>SUM(J40:J49)</f>
        <v>0</v>
      </c>
    </row>
    <row r="51" spans="2:20" ht="30" customHeight="1" x14ac:dyDescent="0.25">
      <c r="B51" s="136" t="s">
        <v>12</v>
      </c>
      <c r="C51" s="137"/>
      <c r="D51" s="137"/>
      <c r="E51" s="137"/>
      <c r="F51" s="137"/>
      <c r="G51" s="137"/>
      <c r="H51" s="137"/>
      <c r="I51" s="137"/>
      <c r="J51" s="138"/>
      <c r="P51" s="17"/>
    </row>
    <row r="52" spans="2:20" x14ac:dyDescent="0.25">
      <c r="B52" s="130" t="s">
        <v>11</v>
      </c>
      <c r="C52" s="131"/>
      <c r="D52" s="131"/>
      <c r="E52" s="131"/>
      <c r="F52" s="132"/>
      <c r="G52" s="11" t="s">
        <v>10</v>
      </c>
      <c r="H52" s="11" t="s">
        <v>9</v>
      </c>
      <c r="I52" s="11" t="s">
        <v>8</v>
      </c>
      <c r="J52" s="11" t="s">
        <v>7</v>
      </c>
      <c r="P52" s="47"/>
      <c r="R52" s="47"/>
    </row>
    <row r="53" spans="2:20" x14ac:dyDescent="0.25">
      <c r="B53" s="139"/>
      <c r="C53" s="140"/>
      <c r="D53" s="140"/>
      <c r="E53" s="140"/>
      <c r="F53" s="141"/>
      <c r="G53" s="10"/>
      <c r="H53" s="10"/>
      <c r="I53" s="10"/>
      <c r="J53" s="9"/>
      <c r="M53" s="51"/>
      <c r="O53" s="15"/>
      <c r="P53" s="47"/>
      <c r="R53" s="47"/>
    </row>
    <row r="54" spans="2:20" x14ac:dyDescent="0.25">
      <c r="B54" s="142"/>
      <c r="C54" s="143"/>
      <c r="D54" s="143"/>
      <c r="E54" s="143"/>
      <c r="F54" s="144"/>
      <c r="G54" s="10"/>
      <c r="H54" s="10"/>
      <c r="I54" s="10"/>
      <c r="J54" s="9"/>
      <c r="O54" s="15"/>
      <c r="P54" s="47"/>
      <c r="R54" s="47"/>
    </row>
    <row r="55" spans="2:20" x14ac:dyDescent="0.25">
      <c r="B55" s="130" t="s">
        <v>6</v>
      </c>
      <c r="C55" s="131"/>
      <c r="D55" s="131"/>
      <c r="E55" s="131"/>
      <c r="F55" s="131"/>
      <c r="G55" s="131"/>
      <c r="H55" s="131"/>
      <c r="I55" s="132"/>
      <c r="J55" s="8">
        <f>SUM(J53:J54)</f>
        <v>0</v>
      </c>
      <c r="Q55" s="21"/>
      <c r="R55" s="47"/>
    </row>
    <row r="56" spans="2:20" x14ac:dyDescent="0.25">
      <c r="B56" s="146" t="s">
        <v>5</v>
      </c>
      <c r="C56" s="146"/>
      <c r="D56" s="146"/>
      <c r="E56" s="146"/>
      <c r="F56" s="146"/>
      <c r="G56" s="147"/>
      <c r="H56" s="147"/>
      <c r="I56" s="147"/>
      <c r="J56" s="147"/>
      <c r="R56" s="101"/>
    </row>
    <row r="57" spans="2:20" x14ac:dyDescent="0.25">
      <c r="B57" s="2"/>
      <c r="C57" s="2"/>
      <c r="D57" s="2"/>
      <c r="E57" s="2"/>
      <c r="F57" s="2"/>
      <c r="G57" s="130" t="s">
        <v>4</v>
      </c>
      <c r="H57" s="131"/>
      <c r="I57" s="131"/>
      <c r="J57" s="8">
        <f>+J24+J37+J50+J55</f>
        <v>5.2156079999999996</v>
      </c>
    </row>
    <row r="58" spans="2:20" x14ac:dyDescent="0.25">
      <c r="B58" s="2"/>
      <c r="C58" s="2"/>
      <c r="D58" s="2"/>
      <c r="E58" s="2"/>
      <c r="F58" s="2"/>
      <c r="G58" s="130" t="s">
        <v>3</v>
      </c>
      <c r="H58" s="131"/>
      <c r="I58" s="7">
        <f>+IF(ISBLANK(B8),"",VLOOKUP(B8,Rubros!$A$9:$I$167,6,FALSE)+VLOOKUP(B8,Rubros!$A$9:$I$167,7,FALSE))</f>
        <v>0.26</v>
      </c>
      <c r="J58" s="6">
        <f>+I58*J57</f>
        <v>1.3560580799999999</v>
      </c>
    </row>
    <row r="59" spans="2:20" x14ac:dyDescent="0.25">
      <c r="B59" s="2"/>
      <c r="C59" s="2"/>
      <c r="D59" s="2"/>
      <c r="E59" s="2"/>
      <c r="F59" s="2"/>
      <c r="G59" s="130"/>
      <c r="H59" s="131"/>
      <c r="I59" s="131"/>
      <c r="J59" s="5"/>
      <c r="Q59" s="88"/>
      <c r="R59" s="47"/>
      <c r="S59" s="47"/>
    </row>
    <row r="60" spans="2:20" x14ac:dyDescent="0.25">
      <c r="B60" s="2"/>
      <c r="C60" s="2"/>
      <c r="D60" s="2"/>
      <c r="E60" s="2"/>
      <c r="F60" s="2"/>
      <c r="G60" s="130" t="s">
        <v>2</v>
      </c>
      <c r="H60" s="131"/>
      <c r="I60" s="131"/>
      <c r="J60" s="4">
        <f>+J57+J58</f>
        <v>6.57166608</v>
      </c>
      <c r="M60" s="50"/>
    </row>
    <row r="61" spans="2:20" x14ac:dyDescent="0.25">
      <c r="B61" s="2" t="s">
        <v>1</v>
      </c>
      <c r="C61" s="2"/>
      <c r="D61" s="2"/>
      <c r="E61" s="2"/>
      <c r="F61" s="2"/>
      <c r="G61" s="130" t="s">
        <v>0</v>
      </c>
      <c r="H61" s="131"/>
      <c r="I61" s="131"/>
      <c r="J61" s="3">
        <f>+ROUND(J60,2)</f>
        <v>6.57</v>
      </c>
      <c r="M61" s="99"/>
      <c r="N61" s="101"/>
    </row>
    <row r="62" spans="2:20" x14ac:dyDescent="0.25">
      <c r="B62" s="2"/>
      <c r="C62" s="2"/>
      <c r="D62" s="2"/>
      <c r="E62" s="2"/>
      <c r="F62" s="2"/>
      <c r="G62" s="2"/>
      <c r="H62" s="2"/>
      <c r="I62" s="2"/>
      <c r="J62" s="2"/>
      <c r="M62" s="47"/>
      <c r="R62" s="47"/>
      <c r="T62" s="21"/>
    </row>
    <row r="63" spans="2:20" x14ac:dyDescent="0.25">
      <c r="R63" s="47"/>
    </row>
    <row r="64" spans="2:20" x14ac:dyDescent="0.25">
      <c r="R64" s="102"/>
    </row>
    <row r="66" spans="16:19" x14ac:dyDescent="0.25">
      <c r="P66" s="102"/>
      <c r="R66" s="102"/>
      <c r="S66" s="101"/>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90D9D-46E2-4CF4-87F7-52035E593F38}">
  <sheetPr codeName="Hoja115"/>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+Rubros!A122</f>
        <v>OCP-RUB-DDV-120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114 DE 159</v>
      </c>
    </row>
    <row r="10" spans="2:15" ht="30" customHeight="1" x14ac:dyDescent="0.25">
      <c r="B10" s="145" t="str">
        <f>+IF(ISBLANK(B8),"",VLOOKUP(B8,Rubros!$A$9:$C$167,2,FALSE))</f>
        <v>Provisión de asistente de equipo pesado (Grúa / Hidrogrúa)</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0.30211000000000005</v>
      </c>
      <c r="M14" s="40"/>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607</v>
      </c>
      <c r="C27" s="152"/>
      <c r="D27" s="152"/>
      <c r="E27" s="153"/>
      <c r="F27" s="14">
        <v>1</v>
      </c>
      <c r="G27" s="9">
        <v>6.0422000000000002</v>
      </c>
      <c r="H27" s="9">
        <f t="shared" ref="H27:H36" si="2">+IF(ISBLANK(B27),"",F27*G27)</f>
        <v>6.0422000000000002</v>
      </c>
      <c r="I27" s="27">
        <v>1</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6.4651540000000001</v>
      </c>
    </row>
    <row r="58" spans="2:10" x14ac:dyDescent="0.25">
      <c r="B58" s="2"/>
      <c r="C58" s="2"/>
      <c r="D58" s="2"/>
      <c r="E58" s="2"/>
      <c r="F58" s="2"/>
      <c r="G58" s="130" t="s">
        <v>3</v>
      </c>
      <c r="H58" s="131"/>
      <c r="I58" s="7">
        <f>+IF(ISBLANK(B8),"",VLOOKUP(B8,Rubros!$A$9:$I$167,6,FALSE)+VLOOKUP(B8,Rubros!$A$9:$I$167,7,FALSE))</f>
        <v>0.26</v>
      </c>
      <c r="J58" s="6">
        <f>+I58*J57</f>
        <v>1.6809400400000001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8.1460940399999995</v>
      </c>
    </row>
    <row r="61" spans="2:10" x14ac:dyDescent="0.25">
      <c r="B61" s="2" t="s">
        <v>1</v>
      </c>
      <c r="C61" s="2"/>
      <c r="D61" s="2"/>
      <c r="E61" s="2"/>
      <c r="F61" s="2"/>
      <c r="G61" s="130" t="s">
        <v>0</v>
      </c>
      <c r="H61" s="131"/>
      <c r="I61" s="131"/>
      <c r="J61" s="3">
        <f>+ROUND(J60,2)</f>
        <v>8.15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CF589-99C4-4923-A03C-36D4AD9D5400}">
  <sheetPr codeName="Hoja116"/>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+Rubros!A123</f>
        <v>OCP-RUB-DDV-121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115 DE 159</v>
      </c>
    </row>
    <row r="10" spans="2:15" ht="30" customHeight="1" x14ac:dyDescent="0.25">
      <c r="B10" s="145" t="str">
        <f>+IF(ISBLANK(B8),"",VLOOKUP(B8,Rubros!$A$9:$C$167,2,FALSE))</f>
        <v>Provisión de operador múltiple de equipo pesado</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0.42601500000000003</v>
      </c>
      <c r="M14" s="40"/>
      <c r="N14" s="39"/>
      <c r="O14" s="39"/>
    </row>
    <row r="15" spans="2:15" x14ac:dyDescent="0.25">
      <c r="B15" s="133" t="s">
        <v>25</v>
      </c>
      <c r="C15" s="134"/>
      <c r="D15" s="134"/>
      <c r="E15" s="135"/>
      <c r="F15" s="14"/>
      <c r="G15" s="14"/>
      <c r="H15" s="14"/>
      <c r="I15" s="14"/>
      <c r="J15" s="30">
        <f>2%*$J$37</f>
        <v>0.17040600000000003</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0.59642100000000009</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608</v>
      </c>
      <c r="C27" s="152"/>
      <c r="D27" s="152"/>
      <c r="E27" s="153"/>
      <c r="F27" s="14">
        <v>1</v>
      </c>
      <c r="G27" s="9">
        <v>8.5203000000000007</v>
      </c>
      <c r="H27" s="9">
        <f t="shared" ref="H27:H36" si="2">+IF(ISBLANK(B27),"",F27*G27)</f>
        <v>8.5203000000000007</v>
      </c>
      <c r="I27" s="27">
        <v>1</v>
      </c>
      <c r="J27" s="9">
        <f t="shared" ref="J27:J36" si="3">+IF(ISBLANK(B27),"",H27*I27)</f>
        <v>8.5203000000000007</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8.5203000000000007</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9.1167210000000001</v>
      </c>
    </row>
    <row r="58" spans="2:10" x14ac:dyDescent="0.25">
      <c r="B58" s="2"/>
      <c r="C58" s="2"/>
      <c r="D58" s="2"/>
      <c r="E58" s="2"/>
      <c r="F58" s="2"/>
      <c r="G58" s="130" t="s">
        <v>3</v>
      </c>
      <c r="H58" s="131"/>
      <c r="I58" s="7">
        <f>+IF(ISBLANK(B8),"",VLOOKUP(B8,Rubros!$A$9:$I$167,6,FALSE)+VLOOKUP(B8,Rubros!$A$9:$I$167,7,FALSE))</f>
        <v>0.26</v>
      </c>
      <c r="J58" s="6">
        <f>+I58*J57</f>
        <v>2.3703474600000001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11.48706846</v>
      </c>
    </row>
    <row r="61" spans="2:10" x14ac:dyDescent="0.25">
      <c r="B61" s="2" t="s">
        <v>1</v>
      </c>
      <c r="C61" s="2"/>
      <c r="D61" s="2"/>
      <c r="E61" s="2"/>
      <c r="F61" s="2"/>
      <c r="G61" s="130" t="s">
        <v>0</v>
      </c>
      <c r="H61" s="131"/>
      <c r="I61" s="131"/>
      <c r="J61" s="3">
        <f>+ROUND(J60,2)</f>
        <v>11.49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90D04-1698-461C-A593-42F3127DA620}">
  <sheetPr codeName="Hoja117"/>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+Rubros!A124</f>
        <v>OCP-RUB-DDV-122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116 DE 159</v>
      </c>
    </row>
    <row r="10" spans="2:15" ht="30" customHeight="1" x14ac:dyDescent="0.25">
      <c r="B10" s="145" t="str">
        <f>+IF(ISBLANK(B8),"",VLOOKUP(B8,Rubros!$A$9:$C$167,2,FALSE))</f>
        <v>Provisión de operador de bote</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0.42601500000000003</v>
      </c>
      <c r="M14" s="40"/>
      <c r="N14" s="39"/>
      <c r="O14" s="39"/>
    </row>
    <row r="15" spans="2:15" x14ac:dyDescent="0.25">
      <c r="B15" s="133" t="s">
        <v>25</v>
      </c>
      <c r="C15" s="134"/>
      <c r="D15" s="134"/>
      <c r="E15" s="135"/>
      <c r="F15" s="14"/>
      <c r="G15" s="14"/>
      <c r="H15" s="14"/>
      <c r="I15" s="14"/>
      <c r="J15" s="30">
        <f>2%*$J$37</f>
        <v>0.17040600000000003</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0.59642100000000009</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774</v>
      </c>
      <c r="C27" s="152"/>
      <c r="D27" s="152"/>
      <c r="E27" s="153"/>
      <c r="F27" s="14">
        <v>1</v>
      </c>
      <c r="G27" s="9">
        <v>8.5203000000000007</v>
      </c>
      <c r="H27" s="9">
        <f t="shared" ref="H27:H36" si="2">+IF(ISBLANK(B27),"",F27*G27)</f>
        <v>8.5203000000000007</v>
      </c>
      <c r="I27" s="27">
        <v>1</v>
      </c>
      <c r="J27" s="9">
        <f t="shared" ref="J27:J36" si="3">+IF(ISBLANK(B27),"",H27*I27)</f>
        <v>8.5203000000000007</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8.5203000000000007</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9.1167210000000001</v>
      </c>
    </row>
    <row r="58" spans="2:10" x14ac:dyDescent="0.25">
      <c r="B58" s="2"/>
      <c r="C58" s="2"/>
      <c r="D58" s="2"/>
      <c r="E58" s="2"/>
      <c r="F58" s="2"/>
      <c r="G58" s="130" t="s">
        <v>3</v>
      </c>
      <c r="H58" s="131"/>
      <c r="I58" s="7">
        <f>+IF(ISBLANK(B8),"",VLOOKUP(B8,Rubros!$A$9:$I$167,6,FALSE)+VLOOKUP(B8,Rubros!$A$9:$I$167,7,FALSE))</f>
        <v>0.26</v>
      </c>
      <c r="J58" s="6">
        <f>+I58*J57</f>
        <v>2.3703474600000001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11.48706846</v>
      </c>
    </row>
    <row r="61" spans="2:10" x14ac:dyDescent="0.25">
      <c r="B61" s="2" t="s">
        <v>1</v>
      </c>
      <c r="C61" s="2"/>
      <c r="D61" s="2"/>
      <c r="E61" s="2"/>
      <c r="F61" s="2"/>
      <c r="G61" s="130" t="s">
        <v>0</v>
      </c>
      <c r="H61" s="131"/>
      <c r="I61" s="131"/>
      <c r="J61" s="3">
        <f>+ROUND(J60,2)</f>
        <v>11.49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9E9C2-9B37-4C0A-88C4-4CCEF79A638C}">
  <sheetPr codeName="Hoja118"/>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+Rubros!A125</f>
        <v>OCP-RUB-DDV-123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117 DE 159</v>
      </c>
    </row>
    <row r="10" spans="2:15" ht="30" customHeight="1" x14ac:dyDescent="0.25">
      <c r="B10" s="145" t="str">
        <f>+IF(ISBLANK(B8),"",VLOOKUP(B8,Rubros!$A$9:$C$167,2,FALSE))</f>
        <v>Provisión de mecánico de campo/taller para motores de combustión interna</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0.46855000000000002</v>
      </c>
      <c r="M14" s="40"/>
      <c r="N14" s="39"/>
      <c r="O14" s="39"/>
    </row>
    <row r="15" spans="2:15" x14ac:dyDescent="0.25">
      <c r="B15" s="133" t="s">
        <v>25</v>
      </c>
      <c r="C15" s="134"/>
      <c r="D15" s="134"/>
      <c r="E15" s="135"/>
      <c r="F15" s="14"/>
      <c r="G15" s="14"/>
      <c r="H15" s="14"/>
      <c r="I15" s="14"/>
      <c r="J15" s="30">
        <f>2%*$J$37</f>
        <v>0.18742</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0.65597000000000005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775</v>
      </c>
      <c r="C27" s="152"/>
      <c r="D27" s="152"/>
      <c r="E27" s="153"/>
      <c r="F27" s="14">
        <v>1</v>
      </c>
      <c r="G27" s="9">
        <v>9.3710000000000004</v>
      </c>
      <c r="H27" s="9">
        <f t="shared" ref="H27:H36" si="2">+IF(ISBLANK(B27),"",F27*G27)</f>
        <v>9.3710000000000004</v>
      </c>
      <c r="I27" s="27">
        <v>1</v>
      </c>
      <c r="J27" s="9">
        <f t="shared" ref="J27:J36" si="3">+IF(ISBLANK(B27),"",H27*I27)</f>
        <v>9.3710000000000004</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9.3710000000000004</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10.02697</v>
      </c>
    </row>
    <row r="58" spans="2:10" x14ac:dyDescent="0.25">
      <c r="B58" s="2"/>
      <c r="C58" s="2"/>
      <c r="D58" s="2"/>
      <c r="E58" s="2"/>
      <c r="F58" s="2"/>
      <c r="G58" s="130" t="s">
        <v>3</v>
      </c>
      <c r="H58" s="131"/>
      <c r="I58" s="7">
        <f>+IF(ISBLANK(B8),"",VLOOKUP(B8,Rubros!$A$9:$I$167,6,FALSE)+VLOOKUP(B8,Rubros!$A$9:$I$167,7,FALSE))</f>
        <v>0.26</v>
      </c>
      <c r="J58" s="6">
        <f>+I58*J57</f>
        <v>2.6070122000000002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12.6339822</v>
      </c>
    </row>
    <row r="61" spans="2:10" x14ac:dyDescent="0.25">
      <c r="B61" s="2" t="s">
        <v>1</v>
      </c>
      <c r="C61" s="2"/>
      <c r="D61" s="2"/>
      <c r="E61" s="2"/>
      <c r="F61" s="2"/>
      <c r="G61" s="130" t="s">
        <v>0</v>
      </c>
      <c r="H61" s="131"/>
      <c r="I61" s="131"/>
      <c r="J61" s="3">
        <f>+ROUND(J60,2)</f>
        <v>12.63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75875-6F26-440A-AEFB-AD3141F5F46B}">
  <sheetPr codeName="Hoja119"/>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+Rubros!A126</f>
        <v>OCP-RUB-DDV-124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118 DE 159</v>
      </c>
    </row>
    <row r="10" spans="2:15" ht="30" customHeight="1" x14ac:dyDescent="0.25">
      <c r="B10" s="145" t="str">
        <f>+IF(ISBLANK(B8),"",VLOOKUP(B8,Rubros!$A$9:$C$167,2,FALSE))</f>
        <v>Provisión de asistente de perforación</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0.30211000000000005</v>
      </c>
      <c r="M14" s="40"/>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683</v>
      </c>
      <c r="C27" s="152"/>
      <c r="D27" s="152"/>
      <c r="E27" s="153"/>
      <c r="F27" s="14">
        <v>1</v>
      </c>
      <c r="G27" s="9">
        <v>6.0422000000000002</v>
      </c>
      <c r="H27" s="9">
        <f t="shared" ref="H27:H36" si="2">+IF(ISBLANK(B27),"",F27*G27)</f>
        <v>6.0422000000000002</v>
      </c>
      <c r="I27" s="27">
        <v>1</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6.4651540000000001</v>
      </c>
    </row>
    <row r="58" spans="2:10" x14ac:dyDescent="0.25">
      <c r="B58" s="2"/>
      <c r="C58" s="2"/>
      <c r="D58" s="2"/>
      <c r="E58" s="2"/>
      <c r="F58" s="2"/>
      <c r="G58" s="130" t="s">
        <v>3</v>
      </c>
      <c r="H58" s="131"/>
      <c r="I58" s="7">
        <f>+IF(ISBLANK(B8),"",VLOOKUP(B8,Rubros!$A$9:$I$167,6,FALSE)+VLOOKUP(B8,Rubros!$A$9:$I$167,7,FALSE))</f>
        <v>0.26</v>
      </c>
      <c r="J58" s="6">
        <f>+I58*J57</f>
        <v>1.6809400400000001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8.1460940399999995</v>
      </c>
    </row>
    <row r="61" spans="2:10" x14ac:dyDescent="0.25">
      <c r="B61" s="2" t="s">
        <v>1</v>
      </c>
      <c r="C61" s="2"/>
      <c r="D61" s="2"/>
      <c r="E61" s="2"/>
      <c r="F61" s="2"/>
      <c r="G61" s="130" t="s">
        <v>0</v>
      </c>
      <c r="H61" s="131"/>
      <c r="I61" s="131"/>
      <c r="J61" s="3">
        <f>+ROUND(J60,2)</f>
        <v>8.15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22052-FC57-44ED-A93D-688833488D8C}">
  <sheetPr codeName="Hoja120"/>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+Rubros!A127</f>
        <v>OCP-RUB-DDV-125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119 DE 159</v>
      </c>
    </row>
    <row r="10" spans="2:15" ht="30" customHeight="1" x14ac:dyDescent="0.25">
      <c r="B10" s="145" t="str">
        <f>+IF(ISBLANK(B8),"",VLOOKUP(B8,Rubros!$A$9:$C$167,2,FALSE))</f>
        <v>Provisión de Coordinador Operativo</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0.54252500000000003</v>
      </c>
      <c r="M14" s="40"/>
      <c r="N14" s="39"/>
      <c r="O14" s="39"/>
    </row>
    <row r="15" spans="2:15" x14ac:dyDescent="0.25">
      <c r="B15" s="133" t="s">
        <v>25</v>
      </c>
      <c r="C15" s="134"/>
      <c r="D15" s="134"/>
      <c r="E15" s="135"/>
      <c r="F15" s="14"/>
      <c r="G15" s="14"/>
      <c r="H15" s="14"/>
      <c r="I15" s="14"/>
      <c r="J15" s="30">
        <f>2%*$J$37</f>
        <v>0.21701000000000001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0.75953500000000007</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776</v>
      </c>
      <c r="C27" s="152"/>
      <c r="D27" s="152"/>
      <c r="E27" s="153"/>
      <c r="F27" s="14">
        <v>1</v>
      </c>
      <c r="G27" s="9">
        <v>10.8505</v>
      </c>
      <c r="H27" s="9">
        <f t="shared" ref="H27:H36" si="2">+IF(ISBLANK(B27),"",F27*G27)</f>
        <v>10.8505</v>
      </c>
      <c r="I27" s="27">
        <v>1</v>
      </c>
      <c r="J27" s="9">
        <f t="shared" ref="J27:J36" si="3">+IF(ISBLANK(B27),"",H27*I27)</f>
        <v>10.8505</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10.8505</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89"/>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11.610035</v>
      </c>
    </row>
    <row r="58" spans="2:13" x14ac:dyDescent="0.25">
      <c r="B58" s="2"/>
      <c r="C58" s="2"/>
      <c r="D58" s="2"/>
      <c r="E58" s="2"/>
      <c r="F58" s="2"/>
      <c r="G58" s="130" t="s">
        <v>3</v>
      </c>
      <c r="H58" s="131"/>
      <c r="I58" s="7">
        <f>+IF(ISBLANK(B8),"",VLOOKUP(B8,Rubros!$A$9:$I$167,6,FALSE)+VLOOKUP(B8,Rubros!$A$9:$I$167,7,FALSE))</f>
        <v>0.26</v>
      </c>
      <c r="J58" s="6">
        <f>+I58*J57</f>
        <v>3.0186090999999999</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14.628644099999999</v>
      </c>
      <c r="M60" s="85"/>
    </row>
    <row r="61" spans="2:13" x14ac:dyDescent="0.25">
      <c r="B61" s="2" t="s">
        <v>1</v>
      </c>
      <c r="C61" s="2"/>
      <c r="D61" s="2"/>
      <c r="E61" s="2"/>
      <c r="F61" s="2"/>
      <c r="G61" s="130" t="s">
        <v>0</v>
      </c>
      <c r="H61" s="131"/>
      <c r="I61" s="131"/>
      <c r="J61" s="3">
        <f>+ROUND(J60,2)</f>
        <v>14.63</v>
      </c>
      <c r="M61" s="50"/>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490A-063C-4A1C-AFDD-7D7DC0DBE524}">
  <sheetPr codeName="Hoja121"/>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+Rubros!A128</f>
        <v>OCP-RUB-DDV-126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120 DE 159</v>
      </c>
    </row>
    <row r="10" spans="2:15" ht="30" customHeight="1" x14ac:dyDescent="0.25">
      <c r="B10" s="145" t="str">
        <f>+IF(ISBLANK(B8),"",VLOOKUP(B8,Rubros!$A$9:$C$167,2,FALSE))</f>
        <v>Provisión de Jefe de Cuadrilla</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0.43156499999999998</v>
      </c>
      <c r="M14" s="40"/>
      <c r="N14" s="39"/>
      <c r="O14" s="39"/>
    </row>
    <row r="15" spans="2:15" x14ac:dyDescent="0.25">
      <c r="B15" s="133" t="s">
        <v>25</v>
      </c>
      <c r="C15" s="134"/>
      <c r="D15" s="134"/>
      <c r="E15" s="135"/>
      <c r="F15" s="14"/>
      <c r="G15" s="14"/>
      <c r="H15" s="14"/>
      <c r="I15" s="14"/>
      <c r="J15" s="30">
        <f>2%*$J$37</f>
        <v>0.172626</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0.60419099999999992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1</v>
      </c>
      <c r="J27" s="9">
        <f t="shared" ref="J27:J36" si="3">+IF(ISBLANK(B27),"",H27*I27)</f>
        <v>8.6312999999999995</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8.6312999999999995</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9.2354909999999997</v>
      </c>
    </row>
    <row r="58" spans="2:10" x14ac:dyDescent="0.25">
      <c r="B58" s="2"/>
      <c r="C58" s="2"/>
      <c r="D58" s="2"/>
      <c r="E58" s="2"/>
      <c r="F58" s="2"/>
      <c r="G58" s="130" t="s">
        <v>3</v>
      </c>
      <c r="H58" s="131"/>
      <c r="I58" s="7">
        <f>+IF(ISBLANK(B8),"",VLOOKUP(B8,Rubros!$A$9:$I$167,6,FALSE)+VLOOKUP(B8,Rubros!$A$9:$I$167,7,FALSE))</f>
        <v>0.26</v>
      </c>
      <c r="J58" s="6">
        <f>+I58*J57</f>
        <v>2.40122766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11.63671866</v>
      </c>
    </row>
    <row r="61" spans="2:10" x14ac:dyDescent="0.25">
      <c r="B61" s="2" t="s">
        <v>1</v>
      </c>
      <c r="C61" s="2"/>
      <c r="D61" s="2"/>
      <c r="E61" s="2"/>
      <c r="F61" s="2"/>
      <c r="G61" s="130" t="s">
        <v>0</v>
      </c>
      <c r="H61" s="131"/>
      <c r="I61" s="131"/>
      <c r="J61" s="3">
        <f>+ROUND(J60,2)</f>
        <v>11.64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A19D1-CA57-49C2-8796-402CBFF3FA3F}">
  <sheetPr codeName="Hoja122"/>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+Rubros!A129</f>
        <v>OCP-RUB-DDV-127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121 DE 159</v>
      </c>
    </row>
    <row r="10" spans="2:15" ht="30" customHeight="1" x14ac:dyDescent="0.25">
      <c r="B10" s="145" t="str">
        <f>+IF(ISBLANK(B8),"",VLOOKUP(B8,Rubros!$A$9:$C$167,2,FALSE))</f>
        <v>Servicio de Logística y Operaciones</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0.46855000000000002</v>
      </c>
      <c r="M14" s="40"/>
      <c r="N14" s="39"/>
      <c r="O14" s="39"/>
    </row>
    <row r="15" spans="2:15" x14ac:dyDescent="0.25">
      <c r="B15" s="133" t="s">
        <v>25</v>
      </c>
      <c r="C15" s="134"/>
      <c r="D15" s="134"/>
      <c r="E15" s="135"/>
      <c r="F15" s="14"/>
      <c r="G15" s="14"/>
      <c r="H15" s="14"/>
      <c r="I15" s="14"/>
      <c r="J15" s="30">
        <f>2%*$J$37</f>
        <v>0.18742</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0.65597000000000005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171</v>
      </c>
      <c r="C27" s="152"/>
      <c r="D27" s="152"/>
      <c r="E27" s="153"/>
      <c r="F27" s="14">
        <v>1</v>
      </c>
      <c r="G27" s="9">
        <v>9.3710000000000004</v>
      </c>
      <c r="H27" s="9">
        <f t="shared" ref="H27:H36" si="2">+IF(ISBLANK(B27),"",F27*G27)</f>
        <v>9.3710000000000004</v>
      </c>
      <c r="I27" s="27">
        <v>1</v>
      </c>
      <c r="J27" s="9">
        <f t="shared" ref="J27:J36" si="3">+IF(ISBLANK(B27),"",H27*I27)</f>
        <v>9.3710000000000004</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9.3710000000000004</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10.02697</v>
      </c>
    </row>
    <row r="58" spans="2:10" x14ac:dyDescent="0.25">
      <c r="B58" s="2"/>
      <c r="C58" s="2"/>
      <c r="D58" s="2"/>
      <c r="E58" s="2"/>
      <c r="F58" s="2"/>
      <c r="G58" s="130" t="s">
        <v>3</v>
      </c>
      <c r="H58" s="131"/>
      <c r="I58" s="7">
        <f>+IF(ISBLANK(B8),"",VLOOKUP(B8,Rubros!$A$9:$I$167,6,FALSE)+VLOOKUP(B8,Rubros!$A$9:$I$167,7,FALSE))</f>
        <v>0.26</v>
      </c>
      <c r="J58" s="6">
        <f>+I58*J57</f>
        <v>2.6070122000000002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12.6339822</v>
      </c>
    </row>
    <row r="61" spans="2:10" x14ac:dyDescent="0.25">
      <c r="B61" s="2" t="s">
        <v>1</v>
      </c>
      <c r="C61" s="2"/>
      <c r="D61" s="2"/>
      <c r="E61" s="2"/>
      <c r="F61" s="2"/>
      <c r="G61" s="130" t="s">
        <v>0</v>
      </c>
      <c r="H61" s="131"/>
      <c r="I61" s="131"/>
      <c r="J61" s="3">
        <f>+ROUND(J60,2)</f>
        <v>12.63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C82DF-71BC-44A3-9A3D-500E84146D3F}">
  <sheetPr codeName="Hoja123"/>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+Rubros!A130</f>
        <v>OCP-RUB-DDV-128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122 DE 159</v>
      </c>
    </row>
    <row r="10" spans="2:15" ht="30" customHeight="1" x14ac:dyDescent="0.25">
      <c r="B10" s="145" t="str">
        <f>+IF(ISBLANK(B8),"",VLOOKUP(B8,Rubros!$A$9:$C$167,2,FALSE))</f>
        <v>Provisión de Asistente de Logística y Operaciones</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0.30211000000000005</v>
      </c>
      <c r="M14" s="40"/>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777</v>
      </c>
      <c r="C27" s="152"/>
      <c r="D27" s="152"/>
      <c r="E27" s="153"/>
      <c r="F27" s="14">
        <v>1</v>
      </c>
      <c r="G27" s="9">
        <v>6.0422000000000002</v>
      </c>
      <c r="H27" s="9">
        <f t="shared" ref="H27:H36" si="2">+IF(ISBLANK(B27),"",F27*G27)</f>
        <v>6.0422000000000002</v>
      </c>
      <c r="I27" s="27">
        <v>1</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6.4651540000000001</v>
      </c>
    </row>
    <row r="58" spans="2:10" x14ac:dyDescent="0.25">
      <c r="B58" s="2"/>
      <c r="C58" s="2"/>
      <c r="D58" s="2"/>
      <c r="E58" s="2"/>
      <c r="F58" s="2"/>
      <c r="G58" s="130" t="s">
        <v>3</v>
      </c>
      <c r="H58" s="131"/>
      <c r="I58" s="7">
        <f>+IF(ISBLANK(B8),"",VLOOKUP(B8,Rubros!$A$9:$I$167,6,FALSE)+VLOOKUP(B8,Rubros!$A$9:$I$167,7,FALSE))</f>
        <v>0.26</v>
      </c>
      <c r="J58" s="6">
        <f>+I58*J57</f>
        <v>1.6809400400000001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8.1460940399999995</v>
      </c>
    </row>
    <row r="61" spans="2:10" x14ac:dyDescent="0.25">
      <c r="B61" s="2" t="s">
        <v>1</v>
      </c>
      <c r="C61" s="2"/>
      <c r="D61" s="2"/>
      <c r="E61" s="2"/>
      <c r="F61" s="2"/>
      <c r="G61" s="130" t="s">
        <v>0</v>
      </c>
      <c r="H61" s="131"/>
      <c r="I61" s="131"/>
      <c r="J61" s="3">
        <f>+ROUND(J60,2)</f>
        <v>8.15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C78B0-F069-43A6-AB09-B2D3BF179633}">
  <sheetPr codeName="Hoja124"/>
  <dimension ref="B1:X62"/>
  <sheetViews>
    <sheetView view="pageBreakPreview" topLeftCell="A11"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+Rubros!A131</f>
        <v>OCP-RUB-DDV-129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123 DE 159</v>
      </c>
    </row>
    <row r="10" spans="2:15" ht="30" customHeight="1" x14ac:dyDescent="0.25">
      <c r="B10" s="145" t="str">
        <f>+IF(ISBLANK(B8),"",VLOOKUP(B8,Rubros!$A$9:$C$167,2,FALSE))</f>
        <v>Provisión de Servicios eléctrico de campo</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0.46855000000000002</v>
      </c>
      <c r="M14" s="40"/>
      <c r="N14" s="39"/>
      <c r="O14" s="39"/>
    </row>
    <row r="15" spans="2:15" x14ac:dyDescent="0.25">
      <c r="B15" s="133" t="s">
        <v>25</v>
      </c>
      <c r="C15" s="134"/>
      <c r="D15" s="134"/>
      <c r="E15" s="135"/>
      <c r="F15" s="14"/>
      <c r="G15" s="14"/>
      <c r="H15" s="14"/>
      <c r="I15" s="14"/>
      <c r="J15" s="30">
        <f>2%*$J$37</f>
        <v>0.18742</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0.65597000000000005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778</v>
      </c>
      <c r="C27" s="152"/>
      <c r="D27" s="152"/>
      <c r="E27" s="153"/>
      <c r="F27" s="14">
        <v>1</v>
      </c>
      <c r="G27" s="9">
        <v>9.3710000000000004</v>
      </c>
      <c r="H27" s="9">
        <f t="shared" ref="H27:H36" si="2">+IF(ISBLANK(B27),"",F27*G27)</f>
        <v>9.3710000000000004</v>
      </c>
      <c r="I27" s="27">
        <v>1</v>
      </c>
      <c r="J27" s="9">
        <f t="shared" ref="J27:J36" si="3">+IF(ISBLANK(B27),"",H27*I27)</f>
        <v>9.3710000000000004</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9.3710000000000004</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10.02697</v>
      </c>
    </row>
    <row r="58" spans="2:10" x14ac:dyDescent="0.25">
      <c r="B58" s="2"/>
      <c r="C58" s="2"/>
      <c r="D58" s="2"/>
      <c r="E58" s="2"/>
      <c r="F58" s="2"/>
      <c r="G58" s="130" t="s">
        <v>3</v>
      </c>
      <c r="H58" s="131"/>
      <c r="I58" s="7">
        <f>+IF(ISBLANK(B8),"",VLOOKUP(B8,Rubros!$A$9:$I$167,6,FALSE)+VLOOKUP(B8,Rubros!$A$9:$I$167,7,FALSE))</f>
        <v>0.26</v>
      </c>
      <c r="J58" s="6">
        <f>+I58*J57</f>
        <v>2.6070122000000002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12.6339822</v>
      </c>
    </row>
    <row r="61" spans="2:10" x14ac:dyDescent="0.25">
      <c r="B61" s="2" t="s">
        <v>1</v>
      </c>
      <c r="C61" s="2"/>
      <c r="D61" s="2"/>
      <c r="E61" s="2"/>
      <c r="F61" s="2"/>
      <c r="G61" s="130" t="s">
        <v>0</v>
      </c>
      <c r="H61" s="131"/>
      <c r="I61" s="131"/>
      <c r="J61" s="3">
        <f>+ROUND(J60,2)</f>
        <v>12.63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A43F-E49C-40E2-8362-E10575E606C8}">
  <sheetPr codeName="Hoja125"/>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+Rubros!A132</f>
        <v>OCP-RUB-DDV-130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124 DE 159</v>
      </c>
    </row>
    <row r="10" spans="2:15" ht="30" customHeight="1" x14ac:dyDescent="0.25">
      <c r="B10" s="145" t="str">
        <f>+IF(ISBLANK(B8),"",VLOOKUP(B8,Rubros!$A$9:$C$167,2,FALSE))</f>
        <v>Provisión de Servicios de soldador API/ASME</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0.57950999999999997</v>
      </c>
      <c r="M14" s="40"/>
      <c r="N14" s="39"/>
      <c r="O14" s="39"/>
    </row>
    <row r="15" spans="2:15" x14ac:dyDescent="0.25">
      <c r="B15" s="133" t="s">
        <v>25</v>
      </c>
      <c r="C15" s="134"/>
      <c r="D15" s="134"/>
      <c r="E15" s="135"/>
      <c r="F15" s="14"/>
      <c r="G15" s="14"/>
      <c r="H15" s="14"/>
      <c r="I15" s="14"/>
      <c r="J15" s="30">
        <f>2%*$J$37</f>
        <v>0.23180399999999998</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0.81131399999999998</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19</v>
      </c>
      <c r="C27" s="152"/>
      <c r="D27" s="152"/>
      <c r="E27" s="153"/>
      <c r="F27" s="14">
        <v>1</v>
      </c>
      <c r="G27" s="9">
        <v>11.590199999999999</v>
      </c>
      <c r="H27" s="9">
        <f t="shared" ref="H27:H36" si="2">+IF(ISBLANK(B27),"",F27*G27)</f>
        <v>11.590199999999999</v>
      </c>
      <c r="I27" s="27">
        <v>1</v>
      </c>
      <c r="J27" s="9">
        <f t="shared" ref="J27:J36" si="3">+IF(ISBLANK(B27),"",H27*I27)</f>
        <v>11.590199999999999</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11.590199999999999</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12.401513999999999</v>
      </c>
    </row>
    <row r="58" spans="2:10" x14ac:dyDescent="0.25">
      <c r="B58" s="2"/>
      <c r="C58" s="2"/>
      <c r="D58" s="2"/>
      <c r="E58" s="2"/>
      <c r="F58" s="2"/>
      <c r="G58" s="130" t="s">
        <v>3</v>
      </c>
      <c r="H58" s="131"/>
      <c r="I58" s="7">
        <f>+IF(ISBLANK(B8),"",VLOOKUP(B8,Rubros!$A$9:$I$167,6,FALSE)+VLOOKUP(B8,Rubros!$A$9:$I$167,7,FALSE))</f>
        <v>0.26</v>
      </c>
      <c r="J58" s="6">
        <f>+I58*J57</f>
        <v>3.2243936399999997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15.625907639999998</v>
      </c>
    </row>
    <row r="61" spans="2:10" x14ac:dyDescent="0.25">
      <c r="B61" s="2" t="s">
        <v>1</v>
      </c>
      <c r="C61" s="2"/>
      <c r="D61" s="2"/>
      <c r="E61" s="2"/>
      <c r="F61" s="2"/>
      <c r="G61" s="130" t="s">
        <v>0</v>
      </c>
      <c r="H61" s="131"/>
      <c r="I61" s="131"/>
      <c r="J61" s="3">
        <f>+ROUND(J60,2)</f>
        <v>15.63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826DE-4894-4AA2-AD0D-6E0CF746D9CC}">
  <sheetPr codeName="Hoja126"/>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+Rubros!A133</f>
        <v>OCP-RUB-DDV-131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125 DE 159</v>
      </c>
    </row>
    <row r="10" spans="2:15" ht="30" customHeight="1" x14ac:dyDescent="0.25">
      <c r="B10" s="145" t="str">
        <f>+IF(ISBLANK(B8),"",VLOOKUP(B8,Rubros!$A$9:$C$167,2,FALSE))</f>
        <v>Provisión de Servicios de soldador estructural (AWS)</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0.43156499999999998</v>
      </c>
      <c r="M14" s="40"/>
      <c r="N14" s="39"/>
      <c r="O14" s="39"/>
    </row>
    <row r="15" spans="2:15" x14ac:dyDescent="0.25">
      <c r="B15" s="133" t="s">
        <v>25</v>
      </c>
      <c r="C15" s="134"/>
      <c r="D15" s="134"/>
      <c r="E15" s="135"/>
      <c r="F15" s="14"/>
      <c r="G15" s="14"/>
      <c r="H15" s="14"/>
      <c r="I15" s="14"/>
      <c r="J15" s="30">
        <f>2%*$J$37</f>
        <v>0.172626</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0.60419099999999992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579</v>
      </c>
      <c r="C27" s="152"/>
      <c r="D27" s="152"/>
      <c r="E27" s="153"/>
      <c r="F27" s="14">
        <v>1</v>
      </c>
      <c r="G27" s="9">
        <v>8.6312999999999995</v>
      </c>
      <c r="H27" s="9">
        <f t="shared" ref="H27:H36" si="2">+IF(ISBLANK(B27),"",F27*G27)</f>
        <v>8.6312999999999995</v>
      </c>
      <c r="I27" s="27">
        <v>1</v>
      </c>
      <c r="J27" s="9">
        <f t="shared" ref="J27:J36" si="3">+IF(ISBLANK(B27),"",H27*I27)</f>
        <v>8.6312999999999995</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8.6312999999999995</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9.2354909999999997</v>
      </c>
    </row>
    <row r="58" spans="2:10" x14ac:dyDescent="0.25">
      <c r="B58" s="2"/>
      <c r="C58" s="2"/>
      <c r="D58" s="2"/>
      <c r="E58" s="2"/>
      <c r="F58" s="2"/>
      <c r="G58" s="130" t="s">
        <v>3</v>
      </c>
      <c r="H58" s="131"/>
      <c r="I58" s="7">
        <f>+IF(ISBLANK(B8),"",VLOOKUP(B8,Rubros!$A$9:$I$167,6,FALSE)+VLOOKUP(B8,Rubros!$A$9:$I$167,7,FALSE))</f>
        <v>0.26</v>
      </c>
      <c r="J58" s="6">
        <f>+I58*J57</f>
        <v>2.40122766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11.63671866</v>
      </c>
    </row>
    <row r="61" spans="2:10" x14ac:dyDescent="0.25">
      <c r="B61" s="2" t="s">
        <v>1</v>
      </c>
      <c r="C61" s="2"/>
      <c r="D61" s="2"/>
      <c r="E61" s="2"/>
      <c r="F61" s="2"/>
      <c r="G61" s="130" t="s">
        <v>0</v>
      </c>
      <c r="H61" s="131"/>
      <c r="I61" s="131"/>
      <c r="J61" s="3">
        <f>+ROUND(J60,2)</f>
        <v>11.64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8C98B-9392-4DD9-A648-278F03E447FF}">
  <sheetPr codeName="Hoja127"/>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+Rubros!A134</f>
        <v>OCP-RUB-DDV-132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126 DE 159</v>
      </c>
    </row>
    <row r="10" spans="2:15" ht="30" customHeight="1" x14ac:dyDescent="0.25">
      <c r="B10" s="145" t="str">
        <f>+IF(ISBLANK(B8),"",VLOOKUP(B8,Rubros!$A$9:$C$167,2,FALSE))</f>
        <v>Provisión de Servicio de esmerilador</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0.3206</v>
      </c>
      <c r="M14" s="40"/>
      <c r="N14" s="39"/>
      <c r="O14" s="39"/>
    </row>
    <row r="15" spans="2:15" x14ac:dyDescent="0.25">
      <c r="B15" s="133" t="s">
        <v>25</v>
      </c>
      <c r="C15" s="134"/>
      <c r="D15" s="134"/>
      <c r="E15" s="135"/>
      <c r="F15" s="14"/>
      <c r="G15" s="14"/>
      <c r="H15" s="14"/>
      <c r="I15" s="14"/>
      <c r="J15" s="30">
        <f>2%*$J$37</f>
        <v>0.12823999999999999</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103"/>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0.44884000000000002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36</v>
      </c>
      <c r="C27" s="152"/>
      <c r="D27" s="152"/>
      <c r="E27" s="153"/>
      <c r="F27" s="14">
        <v>1</v>
      </c>
      <c r="G27" s="9">
        <v>6.4119999999999999</v>
      </c>
      <c r="H27" s="9">
        <f t="shared" ref="H27:H36" si="2">+IF(ISBLANK(B27),"",F27*G27)</f>
        <v>6.4119999999999999</v>
      </c>
      <c r="I27" s="27">
        <v>1</v>
      </c>
      <c r="J27" s="9">
        <f t="shared" ref="J27:J36" si="3">+IF(ISBLANK(B27),"",H27*I27)</f>
        <v>6.4119999999999999</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6.4119999999999999</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6.8608399999999996</v>
      </c>
    </row>
    <row r="58" spans="2:10" x14ac:dyDescent="0.25">
      <c r="B58" s="2"/>
      <c r="C58" s="2"/>
      <c r="D58" s="2"/>
      <c r="E58" s="2"/>
      <c r="F58" s="2"/>
      <c r="G58" s="130" t="s">
        <v>3</v>
      </c>
      <c r="H58" s="131"/>
      <c r="I58" s="7">
        <f>+IF(ISBLANK(B8),"",VLOOKUP(B8,Rubros!$A$9:$I$167,6,FALSE)+VLOOKUP(B8,Rubros!$A$9:$I$167,7,FALSE))</f>
        <v>0.26</v>
      </c>
      <c r="J58" s="6">
        <f>+I58*J57</f>
        <v>1.7838183999999999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8.6446583999999991</v>
      </c>
    </row>
    <row r="61" spans="2:10" x14ac:dyDescent="0.25">
      <c r="B61" s="2" t="s">
        <v>1</v>
      </c>
      <c r="C61" s="2"/>
      <c r="D61" s="2"/>
      <c r="E61" s="2"/>
      <c r="F61" s="2"/>
      <c r="G61" s="130" t="s">
        <v>0</v>
      </c>
      <c r="H61" s="131"/>
      <c r="I61" s="131"/>
      <c r="J61" s="3">
        <f>+ROUND(J60,2)</f>
        <v>8.64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4B7E8-69FF-454F-969A-5144557601A7}">
  <sheetPr codeName="Hoja128"/>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+Rubros!A135</f>
        <v>OCP-RUB-DDV-133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127 DE 159</v>
      </c>
    </row>
    <row r="10" spans="2:15" ht="30" customHeight="1" x14ac:dyDescent="0.25">
      <c r="B10" s="145" t="str">
        <f>+IF(ISBLANK(B8),"",VLOOKUP(B8,Rubros!$A$9:$C$167,2,FALSE))</f>
        <v>Servicio de Operador de Grúas Sobre llanta - Oruga</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0.42601500000000003</v>
      </c>
      <c r="M14" s="40"/>
      <c r="N14" s="39"/>
      <c r="O14" s="39"/>
    </row>
    <row r="15" spans="2:15" x14ac:dyDescent="0.25">
      <c r="B15" s="133" t="s">
        <v>25</v>
      </c>
      <c r="C15" s="134"/>
      <c r="D15" s="134"/>
      <c r="E15" s="135"/>
      <c r="F15" s="14"/>
      <c r="G15" s="14"/>
      <c r="H15" s="14"/>
      <c r="I15" s="14"/>
      <c r="J15" s="30">
        <f>2%*$J$37</f>
        <v>0.17040600000000003</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0.59642100000000009</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779</v>
      </c>
      <c r="C27" s="152"/>
      <c r="D27" s="152"/>
      <c r="E27" s="153"/>
      <c r="F27" s="14">
        <v>1</v>
      </c>
      <c r="G27" s="9">
        <v>8.5203000000000007</v>
      </c>
      <c r="H27" s="9">
        <f t="shared" ref="H27:H36" si="2">+IF(ISBLANK(B27),"",F27*G27)</f>
        <v>8.5203000000000007</v>
      </c>
      <c r="I27" s="27">
        <v>1</v>
      </c>
      <c r="J27" s="9">
        <f t="shared" ref="J27:J36" si="3">+IF(ISBLANK(B27),"",H27*I27)</f>
        <v>8.5203000000000007</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8.5203000000000007</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9.1167210000000001</v>
      </c>
    </row>
    <row r="58" spans="2:10" x14ac:dyDescent="0.25">
      <c r="B58" s="2"/>
      <c r="C58" s="2"/>
      <c r="D58" s="2"/>
      <c r="E58" s="2"/>
      <c r="F58" s="2"/>
      <c r="G58" s="130" t="s">
        <v>3</v>
      </c>
      <c r="H58" s="131"/>
      <c r="I58" s="7">
        <f>+IF(ISBLANK(B8),"",VLOOKUP(B8,Rubros!$A$9:$I$167,6,FALSE)+VLOOKUP(B8,Rubros!$A$9:$I$167,7,FALSE))</f>
        <v>0.26</v>
      </c>
      <c r="J58" s="6">
        <f>+I58*J57</f>
        <v>2.3703474600000001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11.48706846</v>
      </c>
    </row>
    <row r="61" spans="2:10" x14ac:dyDescent="0.25">
      <c r="B61" s="2" t="s">
        <v>1</v>
      </c>
      <c r="C61" s="2"/>
      <c r="D61" s="2"/>
      <c r="E61" s="2"/>
      <c r="F61" s="2"/>
      <c r="G61" s="130" t="s">
        <v>0</v>
      </c>
      <c r="H61" s="131"/>
      <c r="I61" s="131"/>
      <c r="J61" s="3">
        <f>+ROUND(J60,2)</f>
        <v>11.49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D9DF9-1CCE-4DF1-B7E4-8DCDCF53D95B}">
  <sheetPr codeName="Hoja129"/>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+Rubros!A136</f>
        <v>OCP-RUB-DDV-134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128 DE 159</v>
      </c>
    </row>
    <row r="10" spans="2:15" ht="30" customHeight="1" x14ac:dyDescent="0.25">
      <c r="B10" s="145" t="str">
        <f>+IF(ISBLANK(B8),"",VLOOKUP(B8,Rubros!$A$9:$C$167,2,FALSE))</f>
        <v>Provisión de Servicios Generales</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0.30211000000000005</v>
      </c>
      <c r="M14" s="40"/>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780</v>
      </c>
      <c r="C27" s="152"/>
      <c r="D27" s="152"/>
      <c r="E27" s="153"/>
      <c r="F27" s="14">
        <v>1</v>
      </c>
      <c r="G27" s="9">
        <v>6.0422000000000002</v>
      </c>
      <c r="H27" s="9">
        <f t="shared" ref="H27:H36" si="2">+IF(ISBLANK(B27),"",F27*G27)</f>
        <v>6.0422000000000002</v>
      </c>
      <c r="I27" s="27">
        <v>1</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6.4651540000000001</v>
      </c>
    </row>
    <row r="58" spans="2:10" x14ac:dyDescent="0.25">
      <c r="B58" s="2"/>
      <c r="C58" s="2"/>
      <c r="D58" s="2"/>
      <c r="E58" s="2"/>
      <c r="F58" s="2"/>
      <c r="G58" s="130" t="s">
        <v>3</v>
      </c>
      <c r="H58" s="131"/>
      <c r="I58" s="7">
        <f>+IF(ISBLANK(B8),"",VLOOKUP(B8,Rubros!$A$9:$I$167,6,FALSE)+VLOOKUP(B8,Rubros!$A$9:$I$167,7,FALSE))</f>
        <v>0.26</v>
      </c>
      <c r="J58" s="6">
        <f>+I58*J57</f>
        <v>1.6809400400000001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8.1460940399999995</v>
      </c>
    </row>
    <row r="61" spans="2:10" x14ac:dyDescent="0.25">
      <c r="B61" s="2" t="s">
        <v>1</v>
      </c>
      <c r="C61" s="2"/>
      <c r="D61" s="2"/>
      <c r="E61" s="2"/>
      <c r="F61" s="2"/>
      <c r="G61" s="130" t="s">
        <v>0</v>
      </c>
      <c r="H61" s="131"/>
      <c r="I61" s="131"/>
      <c r="J61" s="3">
        <f>+ROUND(J60,2)</f>
        <v>8.15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8F6F8-FB89-4D5A-AF5F-42A31A16F806}">
  <sheetPr codeName="Hoja130"/>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+Rubros!A137</f>
        <v>OCP-RUB-DDV-135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129 DE 159</v>
      </c>
    </row>
    <row r="10" spans="2:15" ht="30" customHeight="1" x14ac:dyDescent="0.25">
      <c r="B10" s="145" t="str">
        <f>+IF(ISBLANK(B8),"",VLOOKUP(B8,Rubros!$A$9:$C$167,2,FALSE))</f>
        <v>Provisión de asistente para limpieza y armado de herramientas inteligentes</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0.30211000000000005</v>
      </c>
      <c r="M14" s="40"/>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781</v>
      </c>
      <c r="C27" s="152"/>
      <c r="D27" s="152"/>
      <c r="E27" s="153"/>
      <c r="F27" s="14">
        <v>1</v>
      </c>
      <c r="G27" s="9">
        <v>6.0422000000000002</v>
      </c>
      <c r="H27" s="9">
        <f t="shared" ref="H27:H36" si="2">+IF(ISBLANK(B27),"",F27*G27)</f>
        <v>6.0422000000000002</v>
      </c>
      <c r="I27" s="27">
        <v>1</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6.4651540000000001</v>
      </c>
    </row>
    <row r="58" spans="2:10" x14ac:dyDescent="0.25">
      <c r="B58" s="2"/>
      <c r="C58" s="2"/>
      <c r="D58" s="2"/>
      <c r="E58" s="2"/>
      <c r="F58" s="2"/>
      <c r="G58" s="130" t="s">
        <v>3</v>
      </c>
      <c r="H58" s="131"/>
      <c r="I58" s="7">
        <f>+IF(ISBLANK(B8),"",VLOOKUP(B8,Rubros!$A$9:$I$167,6,FALSE)+VLOOKUP(B8,Rubros!$A$9:$I$167,7,FALSE))</f>
        <v>0.26</v>
      </c>
      <c r="J58" s="6">
        <f>+I58*J57</f>
        <v>1.6809400400000001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8.1460940399999995</v>
      </c>
    </row>
    <row r="61" spans="2:10" x14ac:dyDescent="0.25">
      <c r="B61" s="2" t="s">
        <v>1</v>
      </c>
      <c r="C61" s="2"/>
      <c r="D61" s="2"/>
      <c r="E61" s="2"/>
      <c r="F61" s="2"/>
      <c r="G61" s="130" t="s">
        <v>0</v>
      </c>
      <c r="H61" s="131"/>
      <c r="I61" s="131"/>
      <c r="J61" s="3">
        <f>+ROUND(J60,2)</f>
        <v>8.15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D8391-4F32-4487-8830-BF44012B4B2B}">
  <sheetPr codeName="Hoja131"/>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+Rubros!A138</f>
        <v>OCP-RUB-DDV-136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130 DE 159</v>
      </c>
    </row>
    <row r="10" spans="2:15" ht="30" customHeight="1" x14ac:dyDescent="0.25">
      <c r="B10" s="145" t="str">
        <f>+IF(ISBLANK(B8),"",VLOOKUP(B8,Rubros!$A$9:$C$167,2,FALSE))</f>
        <v>Provisión de servicio electro mecánico</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0.46855000000000002</v>
      </c>
      <c r="M14" s="40"/>
      <c r="N14" s="39"/>
      <c r="O14" s="39"/>
    </row>
    <row r="15" spans="2:15" x14ac:dyDescent="0.25">
      <c r="B15" s="133" t="s">
        <v>25</v>
      </c>
      <c r="C15" s="134"/>
      <c r="D15" s="134"/>
      <c r="E15" s="135"/>
      <c r="F15" s="14"/>
      <c r="G15" s="14"/>
      <c r="H15" s="14"/>
      <c r="I15" s="14"/>
      <c r="J15" s="30">
        <f>2%*$J$37</f>
        <v>0.18742</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0.65597000000000005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782</v>
      </c>
      <c r="C27" s="152"/>
      <c r="D27" s="152"/>
      <c r="E27" s="153"/>
      <c r="F27" s="14">
        <v>1</v>
      </c>
      <c r="G27" s="9">
        <v>9.3710000000000004</v>
      </c>
      <c r="H27" s="9">
        <f t="shared" ref="H27:H36" si="2">+IF(ISBLANK(B27),"",F27*G27)</f>
        <v>9.3710000000000004</v>
      </c>
      <c r="I27" s="27">
        <v>1</v>
      </c>
      <c r="J27" s="9">
        <f t="shared" ref="J27:J36" si="3">+IF(ISBLANK(B27),"",H27*I27)</f>
        <v>9.3710000000000004</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9.3710000000000004</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10.02697</v>
      </c>
    </row>
    <row r="58" spans="2:10" x14ac:dyDescent="0.25">
      <c r="B58" s="2"/>
      <c r="C58" s="2"/>
      <c r="D58" s="2"/>
      <c r="E58" s="2"/>
      <c r="F58" s="2"/>
      <c r="G58" s="130" t="s">
        <v>3</v>
      </c>
      <c r="H58" s="131"/>
      <c r="I58" s="7">
        <f>+IF(ISBLANK(B8),"",VLOOKUP(B8,Rubros!$A$9:$I$167,6,FALSE)+VLOOKUP(B8,Rubros!$A$9:$I$167,7,FALSE))</f>
        <v>0.26</v>
      </c>
      <c r="J58" s="6">
        <f>+I58*J57</f>
        <v>2.6070122000000002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12.6339822</v>
      </c>
    </row>
    <row r="61" spans="2:10" x14ac:dyDescent="0.25">
      <c r="B61" s="2" t="s">
        <v>1</v>
      </c>
      <c r="C61" s="2"/>
      <c r="D61" s="2"/>
      <c r="E61" s="2"/>
      <c r="F61" s="2"/>
      <c r="G61" s="130" t="s">
        <v>0</v>
      </c>
      <c r="H61" s="131"/>
      <c r="I61" s="131"/>
      <c r="J61" s="3">
        <f>+ROUND(J60,2)</f>
        <v>12.63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65320-BF8F-4516-81A4-D85DE6744B85}">
  <sheetPr codeName="Hoja132"/>
  <dimension ref="B1:X62"/>
  <sheetViews>
    <sheetView view="pageBreakPreview" topLeftCell="A21"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+Rubros!A139</f>
        <v>OCP-RUB-DDV-137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131 DE 159</v>
      </c>
    </row>
    <row r="10" spans="2:15" ht="30" customHeight="1" x14ac:dyDescent="0.25">
      <c r="B10" s="145" t="str">
        <f>+IF(ISBLANK(B8),"",VLOOKUP(B8,Rubros!$A$9:$C$167,2,FALSE))</f>
        <v xml:space="preserve">Provisión de asistente de equipo pesado </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0.30211000000000005</v>
      </c>
      <c r="M14" s="40"/>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607</v>
      </c>
      <c r="C27" s="152"/>
      <c r="D27" s="152"/>
      <c r="E27" s="153"/>
      <c r="F27" s="14">
        <v>1</v>
      </c>
      <c r="G27" s="9">
        <v>6.0422000000000002</v>
      </c>
      <c r="H27" s="9">
        <f t="shared" ref="H27:H36" si="2">+IF(ISBLANK(B27),"",F27*G27)</f>
        <v>6.0422000000000002</v>
      </c>
      <c r="I27" s="27">
        <v>1</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6.4651540000000001</v>
      </c>
    </row>
    <row r="58" spans="2:10" x14ac:dyDescent="0.25">
      <c r="B58" s="2"/>
      <c r="C58" s="2"/>
      <c r="D58" s="2"/>
      <c r="E58" s="2"/>
      <c r="F58" s="2"/>
      <c r="G58" s="130" t="s">
        <v>3</v>
      </c>
      <c r="H58" s="131"/>
      <c r="I58" s="7">
        <f>+IF(ISBLANK(B8),"",VLOOKUP(B8,Rubros!$A$9:$I$167,6,FALSE)+VLOOKUP(B8,Rubros!$A$9:$I$167,7,FALSE))</f>
        <v>0.26</v>
      </c>
      <c r="J58" s="6">
        <f>+I58*J57</f>
        <v>1.6809400400000001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8.1460940399999995</v>
      </c>
    </row>
    <row r="61" spans="2:10" x14ac:dyDescent="0.25">
      <c r="B61" s="2" t="s">
        <v>1</v>
      </c>
      <c r="C61" s="2"/>
      <c r="D61" s="2"/>
      <c r="E61" s="2"/>
      <c r="F61" s="2"/>
      <c r="G61" s="130" t="s">
        <v>0</v>
      </c>
      <c r="H61" s="131"/>
      <c r="I61" s="131"/>
      <c r="J61" s="3">
        <f>+ROUND(J60,2)</f>
        <v>8.15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93677-9770-41BC-87CC-71E08359DDA2}">
  <sheetPr codeName="Hoja133"/>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+Rubros!A140</f>
        <v>OCP-RUB-DDV-138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132 DE 159</v>
      </c>
    </row>
    <row r="10" spans="2:15" ht="30" customHeight="1" x14ac:dyDescent="0.25">
      <c r="B10" s="145" t="str">
        <f>+IF(ISBLANK(B8),"",VLOOKUP(B8,Rubros!$A$9:$C$167,2,FALSE))</f>
        <v xml:space="preserve">Provisión de camioneta 4X4 </v>
      </c>
      <c r="C10" s="145"/>
      <c r="D10" s="145"/>
      <c r="E10" s="145"/>
      <c r="F10" s="145"/>
      <c r="G10" s="145"/>
      <c r="H10" s="145"/>
      <c r="I10" s="42" t="s">
        <v>28</v>
      </c>
      <c r="J10" s="41" t="str">
        <f>+IF(ISBLANK(B8),"",VLOOKUP(B8,Rubros!$A$9:$C$167,3,FALSE))</f>
        <v>hora</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0</v>
      </c>
      <c r="M14" s="40"/>
      <c r="N14" s="39"/>
      <c r="O14" s="39"/>
    </row>
    <row r="15" spans="2:15" x14ac:dyDescent="0.25">
      <c r="B15" s="133" t="s">
        <v>25</v>
      </c>
      <c r="C15" s="134"/>
      <c r="D15" s="134"/>
      <c r="E15" s="135"/>
      <c r="F15" s="14"/>
      <c r="G15" s="14"/>
      <c r="H15" s="14"/>
      <c r="I15" s="14"/>
      <c r="J15" s="30">
        <f>2%*$J$37</f>
        <v>0</v>
      </c>
    </row>
    <row r="16" spans="2:15" x14ac:dyDescent="0.25">
      <c r="B16" s="133" t="s">
        <v>783</v>
      </c>
      <c r="C16" s="134"/>
      <c r="D16" s="134"/>
      <c r="E16" s="135"/>
      <c r="F16" s="14">
        <v>1</v>
      </c>
      <c r="G16" s="27">
        <v>6.8550000000000004</v>
      </c>
      <c r="H16" s="27">
        <f t="shared" ref="H16:H23" si="0">+IF(ISBLANK(B16),"",F16*G16)</f>
        <v>6.8550000000000004</v>
      </c>
      <c r="I16" s="27">
        <v>1</v>
      </c>
      <c r="J16" s="30">
        <f t="shared" ref="J16:J23" si="1">+IF(ISBLANK(B16),"",H16*I16)</f>
        <v>6.8550000000000004</v>
      </c>
      <c r="M16" s="38"/>
      <c r="N16" s="4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6.8550000000000004</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c r="C27" s="152"/>
      <c r="D27" s="152"/>
      <c r="E27" s="153"/>
      <c r="F27" s="14"/>
      <c r="G27" s="9" t="s">
        <v>818</v>
      </c>
      <c r="H27" s="9" t="str">
        <f t="shared" ref="H27:H36" si="2">+IF(ISBLANK(B27),"",F27*G27)</f>
        <v/>
      </c>
      <c r="I27" s="27" t="s">
        <v>818</v>
      </c>
      <c r="J27" s="9" t="str">
        <f t="shared" ref="J27:J36" si="3">+IF(ISBLANK(B27),"",H27*I27)</f>
        <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0</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c r="C40" s="134"/>
      <c r="D40" s="134"/>
      <c r="E40" s="134"/>
      <c r="F40" s="135"/>
      <c r="G40" s="14"/>
      <c r="H40" s="24"/>
      <c r="I40" s="9" t="s">
        <v>818</v>
      </c>
      <c r="J40" s="9" t="str">
        <f t="shared" ref="J40:J49" si="4">+IF(ISBLANK(B40),"",H40*I40)</f>
        <v/>
      </c>
      <c r="M40" s="20"/>
      <c r="O40" s="19"/>
      <c r="P40" s="22"/>
      <c r="Q40" s="16"/>
      <c r="R40" s="16"/>
      <c r="S40" s="15"/>
      <c r="T40" s="15"/>
      <c r="U40" s="19"/>
      <c r="V40" s="15"/>
      <c r="W40" s="16"/>
      <c r="X40" s="16"/>
    </row>
    <row r="41" spans="2:24" x14ac:dyDescent="0.25">
      <c r="B41" s="133"/>
      <c r="C41" s="134"/>
      <c r="D41" s="134"/>
      <c r="E41" s="134"/>
      <c r="F41" s="135"/>
      <c r="G41" s="14"/>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c r="H42" s="24"/>
      <c r="I42" s="9" t="s">
        <v>818</v>
      </c>
      <c r="J42" s="9" t="str">
        <f t="shared" si="4"/>
        <v/>
      </c>
      <c r="M42" s="15"/>
      <c r="P42" s="22"/>
      <c r="Q42" s="16"/>
      <c r="S42" s="20"/>
      <c r="T42" s="20"/>
      <c r="U42" s="17"/>
      <c r="V42" s="22"/>
    </row>
    <row r="43" spans="2:24" x14ac:dyDescent="0.25">
      <c r="B43" s="133"/>
      <c r="C43" s="134"/>
      <c r="D43" s="134"/>
      <c r="E43" s="134"/>
      <c r="F43" s="135"/>
      <c r="G43" s="14"/>
      <c r="H43" s="16"/>
      <c r="I43" s="9" t="s">
        <v>818</v>
      </c>
      <c r="J43" s="9" t="str">
        <f t="shared" si="4"/>
        <v/>
      </c>
      <c r="L43" s="21"/>
    </row>
    <row r="44" spans="2:24" x14ac:dyDescent="0.25">
      <c r="B44" s="133"/>
      <c r="C44" s="134"/>
      <c r="D44" s="134"/>
      <c r="E44" s="134"/>
      <c r="F44" s="135"/>
      <c r="G44" s="14"/>
      <c r="H44" s="16"/>
      <c r="I44" s="9" t="s">
        <v>818</v>
      </c>
      <c r="J44" s="9" t="str">
        <f t="shared" si="4"/>
        <v/>
      </c>
      <c r="S44" s="17"/>
      <c r="T44" s="20"/>
      <c r="U44" s="17"/>
    </row>
    <row r="45" spans="2:24" x14ac:dyDescent="0.25">
      <c r="B45" s="133"/>
      <c r="C45" s="134"/>
      <c r="D45" s="134"/>
      <c r="E45" s="134"/>
      <c r="F45" s="135"/>
      <c r="G45" s="14"/>
      <c r="H45" s="13"/>
      <c r="I45" s="9" t="s">
        <v>818</v>
      </c>
      <c r="J45" s="9" t="str">
        <f t="shared" si="4"/>
        <v/>
      </c>
      <c r="S45" s="15"/>
    </row>
    <row r="46" spans="2:24" x14ac:dyDescent="0.25">
      <c r="B46" s="133"/>
      <c r="C46" s="134"/>
      <c r="D46" s="134"/>
      <c r="E46" s="134"/>
      <c r="F46" s="135"/>
      <c r="G46" s="14"/>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89"/>
    </row>
    <row r="54" spans="2:13" x14ac:dyDescent="0.25">
      <c r="B54" s="142"/>
      <c r="C54" s="143"/>
      <c r="D54" s="143"/>
      <c r="E54" s="143"/>
      <c r="F54" s="144"/>
      <c r="G54" s="10"/>
      <c r="H54" s="10"/>
      <c r="I54" s="10"/>
      <c r="J54" s="9"/>
      <c r="M54" s="47"/>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6.8550000000000004</v>
      </c>
    </row>
    <row r="58" spans="2:13" x14ac:dyDescent="0.25">
      <c r="B58" s="2"/>
      <c r="C58" s="2"/>
      <c r="D58" s="2"/>
      <c r="E58" s="2"/>
      <c r="F58" s="2"/>
      <c r="G58" s="130" t="s">
        <v>3</v>
      </c>
      <c r="H58" s="131"/>
      <c r="I58" s="7">
        <f>+IF(ISBLANK(B8),"",VLOOKUP(B8,Rubros!$A$9:$I$167,6,FALSE)+VLOOKUP(B8,Rubros!$A$9:$I$167,7,FALSE))</f>
        <v>0.26</v>
      </c>
      <c r="J58" s="6">
        <f>+I58*J57</f>
        <v>1.7823000000000002</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8.6372999999999998</v>
      </c>
      <c r="M60" s="85"/>
    </row>
    <row r="61" spans="2:13" x14ac:dyDescent="0.25">
      <c r="B61" s="2" t="s">
        <v>1</v>
      </c>
      <c r="C61" s="2"/>
      <c r="D61" s="2"/>
      <c r="E61" s="2"/>
      <c r="F61" s="2"/>
      <c r="G61" s="130" t="s">
        <v>0</v>
      </c>
      <c r="H61" s="131"/>
      <c r="I61" s="131"/>
      <c r="J61" s="3">
        <f>+ROUND(J60,2)</f>
        <v>8.64</v>
      </c>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D505-E352-4687-A04B-2A7A7D4E5A1E}">
  <sheetPr codeName="Hoja134"/>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+Rubros!A141</f>
        <v>OCP-RUB-DDV-139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133 DE 159</v>
      </c>
    </row>
    <row r="10" spans="2:15" ht="30" customHeight="1" x14ac:dyDescent="0.25">
      <c r="B10" s="145" t="str">
        <f>+IF(ISBLANK(B8),"",VLOOKUP(B8,Rubros!$A$9:$C$167,2,FALSE))</f>
        <v>Provision de Roca metrica para enrocados</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c r="C14" s="149"/>
      <c r="D14" s="149"/>
      <c r="E14" s="150"/>
      <c r="F14" s="14"/>
      <c r="G14" s="14"/>
      <c r="H14" s="14"/>
      <c r="I14" s="14"/>
      <c r="J14" s="30" t="str">
        <f t="shared" ref="J14:J23" si="0">+IF(ISBLANK(B14),"",H14*I14)</f>
        <v/>
      </c>
      <c r="M14" s="40"/>
      <c r="N14" s="39"/>
      <c r="O14" s="39"/>
    </row>
    <row r="15" spans="2:15" x14ac:dyDescent="0.25">
      <c r="B15" s="133"/>
      <c r="C15" s="134"/>
      <c r="D15" s="134"/>
      <c r="E15" s="135"/>
      <c r="F15" s="14"/>
      <c r="G15" s="14"/>
      <c r="H15" s="14"/>
      <c r="I15" s="14"/>
      <c r="J15" s="30" t="str">
        <f t="shared" si="0"/>
        <v/>
      </c>
    </row>
    <row r="16" spans="2:15" x14ac:dyDescent="0.25">
      <c r="B16" s="133"/>
      <c r="C16" s="134"/>
      <c r="D16" s="134"/>
      <c r="E16" s="135"/>
      <c r="F16" s="14"/>
      <c r="G16" s="27" t="s">
        <v>818</v>
      </c>
      <c r="H16" s="27" t="str">
        <f t="shared" ref="H16:H23" si="1">+IF(ISBLANK(B16),"",F16*G16)</f>
        <v/>
      </c>
      <c r="I16" s="27" t="s">
        <v>818</v>
      </c>
      <c r="J16" s="30" t="str">
        <f t="shared" si="0"/>
        <v/>
      </c>
      <c r="M16" s="38"/>
      <c r="N16" s="47"/>
    </row>
    <row r="17" spans="2:17" x14ac:dyDescent="0.25">
      <c r="B17" s="133"/>
      <c r="C17" s="134"/>
      <c r="D17" s="134"/>
      <c r="E17" s="135"/>
      <c r="F17" s="14"/>
      <c r="G17" s="27" t="s">
        <v>818</v>
      </c>
      <c r="H17" s="27" t="str">
        <f t="shared" si="1"/>
        <v/>
      </c>
      <c r="I17" s="27" t="s">
        <v>818</v>
      </c>
      <c r="J17" s="30" t="str">
        <f t="shared" si="0"/>
        <v/>
      </c>
      <c r="O17" s="36"/>
    </row>
    <row r="18" spans="2:17" x14ac:dyDescent="0.25">
      <c r="B18" s="133"/>
      <c r="C18" s="134"/>
      <c r="D18" s="134"/>
      <c r="E18" s="135"/>
      <c r="F18" s="14"/>
      <c r="G18" s="27" t="s">
        <v>818</v>
      </c>
      <c r="H18" s="27" t="str">
        <f t="shared" si="1"/>
        <v/>
      </c>
      <c r="I18" s="27" t="s">
        <v>818</v>
      </c>
      <c r="J18" s="30" t="str">
        <f t="shared" si="0"/>
        <v/>
      </c>
      <c r="M18" s="20"/>
      <c r="N18" s="20"/>
      <c r="O18" s="35"/>
      <c r="P18" s="20"/>
      <c r="Q18" s="20"/>
    </row>
    <row r="19" spans="2:17" x14ac:dyDescent="0.25">
      <c r="B19" s="133"/>
      <c r="C19" s="134"/>
      <c r="D19" s="134"/>
      <c r="E19" s="135"/>
      <c r="F19" s="14"/>
      <c r="G19" s="27" t="s">
        <v>818</v>
      </c>
      <c r="H19" s="27" t="str">
        <f t="shared" si="1"/>
        <v/>
      </c>
      <c r="I19" s="27" t="s">
        <v>818</v>
      </c>
      <c r="J19" s="30" t="str">
        <f t="shared" si="0"/>
        <v/>
      </c>
      <c r="M19" s="15"/>
      <c r="N19" s="15"/>
      <c r="O19" s="15"/>
      <c r="P19" s="15"/>
      <c r="Q19" s="15"/>
    </row>
    <row r="20" spans="2:17" x14ac:dyDescent="0.25">
      <c r="B20" s="133"/>
      <c r="C20" s="134"/>
      <c r="D20" s="134"/>
      <c r="E20" s="135"/>
      <c r="F20" s="14"/>
      <c r="G20" s="27" t="s">
        <v>818</v>
      </c>
      <c r="H20" s="27" t="str">
        <f t="shared" si="1"/>
        <v/>
      </c>
      <c r="I20" s="27" t="s">
        <v>818</v>
      </c>
      <c r="J20" s="30" t="str">
        <f t="shared" si="0"/>
        <v/>
      </c>
    </row>
    <row r="21" spans="2:17" x14ac:dyDescent="0.25">
      <c r="B21" s="34"/>
      <c r="C21" s="33"/>
      <c r="D21" s="33"/>
      <c r="E21" s="32"/>
      <c r="F21" s="14"/>
      <c r="G21" s="27" t="s">
        <v>818</v>
      </c>
      <c r="H21" s="27" t="str">
        <f t="shared" si="1"/>
        <v/>
      </c>
      <c r="I21" s="27" t="s">
        <v>818</v>
      </c>
      <c r="J21" s="30" t="str">
        <f t="shared" si="0"/>
        <v/>
      </c>
    </row>
    <row r="22" spans="2:17" x14ac:dyDescent="0.25">
      <c r="B22" s="133"/>
      <c r="C22" s="134"/>
      <c r="D22" s="134"/>
      <c r="E22" s="135"/>
      <c r="F22" s="14"/>
      <c r="G22" s="27" t="s">
        <v>818</v>
      </c>
      <c r="H22" s="27" t="str">
        <f t="shared" si="1"/>
        <v/>
      </c>
      <c r="I22" s="27" t="s">
        <v>818</v>
      </c>
      <c r="J22" s="30" t="str">
        <f t="shared" si="0"/>
        <v/>
      </c>
    </row>
    <row r="23" spans="2:17" x14ac:dyDescent="0.25">
      <c r="B23" s="154"/>
      <c r="C23" s="155"/>
      <c r="D23" s="155"/>
      <c r="E23" s="156"/>
      <c r="F23" s="31"/>
      <c r="G23" s="27" t="s">
        <v>818</v>
      </c>
      <c r="H23" s="27" t="str">
        <f t="shared" si="1"/>
        <v/>
      </c>
      <c r="I23" s="27" t="s">
        <v>818</v>
      </c>
      <c r="J23" s="30" t="str">
        <f t="shared" si="0"/>
        <v/>
      </c>
    </row>
    <row r="24" spans="2:17" x14ac:dyDescent="0.25">
      <c r="B24" s="130" t="s">
        <v>24</v>
      </c>
      <c r="C24" s="131"/>
      <c r="D24" s="131"/>
      <c r="E24" s="131"/>
      <c r="F24" s="131"/>
      <c r="G24" s="131"/>
      <c r="H24" s="131"/>
      <c r="I24" s="132"/>
      <c r="J24" s="29">
        <f>SUM(J14:J23)</f>
        <v>0</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c r="C27" s="152"/>
      <c r="D27" s="152"/>
      <c r="E27" s="153"/>
      <c r="F27" s="14"/>
      <c r="G27" s="9" t="s">
        <v>818</v>
      </c>
      <c r="H27" s="9" t="str">
        <f t="shared" ref="H27:H36" si="2">+IF(ISBLANK(B27),"",F27*G27)</f>
        <v/>
      </c>
      <c r="I27" s="27" t="s">
        <v>818</v>
      </c>
      <c r="J27" s="9" t="str">
        <f t="shared" ref="J27:J36" si="3">+IF(ISBLANK(B27),"",H27*I27)</f>
        <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0</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784</v>
      </c>
      <c r="C40" s="134"/>
      <c r="D40" s="134"/>
      <c r="E40" s="134"/>
      <c r="F40" s="135"/>
      <c r="G40" s="14" t="s">
        <v>219</v>
      </c>
      <c r="H40" s="24">
        <v>1</v>
      </c>
      <c r="I40" s="9">
        <v>12</v>
      </c>
      <c r="J40" s="9">
        <f t="shared" ref="J40:J49" si="4">+IF(ISBLANK(B40),"",H40*I40)</f>
        <v>12</v>
      </c>
      <c r="M40" s="20"/>
      <c r="O40" s="19"/>
      <c r="P40" s="22"/>
      <c r="Q40" s="16"/>
      <c r="R40" s="16"/>
      <c r="S40" s="15"/>
      <c r="T40" s="15"/>
      <c r="U40" s="19"/>
      <c r="V40" s="15"/>
      <c r="W40" s="16"/>
      <c r="X40" s="16"/>
    </row>
    <row r="41" spans="2:24" x14ac:dyDescent="0.25">
      <c r="B41" s="133"/>
      <c r="C41" s="134"/>
      <c r="D41" s="134"/>
      <c r="E41" s="134"/>
      <c r="F41" s="135"/>
      <c r="G41" s="14" t="s">
        <v>818</v>
      </c>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t="s">
        <v>818</v>
      </c>
      <c r="H42" s="24"/>
      <c r="I42" s="9" t="s">
        <v>818</v>
      </c>
      <c r="J42" s="9" t="str">
        <f t="shared" si="4"/>
        <v/>
      </c>
      <c r="M42" s="15"/>
      <c r="P42" s="22"/>
      <c r="Q42" s="16"/>
      <c r="S42" s="20"/>
      <c r="T42" s="20"/>
      <c r="U42" s="17"/>
      <c r="V42" s="22"/>
    </row>
    <row r="43" spans="2:24" x14ac:dyDescent="0.25">
      <c r="B43" s="133"/>
      <c r="C43" s="134"/>
      <c r="D43" s="134"/>
      <c r="E43" s="134"/>
      <c r="F43" s="135"/>
      <c r="G43" s="14" t="s">
        <v>818</v>
      </c>
      <c r="H43" s="16"/>
      <c r="I43" s="9" t="s">
        <v>818</v>
      </c>
      <c r="J43" s="9" t="str">
        <f t="shared" si="4"/>
        <v/>
      </c>
      <c r="L43" s="21"/>
    </row>
    <row r="44" spans="2:24" x14ac:dyDescent="0.25">
      <c r="B44" s="133"/>
      <c r="C44" s="134"/>
      <c r="D44" s="134"/>
      <c r="E44" s="134"/>
      <c r="F44" s="135"/>
      <c r="G44" s="14" t="s">
        <v>818</v>
      </c>
      <c r="H44" s="16"/>
      <c r="I44" s="9" t="s">
        <v>818</v>
      </c>
      <c r="J44" s="9" t="str">
        <f t="shared" si="4"/>
        <v/>
      </c>
      <c r="S44" s="17"/>
      <c r="T44" s="20"/>
      <c r="U44" s="17"/>
    </row>
    <row r="45" spans="2:24" x14ac:dyDescent="0.25">
      <c r="B45" s="133"/>
      <c r="C45" s="134"/>
      <c r="D45" s="134"/>
      <c r="E45" s="134"/>
      <c r="F45" s="135"/>
      <c r="G45" s="14" t="s">
        <v>818</v>
      </c>
      <c r="H45" s="13"/>
      <c r="I45" s="9" t="s">
        <v>818</v>
      </c>
      <c r="J45" s="9" t="str">
        <f t="shared" si="4"/>
        <v/>
      </c>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12</v>
      </c>
    </row>
    <row r="58" spans="2:10" x14ac:dyDescent="0.25">
      <c r="B58" s="2"/>
      <c r="C58" s="2"/>
      <c r="D58" s="2"/>
      <c r="E58" s="2"/>
      <c r="F58" s="2"/>
      <c r="G58" s="130" t="s">
        <v>3</v>
      </c>
      <c r="H58" s="131"/>
      <c r="I58" s="7">
        <f>+IF(ISBLANK(B8),"",VLOOKUP(B8,Rubros!$A$9:$I$167,6,FALSE)+VLOOKUP(B8,Rubros!$A$9:$I$167,7,FALSE))</f>
        <v>0.26</v>
      </c>
      <c r="J58" s="6">
        <f>+I58*J57</f>
        <v>3.12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15.120000000000001</v>
      </c>
    </row>
    <row r="61" spans="2:10" x14ac:dyDescent="0.25">
      <c r="B61" s="2" t="s">
        <v>1</v>
      </c>
      <c r="C61" s="2"/>
      <c r="D61" s="2"/>
      <c r="E61" s="2"/>
      <c r="F61" s="2"/>
      <c r="G61" s="130" t="s">
        <v>0</v>
      </c>
      <c r="H61" s="131"/>
      <c r="I61" s="131"/>
      <c r="J61" s="3">
        <f>+ROUND(J60,2)</f>
        <v>15.12</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20ABA-8BA5-4314-8EC0-215FF54CF207}">
  <sheetPr codeName="Hoja135"/>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+Rubros!A142</f>
        <v>OCP-RUB-DDV-140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134 DE 159</v>
      </c>
    </row>
    <row r="10" spans="2:15" ht="30" customHeight="1" x14ac:dyDescent="0.25">
      <c r="B10" s="145" t="str">
        <f>+IF(ISBLANK(B8),"",VLOOKUP(B8,Rubros!$A$9:$C$167,2,FALSE))</f>
        <v>Mantenimiento de tuberías de lechos filtrantes TM</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row>
    <row r="14" spans="2:15" x14ac:dyDescent="0.25">
      <c r="B14" s="148" t="s">
        <v>26</v>
      </c>
      <c r="C14" s="149"/>
      <c r="D14" s="149"/>
      <c r="E14" s="150"/>
      <c r="F14" s="14"/>
      <c r="G14" s="14"/>
      <c r="H14" s="14"/>
      <c r="I14" s="14"/>
      <c r="J14" s="30">
        <f>5%*$J$37</f>
        <v>3.2800100000000003</v>
      </c>
      <c r="M14" s="40"/>
      <c r="N14" s="39"/>
      <c r="O14" s="39"/>
    </row>
    <row r="15" spans="2:15" x14ac:dyDescent="0.25">
      <c r="B15" s="133" t="s">
        <v>25</v>
      </c>
      <c r="C15" s="134"/>
      <c r="D15" s="134"/>
      <c r="E15" s="135"/>
      <c r="F15" s="14"/>
      <c r="G15" s="14"/>
      <c r="H15" s="14"/>
      <c r="I15" s="14"/>
      <c r="J15" s="30">
        <f>2%*$J$37</f>
        <v>1.3120039999999999</v>
      </c>
    </row>
    <row r="16" spans="2:15" x14ac:dyDescent="0.25">
      <c r="B16" s="133" t="s">
        <v>786</v>
      </c>
      <c r="C16" s="134"/>
      <c r="D16" s="134"/>
      <c r="E16" s="135"/>
      <c r="F16" s="14">
        <v>1</v>
      </c>
      <c r="G16" s="27">
        <v>0.92100000000000004</v>
      </c>
      <c r="H16" s="27">
        <f t="shared" ref="H16:H23" si="0">+IF(ISBLANK(B16),"",F16*G16)</f>
        <v>0.92100000000000004</v>
      </c>
      <c r="I16" s="27">
        <v>2</v>
      </c>
      <c r="J16" s="30">
        <f t="shared" ref="J16:J23" si="1">+IF(ISBLANK(B16),"",H16*I16)</f>
        <v>1.8420000000000001</v>
      </c>
      <c r="M16" s="38"/>
      <c r="N16" s="37"/>
    </row>
    <row r="17" spans="2:17" x14ac:dyDescent="0.25">
      <c r="B17" s="133" t="s">
        <v>785</v>
      </c>
      <c r="C17" s="134"/>
      <c r="D17" s="134"/>
      <c r="E17" s="135"/>
      <c r="F17" s="14">
        <v>0.25</v>
      </c>
      <c r="G17" s="27">
        <v>6.8550000000000004</v>
      </c>
      <c r="H17" s="27">
        <f t="shared" si="0"/>
        <v>1.7137500000000001</v>
      </c>
      <c r="I17" s="27">
        <v>2</v>
      </c>
      <c r="J17" s="30">
        <f t="shared" si="1"/>
        <v>3.4275000000000002</v>
      </c>
      <c r="O17" s="36"/>
    </row>
    <row r="18" spans="2:17" x14ac:dyDescent="0.25">
      <c r="B18" s="133" t="s">
        <v>655</v>
      </c>
      <c r="C18" s="134"/>
      <c r="D18" s="134"/>
      <c r="E18" s="135"/>
      <c r="F18" s="14">
        <v>1</v>
      </c>
      <c r="G18" s="27">
        <v>0.67100000000000004</v>
      </c>
      <c r="H18" s="27">
        <f t="shared" si="0"/>
        <v>0.67100000000000004</v>
      </c>
      <c r="I18" s="27">
        <v>2</v>
      </c>
      <c r="J18" s="30">
        <f t="shared" si="1"/>
        <v>1.3420000000000001</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11.203514000000002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46</v>
      </c>
      <c r="C27" s="165"/>
      <c r="D27" s="165"/>
      <c r="E27" s="166"/>
      <c r="F27" s="14">
        <v>1</v>
      </c>
      <c r="G27" s="9">
        <v>8.6312999999999995</v>
      </c>
      <c r="H27" s="9">
        <f t="shared" ref="H27:H36" si="2">+IF(ISBLANK(B27),"",F27*G27)</f>
        <v>8.6312999999999995</v>
      </c>
      <c r="I27" s="27">
        <v>2</v>
      </c>
      <c r="J27" s="9">
        <f t="shared" ref="J27:J36" si="3">+IF(ISBLANK(B27),"",H27*I27)</f>
        <v>17.262599999999999</v>
      </c>
      <c r="M27" s="19"/>
      <c r="N27" s="19"/>
      <c r="O27" s="15"/>
    </row>
    <row r="28" spans="2:17" x14ac:dyDescent="0.25">
      <c r="B28" s="151" t="s">
        <v>45</v>
      </c>
      <c r="C28" s="152"/>
      <c r="D28" s="152"/>
      <c r="E28" s="153"/>
      <c r="F28" s="14">
        <v>4</v>
      </c>
      <c r="G28" s="9">
        <v>6.0422000000000002</v>
      </c>
      <c r="H28" s="9">
        <f t="shared" si="2"/>
        <v>24.168800000000001</v>
      </c>
      <c r="I28" s="27">
        <v>2</v>
      </c>
      <c r="J28" s="9">
        <f t="shared" si="3"/>
        <v>48.337600000000002</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65.600200000000001</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0.01</v>
      </c>
      <c r="I40" s="9">
        <v>86.02</v>
      </c>
      <c r="J40" s="9">
        <f t="shared" ref="J40:J49" si="4">+IF(ISBLANK(B40),"",H40*I40)</f>
        <v>0.86019999999999996</v>
      </c>
      <c r="M40" s="20"/>
      <c r="O40" s="19"/>
      <c r="P40" s="22"/>
      <c r="Q40" s="16"/>
      <c r="R40" s="16"/>
      <c r="S40" s="15"/>
      <c r="T40" s="15"/>
      <c r="U40" s="19"/>
      <c r="V40" s="15"/>
      <c r="W40" s="16"/>
      <c r="X40" s="16"/>
    </row>
    <row r="41" spans="2:24" x14ac:dyDescent="0.25">
      <c r="B41" s="133"/>
      <c r="C41" s="134"/>
      <c r="D41" s="134"/>
      <c r="E41" s="134"/>
      <c r="F41" s="135"/>
      <c r="G41" s="14" t="s">
        <v>818</v>
      </c>
      <c r="H41" s="16"/>
      <c r="I41" s="9" t="s">
        <v>818</v>
      </c>
      <c r="J41" s="9" t="str">
        <f t="shared" si="4"/>
        <v/>
      </c>
      <c r="M41" s="15"/>
      <c r="O41" s="19"/>
      <c r="Q41" s="16"/>
      <c r="R41" s="16"/>
      <c r="S41" s="15"/>
      <c r="T41" s="15"/>
      <c r="U41" s="19"/>
      <c r="V41" s="15"/>
      <c r="W41" s="16"/>
      <c r="X41" s="16"/>
    </row>
    <row r="42" spans="2:24" x14ac:dyDescent="0.25">
      <c r="B42" s="133"/>
      <c r="C42" s="134"/>
      <c r="D42" s="134"/>
      <c r="E42" s="134"/>
      <c r="F42" s="135"/>
      <c r="G42" s="14" t="s">
        <v>818</v>
      </c>
      <c r="H42" s="24"/>
      <c r="I42" s="9" t="s">
        <v>818</v>
      </c>
      <c r="J42" s="9" t="str">
        <f t="shared" si="4"/>
        <v/>
      </c>
      <c r="M42" s="15"/>
      <c r="P42" s="22"/>
      <c r="Q42" s="16"/>
      <c r="S42" s="20"/>
      <c r="T42" s="20"/>
      <c r="U42" s="17"/>
      <c r="V42" s="22"/>
    </row>
    <row r="43" spans="2:24" x14ac:dyDescent="0.25">
      <c r="B43" s="133"/>
      <c r="C43" s="134"/>
      <c r="D43" s="134"/>
      <c r="E43" s="134"/>
      <c r="F43" s="135"/>
      <c r="G43" s="14" t="s">
        <v>818</v>
      </c>
      <c r="H43" s="16"/>
      <c r="I43" s="9" t="s">
        <v>818</v>
      </c>
      <c r="J43" s="9" t="str">
        <f t="shared" si="4"/>
        <v/>
      </c>
      <c r="L43" s="21"/>
    </row>
    <row r="44" spans="2:24" x14ac:dyDescent="0.25">
      <c r="B44" s="133"/>
      <c r="C44" s="134"/>
      <c r="D44" s="134"/>
      <c r="E44" s="134"/>
      <c r="F44" s="135"/>
      <c r="G44" s="14" t="s">
        <v>818</v>
      </c>
      <c r="H44" s="16"/>
      <c r="I44" s="9" t="s">
        <v>818</v>
      </c>
      <c r="J44" s="9" t="str">
        <f t="shared" si="4"/>
        <v/>
      </c>
      <c r="S44" s="17"/>
      <c r="T44" s="20"/>
      <c r="U44" s="17"/>
    </row>
    <row r="45" spans="2:24" x14ac:dyDescent="0.25">
      <c r="B45" s="133"/>
      <c r="C45" s="134"/>
      <c r="D45" s="134"/>
      <c r="E45" s="134"/>
      <c r="F45" s="135"/>
      <c r="G45" s="14" t="s">
        <v>818</v>
      </c>
      <c r="H45" s="13"/>
      <c r="I45" s="9" t="s">
        <v>818</v>
      </c>
      <c r="J45" s="9" t="str">
        <f t="shared" si="4"/>
        <v/>
      </c>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0.86019999999999996</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77.663914000000005</v>
      </c>
    </row>
    <row r="58" spans="2:13" x14ac:dyDescent="0.25">
      <c r="B58" s="2"/>
      <c r="C58" s="2"/>
      <c r="D58" s="2"/>
      <c r="E58" s="2"/>
      <c r="F58" s="2"/>
      <c r="G58" s="130" t="s">
        <v>3</v>
      </c>
      <c r="H58" s="131"/>
      <c r="I58" s="7">
        <f>+IF(ISBLANK(B8),"",VLOOKUP(B8,Rubros!$A$9:$I$167,6,FALSE)+VLOOKUP(B8,Rubros!$A$9:$I$167,7,FALSE))</f>
        <v>0.26</v>
      </c>
      <c r="J58" s="6">
        <f>+I58*J57</f>
        <v>20.192617640000002</v>
      </c>
      <c r="M58" s="89"/>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97.856531640000014</v>
      </c>
      <c r="M60" s="85"/>
    </row>
    <row r="61" spans="2:13" x14ac:dyDescent="0.25">
      <c r="B61" s="2" t="s">
        <v>1</v>
      </c>
      <c r="C61" s="2"/>
      <c r="D61" s="2"/>
      <c r="E61" s="2"/>
      <c r="F61" s="2"/>
      <c r="G61" s="130" t="s">
        <v>0</v>
      </c>
      <c r="H61" s="131"/>
      <c r="I61" s="131"/>
      <c r="J61" s="3">
        <f>+ROUND(J60,2)</f>
        <v>97.86</v>
      </c>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2EAA-A2E3-4213-B707-ABABF31B5ECE}">
  <sheetPr codeName="Hoja136"/>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+Rubros!A143</f>
        <v>OCP-RUB-DDV-141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135 DE 159</v>
      </c>
    </row>
    <row r="10" spans="2:15" ht="30" customHeight="1" x14ac:dyDescent="0.25">
      <c r="B10" s="145" t="str">
        <f>+IF(ISBLANK(B8),"",VLOOKUP(B8,Rubros!$A$9:$C$167,2,FALSE))</f>
        <v>Limpieza de cubetos salida de drenajes  de Tanques de Almacenamiento de Crudo.</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0.30211000000000005</v>
      </c>
      <c r="M14" s="40"/>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2</v>
      </c>
      <c r="G27" s="9">
        <v>6.0422000000000002</v>
      </c>
      <c r="H27" s="9">
        <f t="shared" ref="H27:H36" si="2">+IF(ISBLANK(B27),"",F27*G27)</f>
        <v>12.0844</v>
      </c>
      <c r="I27" s="27">
        <v>0.5</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0.05</v>
      </c>
      <c r="I40" s="9">
        <v>86.02</v>
      </c>
      <c r="J40" s="9">
        <f t="shared" ref="J40:J49" si="4">+IF(ISBLANK(B40),"",H40*I40)</f>
        <v>4.3010000000000002</v>
      </c>
      <c r="M40" s="20"/>
      <c r="O40" s="19"/>
      <c r="P40" s="22"/>
      <c r="Q40" s="16"/>
      <c r="R40" s="16"/>
      <c r="S40" s="15"/>
      <c r="T40" s="15"/>
      <c r="U40" s="19"/>
      <c r="V40" s="15"/>
      <c r="W40" s="16"/>
      <c r="X40" s="16"/>
    </row>
    <row r="41" spans="2:24" x14ac:dyDescent="0.25">
      <c r="B41" s="133" t="s">
        <v>694</v>
      </c>
      <c r="C41" s="134"/>
      <c r="D41" s="134"/>
      <c r="E41" s="134"/>
      <c r="F41" s="135"/>
      <c r="G41" s="14" t="s">
        <v>827</v>
      </c>
      <c r="H41" s="16">
        <v>0.05</v>
      </c>
      <c r="I41" s="9">
        <v>68.31</v>
      </c>
      <c r="J41" s="9">
        <f t="shared" si="4"/>
        <v>3.4155000000000002</v>
      </c>
      <c r="M41" s="15"/>
      <c r="O41" s="19"/>
      <c r="Q41" s="16"/>
      <c r="R41" s="16"/>
      <c r="S41" s="15"/>
      <c r="T41" s="15"/>
      <c r="U41" s="19"/>
      <c r="V41" s="15"/>
      <c r="W41" s="16"/>
      <c r="X41" s="16"/>
    </row>
    <row r="42" spans="2:24" x14ac:dyDescent="0.25">
      <c r="B42" s="133" t="s">
        <v>788</v>
      </c>
      <c r="C42" s="134"/>
      <c r="D42" s="134"/>
      <c r="E42" s="134"/>
      <c r="F42" s="135"/>
      <c r="G42" s="14" t="s">
        <v>826</v>
      </c>
      <c r="H42" s="24">
        <v>1</v>
      </c>
      <c r="I42" s="9">
        <v>32.72</v>
      </c>
      <c r="J42" s="9">
        <f t="shared" si="4"/>
        <v>32.72</v>
      </c>
      <c r="M42" s="15"/>
      <c r="P42" s="22"/>
      <c r="Q42" s="16"/>
      <c r="S42" s="20"/>
      <c r="T42" s="20"/>
      <c r="U42" s="17"/>
      <c r="V42" s="22"/>
    </row>
    <row r="43" spans="2:24" x14ac:dyDescent="0.25">
      <c r="B43" s="133" t="s">
        <v>787</v>
      </c>
      <c r="C43" s="134"/>
      <c r="D43" s="134"/>
      <c r="E43" s="134"/>
      <c r="F43" s="135"/>
      <c r="G43" s="14" t="s">
        <v>826</v>
      </c>
      <c r="H43" s="16">
        <v>2</v>
      </c>
      <c r="I43" s="9">
        <v>1.71</v>
      </c>
      <c r="J43" s="9">
        <f t="shared" si="4"/>
        <v>3.42</v>
      </c>
      <c r="L43" s="21"/>
    </row>
    <row r="44" spans="2:24" x14ac:dyDescent="0.25">
      <c r="B44" s="133"/>
      <c r="C44" s="134"/>
      <c r="D44" s="134"/>
      <c r="E44" s="134"/>
      <c r="F44" s="135"/>
      <c r="G44" s="14" t="s">
        <v>818</v>
      </c>
      <c r="H44" s="16"/>
      <c r="I44" s="9" t="s">
        <v>818</v>
      </c>
      <c r="J44" s="9" t="str">
        <f t="shared" si="4"/>
        <v/>
      </c>
      <c r="S44" s="17"/>
      <c r="T44" s="20"/>
      <c r="U44" s="17"/>
    </row>
    <row r="45" spans="2:24" x14ac:dyDescent="0.25">
      <c r="B45" s="133"/>
      <c r="C45" s="134"/>
      <c r="D45" s="134"/>
      <c r="E45" s="134"/>
      <c r="F45" s="135"/>
      <c r="G45" s="14" t="s">
        <v>818</v>
      </c>
      <c r="H45" s="13"/>
      <c r="I45" s="9" t="s">
        <v>818</v>
      </c>
      <c r="J45" s="9" t="str">
        <f t="shared" si="4"/>
        <v/>
      </c>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43.856499999999997</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50.321653999999995</v>
      </c>
    </row>
    <row r="58" spans="2:10" x14ac:dyDescent="0.25">
      <c r="B58" s="2"/>
      <c r="C58" s="2"/>
      <c r="D58" s="2"/>
      <c r="E58" s="2"/>
      <c r="F58" s="2"/>
      <c r="G58" s="130" t="s">
        <v>3</v>
      </c>
      <c r="H58" s="131"/>
      <c r="I58" s="7">
        <f>+IF(ISBLANK(B8),"",VLOOKUP(B8,Rubros!$A$9:$I$167,6,FALSE)+VLOOKUP(B8,Rubros!$A$9:$I$167,7,FALSE))</f>
        <v>0.26</v>
      </c>
      <c r="J58" s="6">
        <f>+I58*J57</f>
        <v>13.083630039999999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63.405284039999998</v>
      </c>
    </row>
    <row r="61" spans="2:10" x14ac:dyDescent="0.25">
      <c r="B61" s="2" t="s">
        <v>1</v>
      </c>
      <c r="C61" s="2"/>
      <c r="D61" s="2"/>
      <c r="E61" s="2"/>
      <c r="F61" s="2"/>
      <c r="G61" s="130" t="s">
        <v>0</v>
      </c>
      <c r="H61" s="131"/>
      <c r="I61" s="131"/>
      <c r="J61" s="3">
        <f>+ROUND(J60,2)</f>
        <v>63.41</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EA4EB-67DB-46CF-87EE-7E962D261BA9}">
  <sheetPr codeName="Hoja137"/>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7" width="9.1406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+Rubros!A144</f>
        <v>OCP-RUB-DDV-142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136 DE 159</v>
      </c>
    </row>
    <row r="10" spans="2:15" ht="30" customHeight="1" x14ac:dyDescent="0.25">
      <c r="B10" s="145" t="str">
        <f>+IF(ISBLANK(B8),"",VLOOKUP(B8,Rubros!$A$9:$C$167,2,FALSE))</f>
        <v>Limpieza de Techos Flotantes en Tanques d=92.3m de Almacenamiento de Crudo.</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49.372950000000003</v>
      </c>
      <c r="M14" s="40"/>
      <c r="N14" s="39"/>
      <c r="O14" s="39"/>
    </row>
    <row r="15" spans="2:15" x14ac:dyDescent="0.25">
      <c r="B15" s="133" t="s">
        <v>25</v>
      </c>
      <c r="C15" s="134"/>
      <c r="D15" s="134"/>
      <c r="E15" s="135"/>
      <c r="F15" s="14"/>
      <c r="G15" s="14"/>
      <c r="H15" s="14"/>
      <c r="I15" s="14"/>
      <c r="J15" s="30">
        <f>2%*$J$37</f>
        <v>19.749179999999999</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69.122129999999999</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46</v>
      </c>
      <c r="C27" s="165"/>
      <c r="D27" s="165"/>
      <c r="E27" s="166"/>
      <c r="F27" s="14">
        <v>1</v>
      </c>
      <c r="G27" s="9">
        <v>8.6312999999999995</v>
      </c>
      <c r="H27" s="9">
        <f t="shared" ref="H27:H36" si="2">+IF(ISBLANK(B27),"",F27*G27)</f>
        <v>8.6312999999999995</v>
      </c>
      <c r="I27" s="27">
        <v>22</v>
      </c>
      <c r="J27" s="9">
        <f t="shared" ref="J27:J36" si="3">+IF(ISBLANK(B27),"",H27*I27)</f>
        <v>189.8886</v>
      </c>
      <c r="M27" s="19"/>
      <c r="N27" s="19"/>
      <c r="O27" s="15"/>
    </row>
    <row r="28" spans="2:17" x14ac:dyDescent="0.25">
      <c r="B28" s="151" t="s">
        <v>45</v>
      </c>
      <c r="C28" s="152"/>
      <c r="D28" s="152"/>
      <c r="E28" s="153"/>
      <c r="F28" s="14">
        <v>6</v>
      </c>
      <c r="G28" s="9">
        <v>6.0422000000000002</v>
      </c>
      <c r="H28" s="9">
        <f t="shared" si="2"/>
        <v>36.2532</v>
      </c>
      <c r="I28" s="27">
        <v>22</v>
      </c>
      <c r="J28" s="9">
        <f t="shared" si="3"/>
        <v>797.57039999999995</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987.45899999999995</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0.2</v>
      </c>
      <c r="I40" s="9">
        <v>86.02</v>
      </c>
      <c r="J40" s="9">
        <f t="shared" ref="J40:J49" si="4">+IF(ISBLANK(B40),"",H40*I40)</f>
        <v>17.204000000000001</v>
      </c>
      <c r="M40" s="20"/>
      <c r="N40" s="47"/>
      <c r="O40" s="19"/>
      <c r="P40" s="22"/>
      <c r="Q40" s="16"/>
      <c r="R40" s="16"/>
      <c r="S40" s="15"/>
      <c r="T40" s="15"/>
      <c r="U40" s="19"/>
      <c r="V40" s="15"/>
      <c r="W40" s="16"/>
      <c r="X40" s="16"/>
    </row>
    <row r="41" spans="2:24" x14ac:dyDescent="0.25">
      <c r="B41" s="133" t="s">
        <v>694</v>
      </c>
      <c r="C41" s="134"/>
      <c r="D41" s="134"/>
      <c r="E41" s="134"/>
      <c r="F41" s="135"/>
      <c r="G41" s="14" t="s">
        <v>827</v>
      </c>
      <c r="H41" s="16">
        <v>0.2</v>
      </c>
      <c r="I41" s="9">
        <v>68.31</v>
      </c>
      <c r="J41" s="9">
        <f t="shared" si="4"/>
        <v>13.662000000000001</v>
      </c>
      <c r="M41" s="15"/>
      <c r="O41" s="19"/>
      <c r="Q41" s="16"/>
      <c r="R41" s="16"/>
      <c r="S41" s="15"/>
      <c r="T41" s="15"/>
      <c r="U41" s="19"/>
      <c r="V41" s="15"/>
      <c r="W41" s="16"/>
      <c r="X41" s="16"/>
    </row>
    <row r="42" spans="2:24" x14ac:dyDescent="0.25">
      <c r="B42" s="133" t="s">
        <v>788</v>
      </c>
      <c r="C42" s="134"/>
      <c r="D42" s="134"/>
      <c r="E42" s="134"/>
      <c r="F42" s="135"/>
      <c r="G42" s="14" t="s">
        <v>826</v>
      </c>
      <c r="H42" s="24">
        <v>10</v>
      </c>
      <c r="I42" s="9">
        <v>32.72</v>
      </c>
      <c r="J42" s="9">
        <f t="shared" si="4"/>
        <v>327.2</v>
      </c>
      <c r="M42" s="20"/>
      <c r="O42" s="47"/>
      <c r="P42" s="22"/>
      <c r="Q42" s="16"/>
      <c r="S42" s="20"/>
      <c r="T42" s="20"/>
      <c r="U42" s="17"/>
      <c r="V42" s="22"/>
    </row>
    <row r="43" spans="2:24" x14ac:dyDescent="0.25">
      <c r="B43" s="133" t="s">
        <v>787</v>
      </c>
      <c r="C43" s="134"/>
      <c r="D43" s="134"/>
      <c r="E43" s="134"/>
      <c r="F43" s="135"/>
      <c r="G43" s="14" t="s">
        <v>826</v>
      </c>
      <c r="H43" s="16">
        <v>10</v>
      </c>
      <c r="I43" s="9">
        <v>1.71</v>
      </c>
      <c r="J43" s="9">
        <f t="shared" si="4"/>
        <v>17.100000000000001</v>
      </c>
      <c r="L43" s="21"/>
      <c r="M43" s="15"/>
      <c r="O43" s="47"/>
    </row>
    <row r="44" spans="2:24" x14ac:dyDescent="0.25">
      <c r="B44" s="133" t="s">
        <v>548</v>
      </c>
      <c r="C44" s="134"/>
      <c r="D44" s="134"/>
      <c r="E44" s="134"/>
      <c r="F44" s="135"/>
      <c r="G44" s="14" t="s">
        <v>535</v>
      </c>
      <c r="H44" s="16">
        <v>20</v>
      </c>
      <c r="I44" s="9">
        <v>2.95</v>
      </c>
      <c r="J44" s="9">
        <f t="shared" si="4"/>
        <v>59</v>
      </c>
      <c r="M44" s="20"/>
      <c r="O44" s="47"/>
      <c r="P44" s="16"/>
      <c r="S44" s="17"/>
      <c r="T44" s="20"/>
      <c r="U44" s="17"/>
    </row>
    <row r="45" spans="2:24" x14ac:dyDescent="0.25">
      <c r="B45" s="133" t="s">
        <v>44</v>
      </c>
      <c r="C45" s="134"/>
      <c r="D45" s="134"/>
      <c r="E45" s="134"/>
      <c r="F45" s="135"/>
      <c r="G45" s="14" t="s">
        <v>86</v>
      </c>
      <c r="H45" s="13">
        <v>7</v>
      </c>
      <c r="I45" s="9">
        <v>1.5</v>
      </c>
      <c r="J45" s="9">
        <f t="shared" si="4"/>
        <v>10.5</v>
      </c>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444.666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1501.24713</v>
      </c>
    </row>
    <row r="58" spans="2:10" x14ac:dyDescent="0.25">
      <c r="B58" s="2"/>
      <c r="C58" s="2"/>
      <c r="D58" s="2"/>
      <c r="E58" s="2"/>
      <c r="F58" s="2"/>
      <c r="G58" s="130" t="s">
        <v>3</v>
      </c>
      <c r="H58" s="131"/>
      <c r="I58" s="7">
        <f>+IF(ISBLANK(B8),"",VLOOKUP(B8,Rubros!$A$9:$I$167,6,FALSE)+VLOOKUP(B8,Rubros!$A$9:$I$167,7,FALSE))</f>
        <v>0.26</v>
      </c>
      <c r="J58" s="6">
        <f>+I58*J57</f>
        <v>390.32425380000001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1891.5713837999999</v>
      </c>
    </row>
    <row r="61" spans="2:10" x14ac:dyDescent="0.25">
      <c r="B61" s="2" t="s">
        <v>1</v>
      </c>
      <c r="C61" s="2"/>
      <c r="D61" s="2"/>
      <c r="E61" s="2"/>
      <c r="F61" s="2"/>
      <c r="G61" s="130" t="s">
        <v>0</v>
      </c>
      <c r="H61" s="131"/>
      <c r="I61" s="131"/>
      <c r="J61" s="3">
        <f>+ROUND(J60,2)</f>
        <v>1891.57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DB5F6-E8AE-4853-877D-12FD48640B7D}">
  <sheetPr codeName="Hoja138"/>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+Rubros!A145</f>
        <v>OCP-RUB-DDV-143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137 DE 159</v>
      </c>
    </row>
    <row r="10" spans="2:15" ht="30" customHeight="1" x14ac:dyDescent="0.25">
      <c r="B10" s="145" t="str">
        <f>+IF(ISBLANK(B8),"",VLOOKUP(B8,Rubros!$A$9:$C$167,2,FALSE))</f>
        <v>Limpieza de Raspador de cabeza</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2.175192</v>
      </c>
      <c r="M14" s="40"/>
      <c r="N14" s="39"/>
      <c r="O14" s="39"/>
    </row>
    <row r="15" spans="2:15" x14ac:dyDescent="0.25">
      <c r="B15" s="133" t="s">
        <v>25</v>
      </c>
      <c r="C15" s="134"/>
      <c r="D15" s="134"/>
      <c r="E15" s="135"/>
      <c r="F15" s="14"/>
      <c r="G15" s="14"/>
      <c r="H15" s="14"/>
      <c r="I15" s="14"/>
      <c r="J15" s="30">
        <f>2%*$J$37</f>
        <v>0.87007679999999998</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3.0452688000000001</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2</v>
      </c>
      <c r="G27" s="9">
        <v>6.0422000000000002</v>
      </c>
      <c r="H27" s="9">
        <f t="shared" ref="H27:H36" si="2">+IF(ISBLANK(B27),"",F27*G27)</f>
        <v>12.0844</v>
      </c>
      <c r="I27" s="27">
        <v>3.5999999999999996</v>
      </c>
      <c r="J27" s="9">
        <f t="shared" ref="J27:J36" si="3">+IF(ISBLANK(B27),"",H27*I27)</f>
        <v>43.503839999999997</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43.503839999999997</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0.05</v>
      </c>
      <c r="I40" s="9">
        <v>86.02</v>
      </c>
      <c r="J40" s="9">
        <f t="shared" ref="J40:J49" si="4">+IF(ISBLANK(B40),"",H40*I40)</f>
        <v>4.3010000000000002</v>
      </c>
      <c r="M40" s="20"/>
      <c r="O40" s="19"/>
      <c r="P40" s="22"/>
      <c r="Q40" s="16"/>
      <c r="R40" s="16"/>
      <c r="S40" s="15"/>
      <c r="T40" s="15"/>
      <c r="U40" s="19"/>
      <c r="V40" s="15"/>
      <c r="W40" s="16"/>
      <c r="X40" s="16"/>
    </row>
    <row r="41" spans="2:24" x14ac:dyDescent="0.25">
      <c r="B41" s="133" t="s">
        <v>694</v>
      </c>
      <c r="C41" s="134"/>
      <c r="D41" s="134"/>
      <c r="E41" s="134"/>
      <c r="F41" s="135"/>
      <c r="G41" s="14" t="s">
        <v>827</v>
      </c>
      <c r="H41" s="16">
        <v>0.05</v>
      </c>
      <c r="I41" s="9">
        <v>68.31</v>
      </c>
      <c r="J41" s="9">
        <f t="shared" si="4"/>
        <v>3.4155000000000002</v>
      </c>
      <c r="M41" s="15"/>
      <c r="O41" s="19"/>
      <c r="Q41" s="16"/>
      <c r="R41" s="16"/>
      <c r="S41" s="15"/>
      <c r="T41" s="15"/>
      <c r="U41" s="19"/>
      <c r="V41" s="15"/>
      <c r="W41" s="16"/>
      <c r="X41" s="16"/>
    </row>
    <row r="42" spans="2:24" x14ac:dyDescent="0.25">
      <c r="B42" s="133" t="s">
        <v>788</v>
      </c>
      <c r="C42" s="134"/>
      <c r="D42" s="134"/>
      <c r="E42" s="134"/>
      <c r="F42" s="135"/>
      <c r="G42" s="14" t="s">
        <v>826</v>
      </c>
      <c r="H42" s="24">
        <v>1</v>
      </c>
      <c r="I42" s="9">
        <v>32.72</v>
      </c>
      <c r="J42" s="9">
        <f t="shared" si="4"/>
        <v>32.72</v>
      </c>
      <c r="M42" s="15"/>
      <c r="P42" s="22"/>
      <c r="Q42" s="16"/>
      <c r="S42" s="20"/>
      <c r="T42" s="20"/>
      <c r="U42" s="17"/>
      <c r="V42" s="22"/>
    </row>
    <row r="43" spans="2:24" x14ac:dyDescent="0.25">
      <c r="B43" s="133" t="s">
        <v>787</v>
      </c>
      <c r="C43" s="134"/>
      <c r="D43" s="134"/>
      <c r="E43" s="134"/>
      <c r="F43" s="135"/>
      <c r="G43" s="14" t="s">
        <v>826</v>
      </c>
      <c r="H43" s="16">
        <v>2</v>
      </c>
      <c r="I43" s="9">
        <v>1.71</v>
      </c>
      <c r="J43" s="9">
        <f t="shared" si="4"/>
        <v>3.42</v>
      </c>
      <c r="L43" s="21"/>
    </row>
    <row r="44" spans="2:24" x14ac:dyDescent="0.25">
      <c r="B44" s="133" t="s">
        <v>728</v>
      </c>
      <c r="C44" s="134"/>
      <c r="D44" s="134"/>
      <c r="E44" s="134"/>
      <c r="F44" s="135"/>
      <c r="G44" s="14" t="s">
        <v>824</v>
      </c>
      <c r="H44" s="16">
        <v>0.01</v>
      </c>
      <c r="I44" s="9">
        <v>120.18</v>
      </c>
      <c r="J44" s="9">
        <f t="shared" si="4"/>
        <v>1.2018000000000002</v>
      </c>
      <c r="S44" s="17"/>
      <c r="T44" s="20"/>
      <c r="U44" s="17"/>
    </row>
    <row r="45" spans="2:24" x14ac:dyDescent="0.25">
      <c r="B45" s="133"/>
      <c r="C45" s="134"/>
      <c r="D45" s="134"/>
      <c r="E45" s="134"/>
      <c r="F45" s="135"/>
      <c r="G45" s="14" t="s">
        <v>818</v>
      </c>
      <c r="H45" s="13"/>
      <c r="I45" s="9" t="s">
        <v>818</v>
      </c>
      <c r="J45" s="9" t="str">
        <f t="shared" si="4"/>
        <v/>
      </c>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45.058299999999996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91.607408800000002</v>
      </c>
    </row>
    <row r="58" spans="2:10" x14ac:dyDescent="0.25">
      <c r="B58" s="2"/>
      <c r="C58" s="2"/>
      <c r="D58" s="2"/>
      <c r="E58" s="2"/>
      <c r="F58" s="2"/>
      <c r="G58" s="130" t="s">
        <v>3</v>
      </c>
      <c r="H58" s="131"/>
      <c r="I58" s="7">
        <f>+IF(ISBLANK(B8),"",VLOOKUP(B8,Rubros!$A$9:$I$167,6,FALSE)+VLOOKUP(B8,Rubros!$A$9:$I$167,7,FALSE))</f>
        <v>0.26</v>
      </c>
      <c r="J58" s="6">
        <f>+I58*J57</f>
        <v>23.817926288000002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115.425335088</v>
      </c>
    </row>
    <row r="61" spans="2:10" x14ac:dyDescent="0.25">
      <c r="B61" s="2" t="s">
        <v>1</v>
      </c>
      <c r="C61" s="2"/>
      <c r="D61" s="2"/>
      <c r="E61" s="2"/>
      <c r="F61" s="2"/>
      <c r="G61" s="130" t="s">
        <v>0</v>
      </c>
      <c r="H61" s="131"/>
      <c r="I61" s="131"/>
      <c r="J61" s="3">
        <f>+ROUND(J60,2)</f>
        <v>115.43</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2D135-8A66-4B70-9306-B6646988CD5F}">
  <sheetPr codeName="Hoja139"/>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2851562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+Rubros!A146</f>
        <v>OCP-RUB-DDV-144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138 DE 159</v>
      </c>
    </row>
    <row r="10" spans="2:15" ht="30" customHeight="1" x14ac:dyDescent="0.25">
      <c r="B10" s="145" t="str">
        <f>+IF(ISBLANK(B8),"",VLOOKUP(B8,Rubros!$A$9:$C$167,2,FALSE))</f>
        <v>Limpieza de Raspador de cola</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2.7189900000000002</v>
      </c>
      <c r="M14" s="40"/>
      <c r="N14" s="39"/>
      <c r="O14" s="39"/>
    </row>
    <row r="15" spans="2:15" x14ac:dyDescent="0.25">
      <c r="B15" s="133" t="s">
        <v>25</v>
      </c>
      <c r="C15" s="134"/>
      <c r="D15" s="134"/>
      <c r="E15" s="135"/>
      <c r="F15" s="14"/>
      <c r="G15" s="14"/>
      <c r="H15" s="14"/>
      <c r="I15" s="14"/>
      <c r="J15" s="30">
        <f>2%*$J$37</f>
        <v>1.087596</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3.8065860000000002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2</v>
      </c>
      <c r="G27" s="9">
        <v>6.0422000000000002</v>
      </c>
      <c r="H27" s="9">
        <f t="shared" ref="H27:H36" si="2">+IF(ISBLANK(B27),"",F27*G27)</f>
        <v>12.0844</v>
      </c>
      <c r="I27" s="27">
        <v>4.5</v>
      </c>
      <c r="J27" s="9">
        <f t="shared" ref="J27:J36" si="3">+IF(ISBLANK(B27),"",H27*I27)</f>
        <v>54.379800000000003</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54.379800000000003</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0.05</v>
      </c>
      <c r="I40" s="9">
        <v>86.02</v>
      </c>
      <c r="J40" s="9">
        <f t="shared" ref="J40:J49" si="4">+IF(ISBLANK(B40),"",H40*I40)</f>
        <v>4.3010000000000002</v>
      </c>
      <c r="M40" s="20"/>
      <c r="O40" s="19"/>
      <c r="P40" s="22"/>
      <c r="Q40" s="16"/>
      <c r="R40" s="16"/>
      <c r="S40" s="15"/>
      <c r="T40" s="15"/>
      <c r="U40" s="19"/>
      <c r="V40" s="15"/>
      <c r="W40" s="16"/>
      <c r="X40" s="16"/>
    </row>
    <row r="41" spans="2:24" x14ac:dyDescent="0.25">
      <c r="B41" s="133" t="s">
        <v>694</v>
      </c>
      <c r="C41" s="134"/>
      <c r="D41" s="134"/>
      <c r="E41" s="134"/>
      <c r="F41" s="135"/>
      <c r="G41" s="14" t="s">
        <v>827</v>
      </c>
      <c r="H41" s="16">
        <v>0.05</v>
      </c>
      <c r="I41" s="9">
        <v>68.31</v>
      </c>
      <c r="J41" s="9">
        <f t="shared" si="4"/>
        <v>3.4155000000000002</v>
      </c>
      <c r="M41" s="15"/>
      <c r="O41" s="19"/>
      <c r="Q41" s="16"/>
      <c r="R41" s="16"/>
      <c r="S41" s="15"/>
      <c r="T41" s="15"/>
      <c r="U41" s="19"/>
      <c r="V41" s="15"/>
      <c r="W41" s="16"/>
      <c r="X41" s="16"/>
    </row>
    <row r="42" spans="2:24" x14ac:dyDescent="0.25">
      <c r="B42" s="133" t="s">
        <v>788</v>
      </c>
      <c r="C42" s="134"/>
      <c r="D42" s="134"/>
      <c r="E42" s="134"/>
      <c r="F42" s="135"/>
      <c r="G42" s="14" t="s">
        <v>826</v>
      </c>
      <c r="H42" s="24">
        <v>1</v>
      </c>
      <c r="I42" s="9">
        <v>32.72</v>
      </c>
      <c r="J42" s="9">
        <f t="shared" si="4"/>
        <v>32.72</v>
      </c>
      <c r="M42" s="15"/>
      <c r="P42" s="22"/>
      <c r="Q42" s="16"/>
      <c r="S42" s="20"/>
      <c r="T42" s="20"/>
      <c r="U42" s="17"/>
      <c r="V42" s="22"/>
    </row>
    <row r="43" spans="2:24" x14ac:dyDescent="0.25">
      <c r="B43" s="133" t="s">
        <v>787</v>
      </c>
      <c r="C43" s="134"/>
      <c r="D43" s="134"/>
      <c r="E43" s="134"/>
      <c r="F43" s="135"/>
      <c r="G43" s="14" t="s">
        <v>826</v>
      </c>
      <c r="H43" s="16">
        <v>2</v>
      </c>
      <c r="I43" s="9">
        <v>1.71</v>
      </c>
      <c r="J43" s="9">
        <f t="shared" si="4"/>
        <v>3.42</v>
      </c>
      <c r="L43" s="21"/>
    </row>
    <row r="44" spans="2:24" x14ac:dyDescent="0.25">
      <c r="B44" s="133" t="s">
        <v>728</v>
      </c>
      <c r="C44" s="134"/>
      <c r="D44" s="134"/>
      <c r="E44" s="134"/>
      <c r="F44" s="135"/>
      <c r="G44" s="14" t="s">
        <v>824</v>
      </c>
      <c r="H44" s="16">
        <v>0.01</v>
      </c>
      <c r="I44" s="9">
        <v>120.18</v>
      </c>
      <c r="J44" s="9">
        <f t="shared" si="4"/>
        <v>1.2018000000000002</v>
      </c>
      <c r="S44" s="17"/>
      <c r="T44" s="20"/>
      <c r="U44" s="17"/>
    </row>
    <row r="45" spans="2:24" x14ac:dyDescent="0.25">
      <c r="B45" s="133"/>
      <c r="C45" s="134"/>
      <c r="D45" s="134"/>
      <c r="E45" s="134"/>
      <c r="F45" s="135"/>
      <c r="G45" s="14" t="s">
        <v>818</v>
      </c>
      <c r="H45" s="13"/>
      <c r="I45" s="9" t="s">
        <v>818</v>
      </c>
      <c r="J45" s="9" t="str">
        <f t="shared" si="4"/>
        <v/>
      </c>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45.058299999999996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103.244686</v>
      </c>
    </row>
    <row r="58" spans="2:10" x14ac:dyDescent="0.25">
      <c r="B58" s="2"/>
      <c r="C58" s="2"/>
      <c r="D58" s="2"/>
      <c r="E58" s="2"/>
      <c r="F58" s="2"/>
      <c r="G58" s="130" t="s">
        <v>3</v>
      </c>
      <c r="H58" s="131"/>
      <c r="I58" s="7">
        <f>+IF(ISBLANK(B8),"",VLOOKUP(B8,Rubros!$A$9:$I$167,6,FALSE)+VLOOKUP(B8,Rubros!$A$9:$I$167,7,FALSE))</f>
        <v>0.26</v>
      </c>
      <c r="J58" s="6">
        <f>+I58*J57</f>
        <v>26.843618360000001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130.08830436</v>
      </c>
    </row>
    <row r="61" spans="2:10" x14ac:dyDescent="0.25">
      <c r="B61" s="2" t="s">
        <v>1</v>
      </c>
      <c r="C61" s="2"/>
      <c r="D61" s="2"/>
      <c r="E61" s="2"/>
      <c r="F61" s="2"/>
      <c r="G61" s="130" t="s">
        <v>0</v>
      </c>
      <c r="H61" s="131"/>
      <c r="I61" s="131"/>
      <c r="J61" s="3">
        <f>+ROUND(J60,2)</f>
        <v>130.09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1A426-D2C7-4196-920A-B1DF84A4C504}">
  <sheetPr codeName="Hoja140"/>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710937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+Rubros!A147</f>
        <v>OCP-RUB-DDV-145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139 DE 159</v>
      </c>
    </row>
    <row r="10" spans="2:15" ht="30" customHeight="1" x14ac:dyDescent="0.25">
      <c r="B10" s="145" t="str">
        <f>+IF(ISBLANK(B8),"",VLOOKUP(B8,Rubros!$A$9:$C$167,2,FALSE))</f>
        <v>Limpieza de cubetos de contención en área de Procesos, Separadores y área de válvulas de Playa.</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5.5588240000000004E-2</v>
      </c>
      <c r="M14" s="40"/>
      <c r="N14" s="39"/>
      <c r="O14" s="39"/>
    </row>
    <row r="15" spans="2:15" x14ac:dyDescent="0.25">
      <c r="B15" s="133" t="s">
        <v>25</v>
      </c>
      <c r="C15" s="134"/>
      <c r="D15" s="134"/>
      <c r="E15" s="135"/>
      <c r="F15" s="14"/>
      <c r="G15" s="14"/>
      <c r="H15" s="14"/>
      <c r="I15" s="14"/>
      <c r="J15" s="30">
        <f>2%*$J$37</f>
        <v>2.2235296000000002E-2</v>
      </c>
    </row>
    <row r="16" spans="2:15" x14ac:dyDescent="0.25">
      <c r="B16" s="133" t="s">
        <v>790</v>
      </c>
      <c r="C16" s="134"/>
      <c r="D16" s="134"/>
      <c r="E16" s="135"/>
      <c r="F16" s="14">
        <v>1</v>
      </c>
      <c r="G16" s="27">
        <v>1.0920000000000001</v>
      </c>
      <c r="H16" s="27">
        <f t="shared" ref="H16:H23" si="0">+IF(ISBLANK(B16),"",F16*G16)</f>
        <v>1.0920000000000001</v>
      </c>
      <c r="I16" s="27">
        <v>9.1999999999999998E-2</v>
      </c>
      <c r="J16" s="30">
        <f t="shared" ref="J16:J23" si="1">+IF(ISBLANK(B16),"",H16*I16)</f>
        <v>0.10046400000000001</v>
      </c>
      <c r="M16" s="38"/>
      <c r="N16" s="37"/>
    </row>
    <row r="17" spans="2:17" x14ac:dyDescent="0.25">
      <c r="B17" s="133" t="s">
        <v>789</v>
      </c>
      <c r="C17" s="134"/>
      <c r="D17" s="134"/>
      <c r="E17" s="135"/>
      <c r="F17" s="14">
        <v>1</v>
      </c>
      <c r="G17" s="27">
        <v>4.5</v>
      </c>
      <c r="H17" s="27">
        <f t="shared" si="0"/>
        <v>4.5</v>
      </c>
      <c r="I17" s="27">
        <v>9.1999999999999998E-2</v>
      </c>
      <c r="J17" s="30">
        <f t="shared" si="1"/>
        <v>0.41399999999999998</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0.59228753599999995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2</v>
      </c>
      <c r="G27" s="9">
        <v>6.0422000000000002</v>
      </c>
      <c r="H27" s="9">
        <f t="shared" ref="H27:H36" si="2">+IF(ISBLANK(B27),"",F27*G27)</f>
        <v>12.0844</v>
      </c>
      <c r="I27" s="27">
        <v>9.1999999999999998E-2</v>
      </c>
      <c r="J27" s="9">
        <f t="shared" ref="J27:J36" si="3">+IF(ISBLANK(B27),"",H27*I27)</f>
        <v>1.1117648</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1.1117648</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548</v>
      </c>
      <c r="C40" s="134"/>
      <c r="D40" s="134"/>
      <c r="E40" s="134"/>
      <c r="F40" s="135"/>
      <c r="G40" s="14" t="s">
        <v>535</v>
      </c>
      <c r="H40" s="24">
        <v>0.25</v>
      </c>
      <c r="I40" s="9">
        <v>2.95</v>
      </c>
      <c r="J40" s="9">
        <f t="shared" ref="J40:J49" si="4">+IF(ISBLANK(B40),"",H40*I40)</f>
        <v>0.73750000000000004</v>
      </c>
      <c r="M40" s="20"/>
      <c r="O40" s="19"/>
      <c r="P40" s="22"/>
      <c r="Q40" s="16"/>
      <c r="R40" s="16"/>
      <c r="S40" s="15"/>
      <c r="T40" s="15"/>
      <c r="U40" s="19"/>
      <c r="V40" s="15"/>
      <c r="W40" s="16"/>
      <c r="X40" s="16"/>
    </row>
    <row r="41" spans="2:24" x14ac:dyDescent="0.25">
      <c r="B41" s="133" t="s">
        <v>616</v>
      </c>
      <c r="C41" s="134"/>
      <c r="D41" s="134"/>
      <c r="E41" s="134"/>
      <c r="F41" s="135"/>
      <c r="G41" s="14" t="s">
        <v>219</v>
      </c>
      <c r="H41" s="16">
        <v>0.05</v>
      </c>
      <c r="I41" s="9">
        <v>0.05</v>
      </c>
      <c r="J41" s="9">
        <f t="shared" si="4"/>
        <v>2.5000000000000005E-3</v>
      </c>
      <c r="M41" s="15"/>
      <c r="O41" s="19"/>
      <c r="Q41" s="16"/>
      <c r="R41" s="16"/>
      <c r="S41" s="15"/>
      <c r="T41" s="15"/>
      <c r="U41" s="19"/>
      <c r="V41" s="15"/>
      <c r="W41" s="16"/>
      <c r="X41" s="16"/>
    </row>
    <row r="42" spans="2:24" x14ac:dyDescent="0.25">
      <c r="B42" s="133"/>
      <c r="C42" s="134"/>
      <c r="D42" s="134"/>
      <c r="E42" s="134"/>
      <c r="F42" s="135"/>
      <c r="G42" s="14" t="s">
        <v>818</v>
      </c>
      <c r="H42" s="24"/>
      <c r="I42" s="9" t="s">
        <v>818</v>
      </c>
      <c r="J42" s="9" t="str">
        <f t="shared" si="4"/>
        <v/>
      </c>
      <c r="M42" s="15"/>
      <c r="P42" s="22"/>
      <c r="Q42" s="16"/>
      <c r="S42" s="20"/>
      <c r="T42" s="20"/>
      <c r="U42" s="17"/>
      <c r="V42" s="22"/>
    </row>
    <row r="43" spans="2:24" x14ac:dyDescent="0.25">
      <c r="B43" s="133"/>
      <c r="C43" s="134"/>
      <c r="D43" s="134"/>
      <c r="E43" s="134"/>
      <c r="F43" s="135"/>
      <c r="G43" s="14" t="s">
        <v>818</v>
      </c>
      <c r="H43" s="16"/>
      <c r="I43" s="9" t="s">
        <v>818</v>
      </c>
      <c r="J43" s="9" t="str">
        <f t="shared" si="4"/>
        <v/>
      </c>
      <c r="L43" s="21"/>
    </row>
    <row r="44" spans="2:24" x14ac:dyDescent="0.25">
      <c r="B44" s="133"/>
      <c r="C44" s="134"/>
      <c r="D44" s="134"/>
      <c r="E44" s="134"/>
      <c r="F44" s="135"/>
      <c r="G44" s="14" t="s">
        <v>818</v>
      </c>
      <c r="H44" s="16"/>
      <c r="I44" s="9" t="s">
        <v>818</v>
      </c>
      <c r="J44" s="9" t="str">
        <f t="shared" si="4"/>
        <v/>
      </c>
      <c r="S44" s="17"/>
      <c r="T44" s="20"/>
      <c r="U44" s="17"/>
    </row>
    <row r="45" spans="2:24" x14ac:dyDescent="0.25">
      <c r="B45" s="133"/>
      <c r="C45" s="134"/>
      <c r="D45" s="134"/>
      <c r="E45" s="134"/>
      <c r="F45" s="135"/>
      <c r="G45" s="14" t="s">
        <v>818</v>
      </c>
      <c r="H45" s="13"/>
      <c r="I45" s="9" t="s">
        <v>818</v>
      </c>
      <c r="J45" s="9" t="str">
        <f t="shared" si="4"/>
        <v/>
      </c>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0.74</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2.4440523359999999</v>
      </c>
    </row>
    <row r="58" spans="2:13" x14ac:dyDescent="0.25">
      <c r="B58" s="2"/>
      <c r="C58" s="2"/>
      <c r="D58" s="2"/>
      <c r="E58" s="2"/>
      <c r="F58" s="2"/>
      <c r="G58" s="130" t="s">
        <v>3</v>
      </c>
      <c r="H58" s="131"/>
      <c r="I58" s="7">
        <f>+IF(ISBLANK(B8),"",VLOOKUP(B8,Rubros!$A$9:$I$167,6,FALSE)+VLOOKUP(B8,Rubros!$A$9:$I$167,7,FALSE))</f>
        <v>0.26</v>
      </c>
      <c r="J58" s="6">
        <f>+I58*J57</f>
        <v>0.63545360736000001</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3.0795059433600001</v>
      </c>
    </row>
    <row r="61" spans="2:13" x14ac:dyDescent="0.25">
      <c r="B61" s="2" t="s">
        <v>1</v>
      </c>
      <c r="C61" s="2"/>
      <c r="D61" s="2"/>
      <c r="E61" s="2"/>
      <c r="F61" s="2"/>
      <c r="G61" s="130" t="s">
        <v>0</v>
      </c>
      <c r="H61" s="131"/>
      <c r="I61" s="131"/>
      <c r="J61" s="3">
        <f>+ROUND(J60,2)</f>
        <v>3.08</v>
      </c>
      <c r="M61" s="50"/>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EE98A-6A6C-4F9D-B82E-166E2F693A24}">
  <sheetPr codeName="Hoja141"/>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710937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+Rubros!A148</f>
        <v>OCP-RUB-DDV-146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140 DE 159</v>
      </c>
    </row>
    <row r="10" spans="2:15" ht="30" customHeight="1" x14ac:dyDescent="0.25">
      <c r="B10" s="145" t="str">
        <f>+IF(ISBLANK(B8),"",VLOOKUP(B8,Rubros!$A$9:$C$167,2,FALSE))</f>
        <v>Limpieza Interna incluye colocacion de inhibidor de corrosión de tuberías de seguridad 56" y 36".</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1.5226039500000002</v>
      </c>
      <c r="M14" s="40"/>
      <c r="N14" s="39"/>
      <c r="O14" s="39"/>
    </row>
    <row r="15" spans="2:15" x14ac:dyDescent="0.25">
      <c r="B15" s="133" t="s">
        <v>25</v>
      </c>
      <c r="C15" s="134"/>
      <c r="D15" s="134"/>
      <c r="E15" s="135"/>
      <c r="F15" s="14"/>
      <c r="G15" s="14"/>
      <c r="H15" s="14"/>
      <c r="I15" s="14"/>
      <c r="J15" s="30">
        <f>2%*$J$37</f>
        <v>0.60904158000000008</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2.1316455300000001</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46</v>
      </c>
      <c r="C27" s="165"/>
      <c r="D27" s="165"/>
      <c r="E27" s="166"/>
      <c r="F27" s="14">
        <v>1</v>
      </c>
      <c r="G27" s="9">
        <v>8.6312999999999995</v>
      </c>
      <c r="H27" s="9">
        <f t="shared" ref="H27:H36" si="2">+IF(ISBLANK(B27),"",F27*G27)</f>
        <v>8.6312999999999995</v>
      </c>
      <c r="I27" s="27">
        <v>1.47</v>
      </c>
      <c r="J27" s="9">
        <f t="shared" ref="J27:J36" si="3">+IF(ISBLANK(B27),"",H27*I27)</f>
        <v>12.688010999999999</v>
      </c>
      <c r="M27" s="19"/>
      <c r="N27" s="19"/>
      <c r="O27" s="15"/>
    </row>
    <row r="28" spans="2:17" x14ac:dyDescent="0.25">
      <c r="B28" s="151" t="s">
        <v>45</v>
      </c>
      <c r="C28" s="152"/>
      <c r="D28" s="152"/>
      <c r="E28" s="153"/>
      <c r="F28" s="14">
        <v>2</v>
      </c>
      <c r="G28" s="9">
        <v>6.0422000000000002</v>
      </c>
      <c r="H28" s="9">
        <f t="shared" si="2"/>
        <v>12.0844</v>
      </c>
      <c r="I28" s="27">
        <v>1.47</v>
      </c>
      <c r="J28" s="9">
        <f t="shared" si="3"/>
        <v>17.764068000000002</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30.452079000000001</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0.2</v>
      </c>
      <c r="I40" s="9">
        <v>86.02</v>
      </c>
      <c r="J40" s="9">
        <f t="shared" ref="J40:J49" si="4">+IF(ISBLANK(B40),"",H40*I40)</f>
        <v>17.204000000000001</v>
      </c>
      <c r="M40" s="20"/>
      <c r="O40" s="19"/>
      <c r="P40" s="22"/>
      <c r="Q40" s="16"/>
      <c r="R40" s="16"/>
      <c r="S40" s="15"/>
      <c r="T40" s="15"/>
      <c r="U40" s="19"/>
      <c r="V40" s="15"/>
      <c r="W40" s="16"/>
      <c r="X40" s="16"/>
    </row>
    <row r="41" spans="2:24" x14ac:dyDescent="0.25">
      <c r="B41" s="133" t="s">
        <v>728</v>
      </c>
      <c r="C41" s="134"/>
      <c r="D41" s="134"/>
      <c r="E41" s="134"/>
      <c r="F41" s="135"/>
      <c r="G41" s="14" t="s">
        <v>824</v>
      </c>
      <c r="H41" s="16">
        <v>0.2</v>
      </c>
      <c r="I41" s="9">
        <v>120.18</v>
      </c>
      <c r="J41" s="9">
        <f t="shared" si="4"/>
        <v>24.036000000000001</v>
      </c>
      <c r="M41" s="15"/>
      <c r="O41" s="19"/>
      <c r="Q41" s="16"/>
      <c r="R41" s="16"/>
      <c r="S41" s="15"/>
      <c r="T41" s="15"/>
      <c r="U41" s="19"/>
      <c r="V41" s="15"/>
      <c r="W41" s="16"/>
      <c r="X41" s="16"/>
    </row>
    <row r="42" spans="2:24" x14ac:dyDescent="0.25">
      <c r="B42" s="133" t="s">
        <v>574</v>
      </c>
      <c r="C42" s="134"/>
      <c r="D42" s="134"/>
      <c r="E42" s="134"/>
      <c r="F42" s="135"/>
      <c r="G42" s="14" t="s">
        <v>535</v>
      </c>
      <c r="H42" s="24">
        <v>0.2</v>
      </c>
      <c r="I42" s="9">
        <v>2.85</v>
      </c>
      <c r="J42" s="9">
        <f t="shared" si="4"/>
        <v>0.57000000000000006</v>
      </c>
      <c r="M42" s="15"/>
      <c r="P42" s="22"/>
      <c r="Q42" s="16"/>
      <c r="S42" s="20"/>
      <c r="T42" s="20"/>
      <c r="U42" s="17"/>
      <c r="V42" s="22"/>
    </row>
    <row r="43" spans="2:24" x14ac:dyDescent="0.25">
      <c r="B43" s="133" t="s">
        <v>793</v>
      </c>
      <c r="C43" s="134"/>
      <c r="D43" s="134"/>
      <c r="E43" s="134"/>
      <c r="F43" s="135"/>
      <c r="G43" s="14" t="s">
        <v>86</v>
      </c>
      <c r="H43" s="16">
        <v>10</v>
      </c>
      <c r="I43" s="9">
        <v>0.37</v>
      </c>
      <c r="J43" s="9">
        <f t="shared" si="4"/>
        <v>3.7</v>
      </c>
      <c r="L43" s="21"/>
    </row>
    <row r="44" spans="2:24" x14ac:dyDescent="0.25">
      <c r="B44" s="133" t="s">
        <v>792</v>
      </c>
      <c r="C44" s="134"/>
      <c r="D44" s="134"/>
      <c r="E44" s="134"/>
      <c r="F44" s="135"/>
      <c r="G44" s="14" t="s">
        <v>86</v>
      </c>
      <c r="H44" s="16">
        <v>10</v>
      </c>
      <c r="I44" s="9">
        <v>0.37</v>
      </c>
      <c r="J44" s="9">
        <f t="shared" si="4"/>
        <v>3.7</v>
      </c>
      <c r="S44" s="17"/>
      <c r="T44" s="20"/>
      <c r="U44" s="17"/>
    </row>
    <row r="45" spans="2:24" x14ac:dyDescent="0.25">
      <c r="B45" s="133" t="s">
        <v>752</v>
      </c>
      <c r="C45" s="134"/>
      <c r="D45" s="134"/>
      <c r="E45" s="134"/>
      <c r="F45" s="135"/>
      <c r="G45" s="14" t="s">
        <v>826</v>
      </c>
      <c r="H45" s="13">
        <v>0.1</v>
      </c>
      <c r="I45" s="9">
        <v>10.924999999999999</v>
      </c>
      <c r="J45" s="9">
        <f t="shared" si="4"/>
        <v>1.0925</v>
      </c>
      <c r="M45" s="17"/>
      <c r="N45" s="17"/>
      <c r="O45" s="17"/>
      <c r="S45" s="15"/>
    </row>
    <row r="46" spans="2:24" x14ac:dyDescent="0.25">
      <c r="B46" s="133" t="s">
        <v>725</v>
      </c>
      <c r="C46" s="134"/>
      <c r="D46" s="134"/>
      <c r="E46" s="134"/>
      <c r="F46" s="135"/>
      <c r="G46" s="14" t="s">
        <v>826</v>
      </c>
      <c r="H46" s="13">
        <v>4.53</v>
      </c>
      <c r="I46" s="9">
        <v>15.524999999999999</v>
      </c>
      <c r="J46" s="9">
        <f t="shared" si="4"/>
        <v>70.328249999999997</v>
      </c>
    </row>
    <row r="47" spans="2:24" x14ac:dyDescent="0.25">
      <c r="B47" s="133" t="s">
        <v>791</v>
      </c>
      <c r="C47" s="134"/>
      <c r="D47" s="134"/>
      <c r="E47" s="134"/>
      <c r="F47" s="135"/>
      <c r="G47" s="14" t="s">
        <v>832</v>
      </c>
      <c r="H47" s="13">
        <v>0.2</v>
      </c>
      <c r="I47" s="9">
        <v>109.14</v>
      </c>
      <c r="J47" s="9">
        <f t="shared" si="4"/>
        <v>21.828000000000003</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142.45875000000001</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175.04247452999999</v>
      </c>
    </row>
    <row r="58" spans="2:10" x14ac:dyDescent="0.25">
      <c r="B58" s="2"/>
      <c r="C58" s="2"/>
      <c r="D58" s="2"/>
      <c r="E58" s="2"/>
      <c r="F58" s="2"/>
      <c r="G58" s="130" t="s">
        <v>3</v>
      </c>
      <c r="H58" s="131"/>
      <c r="I58" s="7">
        <f>+IF(ISBLANK(B8),"",VLOOKUP(B8,Rubros!$A$9:$I$167,6,FALSE)+VLOOKUP(B8,Rubros!$A$9:$I$167,7,FALSE))</f>
        <v>0.26</v>
      </c>
      <c r="J58" s="6">
        <f>+I58*J57</f>
        <v>45.5110433778</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220.5535179078</v>
      </c>
    </row>
    <row r="61" spans="2:10" x14ac:dyDescent="0.25">
      <c r="B61" s="2" t="s">
        <v>1</v>
      </c>
      <c r="C61" s="2"/>
      <c r="D61" s="2"/>
      <c r="E61" s="2"/>
      <c r="F61" s="2"/>
      <c r="G61" s="130" t="s">
        <v>0</v>
      </c>
      <c r="H61" s="131"/>
      <c r="I61" s="131"/>
      <c r="J61" s="3">
        <f>+ROUND(J60,2)</f>
        <v>220.55</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96ECF-8EE4-4CC9-8516-A3D4EA09743C}">
  <sheetPr codeName="Hoja142"/>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710937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+Rubros!A149</f>
        <v>OCP-RUB-DDV-147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141 DE 159</v>
      </c>
    </row>
    <row r="10" spans="2:15" ht="30" customHeight="1" x14ac:dyDescent="0.25">
      <c r="B10" s="145" t="str">
        <f>+IF(ISBLANK(B8),"",VLOOKUP(B8,Rubros!$A$9:$C$167,2,FALSE))</f>
        <v>Limpieza Externa e interna de mangueras Flotantes y  Submarinas en área de lavado de mangueras. L=12m</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20.697370370370372</v>
      </c>
      <c r="M14" s="40"/>
      <c r="N14" s="39"/>
      <c r="O14" s="39"/>
    </row>
    <row r="15" spans="2:15" x14ac:dyDescent="0.25">
      <c r="B15" s="133" t="s">
        <v>25</v>
      </c>
      <c r="C15" s="134"/>
      <c r="D15" s="134"/>
      <c r="E15" s="135"/>
      <c r="F15" s="14"/>
      <c r="G15" s="14"/>
      <c r="H15" s="14"/>
      <c r="I15" s="14"/>
      <c r="J15" s="30">
        <f>2%*$J$37</f>
        <v>8.2789481481481477</v>
      </c>
    </row>
    <row r="16" spans="2:15" x14ac:dyDescent="0.25">
      <c r="B16" s="133" t="s">
        <v>796</v>
      </c>
      <c r="C16" s="134"/>
      <c r="D16" s="134"/>
      <c r="E16" s="135"/>
      <c r="F16" s="14">
        <v>1</v>
      </c>
      <c r="G16" s="27">
        <v>137.69499999999999</v>
      </c>
      <c r="H16" s="27">
        <f t="shared" ref="H16:H23" si="0">+IF(ISBLANK(B16),"",F16*G16)</f>
        <v>137.69499999999999</v>
      </c>
      <c r="I16" s="27">
        <v>7.4074074074074066</v>
      </c>
      <c r="J16" s="30">
        <f t="shared" ref="J16:J23" si="1">+IF(ISBLANK(B16),"",H16*I16)</f>
        <v>1019.9629629629628</v>
      </c>
      <c r="M16" s="38"/>
      <c r="N16" s="37"/>
    </row>
    <row r="17" spans="2:17" x14ac:dyDescent="0.25">
      <c r="B17" s="133" t="s">
        <v>795</v>
      </c>
      <c r="C17" s="134"/>
      <c r="D17" s="134"/>
      <c r="E17" s="135"/>
      <c r="F17" s="14">
        <v>1</v>
      </c>
      <c r="G17" s="27">
        <v>6</v>
      </c>
      <c r="H17" s="27">
        <f t="shared" si="0"/>
        <v>6</v>
      </c>
      <c r="I17" s="27">
        <v>7.4074074074074066</v>
      </c>
      <c r="J17" s="30">
        <f t="shared" si="1"/>
        <v>44.444444444444443</v>
      </c>
      <c r="O17" s="36"/>
    </row>
    <row r="18" spans="2:17" x14ac:dyDescent="0.25">
      <c r="B18" s="133" t="s">
        <v>794</v>
      </c>
      <c r="C18" s="134"/>
      <c r="D18" s="134"/>
      <c r="E18" s="135"/>
      <c r="F18" s="14">
        <v>1</v>
      </c>
      <c r="G18" s="27">
        <v>60.42</v>
      </c>
      <c r="H18" s="27">
        <f t="shared" si="0"/>
        <v>60.42</v>
      </c>
      <c r="I18" s="27">
        <v>7.4074074074074066</v>
      </c>
      <c r="J18" s="30">
        <f t="shared" si="1"/>
        <v>447.55555555555554</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1540.9392814814814</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64" t="s">
        <v>46</v>
      </c>
      <c r="C27" s="165"/>
      <c r="D27" s="165"/>
      <c r="E27" s="166"/>
      <c r="F27" s="14">
        <v>1</v>
      </c>
      <c r="G27" s="9">
        <v>8.6312999999999995</v>
      </c>
      <c r="H27" s="9">
        <f t="shared" ref="H27:H36" si="2">+IF(ISBLANK(B27),"",F27*G27)</f>
        <v>8.6312999999999995</v>
      </c>
      <c r="I27" s="27">
        <v>7.4074074074074066</v>
      </c>
      <c r="J27" s="9">
        <f t="shared" ref="J27:J36" si="3">+IF(ISBLANK(B27),"",H27*I27)</f>
        <v>63.935555555555545</v>
      </c>
      <c r="M27" s="19"/>
      <c r="N27" s="19"/>
      <c r="O27" s="15"/>
    </row>
    <row r="28" spans="2:17" x14ac:dyDescent="0.25">
      <c r="B28" s="151" t="s">
        <v>45</v>
      </c>
      <c r="C28" s="152"/>
      <c r="D28" s="152"/>
      <c r="E28" s="153"/>
      <c r="F28" s="14">
        <v>4</v>
      </c>
      <c r="G28" s="9">
        <v>6.0422000000000002</v>
      </c>
      <c r="H28" s="9">
        <f t="shared" si="2"/>
        <v>24.168800000000001</v>
      </c>
      <c r="I28" s="27">
        <v>7.4074074074074066</v>
      </c>
      <c r="J28" s="9">
        <f t="shared" si="3"/>
        <v>179.02814814814815</v>
      </c>
    </row>
    <row r="29" spans="2:17" x14ac:dyDescent="0.25">
      <c r="B29" s="151" t="s">
        <v>779</v>
      </c>
      <c r="C29" s="152"/>
      <c r="D29" s="152"/>
      <c r="E29" s="153"/>
      <c r="F29" s="14">
        <v>1</v>
      </c>
      <c r="G29" s="9">
        <v>8.5203000000000007</v>
      </c>
      <c r="H29" s="9">
        <f t="shared" si="2"/>
        <v>8.5203000000000007</v>
      </c>
      <c r="I29" s="27">
        <v>7.4074074074074066</v>
      </c>
      <c r="J29" s="9">
        <f t="shared" si="3"/>
        <v>63.11333333333333</v>
      </c>
      <c r="M29" s="23"/>
    </row>
    <row r="30" spans="2:17" x14ac:dyDescent="0.25">
      <c r="B30" s="151" t="s">
        <v>607</v>
      </c>
      <c r="C30" s="152"/>
      <c r="D30" s="152"/>
      <c r="E30" s="153"/>
      <c r="F30" s="14">
        <v>1</v>
      </c>
      <c r="G30" s="9">
        <v>6.0422000000000002</v>
      </c>
      <c r="H30" s="9">
        <f t="shared" si="2"/>
        <v>6.0422000000000002</v>
      </c>
      <c r="I30" s="27">
        <v>7.4074074074074066</v>
      </c>
      <c r="J30" s="9">
        <f t="shared" si="3"/>
        <v>44.757037037037037</v>
      </c>
    </row>
    <row r="31" spans="2:17" x14ac:dyDescent="0.25">
      <c r="B31" s="151" t="s">
        <v>608</v>
      </c>
      <c r="C31" s="152"/>
      <c r="D31" s="152"/>
      <c r="E31" s="153"/>
      <c r="F31" s="14">
        <v>1</v>
      </c>
      <c r="G31" s="9">
        <v>8.5203000000000007</v>
      </c>
      <c r="H31" s="9">
        <f t="shared" si="2"/>
        <v>8.5203000000000007</v>
      </c>
      <c r="I31" s="27">
        <v>7.4074074074074066</v>
      </c>
      <c r="J31" s="9">
        <f t="shared" si="3"/>
        <v>63.11333333333333</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413.94740740740741</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0.25</v>
      </c>
      <c r="I40" s="9">
        <v>86.02</v>
      </c>
      <c r="J40" s="9">
        <f t="shared" ref="J40:J49" si="4">+IF(ISBLANK(B40),"",H40*I40)</f>
        <v>21.504999999999999</v>
      </c>
      <c r="M40" s="20"/>
      <c r="O40" s="19"/>
      <c r="P40" s="22"/>
      <c r="Q40" s="16"/>
      <c r="R40" s="16"/>
      <c r="S40" s="15"/>
      <c r="T40" s="15"/>
      <c r="U40" s="19"/>
      <c r="V40" s="15"/>
      <c r="W40" s="16"/>
      <c r="X40" s="16"/>
    </row>
    <row r="41" spans="2:24" x14ac:dyDescent="0.25">
      <c r="B41" s="133" t="s">
        <v>728</v>
      </c>
      <c r="C41" s="134"/>
      <c r="D41" s="134"/>
      <c r="E41" s="134"/>
      <c r="F41" s="135"/>
      <c r="G41" s="14" t="s">
        <v>824</v>
      </c>
      <c r="H41" s="16">
        <v>0.25</v>
      </c>
      <c r="I41" s="9">
        <v>120.18</v>
      </c>
      <c r="J41" s="9">
        <f t="shared" si="4"/>
        <v>30.045000000000002</v>
      </c>
      <c r="M41" s="15"/>
      <c r="O41" s="19"/>
      <c r="Q41" s="16"/>
      <c r="R41" s="16"/>
      <c r="S41" s="15"/>
      <c r="T41" s="15"/>
      <c r="U41" s="19"/>
      <c r="V41" s="15"/>
      <c r="W41" s="16"/>
      <c r="X41" s="16"/>
    </row>
    <row r="42" spans="2:24" x14ac:dyDescent="0.25">
      <c r="B42" s="133" t="s">
        <v>787</v>
      </c>
      <c r="C42" s="134"/>
      <c r="D42" s="134"/>
      <c r="E42" s="134"/>
      <c r="F42" s="135"/>
      <c r="G42" s="14" t="s">
        <v>826</v>
      </c>
      <c r="H42" s="24">
        <v>5</v>
      </c>
      <c r="I42" s="9">
        <v>1.71</v>
      </c>
      <c r="J42" s="9">
        <f t="shared" si="4"/>
        <v>8.5500000000000007</v>
      </c>
      <c r="M42" s="20"/>
      <c r="N42" s="17"/>
      <c r="O42" s="17"/>
      <c r="P42" s="26"/>
      <c r="Q42" s="23"/>
      <c r="S42" s="20"/>
      <c r="T42" s="20"/>
      <c r="U42" s="17"/>
      <c r="V42" s="22"/>
    </row>
    <row r="43" spans="2:24" x14ac:dyDescent="0.25">
      <c r="B43" s="133" t="s">
        <v>788</v>
      </c>
      <c r="C43" s="134"/>
      <c r="D43" s="134"/>
      <c r="E43" s="134"/>
      <c r="F43" s="135"/>
      <c r="G43" s="14" t="s">
        <v>826</v>
      </c>
      <c r="H43" s="16">
        <v>2</v>
      </c>
      <c r="I43" s="9">
        <v>32.72</v>
      </c>
      <c r="J43" s="9">
        <f t="shared" si="4"/>
        <v>65.44</v>
      </c>
      <c r="L43" s="21"/>
      <c r="M43" s="15"/>
      <c r="Q43" s="16"/>
    </row>
    <row r="44" spans="2:24" x14ac:dyDescent="0.25">
      <c r="B44" s="133" t="s">
        <v>616</v>
      </c>
      <c r="C44" s="134"/>
      <c r="D44" s="134"/>
      <c r="E44" s="134"/>
      <c r="F44" s="135"/>
      <c r="G44" s="14" t="s">
        <v>219</v>
      </c>
      <c r="H44" s="16">
        <v>1.14E-2</v>
      </c>
      <c r="I44" s="9">
        <v>0.05</v>
      </c>
      <c r="J44" s="9">
        <f t="shared" si="4"/>
        <v>5.7000000000000009E-4</v>
      </c>
      <c r="S44" s="17"/>
      <c r="T44" s="20"/>
      <c r="U44" s="17"/>
    </row>
    <row r="45" spans="2:24" x14ac:dyDescent="0.25">
      <c r="B45" s="133" t="s">
        <v>694</v>
      </c>
      <c r="C45" s="134"/>
      <c r="D45" s="134"/>
      <c r="E45" s="134"/>
      <c r="F45" s="135"/>
      <c r="G45" s="14" t="s">
        <v>827</v>
      </c>
      <c r="H45" s="13">
        <v>0.5</v>
      </c>
      <c r="I45" s="9">
        <v>68.31</v>
      </c>
      <c r="J45" s="9">
        <f t="shared" si="4"/>
        <v>34.155000000000001</v>
      </c>
      <c r="M45" s="17"/>
      <c r="N45" s="17"/>
      <c r="O45" s="17"/>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159.69556999999998</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2114.5822588888886</v>
      </c>
    </row>
    <row r="58" spans="2:10" x14ac:dyDescent="0.25">
      <c r="B58" s="2"/>
      <c r="C58" s="2"/>
      <c r="D58" s="2"/>
      <c r="E58" s="2"/>
      <c r="F58" s="2"/>
      <c r="G58" s="130" t="s">
        <v>3</v>
      </c>
      <c r="H58" s="131"/>
      <c r="I58" s="7">
        <f>+IF(ISBLANK(B8),"",VLOOKUP(B8,Rubros!$A$9:$I$167,6,FALSE)+VLOOKUP(B8,Rubros!$A$9:$I$167,7,FALSE))</f>
        <v>0.26</v>
      </c>
      <c r="J58" s="6">
        <f>+I58*J57</f>
        <v>549.79138731111107</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2664.3736461999997</v>
      </c>
    </row>
    <row r="61" spans="2:10" x14ac:dyDescent="0.25">
      <c r="B61" s="2" t="s">
        <v>1</v>
      </c>
      <c r="C61" s="2"/>
      <c r="D61" s="2"/>
      <c r="E61" s="2"/>
      <c r="F61" s="2"/>
      <c r="G61" s="130" t="s">
        <v>0</v>
      </c>
      <c r="H61" s="131"/>
      <c r="I61" s="131"/>
      <c r="J61" s="3">
        <f>+ROUND(J60,2)</f>
        <v>2664.37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FBA8E-932F-4440-B1F5-32A6790931F5}">
  <sheetPr codeName="Hoja143"/>
  <dimension ref="B1:X62"/>
  <sheetViews>
    <sheetView view="pageBreakPreview" zoomScaleNormal="100" zoomScaleSheetLayoutView="100"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710937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+Rubros!A150</f>
        <v>OCP-RUB-DDV-148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142 DE 159</v>
      </c>
    </row>
    <row r="10" spans="2:15" ht="30" customHeight="1" x14ac:dyDescent="0.25">
      <c r="B10" s="145" t="str">
        <f>+IF(ISBLANK(B8),"",VLOOKUP(B8,Rubros!$A$9:$C$167,2,FALSE))</f>
        <v xml:space="preserve">Limpieza de Trampas de Grasa </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2.2356140000000004</v>
      </c>
      <c r="M14" s="40"/>
      <c r="N14" s="39"/>
      <c r="O14" s="39"/>
    </row>
    <row r="15" spans="2:15" x14ac:dyDescent="0.25">
      <c r="B15" s="133" t="s">
        <v>25</v>
      </c>
      <c r="C15" s="134"/>
      <c r="D15" s="134"/>
      <c r="E15" s="135"/>
      <c r="F15" s="14"/>
      <c r="G15" s="14"/>
      <c r="H15" s="14"/>
      <c r="I15" s="14"/>
      <c r="J15" s="30">
        <f>2%*$J$37</f>
        <v>0.8942456000000002</v>
      </c>
    </row>
    <row r="16" spans="2:15" x14ac:dyDescent="0.25">
      <c r="B16" s="133" t="s">
        <v>797</v>
      </c>
      <c r="C16" s="134"/>
      <c r="D16" s="134"/>
      <c r="E16" s="135"/>
      <c r="F16" s="14">
        <v>1</v>
      </c>
      <c r="G16" s="27">
        <v>5.3419999999999996</v>
      </c>
      <c r="H16" s="27">
        <f t="shared" ref="H16:H23" si="0">+IF(ISBLANK(B16),"",F16*G16)</f>
        <v>5.3419999999999996</v>
      </c>
      <c r="I16" s="27">
        <v>3.7000000000000006</v>
      </c>
      <c r="J16" s="30">
        <f t="shared" ref="J16:J23" si="1">+IF(ISBLANK(B16),"",H16*I16)</f>
        <v>19.765400000000003</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22.895259600000003</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2</v>
      </c>
      <c r="G27" s="9">
        <v>6.0422000000000002</v>
      </c>
      <c r="H27" s="9">
        <f t="shared" ref="H27:H36" si="2">+IF(ISBLANK(B27),"",F27*G27)</f>
        <v>12.0844</v>
      </c>
      <c r="I27" s="27">
        <v>3.7000000000000006</v>
      </c>
      <c r="J27" s="9">
        <f t="shared" ref="J27:J36" si="3">+IF(ISBLANK(B27),"",H27*I27)</f>
        <v>44.712280000000007</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44.712280000000007</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0.01</v>
      </c>
      <c r="I40" s="9">
        <v>86.02</v>
      </c>
      <c r="J40" s="9">
        <f t="shared" ref="J40:J49" si="4">+IF(ISBLANK(B40),"",H40*I40)</f>
        <v>0.86019999999999996</v>
      </c>
      <c r="M40" s="20"/>
      <c r="N40" s="25"/>
      <c r="O40" s="23"/>
      <c r="R40" s="16"/>
      <c r="S40" s="15"/>
      <c r="T40" s="15"/>
      <c r="U40" s="19"/>
      <c r="V40" s="15"/>
      <c r="W40" s="16"/>
      <c r="X40" s="16"/>
    </row>
    <row r="41" spans="2:24" x14ac:dyDescent="0.25">
      <c r="B41" s="133" t="s">
        <v>548</v>
      </c>
      <c r="C41" s="134"/>
      <c r="D41" s="134"/>
      <c r="E41" s="134"/>
      <c r="F41" s="135"/>
      <c r="G41" s="14" t="s">
        <v>535</v>
      </c>
      <c r="H41" s="16">
        <v>1</v>
      </c>
      <c r="I41" s="9">
        <v>2.95</v>
      </c>
      <c r="J41" s="9">
        <f t="shared" si="4"/>
        <v>2.95</v>
      </c>
      <c r="M41" s="15"/>
      <c r="N41" s="15"/>
      <c r="O41" s="16"/>
      <c r="R41" s="16"/>
      <c r="S41" s="15"/>
      <c r="T41" s="15"/>
      <c r="U41" s="19"/>
      <c r="V41" s="15"/>
      <c r="W41" s="16"/>
      <c r="X41" s="16"/>
    </row>
    <row r="42" spans="2:24" x14ac:dyDescent="0.25">
      <c r="B42" s="133"/>
      <c r="C42" s="134"/>
      <c r="D42" s="134"/>
      <c r="E42" s="134"/>
      <c r="F42" s="135"/>
      <c r="G42" s="14" t="s">
        <v>818</v>
      </c>
      <c r="H42" s="24"/>
      <c r="I42" s="9" t="s">
        <v>818</v>
      </c>
      <c r="J42" s="9" t="str">
        <f t="shared" si="4"/>
        <v/>
      </c>
      <c r="S42" s="20"/>
      <c r="T42" s="20"/>
      <c r="U42" s="17"/>
      <c r="V42" s="22"/>
    </row>
    <row r="43" spans="2:24" x14ac:dyDescent="0.25">
      <c r="B43" s="133"/>
      <c r="C43" s="134"/>
      <c r="D43" s="134"/>
      <c r="E43" s="134"/>
      <c r="F43" s="135"/>
      <c r="G43" s="14" t="s">
        <v>818</v>
      </c>
      <c r="H43" s="16"/>
      <c r="I43" s="9" t="s">
        <v>818</v>
      </c>
      <c r="J43" s="9" t="str">
        <f t="shared" si="4"/>
        <v/>
      </c>
      <c r="L43" s="21"/>
    </row>
    <row r="44" spans="2:24" x14ac:dyDescent="0.25">
      <c r="B44" s="133"/>
      <c r="C44" s="134"/>
      <c r="D44" s="134"/>
      <c r="E44" s="134"/>
      <c r="F44" s="135"/>
      <c r="G44" s="14" t="s">
        <v>818</v>
      </c>
      <c r="H44" s="16"/>
      <c r="I44" s="9" t="s">
        <v>818</v>
      </c>
      <c r="J44" s="9" t="str">
        <f t="shared" si="4"/>
        <v/>
      </c>
      <c r="S44" s="17"/>
      <c r="T44" s="20"/>
      <c r="U44" s="17"/>
    </row>
    <row r="45" spans="2:24" x14ac:dyDescent="0.25">
      <c r="B45" s="133"/>
      <c r="C45" s="134"/>
      <c r="D45" s="134"/>
      <c r="E45" s="134"/>
      <c r="F45" s="135"/>
      <c r="G45" s="14" t="s">
        <v>818</v>
      </c>
      <c r="H45" s="13"/>
      <c r="I45" s="9" t="s">
        <v>818</v>
      </c>
      <c r="J45" s="9" t="str">
        <f t="shared" si="4"/>
        <v/>
      </c>
      <c r="M45" s="17"/>
      <c r="N45" s="17"/>
      <c r="O45" s="17"/>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3.8102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71.417739600000004</v>
      </c>
    </row>
    <row r="58" spans="2:10" x14ac:dyDescent="0.25">
      <c r="B58" s="2"/>
      <c r="C58" s="2"/>
      <c r="D58" s="2"/>
      <c r="E58" s="2"/>
      <c r="F58" s="2"/>
      <c r="G58" s="130" t="s">
        <v>3</v>
      </c>
      <c r="H58" s="131"/>
      <c r="I58" s="7">
        <f>+IF(ISBLANK(B8),"",VLOOKUP(B8,Rubros!$A$9:$I$167,6,FALSE)+VLOOKUP(B8,Rubros!$A$9:$I$167,7,FALSE))</f>
        <v>0.26</v>
      </c>
      <c r="J58" s="6">
        <f>+I58*J57</f>
        <v>18.568612296000001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89.986351896000002</v>
      </c>
    </row>
    <row r="61" spans="2:10" x14ac:dyDescent="0.25">
      <c r="B61" s="2" t="s">
        <v>1</v>
      </c>
      <c r="C61" s="2"/>
      <c r="D61" s="2"/>
      <c r="E61" s="2"/>
      <c r="F61" s="2"/>
      <c r="G61" s="130" t="s">
        <v>0</v>
      </c>
      <c r="H61" s="131"/>
      <c r="I61" s="131"/>
      <c r="J61" s="3">
        <f>+ROUND(J60,2)</f>
        <v>89.99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680C-DDAD-4430-BB18-27DE7F6B753E}">
  <sheetPr codeName="Hoja144"/>
  <dimension ref="B1:X62"/>
  <sheetViews>
    <sheetView view="pageBreakPreview" topLeftCell="A11" zoomScaleNormal="100" zoomScaleSheetLayoutView="100" workbookViewId="0">
      <selection activeCell="H30" sqref="H30"/>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710937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+Rubros!A151</f>
        <v>OCP-RUB-DDV-149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143 DE 159</v>
      </c>
    </row>
    <row r="10" spans="2:15" ht="30" customHeight="1" x14ac:dyDescent="0.25">
      <c r="B10" s="145" t="str">
        <f>+IF(ISBLANK(B8),"",VLOOKUP(B8,Rubros!$A$9:$C$167,2,FALSE))</f>
        <v>Mantenimiento de Puertas y Carramiento Metálicas con Malla Galvanizada</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0.20604700000000006</v>
      </c>
      <c r="M14" s="40"/>
      <c r="N14" s="39"/>
      <c r="O14" s="39"/>
    </row>
    <row r="15" spans="2:15" x14ac:dyDescent="0.25">
      <c r="B15" s="133" t="s">
        <v>25</v>
      </c>
      <c r="C15" s="134"/>
      <c r="D15" s="134"/>
      <c r="E15" s="135"/>
      <c r="F15" s="14"/>
      <c r="G15" s="14"/>
      <c r="H15" s="14"/>
      <c r="I15" s="14"/>
      <c r="J15" s="30">
        <f>2%*$J$37</f>
        <v>8.2418800000000014E-2</v>
      </c>
    </row>
    <row r="16" spans="2:15" x14ac:dyDescent="0.25">
      <c r="B16" s="133" t="s">
        <v>557</v>
      </c>
      <c r="C16" s="134"/>
      <c r="D16" s="134"/>
      <c r="E16" s="135"/>
      <c r="F16" s="14">
        <v>2</v>
      </c>
      <c r="G16" s="27">
        <v>0.5</v>
      </c>
      <c r="H16" s="27">
        <f t="shared" ref="H16:H23" si="0">+IF(ISBLANK(B16),"",F16*G16)</f>
        <v>1</v>
      </c>
      <c r="I16" s="27">
        <v>0.2</v>
      </c>
      <c r="J16" s="30">
        <f t="shared" ref="J16:J23" si="1">+IF(ISBLANK(B16),"",H16*I16)</f>
        <v>0.2</v>
      </c>
      <c r="M16" s="38"/>
      <c r="N16" s="37"/>
    </row>
    <row r="17" spans="2:17" x14ac:dyDescent="0.25">
      <c r="B17" s="133" t="s">
        <v>740</v>
      </c>
      <c r="C17" s="134"/>
      <c r="D17" s="134"/>
      <c r="E17" s="135"/>
      <c r="F17" s="14">
        <v>0.1</v>
      </c>
      <c r="G17" s="27">
        <v>2.355</v>
      </c>
      <c r="H17" s="27">
        <f t="shared" si="0"/>
        <v>0.23550000000000001</v>
      </c>
      <c r="I17" s="27">
        <v>0.2</v>
      </c>
      <c r="J17" s="30">
        <f t="shared" si="1"/>
        <v>4.7100000000000003E-2</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0.53556580000000009</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2</v>
      </c>
      <c r="G27" s="9">
        <v>6.0422000000000002</v>
      </c>
      <c r="H27" s="9">
        <f t="shared" ref="H27:H36" si="2">+IF(ISBLANK(B27),"",F27*G27)</f>
        <v>12.0844</v>
      </c>
      <c r="I27" s="27">
        <v>0.2</v>
      </c>
      <c r="J27" s="9">
        <f t="shared" ref="J27:J36" si="3">+IF(ISBLANK(B27),"",H27*I27)</f>
        <v>2.4168800000000004</v>
      </c>
      <c r="M27" s="19"/>
      <c r="N27" s="19"/>
      <c r="O27" s="15"/>
    </row>
    <row r="28" spans="2:17" x14ac:dyDescent="0.25">
      <c r="B28" s="151" t="s">
        <v>556</v>
      </c>
      <c r="C28" s="152"/>
      <c r="D28" s="152"/>
      <c r="E28" s="153"/>
      <c r="F28" s="14">
        <v>1</v>
      </c>
      <c r="G28" s="9">
        <v>8.5203000000000007</v>
      </c>
      <c r="H28" s="9">
        <f t="shared" si="2"/>
        <v>8.5203000000000007</v>
      </c>
      <c r="I28" s="27">
        <v>0.2</v>
      </c>
      <c r="J28" s="9">
        <f t="shared" si="3"/>
        <v>1.7040600000000001</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4.1209400000000009</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0.01</v>
      </c>
      <c r="I40" s="9">
        <v>86.02</v>
      </c>
      <c r="J40" s="9">
        <f t="shared" ref="J40:J49" si="4">+IF(ISBLANK(B40),"",H40*I40)</f>
        <v>0.86019999999999996</v>
      </c>
      <c r="M40" s="20"/>
      <c r="N40" s="25"/>
      <c r="O40" s="23"/>
      <c r="R40" s="16"/>
      <c r="S40" s="15"/>
      <c r="T40" s="15"/>
      <c r="U40" s="19"/>
      <c r="V40" s="15"/>
      <c r="W40" s="16"/>
      <c r="X40" s="16"/>
    </row>
    <row r="41" spans="2:24" x14ac:dyDescent="0.25">
      <c r="B41" s="133" t="s">
        <v>798</v>
      </c>
      <c r="C41" s="134"/>
      <c r="D41" s="134"/>
      <c r="E41" s="134"/>
      <c r="F41" s="135"/>
      <c r="G41" s="14" t="s">
        <v>86</v>
      </c>
      <c r="H41" s="16">
        <v>0.5</v>
      </c>
      <c r="I41" s="9">
        <v>0.37</v>
      </c>
      <c r="J41" s="9">
        <f t="shared" si="4"/>
        <v>0.185</v>
      </c>
      <c r="M41" s="15"/>
      <c r="N41" s="15"/>
      <c r="O41" s="16"/>
      <c r="R41" s="16"/>
      <c r="S41" s="15"/>
      <c r="T41" s="15"/>
      <c r="U41" s="19"/>
      <c r="V41" s="15"/>
      <c r="W41" s="16"/>
      <c r="X41" s="16"/>
    </row>
    <row r="42" spans="2:24" x14ac:dyDescent="0.25">
      <c r="B42" s="133" t="s">
        <v>793</v>
      </c>
      <c r="C42" s="134"/>
      <c r="D42" s="134"/>
      <c r="E42" s="134"/>
      <c r="F42" s="135"/>
      <c r="G42" s="14" t="s">
        <v>86</v>
      </c>
      <c r="H42" s="24">
        <v>0.5</v>
      </c>
      <c r="I42" s="9">
        <v>0.37</v>
      </c>
      <c r="J42" s="9">
        <f t="shared" si="4"/>
        <v>0.185</v>
      </c>
      <c r="S42" s="20"/>
      <c r="T42" s="20"/>
      <c r="U42" s="17"/>
      <c r="V42" s="22"/>
    </row>
    <row r="43" spans="2:24" x14ac:dyDescent="0.25">
      <c r="B43" s="133" t="s">
        <v>37</v>
      </c>
      <c r="C43" s="134"/>
      <c r="D43" s="134"/>
      <c r="E43" s="134"/>
      <c r="F43" s="135"/>
      <c r="G43" s="14" t="s">
        <v>86</v>
      </c>
      <c r="H43" s="16">
        <v>0.01</v>
      </c>
      <c r="I43" s="9">
        <v>15.95</v>
      </c>
      <c r="J43" s="9">
        <f t="shared" si="4"/>
        <v>0.1595</v>
      </c>
      <c r="L43" s="21"/>
    </row>
    <row r="44" spans="2:24" x14ac:dyDescent="0.25">
      <c r="B44" s="133" t="s">
        <v>735</v>
      </c>
      <c r="C44" s="134"/>
      <c r="D44" s="134"/>
      <c r="E44" s="134"/>
      <c r="F44" s="135"/>
      <c r="G44" s="14" t="s">
        <v>86</v>
      </c>
      <c r="H44" s="16">
        <v>0.01</v>
      </c>
      <c r="I44" s="9">
        <v>21.32</v>
      </c>
      <c r="J44" s="9">
        <f t="shared" si="4"/>
        <v>0.2132</v>
      </c>
      <c r="L44" s="19"/>
      <c r="M44" s="18"/>
      <c r="N44" s="18"/>
      <c r="O44" s="18"/>
      <c r="S44" s="17"/>
      <c r="T44" s="20"/>
      <c r="U44" s="17"/>
    </row>
    <row r="45" spans="2:24" x14ac:dyDescent="0.25">
      <c r="B45" s="133" t="s">
        <v>738</v>
      </c>
      <c r="C45" s="134"/>
      <c r="D45" s="134"/>
      <c r="E45" s="134"/>
      <c r="F45" s="135"/>
      <c r="G45" s="14" t="s">
        <v>826</v>
      </c>
      <c r="H45" s="13">
        <v>6.6000000000000003E-2</v>
      </c>
      <c r="I45" s="9">
        <v>21.79</v>
      </c>
      <c r="J45" s="9">
        <f t="shared" si="4"/>
        <v>1.43814</v>
      </c>
      <c r="L45" s="19"/>
      <c r="M45" s="18"/>
      <c r="N45" s="18"/>
      <c r="O45" s="18"/>
      <c r="S45" s="15"/>
    </row>
    <row r="46" spans="2:24" x14ac:dyDescent="0.25">
      <c r="B46" s="133" t="s">
        <v>752</v>
      </c>
      <c r="C46" s="134"/>
      <c r="D46" s="134"/>
      <c r="E46" s="134"/>
      <c r="F46" s="135"/>
      <c r="G46" s="14" t="s">
        <v>826</v>
      </c>
      <c r="H46" s="13">
        <f>+H45*0.2</f>
        <v>1.3200000000000002E-2</v>
      </c>
      <c r="I46" s="9">
        <v>10.924999999999999</v>
      </c>
      <c r="J46" s="9">
        <f t="shared" si="4"/>
        <v>0.14421</v>
      </c>
    </row>
    <row r="47" spans="2:24" x14ac:dyDescent="0.25">
      <c r="B47" s="133" t="s">
        <v>548</v>
      </c>
      <c r="C47" s="134"/>
      <c r="D47" s="134"/>
      <c r="E47" s="134"/>
      <c r="F47" s="135"/>
      <c r="G47" s="14" t="s">
        <v>535</v>
      </c>
      <c r="H47" s="13">
        <v>0.25</v>
      </c>
      <c r="I47" s="9">
        <v>2.95</v>
      </c>
      <c r="J47" s="9">
        <f t="shared" si="4"/>
        <v>0.73750000000000004</v>
      </c>
      <c r="M47" s="15"/>
      <c r="S47" s="15"/>
    </row>
    <row r="48" spans="2:24" x14ac:dyDescent="0.25">
      <c r="B48" s="133" t="s">
        <v>728</v>
      </c>
      <c r="C48" s="134"/>
      <c r="D48" s="134"/>
      <c r="E48" s="134"/>
      <c r="F48" s="135"/>
      <c r="G48" s="14" t="s">
        <v>824</v>
      </c>
      <c r="H48" s="13">
        <v>0.01</v>
      </c>
      <c r="I48" s="9">
        <v>120.18</v>
      </c>
      <c r="J48" s="9">
        <f t="shared" si="4"/>
        <v>1.2018000000000002</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5.1245500000000002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9.7810558000000007</v>
      </c>
    </row>
    <row r="58" spans="2:10" x14ac:dyDescent="0.25">
      <c r="B58" s="2"/>
      <c r="C58" s="2"/>
      <c r="D58" s="2"/>
      <c r="E58" s="2"/>
      <c r="F58" s="2"/>
      <c r="G58" s="130" t="s">
        <v>3</v>
      </c>
      <c r="H58" s="131"/>
      <c r="I58" s="7">
        <f>+IF(ISBLANK(B8),"",VLOOKUP(B8,Rubros!$A$9:$I$167,6,FALSE)+VLOOKUP(B8,Rubros!$A$9:$I$167,7,FALSE))</f>
        <v>0.26</v>
      </c>
      <c r="J58" s="6">
        <f>+I58*J57</f>
        <v>2.5430745080000001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12.324130308000001</v>
      </c>
    </row>
    <row r="61" spans="2:10" x14ac:dyDescent="0.25">
      <c r="B61" s="2" t="s">
        <v>1</v>
      </c>
      <c r="C61" s="2"/>
      <c r="D61" s="2"/>
      <c r="E61" s="2"/>
      <c r="F61" s="2"/>
      <c r="G61" s="130" t="s">
        <v>0</v>
      </c>
      <c r="H61" s="131"/>
      <c r="I61" s="131"/>
      <c r="J61" s="3">
        <f>+ROUND(J60,2)</f>
        <v>12.32</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694DE-0C73-42B0-9E3C-882D1D51D050}">
  <sheetPr codeName="Hoja145"/>
  <dimension ref="B1:X62"/>
  <sheetViews>
    <sheetView view="pageBreakPreview" topLeftCell="A16" zoomScaleNormal="100" zoomScaleSheetLayoutView="100" workbookViewId="0">
      <selection activeCell="I42" sqref="I42"/>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7109375" style="1" bestFit="1" customWidth="1"/>
    <col min="15" max="15" width="12" style="1" bestFit="1" customWidth="1"/>
    <col min="16"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+Rubros!A152</f>
        <v>OCP-RUB-DDV-150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144 DE 159</v>
      </c>
    </row>
    <row r="10" spans="2:15" ht="30" customHeight="1" x14ac:dyDescent="0.25">
      <c r="B10" s="145" t="str">
        <f>+IF(ISBLANK(B8),"",VLOOKUP(B8,Rubros!$A$9:$C$167,2,FALSE))</f>
        <v>Limpieza de pasamanos y pasarelas de Tanques de Almacenamiento de crudo.</v>
      </c>
      <c r="C10" s="145"/>
      <c r="D10" s="145"/>
      <c r="E10" s="145"/>
      <c r="F10" s="145"/>
      <c r="G10" s="145"/>
      <c r="H10" s="145"/>
      <c r="I10" s="42" t="s">
        <v>28</v>
      </c>
      <c r="J10" s="41" t="str">
        <f>+IF(ISBLANK(B8),"",VLOOKUP(B8,Rubros!$A$9:$C$167,3,FALSE))</f>
        <v>ml</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4.4884500000000008E-2</v>
      </c>
      <c r="M14" s="40"/>
      <c r="N14" s="39"/>
      <c r="O14" s="39"/>
    </row>
    <row r="15" spans="2:15" x14ac:dyDescent="0.25">
      <c r="B15" s="133" t="s">
        <v>25</v>
      </c>
      <c r="C15" s="134"/>
      <c r="D15" s="134"/>
      <c r="E15" s="135"/>
      <c r="F15" s="14"/>
      <c r="G15" s="14"/>
      <c r="H15" s="14"/>
      <c r="I15" s="14"/>
      <c r="J15" s="30">
        <f>2%*$J$37</f>
        <v>1.7953800000000002E-2</v>
      </c>
    </row>
    <row r="16" spans="2:15" x14ac:dyDescent="0.25">
      <c r="B16" s="133" t="s">
        <v>800</v>
      </c>
      <c r="C16" s="134"/>
      <c r="D16" s="134"/>
      <c r="E16" s="135"/>
      <c r="F16" s="14">
        <v>1</v>
      </c>
      <c r="G16" s="27">
        <v>3.1709999999999998</v>
      </c>
      <c r="H16" s="27">
        <f t="shared" ref="H16:H23" si="0">+IF(ISBLANK(B16),"",F16*G16)</f>
        <v>3.1709999999999998</v>
      </c>
      <c r="I16" s="27">
        <v>0.02</v>
      </c>
      <c r="J16" s="30">
        <f t="shared" ref="J16:J23" si="1">+IF(ISBLANK(B16),"",H16*I16)</f>
        <v>6.3420000000000004E-2</v>
      </c>
      <c r="M16" s="38"/>
      <c r="N16" s="37"/>
    </row>
    <row r="17" spans="2:17" x14ac:dyDescent="0.25">
      <c r="B17" s="133" t="s">
        <v>785</v>
      </c>
      <c r="C17" s="134"/>
      <c r="D17" s="134"/>
      <c r="E17" s="135"/>
      <c r="F17" s="14">
        <v>0.25</v>
      </c>
      <c r="G17" s="27">
        <v>6.8550000000000004</v>
      </c>
      <c r="H17" s="27">
        <f t="shared" si="0"/>
        <v>1.7137500000000001</v>
      </c>
      <c r="I17" s="27">
        <v>0.02</v>
      </c>
      <c r="J17" s="30">
        <f t="shared" si="1"/>
        <v>3.4275E-2</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0.16053330000000002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0.02</v>
      </c>
      <c r="J27" s="9">
        <f t="shared" ref="J27:J36" si="3">+IF(ISBLANK(B27),"",H27*I27)</f>
        <v>0.172626</v>
      </c>
      <c r="M27" s="19"/>
      <c r="N27" s="19"/>
      <c r="O27" s="15"/>
    </row>
    <row r="28" spans="2:17" x14ac:dyDescent="0.25">
      <c r="B28" s="151" t="s">
        <v>45</v>
      </c>
      <c r="C28" s="152"/>
      <c r="D28" s="152"/>
      <c r="E28" s="153"/>
      <c r="F28" s="14">
        <v>6</v>
      </c>
      <c r="G28" s="9">
        <v>6.0422000000000002</v>
      </c>
      <c r="H28" s="9">
        <f t="shared" si="2"/>
        <v>36.2532</v>
      </c>
      <c r="I28" s="27">
        <v>0.02</v>
      </c>
      <c r="J28" s="9">
        <f t="shared" si="3"/>
        <v>0.72506400000000004</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0.8976900000000001</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5.0000000000000001E-3</v>
      </c>
      <c r="I40" s="9">
        <v>86.02</v>
      </c>
      <c r="J40" s="9">
        <f t="shared" ref="J40:J49" si="4">+IF(ISBLANK(B40),"",H40*I40)</f>
        <v>0.43009999999999998</v>
      </c>
      <c r="M40" s="20"/>
      <c r="N40" s="25"/>
      <c r="O40" s="23"/>
      <c r="R40" s="16"/>
      <c r="S40" s="15"/>
      <c r="T40" s="15"/>
      <c r="U40" s="19"/>
      <c r="V40" s="15"/>
      <c r="W40" s="16"/>
      <c r="X40" s="16"/>
    </row>
    <row r="41" spans="2:24" x14ac:dyDescent="0.25">
      <c r="B41" s="133" t="s">
        <v>799</v>
      </c>
      <c r="C41" s="134"/>
      <c r="D41" s="134"/>
      <c r="E41" s="134"/>
      <c r="F41" s="135"/>
      <c r="G41" s="14" t="s">
        <v>86</v>
      </c>
      <c r="H41" s="16">
        <v>0.25</v>
      </c>
      <c r="I41" s="9">
        <v>0.37</v>
      </c>
      <c r="J41" s="9">
        <f t="shared" si="4"/>
        <v>9.2499999999999999E-2</v>
      </c>
      <c r="M41" s="15"/>
      <c r="N41" s="15"/>
      <c r="O41" s="16"/>
      <c r="R41" s="16"/>
      <c r="S41" s="15"/>
      <c r="T41" s="15"/>
      <c r="U41" s="19"/>
      <c r="V41" s="15"/>
      <c r="W41" s="16"/>
      <c r="X41" s="16"/>
    </row>
    <row r="42" spans="2:24" x14ac:dyDescent="0.25">
      <c r="B42" s="133" t="s">
        <v>548</v>
      </c>
      <c r="C42" s="134"/>
      <c r="D42" s="134"/>
      <c r="E42" s="134"/>
      <c r="F42" s="135"/>
      <c r="G42" s="14" t="s">
        <v>535</v>
      </c>
      <c r="H42" s="24">
        <v>8.7499999999999994E-2</v>
      </c>
      <c r="I42" s="9">
        <v>2.95</v>
      </c>
      <c r="J42" s="9">
        <f t="shared" si="4"/>
        <v>0.25812499999999999</v>
      </c>
      <c r="M42" s="104"/>
      <c r="S42" s="20"/>
      <c r="T42" s="20"/>
      <c r="U42" s="17"/>
      <c r="V42" s="22"/>
    </row>
    <row r="43" spans="2:24" x14ac:dyDescent="0.25">
      <c r="B43" s="133" t="s">
        <v>616</v>
      </c>
      <c r="C43" s="134"/>
      <c r="D43" s="134"/>
      <c r="E43" s="134"/>
      <c r="F43" s="135"/>
      <c r="G43" s="14" t="s">
        <v>219</v>
      </c>
      <c r="H43" s="16">
        <v>0.01</v>
      </c>
      <c r="I43" s="9">
        <v>0.05</v>
      </c>
      <c r="J43" s="9">
        <f t="shared" si="4"/>
        <v>5.0000000000000001E-4</v>
      </c>
      <c r="L43" s="21"/>
    </row>
    <row r="44" spans="2:24" x14ac:dyDescent="0.25">
      <c r="B44" s="133"/>
      <c r="C44" s="134"/>
      <c r="D44" s="134"/>
      <c r="E44" s="134"/>
      <c r="F44" s="135"/>
      <c r="G44" s="14" t="s">
        <v>818</v>
      </c>
      <c r="H44" s="16"/>
      <c r="I44" s="9" t="s">
        <v>818</v>
      </c>
      <c r="J44" s="9" t="str">
        <f t="shared" si="4"/>
        <v/>
      </c>
      <c r="L44" s="19"/>
      <c r="M44" s="18"/>
      <c r="N44" s="18"/>
      <c r="O44" s="18"/>
      <c r="S44" s="17"/>
      <c r="T44" s="20"/>
      <c r="U44" s="17"/>
    </row>
    <row r="45" spans="2:24" x14ac:dyDescent="0.25">
      <c r="B45" s="133"/>
      <c r="C45" s="134"/>
      <c r="D45" s="134"/>
      <c r="E45" s="134"/>
      <c r="F45" s="135"/>
      <c r="G45" s="14" t="s">
        <v>818</v>
      </c>
      <c r="H45" s="13"/>
      <c r="I45" s="9" t="s">
        <v>818</v>
      </c>
      <c r="J45" s="9" t="str">
        <f t="shared" si="4"/>
        <v/>
      </c>
      <c r="L45" s="19"/>
      <c r="M45" s="18"/>
      <c r="N45" s="18"/>
      <c r="O45" s="18"/>
      <c r="S45" s="15"/>
    </row>
    <row r="46" spans="2:24" x14ac:dyDescent="0.25">
      <c r="B46" s="133"/>
      <c r="C46" s="134"/>
      <c r="D46" s="134"/>
      <c r="E46" s="134"/>
      <c r="F46" s="135"/>
      <c r="G46" s="14" t="s">
        <v>818</v>
      </c>
      <c r="H46" s="13"/>
      <c r="I46" s="9" t="s">
        <v>818</v>
      </c>
      <c r="J46" s="9" t="str">
        <f t="shared" si="4"/>
        <v/>
      </c>
    </row>
    <row r="47" spans="2:24" x14ac:dyDescent="0.25">
      <c r="B47" s="133"/>
      <c r="C47" s="134"/>
      <c r="D47" s="134"/>
      <c r="E47" s="134"/>
      <c r="F47" s="135"/>
      <c r="G47" s="14" t="s">
        <v>818</v>
      </c>
      <c r="H47" s="13"/>
      <c r="I47" s="9" t="s">
        <v>818</v>
      </c>
      <c r="J47" s="9" t="str">
        <f t="shared" si="4"/>
        <v/>
      </c>
      <c r="M47" s="15"/>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0.78122499999999984</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92"/>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c r="M55" s="21"/>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1.8394482999999999</v>
      </c>
    </row>
    <row r="58" spans="2:13" x14ac:dyDescent="0.25">
      <c r="B58" s="2"/>
      <c r="C58" s="2"/>
      <c r="D58" s="2"/>
      <c r="E58" s="2"/>
      <c r="F58" s="2"/>
      <c r="G58" s="130" t="s">
        <v>3</v>
      </c>
      <c r="H58" s="131"/>
      <c r="I58" s="7">
        <f>+IF(ISBLANK(B8),"",VLOOKUP(B8,Rubros!$A$9:$I$167,6,FALSE)+VLOOKUP(B8,Rubros!$A$9:$I$167,7,FALSE))</f>
        <v>0.26</v>
      </c>
      <c r="J58" s="6">
        <f>+I58*J57</f>
        <v>0.478256558</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2.3177048579999999</v>
      </c>
      <c r="M60" s="50"/>
    </row>
    <row r="61" spans="2:13" x14ac:dyDescent="0.25">
      <c r="B61" s="2" t="s">
        <v>1</v>
      </c>
      <c r="C61" s="2"/>
      <c r="D61" s="2"/>
      <c r="E61" s="2"/>
      <c r="F61" s="2"/>
      <c r="G61" s="130" t="s">
        <v>0</v>
      </c>
      <c r="H61" s="131"/>
      <c r="I61" s="131"/>
      <c r="J61" s="3">
        <f>+ROUND(J60,2)</f>
        <v>2.3199999999999998</v>
      </c>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914FC-8EB7-4FC5-AD68-0B54C6D3F04C}">
  <sheetPr codeName="Hoja146">
    <tabColor rgb="FFFFC000"/>
  </sheetPr>
  <dimension ref="B1:X64"/>
  <sheetViews>
    <sheetView view="pageBreakPreview" topLeftCell="A26" zoomScaleNormal="100" zoomScaleSheetLayoutView="100" workbookViewId="0">
      <selection activeCell="B40" sqref="B40:F40"/>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42578125" style="1" bestFit="1" customWidth="1"/>
    <col min="14" max="14" width="9.7109375" style="1" bestFit="1" customWidth="1"/>
    <col min="15" max="15" width="12" style="1" bestFit="1" customWidth="1"/>
    <col min="16" max="16" width="12.85546875" style="1" bestFit="1" customWidth="1"/>
    <col min="17" max="17" width="10.285156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+Rubros!A153</f>
        <v>OCP-RUB-DDV-151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145 DE 159</v>
      </c>
    </row>
    <row r="10" spans="2:15" ht="30" customHeight="1" x14ac:dyDescent="0.25">
      <c r="B10" s="145" t="str">
        <f>+IF(ISBLANK(B8),"",VLOOKUP(B8,Rubros!$A$9:$C$167,2,FALSE))</f>
        <v>Pintura Interior / Exterior Para Edificaciones</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0.13214705000000002</v>
      </c>
      <c r="M14" s="40"/>
      <c r="N14" s="39"/>
      <c r="O14" s="39"/>
    </row>
    <row r="15" spans="2:15" x14ac:dyDescent="0.25">
      <c r="B15" s="133" t="s">
        <v>25</v>
      </c>
      <c r="C15" s="134"/>
      <c r="D15" s="134"/>
      <c r="E15" s="135"/>
      <c r="F15" s="14"/>
      <c r="G15" s="14"/>
      <c r="H15" s="14"/>
      <c r="I15" s="14"/>
      <c r="J15" s="30">
        <f>2%*$J$37</f>
        <v>5.2858820000000008E-2</v>
      </c>
    </row>
    <row r="16" spans="2:15" x14ac:dyDescent="0.25">
      <c r="B16" s="133" t="s">
        <v>741</v>
      </c>
      <c r="C16" s="134"/>
      <c r="D16" s="134"/>
      <c r="E16" s="135"/>
      <c r="F16" s="14">
        <v>12</v>
      </c>
      <c r="G16" s="27">
        <v>0.1</v>
      </c>
      <c r="H16" s="27">
        <f t="shared" ref="H16:H23" si="0">+IF(ISBLANK(B16),"",F16*G16)</f>
        <v>1.2000000000000002</v>
      </c>
      <c r="I16" s="27">
        <v>0.14000000000000001</v>
      </c>
      <c r="J16" s="30">
        <f t="shared" ref="J16:J23" si="1">+IF(ISBLANK(B16),"",H16*I16)</f>
        <v>0.16800000000000004</v>
      </c>
      <c r="M16" s="38"/>
      <c r="N16" s="37"/>
    </row>
    <row r="17" spans="2:17" x14ac:dyDescent="0.25">
      <c r="B17" s="133" t="s">
        <v>804</v>
      </c>
      <c r="C17" s="134"/>
      <c r="D17" s="134"/>
      <c r="E17" s="135"/>
      <c r="F17" s="14">
        <v>1</v>
      </c>
      <c r="G17" s="27">
        <v>6</v>
      </c>
      <c r="H17" s="27">
        <f t="shared" si="0"/>
        <v>6</v>
      </c>
      <c r="I17" s="27">
        <v>0.14000000000000001</v>
      </c>
      <c r="J17" s="30">
        <f t="shared" si="1"/>
        <v>0.84000000000000008</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1.1930058700000001</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0.5</v>
      </c>
      <c r="G27" s="9">
        <v>8.6312999999999995</v>
      </c>
      <c r="H27" s="9">
        <f t="shared" ref="H27:H36" si="2">+IF(ISBLANK(B27),"",F27*G27)</f>
        <v>4.3156499999999998</v>
      </c>
      <c r="I27" s="27">
        <v>0.14000000000000001</v>
      </c>
      <c r="J27" s="9">
        <f t="shared" ref="J27:J36" si="3">+IF(ISBLANK(B27),"",H27*I27)</f>
        <v>0.60419100000000003</v>
      </c>
      <c r="M27" s="19"/>
      <c r="N27" s="19"/>
      <c r="O27" s="15"/>
    </row>
    <row r="28" spans="2:17" x14ac:dyDescent="0.25">
      <c r="B28" s="151" t="s">
        <v>45</v>
      </c>
      <c r="C28" s="152"/>
      <c r="D28" s="152"/>
      <c r="E28" s="153"/>
      <c r="F28" s="14">
        <v>1</v>
      </c>
      <c r="G28" s="9">
        <v>6.0422000000000002</v>
      </c>
      <c r="H28" s="9">
        <f t="shared" si="2"/>
        <v>6.0422000000000002</v>
      </c>
      <c r="I28" s="27">
        <v>0.14000000000000001</v>
      </c>
      <c r="J28" s="9">
        <f t="shared" si="3"/>
        <v>0.8459080000000001</v>
      </c>
    </row>
    <row r="29" spans="2:17" x14ac:dyDescent="0.25">
      <c r="B29" s="151" t="s">
        <v>556</v>
      </c>
      <c r="C29" s="152"/>
      <c r="D29" s="152"/>
      <c r="E29" s="153"/>
      <c r="F29" s="14">
        <v>1</v>
      </c>
      <c r="G29" s="9">
        <v>8.5203000000000007</v>
      </c>
      <c r="H29" s="9">
        <f t="shared" si="2"/>
        <v>8.5203000000000007</v>
      </c>
      <c r="I29" s="27">
        <v>0.14000000000000001</v>
      </c>
      <c r="J29" s="9">
        <f t="shared" si="3"/>
        <v>1.1928420000000002</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2.6429410000000004</v>
      </c>
    </row>
    <row r="38" spans="2:24" ht="30" customHeight="1" x14ac:dyDescent="0.25">
      <c r="B38" s="136" t="s">
        <v>17</v>
      </c>
      <c r="C38" s="137"/>
      <c r="D38" s="137"/>
      <c r="E38" s="137"/>
      <c r="F38" s="137"/>
      <c r="G38" s="137"/>
      <c r="H38" s="137"/>
      <c r="I38" s="137"/>
      <c r="J38" s="138"/>
      <c r="P38" s="20"/>
    </row>
    <row r="39" spans="2:24" x14ac:dyDescent="0.25">
      <c r="B39" s="130" t="s">
        <v>11</v>
      </c>
      <c r="C39" s="131"/>
      <c r="D39" s="131"/>
      <c r="E39" s="131"/>
      <c r="F39" s="132"/>
      <c r="G39" s="11" t="s">
        <v>10</v>
      </c>
      <c r="H39" s="11" t="s">
        <v>9</v>
      </c>
      <c r="I39" s="11" t="s">
        <v>16</v>
      </c>
      <c r="J39" s="11" t="s">
        <v>7</v>
      </c>
      <c r="M39" s="20"/>
      <c r="N39" s="20"/>
      <c r="O39" s="18"/>
      <c r="P39" s="26"/>
      <c r="Q39" s="16"/>
      <c r="R39" s="17"/>
      <c r="S39" s="20"/>
      <c r="T39" s="20"/>
      <c r="U39" s="20"/>
      <c r="V39" s="20"/>
      <c r="W39" s="17"/>
      <c r="X39" s="17"/>
    </row>
    <row r="40" spans="2:24" x14ac:dyDescent="0.25">
      <c r="B40" s="133" t="s">
        <v>43</v>
      </c>
      <c r="C40" s="134"/>
      <c r="D40" s="134"/>
      <c r="E40" s="134"/>
      <c r="F40" s="135"/>
      <c r="G40" s="14" t="s">
        <v>824</v>
      </c>
      <c r="H40" s="24">
        <v>0.01</v>
      </c>
      <c r="I40" s="9">
        <v>86.02</v>
      </c>
      <c r="J40" s="9">
        <f t="shared" ref="J40:J47" si="4">+IF(ISBLANK(B40),"",H40*I40)</f>
        <v>0.86019999999999996</v>
      </c>
      <c r="M40" s="20"/>
      <c r="N40" s="25"/>
      <c r="O40" s="23"/>
      <c r="R40" s="16"/>
      <c r="S40" s="15"/>
      <c r="T40" s="15"/>
      <c r="U40" s="19"/>
      <c r="V40" s="15"/>
      <c r="W40" s="16"/>
      <c r="X40" s="16"/>
    </row>
    <row r="41" spans="2:24" x14ac:dyDescent="0.25">
      <c r="B41" s="133" t="s">
        <v>793</v>
      </c>
      <c r="C41" s="134"/>
      <c r="D41" s="134"/>
      <c r="E41" s="134"/>
      <c r="F41" s="135"/>
      <c r="G41" s="14" t="s">
        <v>86</v>
      </c>
      <c r="H41" s="24">
        <v>1</v>
      </c>
      <c r="I41" s="9">
        <v>0.37</v>
      </c>
      <c r="J41" s="9">
        <f t="shared" si="4"/>
        <v>0.37</v>
      </c>
      <c r="S41" s="20"/>
      <c r="T41" s="20"/>
      <c r="U41" s="17"/>
      <c r="V41" s="22"/>
    </row>
    <row r="42" spans="2:24" x14ac:dyDescent="0.25">
      <c r="B42" s="161" t="s">
        <v>803</v>
      </c>
      <c r="C42" s="162"/>
      <c r="D42" s="162"/>
      <c r="E42" s="162"/>
      <c r="F42" s="163"/>
      <c r="G42" s="14" t="s">
        <v>823</v>
      </c>
      <c r="H42" s="16">
        <v>1.2500000000000001E-2</v>
      </c>
      <c r="I42" s="9">
        <v>28.56</v>
      </c>
      <c r="J42" s="9">
        <f t="shared" si="4"/>
        <v>0.35699999999999998</v>
      </c>
      <c r="L42" s="19"/>
      <c r="M42" s="18"/>
      <c r="N42" s="18"/>
      <c r="O42" s="18"/>
      <c r="S42" s="17"/>
      <c r="T42" s="20"/>
      <c r="U42" s="17"/>
    </row>
    <row r="43" spans="2:24" x14ac:dyDescent="0.25">
      <c r="B43" s="133" t="s">
        <v>802</v>
      </c>
      <c r="C43" s="134"/>
      <c r="D43" s="134"/>
      <c r="E43" s="134"/>
      <c r="F43" s="135"/>
      <c r="G43" s="14" t="s">
        <v>826</v>
      </c>
      <c r="H43" s="13">
        <v>0.01</v>
      </c>
      <c r="I43" s="9">
        <v>2.5</v>
      </c>
      <c r="J43" s="9">
        <f t="shared" si="4"/>
        <v>2.5000000000000001E-2</v>
      </c>
      <c r="L43" s="19"/>
      <c r="M43" s="18"/>
      <c r="N43" s="18"/>
      <c r="O43" s="18"/>
      <c r="S43" s="15"/>
    </row>
    <row r="44" spans="2:24" x14ac:dyDescent="0.25">
      <c r="B44" s="161" t="s">
        <v>801</v>
      </c>
      <c r="C44" s="162"/>
      <c r="D44" s="162"/>
      <c r="E44" s="162"/>
      <c r="F44" s="163"/>
      <c r="G44" s="14" t="s">
        <v>833</v>
      </c>
      <c r="H44" s="13">
        <v>8.3299999999999999E-2</v>
      </c>
      <c r="I44" s="9">
        <v>13.52</v>
      </c>
      <c r="J44" s="9">
        <f t="shared" si="4"/>
        <v>1.1262159999999999</v>
      </c>
      <c r="M44" s="15"/>
      <c r="P44" s="47"/>
      <c r="Q44" s="102"/>
      <c r="S44" s="15"/>
    </row>
    <row r="45" spans="2:24" x14ac:dyDescent="0.25">
      <c r="B45" s="133" t="s">
        <v>548</v>
      </c>
      <c r="C45" s="134"/>
      <c r="D45" s="134"/>
      <c r="E45" s="134"/>
      <c r="F45" s="135"/>
      <c r="G45" s="14" t="s">
        <v>535</v>
      </c>
      <c r="H45" s="13">
        <v>5.0000000000000001E-3</v>
      </c>
      <c r="I45" s="9">
        <v>2.95</v>
      </c>
      <c r="J45" s="9">
        <f t="shared" si="4"/>
        <v>1.4750000000000001E-2</v>
      </c>
      <c r="M45" s="15"/>
      <c r="S45" s="15"/>
    </row>
    <row r="46" spans="2:24" x14ac:dyDescent="0.25">
      <c r="B46" s="133" t="s">
        <v>554</v>
      </c>
      <c r="C46" s="134"/>
      <c r="D46" s="134"/>
      <c r="E46" s="134"/>
      <c r="F46" s="135"/>
      <c r="G46" s="14" t="s">
        <v>86</v>
      </c>
      <c r="H46" s="13">
        <v>5.0000000000000001E-3</v>
      </c>
      <c r="I46" s="9">
        <v>2.4</v>
      </c>
      <c r="J46" s="9">
        <f t="shared" si="4"/>
        <v>1.2E-2</v>
      </c>
      <c r="M46" s="15"/>
      <c r="S46" s="15"/>
    </row>
    <row r="47" spans="2:24" x14ac:dyDescent="0.25">
      <c r="B47" s="133" t="s">
        <v>728</v>
      </c>
      <c r="C47" s="134"/>
      <c r="D47" s="134"/>
      <c r="E47" s="134"/>
      <c r="F47" s="135"/>
      <c r="G47" s="14" t="s">
        <v>824</v>
      </c>
      <c r="H47" s="13">
        <v>1E-3</v>
      </c>
      <c r="I47" s="9">
        <v>120.18</v>
      </c>
      <c r="J47" s="9">
        <f t="shared" si="4"/>
        <v>0.12018000000000001</v>
      </c>
    </row>
    <row r="48" spans="2:24" x14ac:dyDescent="0.25">
      <c r="B48" s="133"/>
      <c r="C48" s="134"/>
      <c r="D48" s="134"/>
      <c r="E48" s="134"/>
      <c r="F48" s="135"/>
      <c r="G48" s="14"/>
      <c r="H48" s="13"/>
      <c r="I48" s="9"/>
      <c r="J48" s="9"/>
    </row>
    <row r="49" spans="2:10" x14ac:dyDescent="0.25">
      <c r="B49" s="133"/>
      <c r="C49" s="134"/>
      <c r="D49" s="134"/>
      <c r="E49" s="134"/>
      <c r="F49" s="135"/>
      <c r="G49" s="14"/>
      <c r="H49" s="13"/>
      <c r="I49" s="9"/>
      <c r="J49" s="9"/>
    </row>
    <row r="50" spans="2:10" x14ac:dyDescent="0.25">
      <c r="B50" s="133"/>
      <c r="C50" s="134"/>
      <c r="D50" s="134"/>
      <c r="E50" s="134"/>
      <c r="F50" s="135"/>
      <c r="G50" s="14"/>
      <c r="H50" s="13"/>
      <c r="I50" s="9"/>
      <c r="J50" s="9"/>
    </row>
    <row r="51" spans="2:10" x14ac:dyDescent="0.25">
      <c r="B51" s="133"/>
      <c r="C51" s="134"/>
      <c r="D51" s="134"/>
      <c r="E51" s="134"/>
      <c r="F51" s="135"/>
      <c r="G51" s="14"/>
      <c r="H51" s="13"/>
      <c r="I51" s="9"/>
      <c r="J51" s="12"/>
    </row>
    <row r="52" spans="2:10" x14ac:dyDescent="0.25">
      <c r="B52" s="130" t="s">
        <v>13</v>
      </c>
      <c r="C52" s="131"/>
      <c r="D52" s="131"/>
      <c r="E52" s="131"/>
      <c r="F52" s="131"/>
      <c r="G52" s="131"/>
      <c r="H52" s="131"/>
      <c r="I52" s="132"/>
      <c r="J52" s="8">
        <f>SUM(J40:J51)</f>
        <v>2.8853459999999997</v>
      </c>
    </row>
    <row r="53" spans="2:10" ht="30" customHeight="1" x14ac:dyDescent="0.25">
      <c r="B53" s="136" t="s">
        <v>12</v>
      </c>
      <c r="C53" s="137"/>
      <c r="D53" s="137"/>
      <c r="E53" s="137"/>
      <c r="F53" s="137"/>
      <c r="G53" s="137"/>
      <c r="H53" s="137"/>
      <c r="I53" s="137"/>
      <c r="J53" s="138"/>
    </row>
    <row r="54" spans="2:10" x14ac:dyDescent="0.25">
      <c r="B54" s="130" t="s">
        <v>11</v>
      </c>
      <c r="C54" s="131"/>
      <c r="D54" s="131"/>
      <c r="E54" s="131"/>
      <c r="F54" s="132"/>
      <c r="G54" s="11" t="s">
        <v>10</v>
      </c>
      <c r="H54" s="11" t="s">
        <v>9</v>
      </c>
      <c r="I54" s="11" t="s">
        <v>8</v>
      </c>
      <c r="J54" s="11" t="s">
        <v>7</v>
      </c>
    </row>
    <row r="55" spans="2:10" x14ac:dyDescent="0.25">
      <c r="B55" s="139"/>
      <c r="C55" s="140"/>
      <c r="D55" s="140"/>
      <c r="E55" s="140"/>
      <c r="F55" s="141"/>
      <c r="G55" s="10"/>
      <c r="H55" s="10"/>
      <c r="I55" s="10"/>
      <c r="J55" s="9"/>
    </row>
    <row r="56" spans="2:10" x14ac:dyDescent="0.25">
      <c r="B56" s="142"/>
      <c r="C56" s="143"/>
      <c r="D56" s="143"/>
      <c r="E56" s="143"/>
      <c r="F56" s="144"/>
      <c r="G56" s="10"/>
      <c r="H56" s="10"/>
      <c r="I56" s="10"/>
      <c r="J56" s="9"/>
    </row>
    <row r="57" spans="2:10" x14ac:dyDescent="0.25">
      <c r="B57" s="130" t="s">
        <v>6</v>
      </c>
      <c r="C57" s="131"/>
      <c r="D57" s="131"/>
      <c r="E57" s="131"/>
      <c r="F57" s="131"/>
      <c r="G57" s="131"/>
      <c r="H57" s="131"/>
      <c r="I57" s="132"/>
      <c r="J57" s="8">
        <f>SUM(J55:J56)</f>
        <v>0</v>
      </c>
    </row>
    <row r="58" spans="2:10" x14ac:dyDescent="0.25">
      <c r="B58" s="146" t="s">
        <v>5</v>
      </c>
      <c r="C58" s="146"/>
      <c r="D58" s="146"/>
      <c r="E58" s="146"/>
      <c r="F58" s="146"/>
      <c r="G58" s="147"/>
      <c r="H58" s="147"/>
      <c r="I58" s="147"/>
      <c r="J58" s="147"/>
    </row>
    <row r="59" spans="2:10" x14ac:dyDescent="0.25">
      <c r="B59" s="2"/>
      <c r="C59" s="2"/>
      <c r="D59" s="2"/>
      <c r="E59" s="2"/>
      <c r="F59" s="2"/>
      <c r="G59" s="130" t="s">
        <v>4</v>
      </c>
      <c r="H59" s="131"/>
      <c r="I59" s="131"/>
      <c r="J59" s="8">
        <f>+J24+J37+J52+J57</f>
        <v>6.721292870000001</v>
      </c>
    </row>
    <row r="60" spans="2:10" x14ac:dyDescent="0.25">
      <c r="B60" s="2"/>
      <c r="C60" s="2"/>
      <c r="D60" s="2"/>
      <c r="E60" s="2"/>
      <c r="F60" s="2"/>
      <c r="G60" s="130" t="s">
        <v>3</v>
      </c>
      <c r="H60" s="131"/>
      <c r="I60" s="7">
        <f>+IF(ISBLANK(B8),"",VLOOKUP(B8,Rubros!$A$9:$I$167,6,FALSE)+VLOOKUP(B8,Rubros!$A$9:$I$167,7,FALSE))</f>
        <v>0.26</v>
      </c>
      <c r="J60" s="6">
        <f>+I60*J59</f>
        <v>1.7475361462000003</v>
      </c>
    </row>
    <row r="61" spans="2:10" x14ac:dyDescent="0.25">
      <c r="B61" s="2"/>
      <c r="C61" s="2"/>
      <c r="D61" s="2"/>
      <c r="E61" s="2"/>
      <c r="F61" s="2"/>
      <c r="G61" s="130"/>
      <c r="H61" s="131"/>
      <c r="I61" s="131"/>
      <c r="J61" s="5"/>
    </row>
    <row r="62" spans="2:10" x14ac:dyDescent="0.25">
      <c r="B62" s="2"/>
      <c r="C62" s="2"/>
      <c r="D62" s="2"/>
      <c r="E62" s="2"/>
      <c r="F62" s="2"/>
      <c r="G62" s="130" t="s">
        <v>2</v>
      </c>
      <c r="H62" s="131"/>
      <c r="I62" s="131"/>
      <c r="J62" s="4">
        <f>+J59+J60</f>
        <v>8.4688290162000008</v>
      </c>
    </row>
    <row r="63" spans="2:10" x14ac:dyDescent="0.25">
      <c r="B63" s="2" t="s">
        <v>1</v>
      </c>
      <c r="C63" s="2"/>
      <c r="D63" s="2"/>
      <c r="E63" s="2"/>
      <c r="F63" s="2"/>
      <c r="G63" s="130" t="s">
        <v>0</v>
      </c>
      <c r="H63" s="131"/>
      <c r="I63" s="131"/>
      <c r="J63" s="3">
        <f>+ROUND(J62,2)</f>
        <v>8.4700000000000006</v>
      </c>
    </row>
    <row r="64" spans="2:10" x14ac:dyDescent="0.25">
      <c r="B64" s="2"/>
      <c r="C64" s="2"/>
      <c r="D64" s="2"/>
      <c r="E64" s="2"/>
      <c r="F64" s="2"/>
      <c r="G64" s="2"/>
      <c r="H64" s="2"/>
      <c r="I64" s="2"/>
      <c r="J64" s="2"/>
    </row>
  </sheetData>
  <mergeCells count="57">
    <mergeCell ref="G61:I61"/>
    <mergeCell ref="G62:I62"/>
    <mergeCell ref="G63:I63"/>
    <mergeCell ref="B48:F48"/>
    <mergeCell ref="B49:F49"/>
    <mergeCell ref="B51:F51"/>
    <mergeCell ref="B55:F55"/>
    <mergeCell ref="B56:F56"/>
    <mergeCell ref="B57:I57"/>
    <mergeCell ref="B58:J58"/>
    <mergeCell ref="G59:I59"/>
    <mergeCell ref="G60:H60"/>
    <mergeCell ref="B54:F54"/>
    <mergeCell ref="B46:F46"/>
    <mergeCell ref="B50:F50"/>
    <mergeCell ref="B47:F47"/>
    <mergeCell ref="B52:I52"/>
    <mergeCell ref="B53:J53"/>
    <mergeCell ref="B42:F42"/>
    <mergeCell ref="B43:F43"/>
    <mergeCell ref="B44:F44"/>
    <mergeCell ref="B45:F45"/>
    <mergeCell ref="B37:I37"/>
    <mergeCell ref="B38:J38"/>
    <mergeCell ref="B39:F39"/>
    <mergeCell ref="B40:F40"/>
    <mergeCell ref="B41:F41"/>
    <mergeCell ref="B36:E36"/>
    <mergeCell ref="B25:J25"/>
    <mergeCell ref="B26:E26"/>
    <mergeCell ref="B27:E27"/>
    <mergeCell ref="B28:E28"/>
    <mergeCell ref="B29:E29"/>
    <mergeCell ref="B30:E30"/>
    <mergeCell ref="B31:E31"/>
    <mergeCell ref="B32:E32"/>
    <mergeCell ref="B33:E33"/>
    <mergeCell ref="B34:E34"/>
    <mergeCell ref="B35:E35"/>
    <mergeCell ref="B24:I24"/>
    <mergeCell ref="B12:J12"/>
    <mergeCell ref="B13:E13"/>
    <mergeCell ref="B14:E14"/>
    <mergeCell ref="B15:E15"/>
    <mergeCell ref="B16:E16"/>
    <mergeCell ref="B17:E17"/>
    <mergeCell ref="B18:E18"/>
    <mergeCell ref="B19:E19"/>
    <mergeCell ref="B20:E20"/>
    <mergeCell ref="B22:E22"/>
    <mergeCell ref="B23:E23"/>
    <mergeCell ref="B10:H10"/>
    <mergeCell ref="D1:I1"/>
    <mergeCell ref="D2:I2"/>
    <mergeCell ref="D3:I3"/>
    <mergeCell ref="D4:I4"/>
    <mergeCell ref="B8:E8"/>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CAF2E-B0EA-4E45-B123-9E8C02DAA93A}">
  <sheetPr codeName="Hoja147"/>
  <dimension ref="B1:X62"/>
  <sheetViews>
    <sheetView view="pageBreakPreview" zoomScale="85" zoomScaleNormal="100" zoomScaleSheetLayoutView="85" workbookViewId="0"/>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7.42578125" style="1" bestFit="1" customWidth="1"/>
    <col min="14" max="14" width="8.710937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+Rubros!A154</f>
        <v>OCP-RUB-DDV-152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146 DE 159</v>
      </c>
    </row>
    <row r="10" spans="2:15" ht="30" customHeight="1" x14ac:dyDescent="0.25">
      <c r="B10" s="145" t="str">
        <f>+IF(ISBLANK(B8),"",VLOOKUP(B8,Rubros!$A$9:$C$167,2,FALSE))</f>
        <v xml:space="preserve">Puerta Acceso Vehicular con malla galvanizada marco de tuberia Galvanizada (2") y postes (HG 3") </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1.2429420000000002</v>
      </c>
      <c r="M14" s="40"/>
      <c r="N14" s="39"/>
      <c r="O14" s="39"/>
    </row>
    <row r="15" spans="2:15" x14ac:dyDescent="0.25">
      <c r="B15" s="133" t="s">
        <v>25</v>
      </c>
      <c r="C15" s="134"/>
      <c r="D15" s="134"/>
      <c r="E15" s="135"/>
      <c r="F15" s="14"/>
      <c r="G15" s="14"/>
      <c r="H15" s="14"/>
      <c r="I15" s="14"/>
      <c r="J15" s="30">
        <f>2%*$J$37</f>
        <v>0.49717680000000003</v>
      </c>
    </row>
    <row r="16" spans="2:15" x14ac:dyDescent="0.25">
      <c r="B16" s="133" t="s">
        <v>557</v>
      </c>
      <c r="C16" s="134"/>
      <c r="D16" s="134"/>
      <c r="E16" s="135"/>
      <c r="F16" s="14">
        <v>1</v>
      </c>
      <c r="G16" s="27">
        <v>0.5</v>
      </c>
      <c r="H16" s="27">
        <f t="shared" ref="H16:H23" si="0">+IF(ISBLANK(B16),"",F16*G16)</f>
        <v>0.5</v>
      </c>
      <c r="I16" s="27">
        <v>1.2</v>
      </c>
      <c r="J16" s="30">
        <f t="shared" ref="J16:J23" si="1">+IF(ISBLANK(B16),"",H16*I16)</f>
        <v>0.6</v>
      </c>
      <c r="M16" s="38"/>
      <c r="N16" s="37"/>
    </row>
    <row r="17" spans="2:17" x14ac:dyDescent="0.25">
      <c r="B17" s="133" t="s">
        <v>580</v>
      </c>
      <c r="C17" s="134"/>
      <c r="D17" s="134"/>
      <c r="E17" s="135"/>
      <c r="F17" s="14">
        <v>1</v>
      </c>
      <c r="G17" s="27">
        <v>7.3680000000000003</v>
      </c>
      <c r="H17" s="27">
        <f t="shared" si="0"/>
        <v>7.3680000000000003</v>
      </c>
      <c r="I17" s="27">
        <v>1.2</v>
      </c>
      <c r="J17" s="30">
        <f t="shared" si="1"/>
        <v>8.8415999999999997</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11.181718800000001</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579</v>
      </c>
      <c r="C27" s="152"/>
      <c r="D27" s="152"/>
      <c r="E27" s="153"/>
      <c r="F27" s="14">
        <v>1</v>
      </c>
      <c r="G27" s="9">
        <v>8.6312999999999995</v>
      </c>
      <c r="H27" s="9">
        <f t="shared" ref="H27:H36" si="2">+IF(ISBLANK(B27),"",F27*G27)</f>
        <v>8.6312999999999995</v>
      </c>
      <c r="I27" s="27">
        <v>1.2</v>
      </c>
      <c r="J27" s="9">
        <f t="shared" ref="J27:J36" si="3">+IF(ISBLANK(B27),"",H27*I27)</f>
        <v>10.357559999999999</v>
      </c>
      <c r="M27" s="19"/>
      <c r="N27" s="19"/>
      <c r="O27" s="15"/>
    </row>
    <row r="28" spans="2:17" x14ac:dyDescent="0.25">
      <c r="B28" s="151" t="s">
        <v>45</v>
      </c>
      <c r="C28" s="152"/>
      <c r="D28" s="152"/>
      <c r="E28" s="153"/>
      <c r="F28" s="14">
        <v>2</v>
      </c>
      <c r="G28" s="9">
        <v>6.0422000000000002</v>
      </c>
      <c r="H28" s="9">
        <f t="shared" si="2"/>
        <v>12.0844</v>
      </c>
      <c r="I28" s="27">
        <v>1.2</v>
      </c>
      <c r="J28" s="9">
        <f t="shared" si="3"/>
        <v>14.50128</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24.858840000000001</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t="s">
        <v>809</v>
      </c>
      <c r="C40" s="134"/>
      <c r="D40" s="134"/>
      <c r="E40" s="134"/>
      <c r="F40" s="135"/>
      <c r="G40" s="14" t="s">
        <v>86</v>
      </c>
      <c r="H40" s="24">
        <v>0.1043</v>
      </c>
      <c r="I40" s="9">
        <v>109.19</v>
      </c>
      <c r="J40" s="9">
        <f t="shared" ref="J40:J49" si="4">+IF(ISBLANK(B40),"",H40*I40)</f>
        <v>11.388517</v>
      </c>
      <c r="M40" s="20"/>
      <c r="N40" s="25"/>
      <c r="O40" s="23"/>
      <c r="P40" s="16"/>
      <c r="Q40" s="16"/>
      <c r="R40" s="16"/>
      <c r="S40" s="15"/>
      <c r="T40" s="15"/>
      <c r="U40" s="19"/>
      <c r="V40" s="15"/>
      <c r="W40" s="16"/>
      <c r="X40" s="16"/>
    </row>
    <row r="41" spans="2:24" x14ac:dyDescent="0.25">
      <c r="B41" s="133" t="s">
        <v>808</v>
      </c>
      <c r="C41" s="134"/>
      <c r="D41" s="134"/>
      <c r="E41" s="134"/>
      <c r="F41" s="135"/>
      <c r="G41" s="14" t="s">
        <v>86</v>
      </c>
      <c r="H41" s="16">
        <v>0.37409999999999999</v>
      </c>
      <c r="I41" s="9">
        <v>50.93</v>
      </c>
      <c r="J41" s="9">
        <f t="shared" si="4"/>
        <v>19.052913</v>
      </c>
      <c r="M41" s="20"/>
      <c r="N41" s="15"/>
      <c r="O41" s="23"/>
      <c r="P41" s="16"/>
      <c r="Q41" s="16"/>
      <c r="R41" s="16"/>
      <c r="S41" s="15"/>
      <c r="T41" s="15"/>
      <c r="U41" s="19"/>
      <c r="V41" s="15"/>
      <c r="W41" s="16"/>
      <c r="X41" s="16"/>
    </row>
    <row r="42" spans="2:24" x14ac:dyDescent="0.25">
      <c r="B42" s="133" t="s">
        <v>584</v>
      </c>
      <c r="C42" s="134"/>
      <c r="D42" s="134"/>
      <c r="E42" s="134"/>
      <c r="F42" s="135"/>
      <c r="G42" s="14" t="s">
        <v>824</v>
      </c>
      <c r="H42" s="24">
        <v>1.7500000000000002E-2</v>
      </c>
      <c r="I42" s="9">
        <v>304.7</v>
      </c>
      <c r="J42" s="9">
        <f t="shared" si="4"/>
        <v>5.3322500000000002</v>
      </c>
      <c r="N42" s="15"/>
      <c r="O42" s="23"/>
      <c r="P42" s="16"/>
      <c r="Q42" s="16"/>
      <c r="S42" s="20"/>
      <c r="T42" s="20"/>
      <c r="U42" s="17"/>
      <c r="V42" s="22"/>
    </row>
    <row r="43" spans="2:24" x14ac:dyDescent="0.25">
      <c r="B43" s="133" t="s">
        <v>807</v>
      </c>
      <c r="C43" s="134"/>
      <c r="D43" s="134"/>
      <c r="E43" s="134"/>
      <c r="F43" s="135"/>
      <c r="G43" s="14" t="s">
        <v>86</v>
      </c>
      <c r="H43" s="16">
        <v>0.32519999999999999</v>
      </c>
      <c r="I43" s="9">
        <v>1.7</v>
      </c>
      <c r="J43" s="9">
        <f t="shared" si="4"/>
        <v>0.55284</v>
      </c>
      <c r="L43" s="21"/>
      <c r="P43" s="16"/>
      <c r="Q43" s="16"/>
    </row>
    <row r="44" spans="2:24" x14ac:dyDescent="0.25">
      <c r="B44" s="133" t="s">
        <v>582</v>
      </c>
      <c r="C44" s="134"/>
      <c r="D44" s="134"/>
      <c r="E44" s="134"/>
      <c r="F44" s="135"/>
      <c r="G44" s="14" t="s">
        <v>86</v>
      </c>
      <c r="H44" s="16">
        <v>0.16259999999999999</v>
      </c>
      <c r="I44" s="9">
        <v>2.5</v>
      </c>
      <c r="J44" s="9">
        <f t="shared" si="4"/>
        <v>0.40649999999999997</v>
      </c>
      <c r="L44" s="19"/>
      <c r="M44" s="18"/>
      <c r="N44" s="18"/>
      <c r="O44" s="18"/>
      <c r="P44" s="16"/>
      <c r="Q44" s="16"/>
      <c r="S44" s="17"/>
      <c r="T44" s="20"/>
      <c r="U44" s="17"/>
    </row>
    <row r="45" spans="2:24" x14ac:dyDescent="0.25">
      <c r="B45" s="133" t="s">
        <v>806</v>
      </c>
      <c r="C45" s="134"/>
      <c r="D45" s="134"/>
      <c r="E45" s="134"/>
      <c r="F45" s="135"/>
      <c r="G45" s="14" t="s">
        <v>86</v>
      </c>
      <c r="H45" s="13">
        <v>0.24390000000000001</v>
      </c>
      <c r="I45" s="9">
        <v>4.24</v>
      </c>
      <c r="J45" s="9">
        <f t="shared" si="4"/>
        <v>1.0341360000000002</v>
      </c>
      <c r="L45" s="19"/>
      <c r="M45" s="18"/>
      <c r="N45" s="18"/>
      <c r="O45" s="18"/>
      <c r="P45" s="16"/>
      <c r="Q45" s="16"/>
      <c r="S45" s="15"/>
    </row>
    <row r="46" spans="2:24" x14ac:dyDescent="0.25">
      <c r="B46" s="133" t="s">
        <v>573</v>
      </c>
      <c r="C46" s="134"/>
      <c r="D46" s="134"/>
      <c r="E46" s="134"/>
      <c r="F46" s="135"/>
      <c r="G46" s="14" t="s">
        <v>535</v>
      </c>
      <c r="H46" s="13">
        <v>0.25</v>
      </c>
      <c r="I46" s="9">
        <v>5</v>
      </c>
      <c r="J46" s="9">
        <f t="shared" si="4"/>
        <v>1.25</v>
      </c>
      <c r="M46" s="17"/>
      <c r="N46" s="17"/>
      <c r="O46" s="17"/>
    </row>
    <row r="47" spans="2:24" x14ac:dyDescent="0.25">
      <c r="B47" s="133" t="s">
        <v>805</v>
      </c>
      <c r="C47" s="134"/>
      <c r="D47" s="134"/>
      <c r="E47" s="134"/>
      <c r="F47" s="135"/>
      <c r="G47" s="14" t="s">
        <v>822</v>
      </c>
      <c r="H47" s="13">
        <v>0.34150000000000003</v>
      </c>
      <c r="I47" s="9">
        <v>12.8</v>
      </c>
      <c r="J47" s="9">
        <f t="shared" si="4"/>
        <v>4.3712000000000009</v>
      </c>
      <c r="M47" s="15"/>
      <c r="P47" s="16"/>
      <c r="Q47" s="16"/>
      <c r="S47" s="15"/>
    </row>
    <row r="48" spans="2:24" x14ac:dyDescent="0.25">
      <c r="B48" s="133" t="s">
        <v>575</v>
      </c>
      <c r="C48" s="134"/>
      <c r="D48" s="134"/>
      <c r="E48" s="134"/>
      <c r="F48" s="135"/>
      <c r="G48" s="14" t="s">
        <v>535</v>
      </c>
      <c r="H48" s="13">
        <v>9.5299999999999996E-2</v>
      </c>
      <c r="I48" s="9">
        <v>1.06</v>
      </c>
      <c r="J48" s="9">
        <f t="shared" si="4"/>
        <v>0.101018</v>
      </c>
      <c r="Q48" s="16"/>
    </row>
    <row r="49" spans="2:10" x14ac:dyDescent="0.25">
      <c r="B49" s="133" t="s">
        <v>714</v>
      </c>
      <c r="C49" s="134"/>
      <c r="D49" s="134"/>
      <c r="E49" s="134"/>
      <c r="F49" s="135"/>
      <c r="G49" s="14" t="s">
        <v>219</v>
      </c>
      <c r="H49" s="13">
        <v>1.2999999999999999E-2</v>
      </c>
      <c r="I49" s="9">
        <v>80</v>
      </c>
      <c r="J49" s="12">
        <f t="shared" si="4"/>
        <v>1.04</v>
      </c>
    </row>
    <row r="50" spans="2:10" x14ac:dyDescent="0.25">
      <c r="B50" s="130" t="s">
        <v>13</v>
      </c>
      <c r="C50" s="131"/>
      <c r="D50" s="131"/>
      <c r="E50" s="131"/>
      <c r="F50" s="131"/>
      <c r="G50" s="131"/>
      <c r="H50" s="131"/>
      <c r="I50" s="132"/>
      <c r="J50" s="8">
        <f>SUM(J40:J49)</f>
        <v>44.529374000000004</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80.569932800000004</v>
      </c>
    </row>
    <row r="58" spans="2:10" x14ac:dyDescent="0.25">
      <c r="B58" s="2"/>
      <c r="C58" s="2"/>
      <c r="D58" s="2"/>
      <c r="E58" s="2"/>
      <c r="F58" s="2"/>
      <c r="G58" s="130" t="s">
        <v>3</v>
      </c>
      <c r="H58" s="131"/>
      <c r="I58" s="7">
        <f>+IF(ISBLANK(B8),"",VLOOKUP(B8,Rubros!$A$9:$I$167,6,FALSE)+VLOOKUP(B8,Rubros!$A$9:$I$167,7,FALSE))</f>
        <v>0.26</v>
      </c>
      <c r="J58" s="6">
        <f>+I58*J57</f>
        <v>20.948182528</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101.51811532800001</v>
      </c>
    </row>
    <row r="61" spans="2:10" x14ac:dyDescent="0.25">
      <c r="B61" s="2" t="s">
        <v>1</v>
      </c>
      <c r="C61" s="2"/>
      <c r="D61" s="2"/>
      <c r="E61" s="2"/>
      <c r="F61" s="2"/>
      <c r="G61" s="130" t="s">
        <v>0</v>
      </c>
      <c r="H61" s="131"/>
      <c r="I61" s="131"/>
      <c r="J61" s="3">
        <f>+ROUND(J60,2)</f>
        <v>101.52</v>
      </c>
    </row>
    <row r="62" spans="2:10" x14ac:dyDescent="0.25">
      <c r="B62" s="2"/>
      <c r="C62" s="2"/>
      <c r="D62" s="2"/>
      <c r="E62" s="2"/>
      <c r="F62" s="2"/>
      <c r="G62" s="2"/>
      <c r="H62" s="2"/>
      <c r="I62" s="2"/>
      <c r="J62" s="2"/>
    </row>
  </sheetData>
  <mergeCells count="55">
    <mergeCell ref="G59:I59"/>
    <mergeCell ref="G60:I60"/>
    <mergeCell ref="G61:I61"/>
    <mergeCell ref="B53:F53"/>
    <mergeCell ref="B54:F54"/>
    <mergeCell ref="B55:I55"/>
    <mergeCell ref="B56:J56"/>
    <mergeCell ref="G57:I57"/>
    <mergeCell ref="G58:H58"/>
    <mergeCell ref="B43:F43"/>
    <mergeCell ref="B44:F44"/>
    <mergeCell ref="B45:F45"/>
    <mergeCell ref="B46:F46"/>
    <mergeCell ref="B47:F47"/>
    <mergeCell ref="B48:F48"/>
    <mergeCell ref="B49:F49"/>
    <mergeCell ref="B50:I50"/>
    <mergeCell ref="B51:J51"/>
    <mergeCell ref="B52:F52"/>
    <mergeCell ref="B42:F42"/>
    <mergeCell ref="B31:E31"/>
    <mergeCell ref="B32:E32"/>
    <mergeCell ref="B33:E33"/>
    <mergeCell ref="B34:E34"/>
    <mergeCell ref="B35:E35"/>
    <mergeCell ref="B36:E36"/>
    <mergeCell ref="B37:I37"/>
    <mergeCell ref="B38:J38"/>
    <mergeCell ref="B39:F39"/>
    <mergeCell ref="B40:F40"/>
    <mergeCell ref="B41:F41"/>
    <mergeCell ref="B30:E30"/>
    <mergeCell ref="B18:E18"/>
    <mergeCell ref="B19:E19"/>
    <mergeCell ref="B20:E20"/>
    <mergeCell ref="B22:E22"/>
    <mergeCell ref="B23:E23"/>
    <mergeCell ref="B24:I24"/>
    <mergeCell ref="B25:J25"/>
    <mergeCell ref="D1:I1"/>
    <mergeCell ref="D2:I2"/>
    <mergeCell ref="D3:I3"/>
    <mergeCell ref="D4:I4"/>
    <mergeCell ref="B8:E8"/>
    <mergeCell ref="B16:E16"/>
    <mergeCell ref="B26:E26"/>
    <mergeCell ref="B27:E27"/>
    <mergeCell ref="B28:E28"/>
    <mergeCell ref="B29:E29"/>
    <mergeCell ref="B17:E17"/>
    <mergeCell ref="B10:H10"/>
    <mergeCell ref="B12:J12"/>
    <mergeCell ref="B13:E13"/>
    <mergeCell ref="B14:E14"/>
    <mergeCell ref="B15:E15"/>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DC795-792A-49AF-9B6F-894F5CA687AD}">
  <sheetPr codeName="Hoja148"/>
  <dimension ref="B1:X62"/>
  <sheetViews>
    <sheetView view="pageBreakPreview" zoomScale="85" zoomScaleNormal="100" zoomScaleSheetLayoutView="85" workbookViewId="0">
      <selection activeCell="N27" sqref="N2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7.42578125" style="1" bestFit="1" customWidth="1"/>
    <col min="14" max="14" width="8.710937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+Rubros!A155</f>
        <v>OCP-RUB-DDV-153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147 DE 159</v>
      </c>
    </row>
    <row r="10" spans="2:15" ht="30" customHeight="1" x14ac:dyDescent="0.25">
      <c r="B10" s="145" t="str">
        <f>+IF(ISBLANK(B8),"",VLOOKUP(B8,Rubros!$A$9:$C$167,2,FALSE))</f>
        <v xml:space="preserve"> Provisión y Colocación de Grava Para Cubeto</v>
      </c>
      <c r="C10" s="145"/>
      <c r="D10" s="145"/>
      <c r="E10" s="145"/>
      <c r="F10" s="145"/>
      <c r="G10" s="145"/>
      <c r="H10" s="145"/>
      <c r="I10" s="42" t="s">
        <v>28</v>
      </c>
      <c r="J10" s="41" t="str">
        <f>+IF(ISBLANK(B8),"",VLOOKUP(B8,Rubros!$A$9:$C$167,3,FALSE))</f>
        <v>M3</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0.27794120000000005</v>
      </c>
      <c r="M14" s="40"/>
      <c r="N14" s="39"/>
      <c r="O14" s="39"/>
    </row>
    <row r="15" spans="2:15" x14ac:dyDescent="0.25">
      <c r="B15" s="133" t="s">
        <v>25</v>
      </c>
      <c r="C15" s="134"/>
      <c r="D15" s="134"/>
      <c r="E15" s="135"/>
      <c r="F15" s="14"/>
      <c r="G15" s="14"/>
      <c r="H15" s="14"/>
      <c r="I15" s="14"/>
      <c r="J15" s="30">
        <f>2%*$J$37</f>
        <v>0.11117648000000001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0.38911768000000008</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2</v>
      </c>
      <c r="G27" s="9">
        <v>6.0422000000000002</v>
      </c>
      <c r="H27" s="9">
        <f t="shared" ref="H27:H36" si="2">+IF(ISBLANK(B27),"",F27*G27)</f>
        <v>12.0844</v>
      </c>
      <c r="I27" s="27">
        <v>0.46</v>
      </c>
      <c r="J27" s="9">
        <f t="shared" ref="J27:J36" si="3">+IF(ISBLANK(B27),"",H27*I27)</f>
        <v>5.5588240000000004</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5.5588240000000004</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t="s">
        <v>810</v>
      </c>
      <c r="C40" s="134"/>
      <c r="D40" s="134"/>
      <c r="E40" s="134"/>
      <c r="F40" s="135"/>
      <c r="G40" s="14" t="s">
        <v>219</v>
      </c>
      <c r="H40" s="24">
        <v>1</v>
      </c>
      <c r="I40" s="9">
        <v>30</v>
      </c>
      <c r="J40" s="9">
        <f t="shared" ref="J40:J49" si="4">+IF(ISBLANK(B40),"",H40*I40)</f>
        <v>30</v>
      </c>
      <c r="M40" s="20"/>
      <c r="N40" s="25"/>
      <c r="O40" s="23"/>
      <c r="P40" s="16"/>
      <c r="Q40" s="16"/>
      <c r="R40" s="16"/>
      <c r="S40" s="15"/>
      <c r="T40" s="15"/>
      <c r="U40" s="19"/>
      <c r="V40" s="15"/>
      <c r="W40" s="16"/>
      <c r="X40" s="16"/>
    </row>
    <row r="41" spans="2:24" x14ac:dyDescent="0.25">
      <c r="B41" s="133"/>
      <c r="C41" s="134"/>
      <c r="D41" s="134"/>
      <c r="E41" s="134"/>
      <c r="F41" s="135"/>
      <c r="G41" s="14" t="s">
        <v>818</v>
      </c>
      <c r="H41" s="1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30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35.94794168</v>
      </c>
    </row>
    <row r="58" spans="2:10" x14ac:dyDescent="0.25">
      <c r="B58" s="2"/>
      <c r="C58" s="2"/>
      <c r="D58" s="2"/>
      <c r="E58" s="2"/>
      <c r="F58" s="2"/>
      <c r="G58" s="130" t="s">
        <v>3</v>
      </c>
      <c r="H58" s="131"/>
      <c r="I58" s="7">
        <f>+IF(ISBLANK(B8),"",VLOOKUP(B8,Rubros!$A$9:$I$167,6,FALSE)+VLOOKUP(B8,Rubros!$A$9:$I$167,7,FALSE))</f>
        <v>0.26</v>
      </c>
      <c r="J58" s="6">
        <f>+I58*J57</f>
        <v>9.346464836800001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45.294406516800002</v>
      </c>
    </row>
    <row r="61" spans="2:10" x14ac:dyDescent="0.25">
      <c r="B61" s="2" t="s">
        <v>1</v>
      </c>
      <c r="C61" s="2"/>
      <c r="D61" s="2"/>
      <c r="E61" s="2"/>
      <c r="F61" s="2"/>
      <c r="G61" s="130" t="s">
        <v>0</v>
      </c>
      <c r="H61" s="131"/>
      <c r="I61" s="131"/>
      <c r="J61" s="3">
        <f>+ROUND(J60,2)</f>
        <v>45.29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392A8-6DCD-4507-9520-F4AD4B2C82C8}">
  <sheetPr codeName="Hoja149"/>
  <dimension ref="B1:X62"/>
  <sheetViews>
    <sheetView view="pageBreakPreview" zoomScale="85" zoomScaleNormal="100" zoomScaleSheetLayoutView="85" workbookViewId="0">
      <selection activeCell="G17" sqref="G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7.42578125" style="1" bestFit="1" customWidth="1"/>
    <col min="14" max="14" width="8.710937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+Rubros!A156</f>
        <v>OCP-RUB-DDV-154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148 DE 159</v>
      </c>
    </row>
    <row r="10" spans="2:15" ht="30" customHeight="1" x14ac:dyDescent="0.25">
      <c r="B10" s="145" t="str">
        <f>+IF(ISBLANK(B8),"",VLOOKUP(B8,Rubros!$A$9:$C$167,2,FALSE))</f>
        <v xml:space="preserve">Provisión y Colocación de Salchicha Absorbente </v>
      </c>
      <c r="C10" s="145"/>
      <c r="D10" s="145"/>
      <c r="E10" s="145"/>
      <c r="F10" s="145"/>
      <c r="G10" s="145"/>
      <c r="H10" s="145"/>
      <c r="I10" s="42" t="s">
        <v>28</v>
      </c>
      <c r="J10" s="41" t="str">
        <f>+IF(ISBLANK(B8),"",VLOOKUP(B8,Rubros!$A$9:$C$167,3,FALSE))</f>
        <v>U</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0.8459080000000001</v>
      </c>
      <c r="M14" s="40"/>
      <c r="N14" s="39"/>
      <c r="O14" s="39"/>
    </row>
    <row r="15" spans="2:15" x14ac:dyDescent="0.25">
      <c r="B15" s="133" t="s">
        <v>25</v>
      </c>
      <c r="C15" s="134"/>
      <c r="D15" s="134"/>
      <c r="E15" s="135"/>
      <c r="F15" s="14"/>
      <c r="G15" s="14"/>
      <c r="H15" s="14"/>
      <c r="I15" s="14"/>
      <c r="J15" s="30">
        <f>2%*$J$37</f>
        <v>0.33836320000000003</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1.1842712000000002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1</v>
      </c>
      <c r="G27" s="9">
        <v>6.0422000000000002</v>
      </c>
      <c r="H27" s="9">
        <f t="shared" ref="H27:H36" si="2">+IF(ISBLANK(B27),"",F27*G27)</f>
        <v>6.0422000000000002</v>
      </c>
      <c r="I27" s="27">
        <v>2.8</v>
      </c>
      <c r="J27" s="9">
        <f t="shared" ref="J27:J36" si="3">+IF(ISBLANK(B27),"",H27*I27)</f>
        <v>16.91816</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16.91816</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t="s">
        <v>811</v>
      </c>
      <c r="C40" s="134"/>
      <c r="D40" s="134"/>
      <c r="E40" s="134"/>
      <c r="F40" s="135"/>
      <c r="G40" s="14" t="s">
        <v>86</v>
      </c>
      <c r="H40" s="24">
        <v>1</v>
      </c>
      <c r="I40" s="9">
        <v>28</v>
      </c>
      <c r="J40" s="9">
        <f t="shared" ref="J40:J49" si="4">+IF(ISBLANK(B40),"",H40*I40)</f>
        <v>28</v>
      </c>
      <c r="M40" s="20"/>
      <c r="N40" s="25"/>
      <c r="O40" s="23"/>
      <c r="P40" s="16"/>
      <c r="Q40" s="16"/>
      <c r="R40" s="16"/>
      <c r="S40" s="15"/>
      <c r="T40" s="15"/>
      <c r="U40" s="19"/>
      <c r="V40" s="15"/>
      <c r="W40" s="16"/>
      <c r="X40" s="16"/>
    </row>
    <row r="41" spans="2:24" x14ac:dyDescent="0.25">
      <c r="B41" s="133"/>
      <c r="C41" s="134"/>
      <c r="D41" s="134"/>
      <c r="E41" s="134"/>
      <c r="F41" s="135"/>
      <c r="G41" s="14" t="s">
        <v>818</v>
      </c>
      <c r="H41" s="1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28</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46.102431199999998</v>
      </c>
    </row>
    <row r="58" spans="2:10" x14ac:dyDescent="0.25">
      <c r="B58" s="2"/>
      <c r="C58" s="2"/>
      <c r="D58" s="2"/>
      <c r="E58" s="2"/>
      <c r="F58" s="2"/>
      <c r="G58" s="130" t="s">
        <v>3</v>
      </c>
      <c r="H58" s="131"/>
      <c r="I58" s="7">
        <f>+IF(ISBLANK(B8),"",VLOOKUP(B8,Rubros!$A$9:$I$167,6,FALSE)+VLOOKUP(B8,Rubros!$A$9:$I$167,7,FALSE))</f>
        <v>0.26</v>
      </c>
      <c r="J58" s="6">
        <f>+I58*J57</f>
        <v>11.986632112000001</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58.089063312</v>
      </c>
    </row>
    <row r="61" spans="2:10" x14ac:dyDescent="0.25">
      <c r="B61" s="2" t="s">
        <v>1</v>
      </c>
      <c r="C61" s="2"/>
      <c r="D61" s="2"/>
      <c r="E61" s="2"/>
      <c r="F61" s="2"/>
      <c r="G61" s="130" t="s">
        <v>0</v>
      </c>
      <c r="H61" s="131"/>
      <c r="I61" s="131"/>
      <c r="J61" s="3">
        <f>+ROUND(J60,2)</f>
        <v>58.09</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FCDD6-2E36-45CE-BA3C-0217237FF45C}">
  <sheetPr codeName="Hoja150"/>
  <dimension ref="B1:AA65"/>
  <sheetViews>
    <sheetView view="pageBreakPreview" topLeftCell="A10" zoomScale="85" zoomScaleNormal="100" zoomScaleSheetLayoutView="85" workbookViewId="0">
      <selection activeCell="M12" sqref="M12:M1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9.7109375" style="1" bestFit="1" customWidth="1"/>
    <col min="14" max="14" width="10" style="1" bestFit="1" customWidth="1"/>
    <col min="15" max="16" width="7.42578125" style="1" bestFit="1" customWidth="1"/>
    <col min="17" max="17" width="6.42578125" style="1" bestFit="1" customWidth="1"/>
    <col min="18" max="20" width="9.140625" style="1"/>
    <col min="21" max="21" width="14.28515625" style="1" bestFit="1" customWidth="1"/>
    <col min="22" max="22" width="13.7109375" style="1" bestFit="1" customWidth="1"/>
    <col min="23" max="23" width="11.28515625" style="1" bestFit="1" customWidth="1"/>
    <col min="24" max="26" width="9.140625" style="1"/>
    <col min="27" max="27" width="8" style="1" bestFit="1" customWidth="1"/>
    <col min="2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+Rubros!A157</f>
        <v>OCP-RUB-FIA-001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149 DE 159</v>
      </c>
    </row>
    <row r="10" spans="2:15" ht="30" customHeight="1" x14ac:dyDescent="0.25">
      <c r="B10" s="145" t="str">
        <f>+IF(ISBLANK(B8),"",VLOOKUP(B8,Rubros!$A$9:$C$167,2,FALSE))</f>
        <v>Desbroce semimanual, fumigación, recolección y transporte de maleza</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2.7145975000000006E-3</v>
      </c>
      <c r="M14" s="40"/>
      <c r="N14" s="39"/>
      <c r="O14" s="39"/>
    </row>
    <row r="15" spans="2:15" x14ac:dyDescent="0.25">
      <c r="B15" s="133" t="s">
        <v>25</v>
      </c>
      <c r="C15" s="134"/>
      <c r="D15" s="134"/>
      <c r="E15" s="135"/>
      <c r="F15" s="14"/>
      <c r="G15" s="14"/>
      <c r="H15" s="14"/>
      <c r="I15" s="14"/>
      <c r="J15" s="30">
        <f>2%*$J$37</f>
        <v>1.0858390000000001E-3</v>
      </c>
    </row>
    <row r="16" spans="2:15" x14ac:dyDescent="0.25">
      <c r="B16" s="133" t="s">
        <v>655</v>
      </c>
      <c r="C16" s="134"/>
      <c r="D16" s="134"/>
      <c r="E16" s="135"/>
      <c r="F16" s="14">
        <v>1</v>
      </c>
      <c r="G16" s="27">
        <v>0.67100000000000004</v>
      </c>
      <c r="H16" s="27">
        <f t="shared" ref="H16:H23" si="0">+IF(ISBLANK(B16),"",F16*G16)</f>
        <v>0.67100000000000004</v>
      </c>
      <c r="I16" s="27">
        <v>3.7000000000000002E-3</v>
      </c>
      <c r="J16" s="30">
        <f t="shared" ref="J16:J23" si="1">+IF(ISBLANK(B16),"",H16*I16)</f>
        <v>2.4827000000000004E-3</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6.2831365000000014E-3</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3.7000000000000002E-3</v>
      </c>
      <c r="J27" s="9">
        <f t="shared" ref="J27:J36" si="3">+IF(ISBLANK(B27),"",H27*I27)</f>
        <v>3.1935810000000002E-2</v>
      </c>
      <c r="M27" s="19"/>
      <c r="N27" s="19"/>
      <c r="O27" s="15"/>
    </row>
    <row r="28" spans="2:17" x14ac:dyDescent="0.25">
      <c r="B28" s="151" t="s">
        <v>45</v>
      </c>
      <c r="C28" s="152"/>
      <c r="D28" s="152"/>
      <c r="E28" s="153"/>
      <c r="F28" s="14">
        <v>1</v>
      </c>
      <c r="G28" s="9">
        <v>6.0422000000000002</v>
      </c>
      <c r="H28" s="9">
        <f t="shared" si="2"/>
        <v>6.0422000000000002</v>
      </c>
      <c r="I28" s="27">
        <v>3.7000000000000002E-3</v>
      </c>
      <c r="J28" s="9">
        <f t="shared" si="3"/>
        <v>2.2356140000000004E-2</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5.4291950000000005E-2</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c r="C40" s="134"/>
      <c r="D40" s="134"/>
      <c r="E40" s="134"/>
      <c r="F40" s="135"/>
      <c r="G40" s="14" t="s">
        <v>818</v>
      </c>
      <c r="H40" s="24"/>
      <c r="I40" s="9" t="s">
        <v>818</v>
      </c>
      <c r="J40" s="9" t="str">
        <f t="shared" ref="J40:J49" si="4">+IF(ISBLANK(B40),"",H40*I40)</f>
        <v/>
      </c>
      <c r="M40" s="20"/>
      <c r="N40" s="25"/>
      <c r="O40" s="23"/>
      <c r="P40" s="16"/>
      <c r="Q40" s="16"/>
      <c r="R40" s="16"/>
      <c r="S40" s="15"/>
      <c r="T40" s="15"/>
      <c r="U40" s="19"/>
      <c r="V40" s="15"/>
      <c r="W40" s="16"/>
      <c r="X40" s="16"/>
    </row>
    <row r="41" spans="2:24" x14ac:dyDescent="0.25">
      <c r="B41" s="133"/>
      <c r="C41" s="134"/>
      <c r="D41" s="134"/>
      <c r="E41" s="134"/>
      <c r="F41" s="135"/>
      <c r="G41" s="14" t="s">
        <v>818</v>
      </c>
      <c r="H41" s="1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27" x14ac:dyDescent="0.25">
      <c r="B49" s="133"/>
      <c r="C49" s="134"/>
      <c r="D49" s="134"/>
      <c r="E49" s="134"/>
      <c r="F49" s="135"/>
      <c r="G49" s="14" t="s">
        <v>818</v>
      </c>
      <c r="H49" s="13"/>
      <c r="I49" s="9" t="s">
        <v>818</v>
      </c>
      <c r="J49" s="12" t="str">
        <f t="shared" si="4"/>
        <v/>
      </c>
    </row>
    <row r="50" spans="2:27" x14ac:dyDescent="0.25">
      <c r="B50" s="130" t="s">
        <v>13</v>
      </c>
      <c r="C50" s="131"/>
      <c r="D50" s="131"/>
      <c r="E50" s="131"/>
      <c r="F50" s="131"/>
      <c r="G50" s="131"/>
      <c r="H50" s="131"/>
      <c r="I50" s="132"/>
      <c r="J50" s="8">
        <f>SUM(J40:J49)</f>
        <v>0</v>
      </c>
    </row>
    <row r="51" spans="2:27" ht="30" customHeight="1" x14ac:dyDescent="0.25">
      <c r="B51" s="136" t="s">
        <v>12</v>
      </c>
      <c r="C51" s="137"/>
      <c r="D51" s="137"/>
      <c r="E51" s="137"/>
      <c r="F51" s="137"/>
      <c r="G51" s="137"/>
      <c r="H51" s="137"/>
      <c r="I51" s="137"/>
      <c r="J51" s="138"/>
    </row>
    <row r="52" spans="2:27" x14ac:dyDescent="0.25">
      <c r="B52" s="130" t="s">
        <v>11</v>
      </c>
      <c r="C52" s="131"/>
      <c r="D52" s="131"/>
      <c r="E52" s="131"/>
      <c r="F52" s="132"/>
      <c r="G52" s="11" t="s">
        <v>10</v>
      </c>
      <c r="H52" s="11" t="s">
        <v>9</v>
      </c>
      <c r="I52" s="11" t="s">
        <v>8</v>
      </c>
      <c r="J52" s="11" t="s">
        <v>7</v>
      </c>
    </row>
    <row r="53" spans="2:27" x14ac:dyDescent="0.25">
      <c r="B53" s="139"/>
      <c r="C53" s="140"/>
      <c r="D53" s="140"/>
      <c r="E53" s="140"/>
      <c r="F53" s="141"/>
      <c r="G53" s="10"/>
      <c r="H53" s="10"/>
      <c r="I53" s="10"/>
      <c r="J53" s="9"/>
      <c r="M53" s="50"/>
      <c r="U53" s="47"/>
      <c r="V53" s="47"/>
      <c r="W53" s="89"/>
    </row>
    <row r="54" spans="2:27" x14ac:dyDescent="0.25">
      <c r="B54" s="142"/>
      <c r="C54" s="143"/>
      <c r="D54" s="143"/>
      <c r="E54" s="143"/>
      <c r="F54" s="144"/>
      <c r="G54" s="10"/>
      <c r="H54" s="10"/>
      <c r="I54" s="10"/>
      <c r="J54" s="9"/>
      <c r="U54" s="21"/>
      <c r="V54" s="106"/>
      <c r="W54" s="89"/>
      <c r="Y54" s="89"/>
      <c r="Z54" s="21"/>
      <c r="AA54" s="89"/>
    </row>
    <row r="55" spans="2:27" x14ac:dyDescent="0.25">
      <c r="B55" s="130" t="s">
        <v>6</v>
      </c>
      <c r="C55" s="131"/>
      <c r="D55" s="131"/>
      <c r="E55" s="131"/>
      <c r="F55" s="131"/>
      <c r="G55" s="131"/>
      <c r="H55" s="131"/>
      <c r="I55" s="132"/>
      <c r="J55" s="8">
        <f>SUM(J53:J54)</f>
        <v>0</v>
      </c>
      <c r="M55" s="105"/>
      <c r="U55" s="80"/>
      <c r="V55" s="80"/>
      <c r="W55" s="47"/>
      <c r="Y55" s="80"/>
      <c r="Z55" s="80"/>
      <c r="AA55" s="95"/>
    </row>
    <row r="56" spans="2:27" x14ac:dyDescent="0.25">
      <c r="B56" s="146" t="s">
        <v>5</v>
      </c>
      <c r="C56" s="146"/>
      <c r="D56" s="146"/>
      <c r="E56" s="146"/>
      <c r="F56" s="146"/>
      <c r="G56" s="147"/>
      <c r="H56" s="147"/>
      <c r="I56" s="147"/>
      <c r="J56" s="147"/>
    </row>
    <row r="57" spans="2:27" x14ac:dyDescent="0.25">
      <c r="B57" s="2"/>
      <c r="C57" s="2"/>
      <c r="D57" s="2"/>
      <c r="E57" s="2"/>
      <c r="F57" s="2"/>
      <c r="G57" s="130" t="s">
        <v>4</v>
      </c>
      <c r="H57" s="131"/>
      <c r="I57" s="131"/>
      <c r="J57" s="8">
        <f>+J24+J37+J50+J55</f>
        <v>6.0575086500000007E-2</v>
      </c>
      <c r="U57" s="47"/>
      <c r="V57" s="47"/>
    </row>
    <row r="58" spans="2:27" x14ac:dyDescent="0.25">
      <c r="B58" s="2"/>
      <c r="C58" s="2"/>
      <c r="D58" s="2"/>
      <c r="E58" s="2"/>
      <c r="F58" s="2"/>
      <c r="G58" s="130" t="s">
        <v>3</v>
      </c>
      <c r="H58" s="131"/>
      <c r="I58" s="7">
        <f>+IF(ISBLANK(B8),"",VLOOKUP(B8,Rubros!$A$9:$I$167,6,FALSE)+VLOOKUP(B8,Rubros!$A$9:$I$167,7,FALSE))</f>
        <v>0.26</v>
      </c>
      <c r="J58" s="6">
        <f>+I58*J57</f>
        <v>1.5749522490000001E-2</v>
      </c>
    </row>
    <row r="59" spans="2:27" x14ac:dyDescent="0.25">
      <c r="B59" s="2"/>
      <c r="C59" s="2"/>
      <c r="D59" s="2"/>
      <c r="E59" s="2"/>
      <c r="F59" s="2"/>
      <c r="G59" s="130"/>
      <c r="H59" s="131"/>
      <c r="I59" s="131"/>
      <c r="J59" s="5"/>
      <c r="V59" s="101"/>
    </row>
    <row r="60" spans="2:27" x14ac:dyDescent="0.25">
      <c r="B60" s="2"/>
      <c r="C60" s="2"/>
      <c r="D60" s="2"/>
      <c r="E60" s="2"/>
      <c r="F60" s="2"/>
      <c r="G60" s="130" t="s">
        <v>2</v>
      </c>
      <c r="H60" s="131"/>
      <c r="I60" s="131"/>
      <c r="J60" s="4">
        <f>+J57+J58</f>
        <v>7.6324608990000015E-2</v>
      </c>
    </row>
    <row r="61" spans="2:27" x14ac:dyDescent="0.25">
      <c r="B61" s="2" t="s">
        <v>1</v>
      </c>
      <c r="C61" s="2"/>
      <c r="D61" s="2"/>
      <c r="E61" s="2"/>
      <c r="F61" s="2"/>
      <c r="G61" s="130" t="s">
        <v>0</v>
      </c>
      <c r="H61" s="131"/>
      <c r="I61" s="131"/>
      <c r="J61" s="3">
        <f>+ROUND(J60,2)</f>
        <v>0.08</v>
      </c>
      <c r="M61" s="50"/>
    </row>
    <row r="62" spans="2:27" x14ac:dyDescent="0.25">
      <c r="B62" s="2"/>
      <c r="C62" s="2"/>
      <c r="D62" s="2"/>
      <c r="E62" s="2"/>
      <c r="F62" s="2"/>
      <c r="G62" s="2"/>
      <c r="H62" s="2"/>
      <c r="I62" s="2"/>
      <c r="J62" s="2"/>
    </row>
    <row r="63" spans="2:27" x14ac:dyDescent="0.25">
      <c r="M63" s="47"/>
    </row>
    <row r="65" spans="10:10" x14ac:dyDescent="0.25">
      <c r="J65" s="21"/>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20EA5-33B4-471C-ACD4-949141953908}">
  <sheetPr codeName="Hoja151"/>
  <dimension ref="B1:X62"/>
  <sheetViews>
    <sheetView view="pageBreakPreview" topLeftCell="A4" zoomScale="85" zoomScaleNormal="100" zoomScaleSheetLayoutView="85" workbookViewId="0">
      <selection activeCell="M13" sqref="M13:M1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+Rubros!A158</f>
        <v>OCP-RUB-FIA-002</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150 DE 159</v>
      </c>
    </row>
    <row r="10" spans="2:15" ht="30" customHeight="1" x14ac:dyDescent="0.25">
      <c r="B10" s="145" t="str">
        <f>+IF(ISBLANK(B8),"",VLOOKUP(B8,Rubros!$A$9:$C$167,2,FALSE))</f>
        <v>Desbroce manual, fumigación, recolección y transporte de maleza</v>
      </c>
      <c r="C10" s="145"/>
      <c r="D10" s="145"/>
      <c r="E10" s="145"/>
      <c r="F10" s="145"/>
      <c r="G10" s="145"/>
      <c r="H10" s="145"/>
      <c r="I10" s="42" t="s">
        <v>28</v>
      </c>
      <c r="J10" s="41" t="str">
        <f>+IF(ISBLANK(B8),"",VLOOKUP(B8,Rubros!$A$9:$C$167,3,FALSE))</f>
        <v>m2</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1.9421150000000005E-2</v>
      </c>
      <c r="M14" s="40"/>
      <c r="N14" s="39"/>
      <c r="O14" s="39"/>
    </row>
    <row r="15" spans="2:15" x14ac:dyDescent="0.25">
      <c r="B15" s="133" t="s">
        <v>25</v>
      </c>
      <c r="C15" s="134"/>
      <c r="D15" s="134"/>
      <c r="E15" s="135"/>
      <c r="F15" s="14"/>
      <c r="G15" s="14"/>
      <c r="H15" s="14"/>
      <c r="I15" s="14"/>
      <c r="J15" s="30">
        <f>2%*$J$37</f>
        <v>7.7684600000000013E-3</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2.7189610000000006E-2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46</v>
      </c>
      <c r="C27" s="152"/>
      <c r="D27" s="152"/>
      <c r="E27" s="153"/>
      <c r="F27" s="14">
        <v>1</v>
      </c>
      <c r="G27" s="9">
        <v>8.6312999999999995</v>
      </c>
      <c r="H27" s="9">
        <f t="shared" ref="H27:H36" si="2">+IF(ISBLANK(B27),"",F27*G27)</f>
        <v>8.6312999999999995</v>
      </c>
      <c r="I27" s="27">
        <v>0.01</v>
      </c>
      <c r="J27" s="9">
        <f t="shared" ref="J27:J36" si="3">+IF(ISBLANK(B27),"",H27*I27)</f>
        <v>8.6313000000000001E-2</v>
      </c>
      <c r="M27" s="19"/>
      <c r="N27" s="19"/>
      <c r="O27" s="15"/>
    </row>
    <row r="28" spans="2:17" x14ac:dyDescent="0.25">
      <c r="B28" s="151" t="s">
        <v>45</v>
      </c>
      <c r="C28" s="152"/>
      <c r="D28" s="152"/>
      <c r="E28" s="153"/>
      <c r="F28" s="14">
        <v>5</v>
      </c>
      <c r="G28" s="9">
        <v>6.0422000000000002</v>
      </c>
      <c r="H28" s="9">
        <f t="shared" si="2"/>
        <v>30.211000000000002</v>
      </c>
      <c r="I28" s="27">
        <v>0.01</v>
      </c>
      <c r="J28" s="9">
        <f t="shared" si="3"/>
        <v>0.30211000000000005</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0.38842300000000007</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c r="C40" s="134"/>
      <c r="D40" s="134"/>
      <c r="E40" s="134"/>
      <c r="F40" s="135"/>
      <c r="G40" s="14" t="s">
        <v>818</v>
      </c>
      <c r="H40" s="24"/>
      <c r="I40" s="9" t="s">
        <v>818</v>
      </c>
      <c r="J40" s="9" t="str">
        <f t="shared" ref="J40:J49" si="4">+IF(ISBLANK(B40),"",H40*I40)</f>
        <v/>
      </c>
      <c r="M40" s="20"/>
      <c r="N40" s="25"/>
      <c r="O40" s="23"/>
      <c r="P40" s="16"/>
      <c r="Q40" s="16"/>
      <c r="R40" s="16"/>
      <c r="S40" s="15"/>
      <c r="T40" s="15"/>
      <c r="U40" s="19"/>
      <c r="V40" s="15"/>
      <c r="W40" s="16"/>
      <c r="X40" s="16"/>
    </row>
    <row r="41" spans="2:24" x14ac:dyDescent="0.25">
      <c r="B41" s="133"/>
      <c r="C41" s="134"/>
      <c r="D41" s="134"/>
      <c r="E41" s="134"/>
      <c r="F41" s="135"/>
      <c r="G41" s="14" t="s">
        <v>818</v>
      </c>
      <c r="H41" s="1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0.4156126100000001</v>
      </c>
    </row>
    <row r="58" spans="2:10" x14ac:dyDescent="0.25">
      <c r="B58" s="2"/>
      <c r="C58" s="2"/>
      <c r="D58" s="2"/>
      <c r="E58" s="2"/>
      <c r="F58" s="2"/>
      <c r="G58" s="130" t="s">
        <v>3</v>
      </c>
      <c r="H58" s="131"/>
      <c r="I58" s="7">
        <f>+IF(ISBLANK(B8),"",VLOOKUP(B8,Rubros!$A$9:$I$167,6,FALSE)+VLOOKUP(B8,Rubros!$A$9:$I$167,7,FALSE))</f>
        <v>0.26</v>
      </c>
      <c r="J58" s="6">
        <f>+I58*J57</f>
        <v>0.10805927860000003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0.52367188860000013</v>
      </c>
    </row>
    <row r="61" spans="2:10" x14ac:dyDescent="0.25">
      <c r="B61" s="2" t="s">
        <v>1</v>
      </c>
      <c r="C61" s="2"/>
      <c r="D61" s="2"/>
      <c r="E61" s="2"/>
      <c r="F61" s="2"/>
      <c r="G61" s="130" t="s">
        <v>0</v>
      </c>
      <c r="H61" s="131"/>
      <c r="I61" s="131"/>
      <c r="J61" s="3">
        <f>+ROUND(J60,2)</f>
        <v>0.52</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1DFAB-00A7-4ACE-A76A-DA001CC8132A}">
  <sheetPr codeName="Hoja152"/>
  <dimension ref="B1:X62"/>
  <sheetViews>
    <sheetView view="pageBreakPreview" topLeftCell="A16" zoomScale="85" zoomScaleNormal="100" zoomScaleSheetLayoutView="85" workbookViewId="0">
      <selection activeCell="M14" sqref="M14:M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+Rubros!A159</f>
        <v>OCP-RUB-FIA-003</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151 DE 159</v>
      </c>
    </row>
    <row r="10" spans="2:15" ht="30" customHeight="1" x14ac:dyDescent="0.25">
      <c r="B10" s="145" t="str">
        <f>+IF(ISBLANK(B8),"",VLOOKUP(B8,Rubros!$A$9:$C$167,2,FALSE))</f>
        <v>Coordinador de campo para el área de operaciones y mantenimiento</v>
      </c>
      <c r="C10" s="145"/>
      <c r="D10" s="145"/>
      <c r="E10" s="145"/>
      <c r="F10" s="145"/>
      <c r="G10" s="145"/>
      <c r="H10" s="145"/>
      <c r="I10" s="42" t="s">
        <v>28</v>
      </c>
      <c r="J10" s="41" t="str">
        <f>+IF(ISBLANK(B8),"",VLOOKUP(B8,Rubros!$A$9:$C$167,3,FALSE))</f>
        <v>hr</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0.54252500000000003</v>
      </c>
      <c r="M14" s="40"/>
      <c r="N14" s="39"/>
      <c r="O14" s="39"/>
    </row>
    <row r="15" spans="2:15" x14ac:dyDescent="0.25">
      <c r="B15" s="133" t="s">
        <v>25</v>
      </c>
      <c r="C15" s="134"/>
      <c r="D15" s="134"/>
      <c r="E15" s="135"/>
      <c r="F15" s="14"/>
      <c r="G15" s="14"/>
      <c r="H15" s="14"/>
      <c r="I15" s="14"/>
      <c r="J15" s="30">
        <f>2%*$J$37</f>
        <v>0.21701000000000001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0.75953500000000007</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776</v>
      </c>
      <c r="C27" s="152"/>
      <c r="D27" s="152"/>
      <c r="E27" s="153"/>
      <c r="F27" s="14">
        <v>1</v>
      </c>
      <c r="G27" s="9">
        <v>10.8505</v>
      </c>
      <c r="H27" s="9">
        <f t="shared" ref="H27:H36" si="2">+IF(ISBLANK(B27),"",F27*G27)</f>
        <v>10.8505</v>
      </c>
      <c r="I27" s="27">
        <v>1</v>
      </c>
      <c r="J27" s="9">
        <f t="shared" ref="J27:J36" si="3">+IF(ISBLANK(B27),"",H27*I27)</f>
        <v>10.8505</v>
      </c>
      <c r="M27" s="19"/>
      <c r="N27" s="90"/>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10.8505</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c r="C40" s="134"/>
      <c r="D40" s="134"/>
      <c r="E40" s="134"/>
      <c r="F40" s="135"/>
      <c r="G40" s="14" t="s">
        <v>818</v>
      </c>
      <c r="H40" s="24"/>
      <c r="I40" s="9" t="s">
        <v>818</v>
      </c>
      <c r="J40" s="9" t="str">
        <f t="shared" ref="J40:J49" si="4">+IF(ISBLANK(B40),"",H40*I40)</f>
        <v/>
      </c>
      <c r="M40" s="20"/>
      <c r="N40" s="25"/>
      <c r="O40" s="23"/>
      <c r="P40" s="16"/>
      <c r="Q40" s="16"/>
      <c r="R40" s="16"/>
      <c r="S40" s="15"/>
      <c r="T40" s="15"/>
      <c r="U40" s="19"/>
      <c r="V40" s="15"/>
      <c r="W40" s="16"/>
      <c r="X40" s="16"/>
    </row>
    <row r="41" spans="2:24" x14ac:dyDescent="0.25">
      <c r="B41" s="133"/>
      <c r="C41" s="134"/>
      <c r="D41" s="134"/>
      <c r="E41" s="134"/>
      <c r="F41" s="135"/>
      <c r="G41" s="14" t="s">
        <v>818</v>
      </c>
      <c r="H41" s="1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c r="M53" s="50"/>
    </row>
    <row r="54" spans="2:13" x14ac:dyDescent="0.25">
      <c r="B54" s="142"/>
      <c r="C54" s="143"/>
      <c r="D54" s="143"/>
      <c r="E54" s="143"/>
      <c r="F54" s="144"/>
      <c r="G54" s="10"/>
      <c r="H54" s="10"/>
      <c r="I54" s="10"/>
      <c r="J54" s="9"/>
    </row>
    <row r="55" spans="2:13" x14ac:dyDescent="0.25">
      <c r="B55" s="130" t="s">
        <v>6</v>
      </c>
      <c r="C55" s="131"/>
      <c r="D55" s="131"/>
      <c r="E55" s="131"/>
      <c r="F55" s="131"/>
      <c r="G55" s="131"/>
      <c r="H55" s="131"/>
      <c r="I55" s="132"/>
      <c r="J55" s="8">
        <f>SUM(J53:J54)</f>
        <v>0</v>
      </c>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11.610035</v>
      </c>
    </row>
    <row r="58" spans="2:13" x14ac:dyDescent="0.25">
      <c r="B58" s="2"/>
      <c r="C58" s="2"/>
      <c r="D58" s="2"/>
      <c r="E58" s="2"/>
      <c r="F58" s="2"/>
      <c r="G58" s="130" t="s">
        <v>3</v>
      </c>
      <c r="H58" s="131"/>
      <c r="I58" s="7">
        <f>+IF(ISBLANK(B8),"",VLOOKUP(B8,Rubros!$A$9:$I$167,6,FALSE)+VLOOKUP(B8,Rubros!$A$9:$I$167,7,FALSE))</f>
        <v>0.26</v>
      </c>
      <c r="J58" s="6">
        <f>+I58*J57</f>
        <v>3.0186090999999999</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14.628644099999999</v>
      </c>
      <c r="M60" s="50"/>
    </row>
    <row r="61" spans="2:13" x14ac:dyDescent="0.25">
      <c r="B61" s="2" t="s">
        <v>1</v>
      </c>
      <c r="C61" s="2"/>
      <c r="D61" s="2"/>
      <c r="E61" s="2"/>
      <c r="F61" s="2"/>
      <c r="G61" s="130" t="s">
        <v>0</v>
      </c>
      <c r="H61" s="131"/>
      <c r="I61" s="131"/>
      <c r="J61" s="3">
        <f>+ROUND(J60,2)</f>
        <v>14.63</v>
      </c>
    </row>
    <row r="62" spans="2:13"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AE945-C0FE-479D-9A8F-59E1EF6E16CB}">
  <sheetPr codeName="Hoja153"/>
  <dimension ref="B1:X62"/>
  <sheetViews>
    <sheetView view="pageBreakPreview" topLeftCell="A28" zoomScale="85" zoomScaleNormal="100" zoomScaleSheetLayoutView="85" workbookViewId="0">
      <selection activeCell="N12" sqref="M12:N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+Rubros!A160</f>
        <v>OCP-RUB-FIA-004</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152 DE 159</v>
      </c>
    </row>
    <row r="10" spans="2:15" ht="30" customHeight="1" x14ac:dyDescent="0.25">
      <c r="B10" s="145" t="str">
        <f>+IF(ISBLANK(B8),"",VLOOKUP(B8,Rubros!$A$9:$C$167,2,FALSE))</f>
        <v>Provisión de Servicios de soldador API/ASME para estaciones de bombeo y reductoras</v>
      </c>
      <c r="C10" s="145"/>
      <c r="D10" s="145"/>
      <c r="E10" s="145"/>
      <c r="F10" s="145"/>
      <c r="G10" s="145"/>
      <c r="H10" s="145"/>
      <c r="I10" s="42" t="s">
        <v>28</v>
      </c>
      <c r="J10" s="41" t="str">
        <f>+IF(ISBLANK(B8),"",VLOOKUP(B8,Rubros!$A$9:$C$167,3,FALSE))</f>
        <v>hr</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0.57950999999999997</v>
      </c>
      <c r="M14" s="40"/>
      <c r="N14" s="39"/>
      <c r="O14" s="39"/>
    </row>
    <row r="15" spans="2:15" x14ac:dyDescent="0.25">
      <c r="B15" s="133" t="s">
        <v>25</v>
      </c>
      <c r="C15" s="134"/>
      <c r="D15" s="134"/>
      <c r="E15" s="135"/>
      <c r="F15" s="14"/>
      <c r="G15" s="14"/>
      <c r="H15" s="14"/>
      <c r="I15" s="14"/>
      <c r="J15" s="30">
        <f>2%*$J$37</f>
        <v>0.23180399999999998</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0.81131399999999998</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19</v>
      </c>
      <c r="C27" s="152"/>
      <c r="D27" s="152"/>
      <c r="E27" s="153"/>
      <c r="F27" s="14">
        <v>1</v>
      </c>
      <c r="G27" s="9">
        <v>11.590199999999999</v>
      </c>
      <c r="H27" s="9">
        <f t="shared" ref="H27:H36" si="2">+IF(ISBLANK(B27),"",F27*G27)</f>
        <v>11.590199999999999</v>
      </c>
      <c r="I27" s="27">
        <v>1</v>
      </c>
      <c r="J27" s="9">
        <f t="shared" ref="J27:J36" si="3">+IF(ISBLANK(B27),"",H27*I27)</f>
        <v>11.590199999999999</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11.590199999999999</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t="s">
        <v>15</v>
      </c>
      <c r="C40" s="134"/>
      <c r="D40" s="134"/>
      <c r="E40" s="134"/>
      <c r="F40" s="135"/>
      <c r="G40" s="14" t="s">
        <v>535</v>
      </c>
      <c r="H40" s="24">
        <v>0.5</v>
      </c>
      <c r="I40" s="9">
        <v>12.39</v>
      </c>
      <c r="J40" s="9">
        <f t="shared" ref="J40:J49" si="4">+IF(ISBLANK(B40),"",H40*I40)</f>
        <v>6.1950000000000003</v>
      </c>
      <c r="M40" s="20"/>
      <c r="N40" s="25"/>
      <c r="O40" s="23"/>
      <c r="P40" s="16"/>
      <c r="Q40" s="16"/>
      <c r="R40" s="16"/>
      <c r="S40" s="15"/>
      <c r="T40" s="15"/>
      <c r="U40" s="19"/>
      <c r="V40" s="15"/>
      <c r="W40" s="16"/>
      <c r="X40" s="16"/>
    </row>
    <row r="41" spans="2:24" x14ac:dyDescent="0.25">
      <c r="B41" s="133" t="s">
        <v>14</v>
      </c>
      <c r="C41" s="134"/>
      <c r="D41" s="134"/>
      <c r="E41" s="134"/>
      <c r="F41" s="135"/>
      <c r="G41" s="14" t="s">
        <v>86</v>
      </c>
      <c r="H41" s="16">
        <v>1</v>
      </c>
      <c r="I41" s="9">
        <v>3.32</v>
      </c>
      <c r="J41" s="9">
        <f t="shared" si="4"/>
        <v>3.32</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9.5150000000000006</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21.916513999999999</v>
      </c>
    </row>
    <row r="58" spans="2:10" x14ac:dyDescent="0.25">
      <c r="B58" s="2"/>
      <c r="C58" s="2"/>
      <c r="D58" s="2"/>
      <c r="E58" s="2"/>
      <c r="F58" s="2"/>
      <c r="G58" s="130" t="s">
        <v>3</v>
      </c>
      <c r="H58" s="131"/>
      <c r="I58" s="7">
        <f>+IF(ISBLANK(B8),"",VLOOKUP(B8,Rubros!$A$9:$I$167,6,FALSE)+VLOOKUP(B8,Rubros!$A$9:$I$167,7,FALSE))</f>
        <v>0.26</v>
      </c>
      <c r="J58" s="6">
        <f>+I58*J57</f>
        <v>5.6982936400000002</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27.614807639999999</v>
      </c>
    </row>
    <row r="61" spans="2:10" x14ac:dyDescent="0.25">
      <c r="B61" s="2" t="s">
        <v>1</v>
      </c>
      <c r="C61" s="2"/>
      <c r="D61" s="2"/>
      <c r="E61" s="2"/>
      <c r="F61" s="2"/>
      <c r="G61" s="130" t="s">
        <v>0</v>
      </c>
      <c r="H61" s="131"/>
      <c r="I61" s="131"/>
      <c r="J61" s="3">
        <f>+ROUND(J60,2)</f>
        <v>27.61</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58B05-67EF-44DD-BDF9-C46F2D456247}">
  <sheetPr codeName="Hoja154"/>
  <dimension ref="B1:X62"/>
  <sheetViews>
    <sheetView view="pageBreakPreview" topLeftCell="A7" zoomScale="85" zoomScaleNormal="100" zoomScaleSheetLayoutView="85" workbookViewId="0">
      <selection activeCell="R20" sqref="R20"/>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+Rubros!A161</f>
        <v>OCP-RUB-FIA-005</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153 DE 159</v>
      </c>
    </row>
    <row r="10" spans="2:15" ht="30" customHeight="1" x14ac:dyDescent="0.25">
      <c r="B10" s="145" t="str">
        <f>+IF(ISBLANK(B8),"",VLOOKUP(B8,Rubros!$A$9:$C$167,2,FALSE))</f>
        <v>Provisión de Servicios de soldador estructural (AWS) para estaciones de bombeo y reductoras</v>
      </c>
      <c r="C10" s="145"/>
      <c r="D10" s="145"/>
      <c r="E10" s="145"/>
      <c r="F10" s="145"/>
      <c r="G10" s="145"/>
      <c r="H10" s="145"/>
      <c r="I10" s="42" t="s">
        <v>28</v>
      </c>
      <c r="J10" s="41" t="str">
        <f>+IF(ISBLANK(B8),"",VLOOKUP(B8,Rubros!$A$9:$C$167,3,FALSE))</f>
        <v>hr</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0.43156499999999998</v>
      </c>
      <c r="M14" s="40"/>
      <c r="N14" s="39"/>
      <c r="O14" s="39"/>
    </row>
    <row r="15" spans="2:15" x14ac:dyDescent="0.25">
      <c r="B15" s="133" t="s">
        <v>25</v>
      </c>
      <c r="C15" s="134"/>
      <c r="D15" s="134"/>
      <c r="E15" s="135"/>
      <c r="F15" s="14"/>
      <c r="G15" s="14"/>
      <c r="H15" s="14"/>
      <c r="I15" s="14"/>
      <c r="J15" s="30">
        <f>2%*$J$37</f>
        <v>0.172626</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0.60419099999999992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579</v>
      </c>
      <c r="C27" s="152"/>
      <c r="D27" s="152"/>
      <c r="E27" s="153"/>
      <c r="F27" s="14">
        <v>1</v>
      </c>
      <c r="G27" s="9">
        <v>8.6312999999999995</v>
      </c>
      <c r="H27" s="9">
        <f t="shared" ref="H27:H36" si="2">+IF(ISBLANK(B27),"",F27*G27)</f>
        <v>8.6312999999999995</v>
      </c>
      <c r="I27" s="27">
        <v>1</v>
      </c>
      <c r="J27" s="9">
        <f t="shared" ref="J27:J36" si="3">+IF(ISBLANK(B27),"",H27*I27)</f>
        <v>8.6312999999999995</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8.6312999999999995</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t="s">
        <v>573</v>
      </c>
      <c r="C40" s="134"/>
      <c r="D40" s="134"/>
      <c r="E40" s="134"/>
      <c r="F40" s="135"/>
      <c r="G40" s="14" t="s">
        <v>535</v>
      </c>
      <c r="H40" s="24">
        <v>0.5</v>
      </c>
      <c r="I40" s="9">
        <v>5</v>
      </c>
      <c r="J40" s="9">
        <f t="shared" ref="J40:J49" si="4">+IF(ISBLANK(B40),"",H40*I40)</f>
        <v>2.5</v>
      </c>
      <c r="M40" s="20"/>
      <c r="N40" s="25"/>
      <c r="O40" s="23"/>
      <c r="P40" s="16"/>
      <c r="Q40" s="16"/>
      <c r="R40" s="16"/>
      <c r="S40" s="15"/>
      <c r="T40" s="15"/>
      <c r="U40" s="19"/>
      <c r="V40" s="15"/>
      <c r="W40" s="16"/>
      <c r="X40" s="16"/>
    </row>
    <row r="41" spans="2:24" x14ac:dyDescent="0.25">
      <c r="B41" s="133" t="s">
        <v>14</v>
      </c>
      <c r="C41" s="134"/>
      <c r="D41" s="134"/>
      <c r="E41" s="134"/>
      <c r="F41" s="135"/>
      <c r="G41" s="14" t="s">
        <v>86</v>
      </c>
      <c r="H41" s="16">
        <v>1</v>
      </c>
      <c r="I41" s="9">
        <v>3.32</v>
      </c>
      <c r="J41" s="9">
        <f t="shared" si="4"/>
        <v>3.32</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5.82</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15.055491</v>
      </c>
    </row>
    <row r="58" spans="2:10" x14ac:dyDescent="0.25">
      <c r="B58" s="2"/>
      <c r="C58" s="2"/>
      <c r="D58" s="2"/>
      <c r="E58" s="2"/>
      <c r="F58" s="2"/>
      <c r="G58" s="130" t="s">
        <v>3</v>
      </c>
      <c r="H58" s="131"/>
      <c r="I58" s="7">
        <f>+IF(ISBLANK(B8),"",VLOOKUP(B8,Rubros!$A$9:$I$167,6,FALSE)+VLOOKUP(B8,Rubros!$A$9:$I$167,7,FALSE))</f>
        <v>0.26</v>
      </c>
      <c r="J58" s="6">
        <f>+I58*J57</f>
        <v>3.9144276600000003</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18.969918660000001</v>
      </c>
    </row>
    <row r="61" spans="2:10" x14ac:dyDescent="0.25">
      <c r="B61" s="2" t="s">
        <v>1</v>
      </c>
      <c r="C61" s="2"/>
      <c r="D61" s="2"/>
      <c r="E61" s="2"/>
      <c r="F61" s="2"/>
      <c r="G61" s="130" t="s">
        <v>0</v>
      </c>
      <c r="H61" s="131"/>
      <c r="I61" s="131"/>
      <c r="J61" s="3">
        <f>+ROUND(J60,2)</f>
        <v>18.97</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66DD8-17BA-4432-BE57-ACB93D15105F}">
  <sheetPr codeName="Hoja155"/>
  <dimension ref="B1:X62"/>
  <sheetViews>
    <sheetView view="pageBreakPreview" topLeftCell="A22" zoomScale="85" zoomScaleNormal="100" zoomScaleSheetLayoutView="85" workbookViewId="0">
      <selection activeCell="M13" sqref="M13:M16"/>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+Rubros!A162</f>
        <v>OCP-RUB-FIA-006</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154 DE 159</v>
      </c>
    </row>
    <row r="10" spans="2:15" ht="30" customHeight="1" x14ac:dyDescent="0.25">
      <c r="B10" s="145" t="str">
        <f>+IF(ISBLANK(B8),"",VLOOKUP(B8,Rubros!$A$9:$C$167,2,FALSE))</f>
        <v>Ayudante de soldador, esmerilador</v>
      </c>
      <c r="C10" s="145"/>
      <c r="D10" s="145"/>
      <c r="E10" s="145"/>
      <c r="F10" s="145"/>
      <c r="G10" s="145"/>
      <c r="H10" s="145"/>
      <c r="I10" s="42" t="s">
        <v>28</v>
      </c>
      <c r="J10" s="41" t="str">
        <f>+IF(ISBLANK(B8),"",VLOOKUP(B8,Rubros!$A$9:$C$167,3,FALSE))</f>
        <v>hr</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0.3206</v>
      </c>
      <c r="M14" s="40"/>
      <c r="N14" s="39"/>
      <c r="O14" s="39"/>
    </row>
    <row r="15" spans="2:15" x14ac:dyDescent="0.25">
      <c r="B15" s="133" t="s">
        <v>25</v>
      </c>
      <c r="C15" s="134"/>
      <c r="D15" s="134"/>
      <c r="E15" s="135"/>
      <c r="F15" s="14"/>
      <c r="G15" s="14"/>
      <c r="H15" s="14"/>
      <c r="I15" s="14"/>
      <c r="J15" s="30">
        <f>2%*$J$37</f>
        <v>0.12823999999999999</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0.44884000000000002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36</v>
      </c>
      <c r="C27" s="152"/>
      <c r="D27" s="152"/>
      <c r="E27" s="153"/>
      <c r="F27" s="14">
        <v>1</v>
      </c>
      <c r="G27" s="9">
        <v>6.4119999999999999</v>
      </c>
      <c r="H27" s="9">
        <f t="shared" ref="H27:H36" si="2">+IF(ISBLANK(B27),"",F27*G27)</f>
        <v>6.4119999999999999</v>
      </c>
      <c r="I27" s="27">
        <v>1</v>
      </c>
      <c r="J27" s="9">
        <f t="shared" ref="J27:J36" si="3">+IF(ISBLANK(B27),"",H27*I27)</f>
        <v>6.4119999999999999</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6.4119999999999999</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t="s">
        <v>35</v>
      </c>
      <c r="C40" s="134"/>
      <c r="D40" s="134"/>
      <c r="E40" s="134"/>
      <c r="F40" s="135"/>
      <c r="G40" s="14" t="s">
        <v>86</v>
      </c>
      <c r="H40" s="24">
        <v>0.5</v>
      </c>
      <c r="I40" s="9">
        <v>2.02</v>
      </c>
      <c r="J40" s="9">
        <f t="shared" ref="J40:J49" si="4">+IF(ISBLANK(B40),"",H40*I40)</f>
        <v>1.01</v>
      </c>
      <c r="M40" s="20"/>
      <c r="N40" s="25"/>
      <c r="O40" s="23"/>
      <c r="P40" s="16"/>
      <c r="Q40" s="16"/>
      <c r="R40" s="16"/>
      <c r="S40" s="15"/>
      <c r="T40" s="15"/>
      <c r="U40" s="19"/>
      <c r="V40" s="15"/>
      <c r="W40" s="16"/>
      <c r="X40" s="16"/>
    </row>
    <row r="41" spans="2:24" x14ac:dyDescent="0.25">
      <c r="B41" s="133"/>
      <c r="C41" s="134"/>
      <c r="D41" s="134"/>
      <c r="E41" s="134"/>
      <c r="F41" s="135"/>
      <c r="G41" s="14"/>
      <c r="H41" s="4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1.01</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7.8708399999999994</v>
      </c>
    </row>
    <row r="58" spans="2:10" x14ac:dyDescent="0.25">
      <c r="B58" s="2"/>
      <c r="C58" s="2"/>
      <c r="D58" s="2"/>
      <c r="E58" s="2"/>
      <c r="F58" s="2"/>
      <c r="G58" s="130" t="s">
        <v>3</v>
      </c>
      <c r="H58" s="131"/>
      <c r="I58" s="7">
        <f>+IF(ISBLANK(B8),"",VLOOKUP(B8,Rubros!$A$9:$I$167,6,FALSE)+VLOOKUP(B8,Rubros!$A$9:$I$167,7,FALSE))</f>
        <v>0.26</v>
      </c>
      <c r="J58" s="6">
        <f>+I58*J57</f>
        <v>2.0464183999999999</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9.9172583999999997</v>
      </c>
    </row>
    <row r="61" spans="2:10" x14ac:dyDescent="0.25">
      <c r="B61" s="2" t="s">
        <v>1</v>
      </c>
      <c r="C61" s="2"/>
      <c r="D61" s="2"/>
      <c r="E61" s="2"/>
      <c r="F61" s="2"/>
      <c r="G61" s="130" t="s">
        <v>0</v>
      </c>
      <c r="H61" s="131"/>
      <c r="I61" s="131"/>
      <c r="J61" s="3">
        <f>+ROUND(J60,2)</f>
        <v>9.92</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AB6A7-D053-4E95-A8D2-911D9DE31716}">
  <sheetPr codeName="Hoja156"/>
  <dimension ref="B1:X66"/>
  <sheetViews>
    <sheetView view="pageBreakPreview" topLeftCell="A19" zoomScale="85" zoomScaleNormal="100" zoomScaleSheetLayoutView="85" workbookViewId="0">
      <selection activeCell="M13" sqref="M13:M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5" width="7.42578125" style="1" bestFit="1" customWidth="1"/>
    <col min="16" max="16" width="9.5703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+Rubros!A163</f>
        <v>OCP-RUB-FIA-007</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155 DE 159</v>
      </c>
    </row>
    <row r="10" spans="2:15" ht="30" customHeight="1" x14ac:dyDescent="0.25">
      <c r="B10" s="145" t="str">
        <f>+IF(ISBLANK(B8),"",VLOOKUP(B8,Rubros!$A$9:$C$167,2,FALSE))</f>
        <v>Provisión de Servicio de ayudante de mecánica preventiva para estaciones de bombeo y reductoras</v>
      </c>
      <c r="C10" s="145"/>
      <c r="D10" s="145"/>
      <c r="E10" s="145"/>
      <c r="F10" s="145"/>
      <c r="G10" s="145"/>
      <c r="H10" s="145"/>
      <c r="I10" s="42" t="s">
        <v>28</v>
      </c>
      <c r="J10" s="41" t="str">
        <f>+IF(ISBLANK(B8),"",VLOOKUP(B8,Rubros!$A$9:$C$167,3,FALSE))</f>
        <v>hr</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0.3206</v>
      </c>
      <c r="M14" s="40"/>
      <c r="N14" s="39"/>
      <c r="O14" s="39"/>
    </row>
    <row r="15" spans="2:15" x14ac:dyDescent="0.25">
      <c r="B15" s="133" t="s">
        <v>25</v>
      </c>
      <c r="C15" s="134"/>
      <c r="D15" s="134"/>
      <c r="E15" s="135"/>
      <c r="F15" s="14"/>
      <c r="G15" s="14"/>
      <c r="H15" s="14"/>
      <c r="I15" s="14"/>
      <c r="J15" s="30">
        <f>2%*$J$37</f>
        <v>0.12823999999999999</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0.44884000000000002</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812</v>
      </c>
      <c r="C27" s="152"/>
      <c r="D27" s="152"/>
      <c r="E27" s="153"/>
      <c r="F27" s="14">
        <v>1</v>
      </c>
      <c r="G27" s="9">
        <v>6.4119999999999999</v>
      </c>
      <c r="H27" s="9">
        <f t="shared" ref="H27:H36" si="2">+IF(ISBLANK(B27),"",F27*G27)</f>
        <v>6.4119999999999999</v>
      </c>
      <c r="I27" s="27">
        <v>1</v>
      </c>
      <c r="J27" s="9">
        <f t="shared" ref="J27:J36" si="3">+IF(ISBLANK(B27),"",H27*I27)</f>
        <v>6.4119999999999999</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6.4119999999999999</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c r="C40" s="134"/>
      <c r="D40" s="134"/>
      <c r="E40" s="134"/>
      <c r="F40" s="135"/>
      <c r="G40" s="14" t="s">
        <v>818</v>
      </c>
      <c r="H40" s="24"/>
      <c r="I40" s="9" t="s">
        <v>818</v>
      </c>
      <c r="J40" s="9" t="str">
        <f t="shared" ref="J40:J49" si="4">+IF(ISBLANK(B40),"",H40*I40)</f>
        <v/>
      </c>
      <c r="M40" s="20"/>
      <c r="N40" s="25"/>
      <c r="O40" s="23"/>
      <c r="P40" s="16"/>
      <c r="Q40" s="16"/>
      <c r="R40" s="16"/>
      <c r="S40" s="15"/>
      <c r="T40" s="15"/>
      <c r="U40" s="19"/>
      <c r="V40" s="15"/>
      <c r="W40" s="16"/>
      <c r="X40" s="16"/>
    </row>
    <row r="41" spans="2:24" x14ac:dyDescent="0.25">
      <c r="B41" s="133"/>
      <c r="C41" s="134"/>
      <c r="D41" s="134"/>
      <c r="E41" s="134"/>
      <c r="F41" s="135"/>
      <c r="G41" s="14"/>
      <c r="H41" s="1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6" x14ac:dyDescent="0.25">
      <c r="B49" s="133"/>
      <c r="C49" s="134"/>
      <c r="D49" s="134"/>
      <c r="E49" s="134"/>
      <c r="F49" s="135"/>
      <c r="G49" s="14" t="s">
        <v>818</v>
      </c>
      <c r="H49" s="13"/>
      <c r="I49" s="9" t="s">
        <v>818</v>
      </c>
      <c r="J49" s="12" t="str">
        <f t="shared" si="4"/>
        <v/>
      </c>
    </row>
    <row r="50" spans="2:16" x14ac:dyDescent="0.25">
      <c r="B50" s="130" t="s">
        <v>13</v>
      </c>
      <c r="C50" s="131"/>
      <c r="D50" s="131"/>
      <c r="E50" s="131"/>
      <c r="F50" s="131"/>
      <c r="G50" s="131"/>
      <c r="H50" s="131"/>
      <c r="I50" s="132"/>
      <c r="J50" s="8">
        <f>SUM(J40:J49)</f>
        <v>0</v>
      </c>
    </row>
    <row r="51" spans="2:16" ht="30" customHeight="1" x14ac:dyDescent="0.25">
      <c r="B51" s="136" t="s">
        <v>12</v>
      </c>
      <c r="C51" s="137"/>
      <c r="D51" s="137"/>
      <c r="E51" s="137"/>
      <c r="F51" s="137"/>
      <c r="G51" s="137"/>
      <c r="H51" s="137"/>
      <c r="I51" s="137"/>
      <c r="J51" s="138"/>
    </row>
    <row r="52" spans="2:16" x14ac:dyDescent="0.25">
      <c r="B52" s="130" t="s">
        <v>11</v>
      </c>
      <c r="C52" s="131"/>
      <c r="D52" s="131"/>
      <c r="E52" s="131"/>
      <c r="F52" s="132"/>
      <c r="G52" s="11" t="s">
        <v>10</v>
      </c>
      <c r="H52" s="11" t="s">
        <v>9</v>
      </c>
      <c r="I52" s="11" t="s">
        <v>8</v>
      </c>
      <c r="J52" s="11" t="s">
        <v>7</v>
      </c>
    </row>
    <row r="53" spans="2:16" x14ac:dyDescent="0.25">
      <c r="B53" s="139"/>
      <c r="C53" s="140"/>
      <c r="D53" s="140"/>
      <c r="E53" s="140"/>
      <c r="F53" s="141"/>
      <c r="G53" s="10"/>
      <c r="H53" s="10"/>
      <c r="I53" s="10"/>
      <c r="J53" s="9"/>
      <c r="M53" s="50"/>
    </row>
    <row r="54" spans="2:16" x14ac:dyDescent="0.25">
      <c r="B54" s="142"/>
      <c r="C54" s="143"/>
      <c r="D54" s="143"/>
      <c r="E54" s="143"/>
      <c r="F54" s="144"/>
      <c r="G54" s="10"/>
      <c r="H54" s="10"/>
      <c r="I54" s="10"/>
      <c r="J54" s="9"/>
    </row>
    <row r="55" spans="2:16" x14ac:dyDescent="0.25">
      <c r="B55" s="130" t="s">
        <v>6</v>
      </c>
      <c r="C55" s="131"/>
      <c r="D55" s="131"/>
      <c r="E55" s="131"/>
      <c r="F55" s="131"/>
      <c r="G55" s="131"/>
      <c r="H55" s="131"/>
      <c r="I55" s="132"/>
      <c r="J55" s="8">
        <f>SUM(J53:J54)</f>
        <v>0</v>
      </c>
    </row>
    <row r="56" spans="2:16" x14ac:dyDescent="0.25">
      <c r="B56" s="146" t="s">
        <v>5</v>
      </c>
      <c r="C56" s="146"/>
      <c r="D56" s="146"/>
      <c r="E56" s="146"/>
      <c r="F56" s="146"/>
      <c r="G56" s="147"/>
      <c r="H56" s="147"/>
      <c r="I56" s="147"/>
      <c r="J56" s="147"/>
    </row>
    <row r="57" spans="2:16" x14ac:dyDescent="0.25">
      <c r="B57" s="2"/>
      <c r="C57" s="2"/>
      <c r="D57" s="2"/>
      <c r="E57" s="2"/>
      <c r="F57" s="2"/>
      <c r="G57" s="130" t="s">
        <v>4</v>
      </c>
      <c r="H57" s="131"/>
      <c r="I57" s="131"/>
      <c r="J57" s="8">
        <f>+J24+J37+J50+J55</f>
        <v>6.8608399999999996</v>
      </c>
      <c r="N57" s="47"/>
      <c r="P57" s="47"/>
    </row>
    <row r="58" spans="2:16" x14ac:dyDescent="0.25">
      <c r="B58" s="2"/>
      <c r="C58" s="2"/>
      <c r="D58" s="2"/>
      <c r="E58" s="2"/>
      <c r="F58" s="2"/>
      <c r="G58" s="130" t="s">
        <v>3</v>
      </c>
      <c r="H58" s="131"/>
      <c r="I58" s="7">
        <f>+IF(ISBLANK(B8),"",VLOOKUP(B8,Rubros!$A$9:$I$167,6,FALSE)+VLOOKUP(B8,Rubros!$A$9:$I$167,7,FALSE))</f>
        <v>0.26</v>
      </c>
      <c r="J58" s="6">
        <f>+I58*J57</f>
        <v>1.7838183999999999</v>
      </c>
      <c r="N58" s="47"/>
      <c r="P58" s="47"/>
    </row>
    <row r="59" spans="2:16" x14ac:dyDescent="0.25">
      <c r="B59" s="2"/>
      <c r="C59" s="2"/>
      <c r="D59" s="2"/>
      <c r="E59" s="2"/>
      <c r="F59" s="2"/>
      <c r="G59" s="130"/>
      <c r="H59" s="131"/>
      <c r="I59" s="131"/>
      <c r="J59" s="5"/>
      <c r="N59" s="47"/>
      <c r="P59" s="47"/>
    </row>
    <row r="60" spans="2:16" x14ac:dyDescent="0.25">
      <c r="B60" s="2"/>
      <c r="C60" s="2"/>
      <c r="D60" s="2"/>
      <c r="E60" s="2"/>
      <c r="F60" s="2"/>
      <c r="G60" s="130" t="s">
        <v>2</v>
      </c>
      <c r="H60" s="131"/>
      <c r="I60" s="131"/>
      <c r="J60" s="4">
        <f>+J57+J58</f>
        <v>8.6446583999999991</v>
      </c>
      <c r="M60" s="50"/>
      <c r="N60" s="47"/>
      <c r="P60" s="47"/>
    </row>
    <row r="61" spans="2:16" x14ac:dyDescent="0.25">
      <c r="B61" s="2" t="s">
        <v>1</v>
      </c>
      <c r="C61" s="2"/>
      <c r="D61" s="2"/>
      <c r="E61" s="2"/>
      <c r="F61" s="2"/>
      <c r="G61" s="130" t="s">
        <v>0</v>
      </c>
      <c r="H61" s="131"/>
      <c r="I61" s="131"/>
      <c r="J61" s="3">
        <f>+ROUND(J60,2)</f>
        <v>8.64</v>
      </c>
      <c r="N61" s="47"/>
      <c r="P61" s="47"/>
    </row>
    <row r="62" spans="2:16" x14ac:dyDescent="0.25">
      <c r="B62" s="2"/>
      <c r="C62" s="2"/>
      <c r="D62" s="2"/>
      <c r="E62" s="2"/>
      <c r="F62" s="2"/>
      <c r="G62" s="2"/>
      <c r="H62" s="2"/>
      <c r="I62" s="2"/>
      <c r="J62" s="2"/>
      <c r="N62" s="47"/>
    </row>
    <row r="66" spans="10:13" x14ac:dyDescent="0.25">
      <c r="J66" s="47"/>
      <c r="K66" s="47"/>
      <c r="L66" s="47"/>
      <c r="M66" s="47"/>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65391-A30D-4E97-8DDD-4D3B3D70212C}">
  <sheetPr codeName="Hoja157"/>
  <dimension ref="B1:X62"/>
  <sheetViews>
    <sheetView view="pageBreakPreview" topLeftCell="A19" zoomScale="85" zoomScaleNormal="100" zoomScaleSheetLayoutView="85" workbookViewId="0">
      <selection activeCell="N40" sqref="N40"/>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+Rubros!A164</f>
        <v>OCP-RUB-FIA-008</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156 DE 159</v>
      </c>
    </row>
    <row r="10" spans="2:15" ht="30" customHeight="1" x14ac:dyDescent="0.25">
      <c r="B10" s="145" t="str">
        <f>+IF(ISBLANK(B8),"",VLOOKUP(B8,Rubros!$A$9:$C$167,2,FALSE))</f>
        <v>Provisión de Servicio de ayudante eléctrico preventivo para estaciones de bombeo y reductoras</v>
      </c>
      <c r="C10" s="145"/>
      <c r="D10" s="145"/>
      <c r="E10" s="145"/>
      <c r="F10" s="145"/>
      <c r="G10" s="145"/>
      <c r="H10" s="145"/>
      <c r="I10" s="42" t="s">
        <v>28</v>
      </c>
      <c r="J10" s="41" t="str">
        <f>+IF(ISBLANK(B8),"",VLOOKUP(B8,Rubros!$A$9:$C$167,3,FALSE))</f>
        <v>hr</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0.35019</v>
      </c>
      <c r="M14" s="40">
        <v>1</v>
      </c>
      <c r="N14" s="39"/>
      <c r="O14" s="39"/>
    </row>
    <row r="15" spans="2:15" x14ac:dyDescent="0.25">
      <c r="B15" s="133" t="s">
        <v>25</v>
      </c>
      <c r="C15" s="134"/>
      <c r="D15" s="134"/>
      <c r="E15" s="135"/>
      <c r="F15" s="14"/>
      <c r="G15" s="14"/>
      <c r="H15" s="14"/>
      <c r="I15" s="14"/>
      <c r="J15" s="30">
        <f>2%*$J$37</f>
        <v>0.14007600000000001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0.49026599999999998</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813</v>
      </c>
      <c r="C27" s="152"/>
      <c r="D27" s="152"/>
      <c r="E27" s="153"/>
      <c r="F27" s="14">
        <v>1</v>
      </c>
      <c r="G27" s="9">
        <v>7.0038</v>
      </c>
      <c r="H27" s="9">
        <f t="shared" ref="H27:H36" si="2">+IF(ISBLANK(B27),"",F27*G27)</f>
        <v>7.0038</v>
      </c>
      <c r="I27" s="27">
        <v>1</v>
      </c>
      <c r="J27" s="9">
        <f t="shared" ref="J27:J36" si="3">+IF(ISBLANK(B27),"",H27*I27)</f>
        <v>7.0038</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7.0038</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c r="C40" s="134"/>
      <c r="D40" s="134"/>
      <c r="E40" s="134"/>
      <c r="F40" s="135"/>
      <c r="G40" s="14" t="s">
        <v>818</v>
      </c>
      <c r="H40" s="24"/>
      <c r="I40" s="9" t="s">
        <v>818</v>
      </c>
      <c r="J40" s="9" t="str">
        <f t="shared" ref="J40:J49" si="4">+IF(ISBLANK(B40),"",H40*I40)</f>
        <v/>
      </c>
      <c r="M40" s="20"/>
      <c r="N40" s="25"/>
      <c r="O40" s="23"/>
      <c r="P40" s="16"/>
      <c r="Q40" s="16"/>
      <c r="R40" s="16"/>
      <c r="S40" s="15"/>
      <c r="T40" s="15"/>
      <c r="U40" s="19"/>
      <c r="V40" s="15"/>
      <c r="W40" s="16"/>
      <c r="X40" s="16"/>
    </row>
    <row r="41" spans="2:24" x14ac:dyDescent="0.25">
      <c r="B41" s="133"/>
      <c r="C41" s="134"/>
      <c r="D41" s="134"/>
      <c r="E41" s="134"/>
      <c r="F41" s="135"/>
      <c r="G41" s="14"/>
      <c r="H41" s="1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7.4940660000000001</v>
      </c>
    </row>
    <row r="58" spans="2:10" x14ac:dyDescent="0.25">
      <c r="B58" s="2"/>
      <c r="C58" s="2"/>
      <c r="D58" s="2"/>
      <c r="E58" s="2"/>
      <c r="F58" s="2"/>
      <c r="G58" s="130" t="s">
        <v>3</v>
      </c>
      <c r="H58" s="131"/>
      <c r="I58" s="7">
        <f>+IF(ISBLANK(B8),"",VLOOKUP(B8,Rubros!$A$9:$I$167,6,FALSE)+VLOOKUP(B8,Rubros!$A$9:$I$167,7,FALSE))</f>
        <v>0.26</v>
      </c>
      <c r="J58" s="6">
        <f>+I58*J57</f>
        <v>1.94845716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9.4425231600000004</v>
      </c>
    </row>
    <row r="61" spans="2:10" x14ac:dyDescent="0.25">
      <c r="B61" s="2" t="s">
        <v>1</v>
      </c>
      <c r="C61" s="2"/>
      <c r="D61" s="2"/>
      <c r="E61" s="2"/>
      <c r="F61" s="2"/>
      <c r="G61" s="130" t="s">
        <v>0</v>
      </c>
      <c r="H61" s="131"/>
      <c r="I61" s="131"/>
      <c r="J61" s="3">
        <f>+ROUND(J60,2)</f>
        <v>9.44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1C7A3-2C6E-4A45-9D3D-9D2BD0C71D02}">
  <sheetPr codeName="Hoja158"/>
  <dimension ref="B1:X62"/>
  <sheetViews>
    <sheetView view="pageBreakPreview" topLeftCell="A10" zoomScale="85" zoomScaleNormal="100" zoomScaleSheetLayoutView="85" workbookViewId="0">
      <selection activeCell="M13" sqref="M13:M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+Rubros!A165</f>
        <v>OCP-RUB-FIA-009</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157 DE 159</v>
      </c>
    </row>
    <row r="10" spans="2:15" ht="30" customHeight="1" x14ac:dyDescent="0.25">
      <c r="B10" s="145" t="str">
        <f>+IF(ISBLANK(B8),"",VLOOKUP(B8,Rubros!$A$9:$C$167,2,FALSE))</f>
        <v>Provisión de Servicio de ayudante de mecánica correctiva para estaciones de bombeo y reductoras</v>
      </c>
      <c r="C10" s="145"/>
      <c r="D10" s="145"/>
      <c r="E10" s="145"/>
      <c r="F10" s="145"/>
      <c r="G10" s="145"/>
      <c r="H10" s="145"/>
      <c r="I10" s="42" t="s">
        <v>28</v>
      </c>
      <c r="J10" s="41" t="str">
        <f>+IF(ISBLANK(B8),"",VLOOKUP(B8,Rubros!$A$9:$C$167,3,FALSE))</f>
        <v>hr</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0.35019</v>
      </c>
      <c r="M14" s="40"/>
      <c r="N14" s="39"/>
      <c r="O14" s="39"/>
    </row>
    <row r="15" spans="2:15" x14ac:dyDescent="0.25">
      <c r="B15" s="133" t="s">
        <v>25</v>
      </c>
      <c r="C15" s="134"/>
      <c r="D15" s="134"/>
      <c r="E15" s="135"/>
      <c r="F15" s="14"/>
      <c r="G15" s="14"/>
      <c r="H15" s="14"/>
      <c r="I15" s="14"/>
      <c r="J15" s="30">
        <f>2%*$J$37</f>
        <v>0.14007600000000001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0.49026599999999998</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814</v>
      </c>
      <c r="C27" s="152"/>
      <c r="D27" s="152"/>
      <c r="E27" s="153"/>
      <c r="F27" s="14">
        <v>1</v>
      </c>
      <c r="G27" s="9">
        <v>7.0038</v>
      </c>
      <c r="H27" s="9">
        <f t="shared" ref="H27:H36" si="2">+IF(ISBLANK(B27),"",F27*G27)</f>
        <v>7.0038</v>
      </c>
      <c r="I27" s="27">
        <v>1</v>
      </c>
      <c r="J27" s="9">
        <f t="shared" ref="J27:J36" si="3">+IF(ISBLANK(B27),"",H27*I27)</f>
        <v>7.0038</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7.0038</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c r="C40" s="134"/>
      <c r="D40" s="134"/>
      <c r="E40" s="134"/>
      <c r="F40" s="135"/>
      <c r="G40" s="14" t="s">
        <v>818</v>
      </c>
      <c r="H40" s="24"/>
      <c r="I40" s="9" t="s">
        <v>818</v>
      </c>
      <c r="J40" s="9" t="str">
        <f t="shared" ref="J40:J49" si="4">+IF(ISBLANK(B40),"",H40*I40)</f>
        <v/>
      </c>
      <c r="M40" s="20"/>
      <c r="N40" s="25"/>
      <c r="O40" s="23"/>
      <c r="P40" s="16"/>
      <c r="Q40" s="16"/>
      <c r="R40" s="16"/>
      <c r="S40" s="15"/>
      <c r="T40" s="15"/>
      <c r="U40" s="19"/>
      <c r="V40" s="15"/>
      <c r="W40" s="16"/>
      <c r="X40" s="16"/>
    </row>
    <row r="41" spans="2:24" x14ac:dyDescent="0.25">
      <c r="B41" s="133"/>
      <c r="C41" s="134"/>
      <c r="D41" s="134"/>
      <c r="E41" s="134"/>
      <c r="F41" s="135"/>
      <c r="G41" s="14"/>
      <c r="H41" s="1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7.4940660000000001</v>
      </c>
    </row>
    <row r="58" spans="2:10" x14ac:dyDescent="0.25">
      <c r="B58" s="2"/>
      <c r="C58" s="2"/>
      <c r="D58" s="2"/>
      <c r="E58" s="2"/>
      <c r="F58" s="2"/>
      <c r="G58" s="130" t="s">
        <v>3</v>
      </c>
      <c r="H58" s="131"/>
      <c r="I58" s="7">
        <f>+IF(ISBLANK(B8),"",VLOOKUP(B8,Rubros!$A$9:$I$167,6,FALSE)+VLOOKUP(B8,Rubros!$A$9:$I$167,7,FALSE))</f>
        <v>0.26</v>
      </c>
      <c r="J58" s="6">
        <f>+I58*J57</f>
        <v>1.94845716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9.4425231600000004</v>
      </c>
    </row>
    <row r="61" spans="2:10" x14ac:dyDescent="0.25">
      <c r="B61" s="2" t="s">
        <v>1</v>
      </c>
      <c r="C61" s="2"/>
      <c r="D61" s="2"/>
      <c r="E61" s="2"/>
      <c r="F61" s="2"/>
      <c r="G61" s="130" t="s">
        <v>0</v>
      </c>
      <c r="H61" s="131"/>
      <c r="I61" s="131"/>
      <c r="J61" s="3">
        <f>+ROUND(J60,2)</f>
        <v>9.44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E181-6EE7-41D1-ACC4-6DC24D09ED08}">
  <sheetPr codeName="Hoja159"/>
  <dimension ref="B1:X62"/>
  <sheetViews>
    <sheetView view="pageBreakPreview" zoomScale="85" zoomScaleNormal="100" zoomScaleSheetLayoutView="85" workbookViewId="0">
      <selection activeCell="M12" sqref="M12:M17"/>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+Rubros!A166</f>
        <v>OCP-RUB-FIA-010</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158 DE 159</v>
      </c>
    </row>
    <row r="10" spans="2:15" ht="30" customHeight="1" x14ac:dyDescent="0.25">
      <c r="B10" s="145" t="str">
        <f>+IF(ISBLANK(B8),"",VLOOKUP(B8,Rubros!$A$9:$C$167,2,FALSE))</f>
        <v>Provisión de Servicio de ayudante eléctrico correctivo para estaciones de bombeo y reductoras</v>
      </c>
      <c r="C10" s="145"/>
      <c r="D10" s="145"/>
      <c r="E10" s="145"/>
      <c r="F10" s="145"/>
      <c r="G10" s="145"/>
      <c r="H10" s="145"/>
      <c r="I10" s="42" t="s">
        <v>28</v>
      </c>
      <c r="J10" s="41" t="str">
        <f>+IF(ISBLANK(B8),"",VLOOKUP(B8,Rubros!$A$9:$C$167,3,FALSE))</f>
        <v>hr</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0.35019</v>
      </c>
      <c r="M14" s="40"/>
      <c r="N14" s="39"/>
      <c r="O14" s="39"/>
    </row>
    <row r="15" spans="2:15" x14ac:dyDescent="0.25">
      <c r="B15" s="133" t="s">
        <v>25</v>
      </c>
      <c r="C15" s="134"/>
      <c r="D15" s="134"/>
      <c r="E15" s="135"/>
      <c r="F15" s="14"/>
      <c r="G15" s="14"/>
      <c r="H15" s="14"/>
      <c r="I15" s="14"/>
      <c r="J15" s="30">
        <f>2%*$J$37</f>
        <v>0.14007600000000001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0.49026599999999998</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815</v>
      </c>
      <c r="C27" s="152"/>
      <c r="D27" s="152"/>
      <c r="E27" s="153"/>
      <c r="F27" s="14">
        <v>1</v>
      </c>
      <c r="G27" s="9">
        <v>7.0038</v>
      </c>
      <c r="H27" s="9">
        <f t="shared" ref="H27:H36" si="2">+IF(ISBLANK(B27),"",F27*G27)</f>
        <v>7.0038</v>
      </c>
      <c r="I27" s="27">
        <v>1</v>
      </c>
      <c r="J27" s="9">
        <f t="shared" ref="J27:J36" si="3">+IF(ISBLANK(B27),"",H27*I27)</f>
        <v>7.0038</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7.0038</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c r="C40" s="134"/>
      <c r="D40" s="134"/>
      <c r="E40" s="134"/>
      <c r="F40" s="135"/>
      <c r="G40" s="14" t="s">
        <v>818</v>
      </c>
      <c r="H40" s="24"/>
      <c r="I40" s="9" t="s">
        <v>818</v>
      </c>
      <c r="J40" s="9" t="str">
        <f t="shared" ref="J40:J49" si="4">+IF(ISBLANK(B40),"",H40*I40)</f>
        <v/>
      </c>
      <c r="M40" s="20"/>
      <c r="N40" s="25"/>
      <c r="O40" s="23"/>
      <c r="P40" s="16"/>
      <c r="Q40" s="16"/>
      <c r="R40" s="16"/>
      <c r="S40" s="15"/>
      <c r="T40" s="15"/>
      <c r="U40" s="19"/>
      <c r="V40" s="15"/>
      <c r="W40" s="16"/>
      <c r="X40" s="16"/>
    </row>
    <row r="41" spans="2:24" x14ac:dyDescent="0.25">
      <c r="B41" s="133"/>
      <c r="C41" s="134"/>
      <c r="D41" s="134"/>
      <c r="E41" s="134"/>
      <c r="F41" s="135"/>
      <c r="G41" s="14"/>
      <c r="H41" s="16"/>
      <c r="I41" s="9" t="s">
        <v>818</v>
      </c>
      <c r="J41" s="9" t="str">
        <f t="shared" si="4"/>
        <v/>
      </c>
      <c r="M41" s="20"/>
      <c r="N41" s="15"/>
      <c r="O41" s="23"/>
      <c r="P41" s="16"/>
      <c r="Q41" s="16"/>
      <c r="R41" s="16"/>
      <c r="S41" s="15"/>
      <c r="T41" s="15"/>
      <c r="U41" s="19"/>
      <c r="V41" s="15"/>
      <c r="W41" s="16"/>
      <c r="X41" s="16"/>
    </row>
    <row r="42" spans="2:24" x14ac:dyDescent="0.25">
      <c r="B42" s="133"/>
      <c r="C42" s="134"/>
      <c r="D42" s="134"/>
      <c r="E42" s="134"/>
      <c r="F42" s="135"/>
      <c r="G42" s="14" t="s">
        <v>818</v>
      </c>
      <c r="H42" s="24"/>
      <c r="I42" s="9" t="s">
        <v>818</v>
      </c>
      <c r="J42" s="9" t="str">
        <f t="shared" si="4"/>
        <v/>
      </c>
      <c r="N42" s="15"/>
      <c r="O42" s="23"/>
      <c r="P42" s="16"/>
      <c r="Q42" s="16"/>
      <c r="S42" s="20"/>
      <c r="T42" s="20"/>
      <c r="U42" s="17"/>
      <c r="V42" s="22"/>
    </row>
    <row r="43" spans="2:24" x14ac:dyDescent="0.25">
      <c r="B43" s="133"/>
      <c r="C43" s="134"/>
      <c r="D43" s="134"/>
      <c r="E43" s="134"/>
      <c r="F43" s="135"/>
      <c r="G43" s="14" t="s">
        <v>818</v>
      </c>
      <c r="H43" s="16"/>
      <c r="I43" s="9" t="s">
        <v>818</v>
      </c>
      <c r="J43" s="9" t="str">
        <f t="shared" si="4"/>
        <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0" x14ac:dyDescent="0.25">
      <c r="B49" s="133"/>
      <c r="C49" s="134"/>
      <c r="D49" s="134"/>
      <c r="E49" s="134"/>
      <c r="F49" s="135"/>
      <c r="G49" s="14" t="s">
        <v>818</v>
      </c>
      <c r="H49" s="13"/>
      <c r="I49" s="9" t="s">
        <v>818</v>
      </c>
      <c r="J49" s="12" t="str">
        <f t="shared" si="4"/>
        <v/>
      </c>
    </row>
    <row r="50" spans="2:10" x14ac:dyDescent="0.25">
      <c r="B50" s="130" t="s">
        <v>13</v>
      </c>
      <c r="C50" s="131"/>
      <c r="D50" s="131"/>
      <c r="E50" s="131"/>
      <c r="F50" s="131"/>
      <c r="G50" s="131"/>
      <c r="H50" s="131"/>
      <c r="I50" s="132"/>
      <c r="J50" s="8">
        <f>SUM(J40:J49)</f>
        <v>0</v>
      </c>
    </row>
    <row r="51" spans="2:10" ht="30" customHeight="1" x14ac:dyDescent="0.25">
      <c r="B51" s="136" t="s">
        <v>12</v>
      </c>
      <c r="C51" s="137"/>
      <c r="D51" s="137"/>
      <c r="E51" s="137"/>
      <c r="F51" s="137"/>
      <c r="G51" s="137"/>
      <c r="H51" s="137"/>
      <c r="I51" s="137"/>
      <c r="J51" s="138"/>
    </row>
    <row r="52" spans="2:10" x14ac:dyDescent="0.25">
      <c r="B52" s="130" t="s">
        <v>11</v>
      </c>
      <c r="C52" s="131"/>
      <c r="D52" s="131"/>
      <c r="E52" s="131"/>
      <c r="F52" s="132"/>
      <c r="G52" s="11" t="s">
        <v>10</v>
      </c>
      <c r="H52" s="11" t="s">
        <v>9</v>
      </c>
      <c r="I52" s="11" t="s">
        <v>8</v>
      </c>
      <c r="J52" s="11" t="s">
        <v>7</v>
      </c>
    </row>
    <row r="53" spans="2:10" x14ac:dyDescent="0.25">
      <c r="B53" s="139"/>
      <c r="C53" s="140"/>
      <c r="D53" s="140"/>
      <c r="E53" s="140"/>
      <c r="F53" s="141"/>
      <c r="G53" s="10"/>
      <c r="H53" s="10"/>
      <c r="I53" s="10"/>
      <c r="J53" s="9"/>
    </row>
    <row r="54" spans="2:10" x14ac:dyDescent="0.25">
      <c r="B54" s="142"/>
      <c r="C54" s="143"/>
      <c r="D54" s="143"/>
      <c r="E54" s="143"/>
      <c r="F54" s="144"/>
      <c r="G54" s="10"/>
      <c r="H54" s="10"/>
      <c r="I54" s="10"/>
      <c r="J54" s="9"/>
    </row>
    <row r="55" spans="2:10" x14ac:dyDescent="0.25">
      <c r="B55" s="130" t="s">
        <v>6</v>
      </c>
      <c r="C55" s="131"/>
      <c r="D55" s="131"/>
      <c r="E55" s="131"/>
      <c r="F55" s="131"/>
      <c r="G55" s="131"/>
      <c r="H55" s="131"/>
      <c r="I55" s="132"/>
      <c r="J55" s="8">
        <f>SUM(J53:J54)</f>
        <v>0</v>
      </c>
    </row>
    <row r="56" spans="2:10" x14ac:dyDescent="0.25">
      <c r="B56" s="146" t="s">
        <v>5</v>
      </c>
      <c r="C56" s="146"/>
      <c r="D56" s="146"/>
      <c r="E56" s="146"/>
      <c r="F56" s="146"/>
      <c r="G56" s="147"/>
      <c r="H56" s="147"/>
      <c r="I56" s="147"/>
      <c r="J56" s="147"/>
    </row>
    <row r="57" spans="2:10" x14ac:dyDescent="0.25">
      <c r="B57" s="2"/>
      <c r="C57" s="2"/>
      <c r="D57" s="2"/>
      <c r="E57" s="2"/>
      <c r="F57" s="2"/>
      <c r="G57" s="130" t="s">
        <v>4</v>
      </c>
      <c r="H57" s="131"/>
      <c r="I57" s="131"/>
      <c r="J57" s="8">
        <f>+J24+J37+J50+J55</f>
        <v>7.4940660000000001</v>
      </c>
    </row>
    <row r="58" spans="2:10" x14ac:dyDescent="0.25">
      <c r="B58" s="2"/>
      <c r="C58" s="2"/>
      <c r="D58" s="2"/>
      <c r="E58" s="2"/>
      <c r="F58" s="2"/>
      <c r="G58" s="130" t="s">
        <v>3</v>
      </c>
      <c r="H58" s="131"/>
      <c r="I58" s="7">
        <f>+IF(ISBLANK(B8),"",VLOOKUP(B8,Rubros!$A$9:$I$167,6,FALSE)+VLOOKUP(B8,Rubros!$A$9:$I$167,7,FALSE))</f>
        <v>0.26</v>
      </c>
      <c r="J58" s="6">
        <f>+I58*J57</f>
        <v>1.94845716</v>
      </c>
    </row>
    <row r="59" spans="2:10" x14ac:dyDescent="0.25">
      <c r="B59" s="2"/>
      <c r="C59" s="2"/>
      <c r="D59" s="2"/>
      <c r="E59" s="2"/>
      <c r="F59" s="2"/>
      <c r="G59" s="130"/>
      <c r="H59" s="131"/>
      <c r="I59" s="131"/>
      <c r="J59" s="5"/>
    </row>
    <row r="60" spans="2:10" x14ac:dyDescent="0.25">
      <c r="B60" s="2"/>
      <c r="C60" s="2"/>
      <c r="D60" s="2"/>
      <c r="E60" s="2"/>
      <c r="F60" s="2"/>
      <c r="G60" s="130" t="s">
        <v>2</v>
      </c>
      <c r="H60" s="131"/>
      <c r="I60" s="131"/>
      <c r="J60" s="4">
        <f>+J57+J58</f>
        <v>9.4425231600000004</v>
      </c>
    </row>
    <row r="61" spans="2:10" x14ac:dyDescent="0.25">
      <c r="B61" s="2" t="s">
        <v>1</v>
      </c>
      <c r="C61" s="2"/>
      <c r="D61" s="2"/>
      <c r="E61" s="2"/>
      <c r="F61" s="2"/>
      <c r="G61" s="130" t="s">
        <v>0</v>
      </c>
      <c r="H61" s="131"/>
      <c r="I61" s="131"/>
      <c r="J61" s="3">
        <f>+ROUND(J60,2)</f>
        <v>9.44</v>
      </c>
    </row>
    <row r="62" spans="2:10" x14ac:dyDescent="0.25">
      <c r="B62" s="2"/>
      <c r="C62" s="2"/>
      <c r="D62" s="2"/>
      <c r="E62" s="2"/>
      <c r="F62" s="2"/>
      <c r="G62" s="2"/>
      <c r="H62" s="2"/>
      <c r="I62" s="2"/>
      <c r="J62" s="2"/>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1EBDE-AAE1-4077-B9F2-CFEB7225887A}">
  <sheetPr codeName="Hoja160">
    <tabColor rgb="FFFFC000"/>
  </sheetPr>
  <dimension ref="B1:X64"/>
  <sheetViews>
    <sheetView view="pageBreakPreview" topLeftCell="A40" zoomScale="85" zoomScaleNormal="100" zoomScaleSheetLayoutView="85" workbookViewId="0">
      <selection activeCell="N19" sqref="N19"/>
    </sheetView>
  </sheetViews>
  <sheetFormatPr baseColWidth="10" defaultColWidth="9.140625" defaultRowHeight="15" x14ac:dyDescent="0.25"/>
  <cols>
    <col min="1" max="1" width="3.28515625" style="1" customWidth="1"/>
    <col min="2" max="5" width="14.7109375" style="1" customWidth="1"/>
    <col min="6" max="6" width="9.140625" style="1"/>
    <col min="7" max="7" width="13.42578125" style="1" bestFit="1" customWidth="1"/>
    <col min="8" max="8" width="11.7109375" style="1" bestFit="1" customWidth="1"/>
    <col min="9" max="9" width="12" style="1" bestFit="1" customWidth="1"/>
    <col min="10" max="10" width="14.85546875" style="1" customWidth="1"/>
    <col min="11" max="11" width="3.28515625" style="1" customWidth="1"/>
    <col min="12" max="12" width="9.140625" style="1"/>
    <col min="13" max="13" width="10.7109375" style="1" bestFit="1" customWidth="1"/>
    <col min="14" max="14" width="11.140625" style="1" bestFit="1" customWidth="1"/>
    <col min="15" max="16" width="7.42578125" style="1" bestFit="1" customWidth="1"/>
    <col min="17" max="17" width="6.42578125" style="1" bestFit="1" customWidth="1"/>
    <col min="18" max="16384" width="9.140625" style="1"/>
  </cols>
  <sheetData>
    <row r="1" spans="2:15" ht="17.25" x14ac:dyDescent="0.25">
      <c r="D1" s="157"/>
      <c r="E1" s="157"/>
      <c r="F1" s="157"/>
      <c r="G1" s="157"/>
      <c r="H1" s="157"/>
      <c r="I1" s="157"/>
    </row>
    <row r="2" spans="2:15" x14ac:dyDescent="0.25">
      <c r="D2" s="158" t="s">
        <v>34</v>
      </c>
      <c r="E2" s="158"/>
      <c r="F2" s="158"/>
      <c r="G2" s="158"/>
      <c r="H2" s="158"/>
      <c r="I2" s="158"/>
    </row>
    <row r="3" spans="2:15" x14ac:dyDescent="0.25">
      <c r="C3" s="2"/>
      <c r="D3" s="159" t="s">
        <v>33</v>
      </c>
      <c r="E3" s="159"/>
      <c r="F3" s="159"/>
      <c r="G3" s="159"/>
      <c r="H3" s="159"/>
      <c r="I3" s="159"/>
      <c r="J3" s="2"/>
    </row>
    <row r="4" spans="2:15" x14ac:dyDescent="0.25">
      <c r="B4" s="42"/>
      <c r="C4" s="42"/>
      <c r="D4" s="160">
        <f ca="1">+TODAY()</f>
        <v>45255</v>
      </c>
      <c r="E4" s="159"/>
      <c r="F4" s="159"/>
      <c r="G4" s="159"/>
      <c r="H4" s="159"/>
      <c r="I4" s="159"/>
      <c r="J4" s="42"/>
    </row>
    <row r="5" spans="2:15" ht="21" x14ac:dyDescent="0.25">
      <c r="B5" s="45" t="s">
        <v>32</v>
      </c>
      <c r="C5" s="42"/>
      <c r="D5" s="44"/>
      <c r="E5" s="42"/>
      <c r="F5" s="42"/>
      <c r="G5" s="42"/>
      <c r="H5" s="42"/>
      <c r="I5" s="42"/>
      <c r="J5" s="42"/>
    </row>
    <row r="6" spans="2:15" x14ac:dyDescent="0.25">
      <c r="B6" s="42"/>
      <c r="C6" s="42"/>
      <c r="D6" s="44"/>
      <c r="E6" s="42"/>
      <c r="F6" s="42"/>
      <c r="G6" s="42"/>
      <c r="H6" s="42"/>
      <c r="I6" s="42"/>
      <c r="J6" s="42"/>
    </row>
    <row r="7" spans="2:15" x14ac:dyDescent="0.25">
      <c r="B7" s="2" t="s">
        <v>31</v>
      </c>
      <c r="C7" s="2"/>
      <c r="D7" s="43"/>
      <c r="E7" s="2"/>
      <c r="F7" s="42"/>
      <c r="G7" s="42"/>
      <c r="H7" s="42"/>
      <c r="I7" s="42"/>
      <c r="J7" s="42"/>
    </row>
    <row r="8" spans="2:15" x14ac:dyDescent="0.25">
      <c r="B8" s="134" t="str">
        <f>+Rubros!A167</f>
        <v>OCP-RUB-FIA-011</v>
      </c>
      <c r="C8" s="134"/>
      <c r="D8" s="134"/>
      <c r="E8" s="134"/>
      <c r="F8" s="42"/>
      <c r="G8" s="42"/>
      <c r="H8" s="42"/>
      <c r="I8" s="42"/>
      <c r="J8" s="42"/>
    </row>
    <row r="9" spans="2:15" x14ac:dyDescent="0.25">
      <c r="B9" s="2" t="s">
        <v>30</v>
      </c>
      <c r="C9" s="2"/>
      <c r="D9" s="43"/>
      <c r="E9" s="2"/>
      <c r="F9" s="42"/>
      <c r="G9" s="42"/>
      <c r="H9" s="42"/>
      <c r="I9" s="42" t="s">
        <v>29</v>
      </c>
      <c r="J9" s="41" t="str">
        <f>+IF(ISBLANK(B8),"",VLOOKUP(B8,Rubros!$A$9:$I$167,9,FALSE))</f>
        <v>159 DE 159</v>
      </c>
    </row>
    <row r="10" spans="2:15" ht="30" customHeight="1" x14ac:dyDescent="0.25">
      <c r="B10" s="145" t="str">
        <f>+IF(ISBLANK(B8),"",VLOOKUP(B8,Rubros!$A$9:$C$167,2,FALSE))</f>
        <v>Limpieza de lechos filtrantes, limpieza de captación de agua de las estaciones, limpieza de placas de separadores de aguas oleosas, limpieza de piscina de retención de aguas</v>
      </c>
      <c r="C10" s="145"/>
      <c r="D10" s="145"/>
      <c r="E10" s="145"/>
      <c r="F10" s="145"/>
      <c r="G10" s="145"/>
      <c r="H10" s="145"/>
      <c r="I10" s="42" t="s">
        <v>28</v>
      </c>
      <c r="J10" s="41" t="str">
        <f>+IF(ISBLANK(B8),"",VLOOKUP(B8,Rubros!$A$9:$C$167,3,FALSE))</f>
        <v>hr</v>
      </c>
    </row>
    <row r="11" spans="2:15" x14ac:dyDescent="0.25">
      <c r="B11" s="2"/>
      <c r="C11" s="2"/>
      <c r="D11" s="2"/>
      <c r="E11" s="2"/>
      <c r="F11" s="2"/>
      <c r="G11" s="2"/>
      <c r="H11" s="2"/>
      <c r="I11" s="2"/>
      <c r="J11" s="2"/>
    </row>
    <row r="12" spans="2:15" ht="30" customHeight="1" x14ac:dyDescent="0.25">
      <c r="B12" s="136" t="s">
        <v>27</v>
      </c>
      <c r="C12" s="137"/>
      <c r="D12" s="137"/>
      <c r="E12" s="137"/>
      <c r="F12" s="137"/>
      <c r="G12" s="137"/>
      <c r="H12" s="137"/>
      <c r="I12" s="137"/>
      <c r="J12" s="138"/>
    </row>
    <row r="13" spans="2:15" x14ac:dyDescent="0.25">
      <c r="B13" s="130" t="s">
        <v>11</v>
      </c>
      <c r="C13" s="131"/>
      <c r="D13" s="131"/>
      <c r="E13" s="132"/>
      <c r="F13" s="28" t="s">
        <v>9</v>
      </c>
      <c r="G13" s="11" t="s">
        <v>8</v>
      </c>
      <c r="H13" s="11" t="s">
        <v>21</v>
      </c>
      <c r="I13" s="11" t="s">
        <v>20</v>
      </c>
      <c r="J13" s="11" t="s">
        <v>7</v>
      </c>
      <c r="M13" s="15"/>
      <c r="N13" s="15"/>
      <c r="O13" s="15"/>
    </row>
    <row r="14" spans="2:15" x14ac:dyDescent="0.25">
      <c r="B14" s="148" t="s">
        <v>26</v>
      </c>
      <c r="C14" s="149"/>
      <c r="D14" s="149"/>
      <c r="E14" s="150"/>
      <c r="F14" s="14"/>
      <c r="G14" s="14"/>
      <c r="H14" s="14"/>
      <c r="I14" s="14"/>
      <c r="J14" s="30">
        <f>5%*$J$37</f>
        <v>0.30211000000000005</v>
      </c>
      <c r="M14" s="40"/>
      <c r="N14" s="39"/>
      <c r="O14" s="39"/>
    </row>
    <row r="15" spans="2:15" x14ac:dyDescent="0.25">
      <c r="B15" s="133" t="s">
        <v>25</v>
      </c>
      <c r="C15" s="134"/>
      <c r="D15" s="134"/>
      <c r="E15" s="135"/>
      <c r="F15" s="14"/>
      <c r="G15" s="14"/>
      <c r="H15" s="14"/>
      <c r="I15" s="14"/>
      <c r="J15" s="30">
        <f>2%*$J$37</f>
        <v>0.12084400000000001</v>
      </c>
    </row>
    <row r="16" spans="2:15" x14ac:dyDescent="0.25">
      <c r="B16" s="133"/>
      <c r="C16" s="134"/>
      <c r="D16" s="134"/>
      <c r="E16" s="135"/>
      <c r="F16" s="14"/>
      <c r="G16" s="27" t="s">
        <v>818</v>
      </c>
      <c r="H16" s="27" t="str">
        <f t="shared" ref="H16:H23" si="0">+IF(ISBLANK(B16),"",F16*G16)</f>
        <v/>
      </c>
      <c r="I16" s="27" t="s">
        <v>818</v>
      </c>
      <c r="J16" s="30" t="str">
        <f t="shared" ref="J16:J23" si="1">+IF(ISBLANK(B16),"",H16*I16)</f>
        <v/>
      </c>
      <c r="M16" s="38"/>
      <c r="N16" s="37"/>
    </row>
    <row r="17" spans="2:17" x14ac:dyDescent="0.25">
      <c r="B17" s="133"/>
      <c r="C17" s="134"/>
      <c r="D17" s="134"/>
      <c r="E17" s="135"/>
      <c r="F17" s="14"/>
      <c r="G17" s="27" t="s">
        <v>818</v>
      </c>
      <c r="H17" s="27" t="str">
        <f t="shared" si="0"/>
        <v/>
      </c>
      <c r="I17" s="27" t="s">
        <v>818</v>
      </c>
      <c r="J17" s="30" t="str">
        <f t="shared" si="1"/>
        <v/>
      </c>
      <c r="O17" s="36"/>
    </row>
    <row r="18" spans="2:17" x14ac:dyDescent="0.25">
      <c r="B18" s="133"/>
      <c r="C18" s="134"/>
      <c r="D18" s="134"/>
      <c r="E18" s="135"/>
      <c r="F18" s="14"/>
      <c r="G18" s="27" t="s">
        <v>818</v>
      </c>
      <c r="H18" s="27" t="str">
        <f t="shared" si="0"/>
        <v/>
      </c>
      <c r="I18" s="27" t="s">
        <v>818</v>
      </c>
      <c r="J18" s="30" t="str">
        <f t="shared" si="1"/>
        <v/>
      </c>
      <c r="M18" s="20"/>
      <c r="N18" s="20"/>
      <c r="O18" s="35"/>
      <c r="P18" s="20"/>
      <c r="Q18" s="20"/>
    </row>
    <row r="19" spans="2:17" x14ac:dyDescent="0.25">
      <c r="B19" s="133"/>
      <c r="C19" s="134"/>
      <c r="D19" s="134"/>
      <c r="E19" s="135"/>
      <c r="F19" s="14"/>
      <c r="G19" s="27" t="s">
        <v>818</v>
      </c>
      <c r="H19" s="27" t="str">
        <f t="shared" si="0"/>
        <v/>
      </c>
      <c r="I19" s="27" t="s">
        <v>818</v>
      </c>
      <c r="J19" s="30" t="str">
        <f t="shared" si="1"/>
        <v/>
      </c>
      <c r="M19" s="15"/>
      <c r="N19" s="15"/>
      <c r="O19" s="15"/>
      <c r="P19" s="15"/>
      <c r="Q19" s="15"/>
    </row>
    <row r="20" spans="2:17" x14ac:dyDescent="0.25">
      <c r="B20" s="133"/>
      <c r="C20" s="134"/>
      <c r="D20" s="134"/>
      <c r="E20" s="135"/>
      <c r="F20" s="14"/>
      <c r="G20" s="27" t="s">
        <v>818</v>
      </c>
      <c r="H20" s="27" t="str">
        <f t="shared" si="0"/>
        <v/>
      </c>
      <c r="I20" s="27" t="s">
        <v>818</v>
      </c>
      <c r="J20" s="30" t="str">
        <f t="shared" si="1"/>
        <v/>
      </c>
    </row>
    <row r="21" spans="2:17" x14ac:dyDescent="0.25">
      <c r="B21" s="34"/>
      <c r="C21" s="33"/>
      <c r="D21" s="33"/>
      <c r="E21" s="32"/>
      <c r="F21" s="14"/>
      <c r="G21" s="27" t="s">
        <v>818</v>
      </c>
      <c r="H21" s="27" t="str">
        <f t="shared" si="0"/>
        <v/>
      </c>
      <c r="I21" s="27" t="s">
        <v>818</v>
      </c>
      <c r="J21" s="30" t="str">
        <f t="shared" si="1"/>
        <v/>
      </c>
    </row>
    <row r="22" spans="2:17" x14ac:dyDescent="0.25">
      <c r="B22" s="133"/>
      <c r="C22" s="134"/>
      <c r="D22" s="134"/>
      <c r="E22" s="135"/>
      <c r="F22" s="14"/>
      <c r="G22" s="27" t="s">
        <v>818</v>
      </c>
      <c r="H22" s="27" t="str">
        <f t="shared" si="0"/>
        <v/>
      </c>
      <c r="I22" s="27" t="s">
        <v>818</v>
      </c>
      <c r="J22" s="30" t="str">
        <f t="shared" si="1"/>
        <v/>
      </c>
    </row>
    <row r="23" spans="2:17" x14ac:dyDescent="0.25">
      <c r="B23" s="154"/>
      <c r="C23" s="155"/>
      <c r="D23" s="155"/>
      <c r="E23" s="156"/>
      <c r="F23" s="31"/>
      <c r="G23" s="27" t="s">
        <v>818</v>
      </c>
      <c r="H23" s="27" t="str">
        <f t="shared" si="0"/>
        <v/>
      </c>
      <c r="I23" s="27" t="s">
        <v>818</v>
      </c>
      <c r="J23" s="30" t="str">
        <f t="shared" si="1"/>
        <v/>
      </c>
    </row>
    <row r="24" spans="2:17" x14ac:dyDescent="0.25">
      <c r="B24" s="130" t="s">
        <v>24</v>
      </c>
      <c r="C24" s="131"/>
      <c r="D24" s="131"/>
      <c r="E24" s="131"/>
      <c r="F24" s="131"/>
      <c r="G24" s="131"/>
      <c r="H24" s="131"/>
      <c r="I24" s="132"/>
      <c r="J24" s="29">
        <f>SUM(J14:J23)</f>
        <v>0.42295400000000005</v>
      </c>
    </row>
    <row r="25" spans="2:17" ht="30" customHeight="1" x14ac:dyDescent="0.25">
      <c r="B25" s="136" t="s">
        <v>23</v>
      </c>
      <c r="C25" s="137"/>
      <c r="D25" s="137"/>
      <c r="E25" s="137"/>
      <c r="F25" s="137"/>
      <c r="G25" s="137"/>
      <c r="H25" s="137"/>
      <c r="I25" s="137"/>
      <c r="J25" s="138"/>
    </row>
    <row r="26" spans="2:17" x14ac:dyDescent="0.25">
      <c r="B26" s="130" t="s">
        <v>11</v>
      </c>
      <c r="C26" s="131"/>
      <c r="D26" s="131"/>
      <c r="E26" s="132"/>
      <c r="F26" s="28" t="s">
        <v>9</v>
      </c>
      <c r="G26" s="11" t="s">
        <v>22</v>
      </c>
      <c r="H26" s="11" t="s">
        <v>21</v>
      </c>
      <c r="I26" s="11" t="s">
        <v>20</v>
      </c>
      <c r="J26" s="11" t="s">
        <v>7</v>
      </c>
    </row>
    <row r="27" spans="2:17" x14ac:dyDescent="0.25">
      <c r="B27" s="151" t="s">
        <v>45</v>
      </c>
      <c r="C27" s="152"/>
      <c r="D27" s="152"/>
      <c r="E27" s="153"/>
      <c r="F27" s="14">
        <v>1</v>
      </c>
      <c r="G27" s="9">
        <v>6.0422000000000002</v>
      </c>
      <c r="H27" s="9">
        <f t="shared" ref="H27:H36" si="2">+IF(ISBLANK(B27),"",F27*G27)</f>
        <v>6.0422000000000002</v>
      </c>
      <c r="I27" s="27">
        <v>1</v>
      </c>
      <c r="J27" s="9">
        <f t="shared" ref="J27:J36" si="3">+IF(ISBLANK(B27),"",H27*I27)</f>
        <v>6.0422000000000002</v>
      </c>
      <c r="M27" s="19"/>
      <c r="N27" s="19"/>
      <c r="O27" s="15"/>
    </row>
    <row r="28" spans="2:17" x14ac:dyDescent="0.25">
      <c r="B28" s="151"/>
      <c r="C28" s="152"/>
      <c r="D28" s="152"/>
      <c r="E28" s="153"/>
      <c r="F28" s="14"/>
      <c r="G28" s="9" t="s">
        <v>818</v>
      </c>
      <c r="H28" s="9" t="str">
        <f t="shared" si="2"/>
        <v/>
      </c>
      <c r="I28" s="27" t="s">
        <v>818</v>
      </c>
      <c r="J28" s="9" t="str">
        <f t="shared" si="3"/>
        <v/>
      </c>
    </row>
    <row r="29" spans="2:17" x14ac:dyDescent="0.25">
      <c r="B29" s="151"/>
      <c r="C29" s="152"/>
      <c r="D29" s="152"/>
      <c r="E29" s="153"/>
      <c r="F29" s="14"/>
      <c r="G29" s="9" t="s">
        <v>818</v>
      </c>
      <c r="H29" s="9" t="str">
        <f t="shared" si="2"/>
        <v/>
      </c>
      <c r="I29" s="27" t="s">
        <v>818</v>
      </c>
      <c r="J29" s="9" t="str">
        <f t="shared" si="3"/>
        <v/>
      </c>
      <c r="M29" s="23"/>
    </row>
    <row r="30" spans="2:17" x14ac:dyDescent="0.25">
      <c r="B30" s="151"/>
      <c r="C30" s="152"/>
      <c r="D30" s="152"/>
      <c r="E30" s="153"/>
      <c r="F30" s="14"/>
      <c r="G30" s="9" t="s">
        <v>818</v>
      </c>
      <c r="H30" s="9" t="str">
        <f t="shared" si="2"/>
        <v/>
      </c>
      <c r="I30" s="27" t="s">
        <v>818</v>
      </c>
      <c r="J30" s="9" t="str">
        <f t="shared" si="3"/>
        <v/>
      </c>
    </row>
    <row r="31" spans="2:17" x14ac:dyDescent="0.25">
      <c r="B31" s="151"/>
      <c r="C31" s="152"/>
      <c r="D31" s="152"/>
      <c r="E31" s="153"/>
      <c r="F31" s="14"/>
      <c r="G31" s="9" t="s">
        <v>818</v>
      </c>
      <c r="H31" s="9" t="str">
        <f t="shared" si="2"/>
        <v/>
      </c>
      <c r="I31" s="27" t="s">
        <v>818</v>
      </c>
      <c r="J31" s="9" t="str">
        <f t="shared" si="3"/>
        <v/>
      </c>
    </row>
    <row r="32" spans="2:17" x14ac:dyDescent="0.25">
      <c r="B32" s="151"/>
      <c r="C32" s="152"/>
      <c r="D32" s="152"/>
      <c r="E32" s="153"/>
      <c r="F32" s="14"/>
      <c r="G32" s="9" t="s">
        <v>818</v>
      </c>
      <c r="H32" s="9" t="str">
        <f t="shared" si="2"/>
        <v/>
      </c>
      <c r="I32" s="27" t="s">
        <v>818</v>
      </c>
      <c r="J32" s="9" t="str">
        <f t="shared" si="3"/>
        <v/>
      </c>
    </row>
    <row r="33" spans="2:24" x14ac:dyDescent="0.25">
      <c r="B33" s="151"/>
      <c r="C33" s="152"/>
      <c r="D33" s="152"/>
      <c r="E33" s="153"/>
      <c r="F33" s="14"/>
      <c r="G33" s="9" t="s">
        <v>818</v>
      </c>
      <c r="H33" s="9" t="str">
        <f t="shared" si="2"/>
        <v/>
      </c>
      <c r="I33" s="27" t="s">
        <v>818</v>
      </c>
      <c r="J33" s="9" t="str">
        <f t="shared" si="3"/>
        <v/>
      </c>
    </row>
    <row r="34" spans="2:24" x14ac:dyDescent="0.25">
      <c r="B34" s="151"/>
      <c r="C34" s="152"/>
      <c r="D34" s="152"/>
      <c r="E34" s="153"/>
      <c r="F34" s="14"/>
      <c r="G34" s="9" t="s">
        <v>818</v>
      </c>
      <c r="H34" s="9" t="str">
        <f t="shared" si="2"/>
        <v/>
      </c>
      <c r="I34" s="27" t="s">
        <v>818</v>
      </c>
      <c r="J34" s="9" t="str">
        <f t="shared" si="3"/>
        <v/>
      </c>
    </row>
    <row r="35" spans="2:24" x14ac:dyDescent="0.25">
      <c r="B35" s="151"/>
      <c r="C35" s="152"/>
      <c r="D35" s="152"/>
      <c r="E35" s="153"/>
      <c r="F35" s="14"/>
      <c r="G35" s="9" t="s">
        <v>818</v>
      </c>
      <c r="H35" s="9" t="str">
        <f t="shared" si="2"/>
        <v/>
      </c>
      <c r="I35" s="27" t="s">
        <v>818</v>
      </c>
      <c r="J35" s="9" t="str">
        <f t="shared" si="3"/>
        <v/>
      </c>
    </row>
    <row r="36" spans="2:24" x14ac:dyDescent="0.25">
      <c r="B36" s="151"/>
      <c r="C36" s="152"/>
      <c r="D36" s="152"/>
      <c r="E36" s="153"/>
      <c r="F36" s="14"/>
      <c r="G36" s="9" t="s">
        <v>818</v>
      </c>
      <c r="H36" s="9" t="str">
        <f t="shared" si="2"/>
        <v/>
      </c>
      <c r="I36" s="27" t="s">
        <v>818</v>
      </c>
      <c r="J36" s="9" t="str">
        <f t="shared" si="3"/>
        <v/>
      </c>
    </row>
    <row r="37" spans="2:24" x14ac:dyDescent="0.25">
      <c r="B37" s="130" t="s">
        <v>18</v>
      </c>
      <c r="C37" s="131"/>
      <c r="D37" s="131"/>
      <c r="E37" s="131"/>
      <c r="F37" s="131"/>
      <c r="G37" s="131"/>
      <c r="H37" s="131"/>
      <c r="I37" s="132"/>
      <c r="J37" s="8">
        <f>SUM(J27:J36)</f>
        <v>6.0422000000000002</v>
      </c>
    </row>
    <row r="38" spans="2:24" ht="30" customHeight="1" x14ac:dyDescent="0.25">
      <c r="B38" s="136" t="s">
        <v>17</v>
      </c>
      <c r="C38" s="137"/>
      <c r="D38" s="137"/>
      <c r="E38" s="137"/>
      <c r="F38" s="137"/>
      <c r="G38" s="137"/>
      <c r="H38" s="137"/>
      <c r="I38" s="137"/>
      <c r="J38" s="138"/>
      <c r="P38" s="20"/>
      <c r="Q38" s="17"/>
    </row>
    <row r="39" spans="2:24" x14ac:dyDescent="0.25">
      <c r="B39" s="130" t="s">
        <v>11</v>
      </c>
      <c r="C39" s="131"/>
      <c r="D39" s="131"/>
      <c r="E39" s="131"/>
      <c r="F39" s="132"/>
      <c r="G39" s="11" t="s">
        <v>10</v>
      </c>
      <c r="H39" s="11" t="s">
        <v>9</v>
      </c>
      <c r="I39" s="11" t="s">
        <v>16</v>
      </c>
      <c r="J39" s="11" t="s">
        <v>7</v>
      </c>
      <c r="M39" s="20"/>
      <c r="O39" s="20"/>
      <c r="P39" s="18"/>
      <c r="Q39" s="26"/>
      <c r="R39" s="17"/>
      <c r="S39" s="20"/>
      <c r="T39" s="20"/>
      <c r="U39" s="20"/>
      <c r="V39" s="20"/>
      <c r="W39" s="17"/>
      <c r="X39" s="17"/>
    </row>
    <row r="40" spans="2:24" x14ac:dyDescent="0.25">
      <c r="B40" s="133" t="s">
        <v>50</v>
      </c>
      <c r="C40" s="134"/>
      <c r="D40" s="134"/>
      <c r="E40" s="134"/>
      <c r="F40" s="135"/>
      <c r="G40" s="14" t="s">
        <v>825</v>
      </c>
      <c r="H40" s="49">
        <f>1/(10*8)</f>
        <v>1.2500000000000001E-2</v>
      </c>
      <c r="I40" s="9">
        <v>2.75</v>
      </c>
      <c r="J40" s="9">
        <f t="shared" ref="J40:J49" si="4">+IF(ISBLANK(B40),"",H40*I40)</f>
        <v>3.4375000000000003E-2</v>
      </c>
      <c r="M40" s="20"/>
      <c r="N40" s="25"/>
      <c r="O40" s="23"/>
      <c r="P40" s="16"/>
      <c r="Q40" s="16"/>
      <c r="R40" s="16"/>
      <c r="S40" s="15"/>
      <c r="T40" s="15"/>
      <c r="U40" s="19"/>
      <c r="V40" s="15"/>
      <c r="W40" s="16"/>
      <c r="X40" s="16"/>
    </row>
    <row r="41" spans="2:24" x14ac:dyDescent="0.25">
      <c r="B41" s="133" t="s">
        <v>49</v>
      </c>
      <c r="C41" s="134"/>
      <c r="D41" s="134"/>
      <c r="E41" s="134"/>
      <c r="F41" s="135"/>
      <c r="G41" s="14" t="s">
        <v>86</v>
      </c>
      <c r="H41" s="48">
        <f>1/(2.5*8)</f>
        <v>0.05</v>
      </c>
      <c r="I41" s="9">
        <v>8.16</v>
      </c>
      <c r="J41" s="9">
        <f t="shared" si="4"/>
        <v>0.40800000000000003</v>
      </c>
      <c r="M41" s="20"/>
      <c r="N41" s="15"/>
      <c r="O41" s="23"/>
      <c r="P41" s="16"/>
      <c r="Q41" s="16"/>
      <c r="R41" s="16"/>
      <c r="S41" s="15"/>
      <c r="T41" s="15"/>
      <c r="U41" s="19"/>
      <c r="V41" s="15"/>
      <c r="W41" s="16"/>
      <c r="X41" s="16"/>
    </row>
    <row r="42" spans="2:24" x14ac:dyDescent="0.25">
      <c r="B42" s="133" t="s">
        <v>48</v>
      </c>
      <c r="C42" s="134"/>
      <c r="D42" s="134"/>
      <c r="E42" s="134"/>
      <c r="F42" s="135"/>
      <c r="G42" s="14" t="s">
        <v>86</v>
      </c>
      <c r="H42" s="48">
        <f>1/(150*8)</f>
        <v>8.3333333333333339E-4</v>
      </c>
      <c r="I42" s="9">
        <v>17</v>
      </c>
      <c r="J42" s="9">
        <f t="shared" si="4"/>
        <v>1.4166666666666668E-2</v>
      </c>
      <c r="N42" s="15"/>
      <c r="O42" s="23"/>
      <c r="P42" s="16"/>
      <c r="Q42" s="16"/>
      <c r="S42" s="20"/>
      <c r="T42" s="20"/>
      <c r="U42" s="17"/>
      <c r="V42" s="22"/>
    </row>
    <row r="43" spans="2:24" x14ac:dyDescent="0.25">
      <c r="B43" s="133" t="s">
        <v>47</v>
      </c>
      <c r="C43" s="134"/>
      <c r="D43" s="134"/>
      <c r="E43" s="134"/>
      <c r="F43" s="135"/>
      <c r="G43" s="14" t="s">
        <v>825</v>
      </c>
      <c r="H43" s="48">
        <f>1/(150*8)</f>
        <v>8.3333333333333339E-4</v>
      </c>
      <c r="I43" s="9">
        <v>14</v>
      </c>
      <c r="J43" s="9">
        <f t="shared" si="4"/>
        <v>1.1666666666666667E-2</v>
      </c>
      <c r="L43" s="21"/>
      <c r="P43" s="16"/>
      <c r="Q43" s="16"/>
    </row>
    <row r="44" spans="2:24" x14ac:dyDescent="0.25">
      <c r="B44" s="133"/>
      <c r="C44" s="134"/>
      <c r="D44" s="134"/>
      <c r="E44" s="134"/>
      <c r="F44" s="135"/>
      <c r="G44" s="14" t="s">
        <v>818</v>
      </c>
      <c r="H44" s="16"/>
      <c r="I44" s="9" t="s">
        <v>818</v>
      </c>
      <c r="J44" s="9" t="str">
        <f t="shared" si="4"/>
        <v/>
      </c>
      <c r="L44" s="19"/>
      <c r="M44" s="18"/>
      <c r="N44" s="18"/>
      <c r="O44" s="18"/>
      <c r="P44" s="16"/>
      <c r="Q44" s="16"/>
      <c r="S44" s="17"/>
      <c r="T44" s="20"/>
      <c r="U44" s="17"/>
    </row>
    <row r="45" spans="2:24" x14ac:dyDescent="0.25">
      <c r="B45" s="133"/>
      <c r="C45" s="134"/>
      <c r="D45" s="134"/>
      <c r="E45" s="134"/>
      <c r="F45" s="135"/>
      <c r="G45" s="14" t="s">
        <v>818</v>
      </c>
      <c r="H45" s="13"/>
      <c r="I45" s="9" t="s">
        <v>818</v>
      </c>
      <c r="J45" s="9" t="str">
        <f t="shared" si="4"/>
        <v/>
      </c>
      <c r="L45" s="19"/>
      <c r="M45" s="18"/>
      <c r="N45" s="18"/>
      <c r="O45" s="18"/>
      <c r="P45" s="16"/>
      <c r="Q45" s="16"/>
      <c r="S45" s="15"/>
    </row>
    <row r="46" spans="2:24" x14ac:dyDescent="0.25">
      <c r="B46" s="133"/>
      <c r="C46" s="134"/>
      <c r="D46" s="134"/>
      <c r="E46" s="134"/>
      <c r="F46" s="135"/>
      <c r="G46" s="14" t="s">
        <v>818</v>
      </c>
      <c r="H46" s="13"/>
      <c r="I46" s="9" t="s">
        <v>818</v>
      </c>
      <c r="J46" s="9" t="str">
        <f t="shared" si="4"/>
        <v/>
      </c>
      <c r="M46" s="17"/>
      <c r="N46" s="17"/>
      <c r="O46" s="17"/>
      <c r="P46" s="16"/>
      <c r="Q46" s="16"/>
    </row>
    <row r="47" spans="2:24" x14ac:dyDescent="0.25">
      <c r="B47" s="133"/>
      <c r="C47" s="134"/>
      <c r="D47" s="134"/>
      <c r="E47" s="134"/>
      <c r="F47" s="135"/>
      <c r="G47" s="14" t="s">
        <v>818</v>
      </c>
      <c r="H47" s="13"/>
      <c r="I47" s="9" t="s">
        <v>818</v>
      </c>
      <c r="J47" s="9" t="str">
        <f t="shared" si="4"/>
        <v/>
      </c>
      <c r="M47" s="15"/>
      <c r="Q47" s="16"/>
      <c r="S47" s="15"/>
    </row>
    <row r="48" spans="2:24" x14ac:dyDescent="0.25">
      <c r="B48" s="133"/>
      <c r="C48" s="134"/>
      <c r="D48" s="134"/>
      <c r="E48" s="134"/>
      <c r="F48" s="135"/>
      <c r="G48" s="14" t="s">
        <v>818</v>
      </c>
      <c r="H48" s="13"/>
      <c r="I48" s="9" t="s">
        <v>818</v>
      </c>
      <c r="J48" s="9" t="str">
        <f t="shared" si="4"/>
        <v/>
      </c>
    </row>
    <row r="49" spans="2:13" x14ac:dyDescent="0.25">
      <c r="B49" s="133"/>
      <c r="C49" s="134"/>
      <c r="D49" s="134"/>
      <c r="E49" s="134"/>
      <c r="F49" s="135"/>
      <c r="G49" s="14" t="s">
        <v>818</v>
      </c>
      <c r="H49" s="13"/>
      <c r="I49" s="9" t="s">
        <v>818</v>
      </c>
      <c r="J49" s="12" t="str">
        <f t="shared" si="4"/>
        <v/>
      </c>
    </row>
    <row r="50" spans="2:13" x14ac:dyDescent="0.25">
      <c r="B50" s="130" t="s">
        <v>13</v>
      </c>
      <c r="C50" s="131"/>
      <c r="D50" s="131"/>
      <c r="E50" s="131"/>
      <c r="F50" s="131"/>
      <c r="G50" s="131"/>
      <c r="H50" s="131"/>
      <c r="I50" s="132"/>
      <c r="J50" s="8">
        <f>SUM(J40:J49)</f>
        <v>0.46820833333333334</v>
      </c>
    </row>
    <row r="51" spans="2:13" ht="30" customHeight="1" x14ac:dyDescent="0.25">
      <c r="B51" s="136" t="s">
        <v>12</v>
      </c>
      <c r="C51" s="137"/>
      <c r="D51" s="137"/>
      <c r="E51" s="137"/>
      <c r="F51" s="137"/>
      <c r="G51" s="137"/>
      <c r="H51" s="137"/>
      <c r="I51" s="137"/>
      <c r="J51" s="138"/>
    </row>
    <row r="52" spans="2:13" x14ac:dyDescent="0.25">
      <c r="B52" s="130" t="s">
        <v>11</v>
      </c>
      <c r="C52" s="131"/>
      <c r="D52" s="131"/>
      <c r="E52" s="131"/>
      <c r="F52" s="132"/>
      <c r="G52" s="11" t="s">
        <v>10</v>
      </c>
      <c r="H52" s="11" t="s">
        <v>9</v>
      </c>
      <c r="I52" s="11" t="s">
        <v>8</v>
      </c>
      <c r="J52" s="11" t="s">
        <v>7</v>
      </c>
    </row>
    <row r="53" spans="2:13" x14ac:dyDescent="0.25">
      <c r="B53" s="139"/>
      <c r="C53" s="140"/>
      <c r="D53" s="140"/>
      <c r="E53" s="140"/>
      <c r="F53" s="141"/>
      <c r="G53" s="10"/>
      <c r="H53" s="10"/>
      <c r="I53" s="10"/>
      <c r="J53" s="9"/>
    </row>
    <row r="54" spans="2:13" x14ac:dyDescent="0.25">
      <c r="B54" s="142"/>
      <c r="C54" s="143"/>
      <c r="D54" s="143"/>
      <c r="E54" s="143"/>
      <c r="F54" s="144"/>
      <c r="G54" s="10"/>
      <c r="H54" s="10"/>
      <c r="I54" s="10"/>
      <c r="J54" s="9"/>
      <c r="M54" s="51"/>
    </row>
    <row r="55" spans="2:13" x14ac:dyDescent="0.25">
      <c r="B55" s="130" t="s">
        <v>6</v>
      </c>
      <c r="C55" s="131"/>
      <c r="D55" s="131"/>
      <c r="E55" s="131"/>
      <c r="F55" s="131"/>
      <c r="G55" s="131"/>
      <c r="H55" s="131"/>
      <c r="I55" s="132"/>
      <c r="J55" s="8">
        <f>SUM(J53:J54)</f>
        <v>0</v>
      </c>
      <c r="M55" s="47"/>
    </row>
    <row r="56" spans="2:13" x14ac:dyDescent="0.25">
      <c r="B56" s="146" t="s">
        <v>5</v>
      </c>
      <c r="C56" s="146"/>
      <c r="D56" s="146"/>
      <c r="E56" s="146"/>
      <c r="F56" s="146"/>
      <c r="G56" s="147"/>
      <c r="H56" s="147"/>
      <c r="I56" s="147"/>
      <c r="J56" s="147"/>
    </row>
    <row r="57" spans="2:13" x14ac:dyDescent="0.25">
      <c r="B57" s="2"/>
      <c r="C57" s="2"/>
      <c r="D57" s="2"/>
      <c r="E57" s="2"/>
      <c r="F57" s="2"/>
      <c r="G57" s="130" t="s">
        <v>4</v>
      </c>
      <c r="H57" s="131"/>
      <c r="I57" s="131"/>
      <c r="J57" s="8">
        <f>+J24+J37+J50+J55</f>
        <v>6.9333623333333332</v>
      </c>
    </row>
    <row r="58" spans="2:13" x14ac:dyDescent="0.25">
      <c r="B58" s="2"/>
      <c r="C58" s="2"/>
      <c r="D58" s="2"/>
      <c r="E58" s="2"/>
      <c r="F58" s="2"/>
      <c r="G58" s="130" t="s">
        <v>3</v>
      </c>
      <c r="H58" s="131"/>
      <c r="I58" s="7">
        <f>+IF(ISBLANK(B8),"",VLOOKUP(B8,Rubros!$A$9:$I$167,6,FALSE)+VLOOKUP(B8,Rubros!$A$9:$I$167,7,FALSE))</f>
        <v>0.26</v>
      </c>
      <c r="J58" s="6">
        <f>+I58*J57</f>
        <v>1.8026742066666668</v>
      </c>
    </row>
    <row r="59" spans="2:13" x14ac:dyDescent="0.25">
      <c r="B59" s="2"/>
      <c r="C59" s="2"/>
      <c r="D59" s="2"/>
      <c r="E59" s="2"/>
      <c r="F59" s="2"/>
      <c r="G59" s="130"/>
      <c r="H59" s="131"/>
      <c r="I59" s="131"/>
      <c r="J59" s="5"/>
    </row>
    <row r="60" spans="2:13" x14ac:dyDescent="0.25">
      <c r="B60" s="2"/>
      <c r="C60" s="2"/>
      <c r="D60" s="2"/>
      <c r="E60" s="2"/>
      <c r="F60" s="2"/>
      <c r="G60" s="130" t="s">
        <v>2</v>
      </c>
      <c r="H60" s="131"/>
      <c r="I60" s="131"/>
      <c r="J60" s="4">
        <f>+J57+J58</f>
        <v>8.7360365400000006</v>
      </c>
      <c r="M60" s="50"/>
    </row>
    <row r="61" spans="2:13" x14ac:dyDescent="0.25">
      <c r="B61" s="2" t="s">
        <v>1</v>
      </c>
      <c r="C61" s="2"/>
      <c r="D61" s="2"/>
      <c r="E61" s="2"/>
      <c r="F61" s="2"/>
      <c r="G61" s="130" t="s">
        <v>0</v>
      </c>
      <c r="H61" s="131"/>
      <c r="I61" s="131"/>
      <c r="J61" s="3">
        <f>+ROUND(J60,2)</f>
        <v>8.74</v>
      </c>
    </row>
    <row r="62" spans="2:13" x14ac:dyDescent="0.25">
      <c r="B62" s="2"/>
      <c r="C62" s="2"/>
      <c r="D62" s="2"/>
      <c r="E62" s="2"/>
      <c r="F62" s="2"/>
      <c r="G62" s="2"/>
      <c r="H62" s="2"/>
      <c r="I62" s="2"/>
      <c r="J62" s="2"/>
    </row>
    <row r="64" spans="2:13" x14ac:dyDescent="0.25">
      <c r="J64" s="21"/>
    </row>
  </sheetData>
  <mergeCells count="55">
    <mergeCell ref="G61:I61"/>
    <mergeCell ref="B55:I55"/>
    <mergeCell ref="B56:J56"/>
    <mergeCell ref="G57:I57"/>
    <mergeCell ref="G58:H58"/>
    <mergeCell ref="G59:I59"/>
    <mergeCell ref="G60:I60"/>
    <mergeCell ref="B54:F54"/>
    <mergeCell ref="B43:F43"/>
    <mergeCell ref="B44:F44"/>
    <mergeCell ref="B45:F45"/>
    <mergeCell ref="B46:F46"/>
    <mergeCell ref="B47:F47"/>
    <mergeCell ref="B48:F48"/>
    <mergeCell ref="B49:F49"/>
    <mergeCell ref="B50:I50"/>
    <mergeCell ref="B51:J51"/>
    <mergeCell ref="B52:F52"/>
    <mergeCell ref="B53:F53"/>
    <mergeCell ref="B42:F42"/>
    <mergeCell ref="B31:E31"/>
    <mergeCell ref="B32:E32"/>
    <mergeCell ref="B33:E33"/>
    <mergeCell ref="B34:E34"/>
    <mergeCell ref="B35:E35"/>
    <mergeCell ref="B36:E36"/>
    <mergeCell ref="B37:I37"/>
    <mergeCell ref="B18:E18"/>
    <mergeCell ref="B19:E19"/>
    <mergeCell ref="B20:E20"/>
    <mergeCell ref="B22:E22"/>
    <mergeCell ref="B23:E23"/>
    <mergeCell ref="B29:E29"/>
    <mergeCell ref="B38:J38"/>
    <mergeCell ref="B39:F39"/>
    <mergeCell ref="B40:F40"/>
    <mergeCell ref="B41:F41"/>
    <mergeCell ref="B30:E30"/>
    <mergeCell ref="B24:I24"/>
    <mergeCell ref="B25:J25"/>
    <mergeCell ref="B26:E26"/>
    <mergeCell ref="B27:E27"/>
    <mergeCell ref="B28:E28"/>
    <mergeCell ref="B15:E15"/>
    <mergeCell ref="B16:E16"/>
    <mergeCell ref="B17:E17"/>
    <mergeCell ref="D1:I1"/>
    <mergeCell ref="D2:I2"/>
    <mergeCell ref="D3:I3"/>
    <mergeCell ref="D4:I4"/>
    <mergeCell ref="B8:E8"/>
    <mergeCell ref="B10:H10"/>
    <mergeCell ref="B12:J12"/>
    <mergeCell ref="B13:E13"/>
    <mergeCell ref="B14:E14"/>
  </mergeCells>
  <printOptions horizontalCentered="1" verticalCentered="1"/>
  <pageMargins left="0.70866141732283472" right="0.70866141732283472" top="0.39370078740157483" bottom="0.39370078740157483" header="0.31496062992125984" footer="0.31496062992125984"/>
  <pageSetup paperSize="9" scale="68"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160</vt:i4>
      </vt:variant>
      <vt:variant>
        <vt:lpstr>Rangos con nombre</vt:lpstr>
      </vt:variant>
      <vt:variant>
        <vt:i4>160</vt:i4>
      </vt:variant>
    </vt:vector>
  </HeadingPairs>
  <TitlesOfParts>
    <vt:vector size="320" baseType="lpstr">
      <vt:lpstr>Rubros</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82</vt:lpstr>
      <vt:lpstr>83</vt:lpstr>
      <vt:lpstr>84</vt:lpstr>
      <vt:lpstr>85</vt:lpstr>
      <vt:lpstr>90</vt:lpstr>
      <vt:lpstr>91</vt:lpstr>
      <vt:lpstr>92</vt:lpstr>
      <vt:lpstr>93</vt:lpstr>
      <vt:lpstr>94</vt:lpstr>
      <vt:lpstr>95</vt:lpstr>
      <vt:lpstr>96</vt:lpstr>
      <vt:lpstr>97</vt:lpstr>
      <vt:lpstr>98</vt:lpstr>
      <vt:lpstr>100</vt:lpstr>
      <vt:lpstr>101</vt:lpstr>
      <vt:lpstr>102</vt:lpstr>
      <vt:lpstr>103</vt:lpstr>
      <vt:lpstr>104</vt:lpstr>
      <vt:lpstr>105</vt:lpstr>
      <vt:lpstr>106</vt:lpstr>
      <vt:lpstr>107</vt:lpstr>
      <vt:lpstr>108</vt:lpstr>
      <vt:lpstr>109</vt:lpstr>
      <vt:lpstr>110</vt:lpstr>
      <vt:lpstr>111</vt:lpstr>
      <vt:lpstr>112</vt:lpstr>
      <vt:lpstr>113 </vt:lpstr>
      <vt:lpstr>114</vt:lpstr>
      <vt:lpstr>115</vt:lpstr>
      <vt:lpstr>116 </vt:lpstr>
      <vt:lpstr>117</vt:lpstr>
      <vt:lpstr>118</vt:lpstr>
      <vt:lpstr>119</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137</vt:lpstr>
      <vt:lpstr>138</vt:lpstr>
      <vt:lpstr>139</vt:lpstr>
      <vt:lpstr>140</vt:lpstr>
      <vt:lpstr>141</vt:lpstr>
      <vt:lpstr>142</vt:lpstr>
      <vt:lpstr>143</vt:lpstr>
      <vt:lpstr>144</vt:lpstr>
      <vt:lpstr>145</vt:lpstr>
      <vt:lpstr>146</vt:lpstr>
      <vt:lpstr>147</vt:lpstr>
      <vt:lpstr>148</vt:lpstr>
      <vt:lpstr>149</vt:lpstr>
      <vt:lpstr>150</vt:lpstr>
      <vt:lpstr>151</vt:lpstr>
      <vt:lpstr>152</vt:lpstr>
      <vt:lpstr>153</vt:lpstr>
      <vt:lpstr>154</vt:lpstr>
      <vt:lpstr>001</vt:lpstr>
      <vt:lpstr>002</vt:lpstr>
      <vt:lpstr>003</vt:lpstr>
      <vt:lpstr>004</vt:lpstr>
      <vt:lpstr>005</vt:lpstr>
      <vt:lpstr>006</vt:lpstr>
      <vt:lpstr>007</vt:lpstr>
      <vt:lpstr>008</vt:lpstr>
      <vt:lpstr>009</vt:lpstr>
      <vt:lpstr>010</vt:lpstr>
      <vt:lpstr>011</vt:lpstr>
      <vt:lpstr>'001'!Área_de_impresión</vt:lpstr>
      <vt:lpstr>'002'!Área_de_impresión</vt:lpstr>
      <vt:lpstr>'003'!Área_de_impresión</vt:lpstr>
      <vt:lpstr>'004'!Área_de_impresión</vt:lpstr>
      <vt:lpstr>'005'!Área_de_impresión</vt:lpstr>
      <vt:lpstr>'006'!Área_de_impresión</vt:lpstr>
      <vt:lpstr>'007'!Área_de_impresión</vt:lpstr>
      <vt:lpstr>'008'!Área_de_impresión</vt:lpstr>
      <vt:lpstr>'009'!Área_de_impresión</vt:lpstr>
      <vt:lpstr>'010'!Área_de_impresión</vt:lpstr>
      <vt:lpstr>'011'!Área_de_impresión</vt:lpstr>
      <vt:lpstr>'1'!Área_de_impresión</vt:lpstr>
      <vt:lpstr>'10'!Área_de_impresión</vt:lpstr>
      <vt:lpstr>'100'!Área_de_impresión</vt:lpstr>
      <vt:lpstr>'101'!Área_de_impresión</vt:lpstr>
      <vt:lpstr>'102'!Área_de_impresión</vt:lpstr>
      <vt:lpstr>'103'!Área_de_impresión</vt:lpstr>
      <vt:lpstr>'104'!Área_de_impresión</vt:lpstr>
      <vt:lpstr>'105'!Área_de_impresión</vt:lpstr>
      <vt:lpstr>'106'!Área_de_impresión</vt:lpstr>
      <vt:lpstr>'107'!Área_de_impresión</vt:lpstr>
      <vt:lpstr>'108'!Área_de_impresión</vt:lpstr>
      <vt:lpstr>'109'!Área_de_impresión</vt:lpstr>
      <vt:lpstr>'11'!Área_de_impresión</vt:lpstr>
      <vt:lpstr>'110'!Área_de_impresión</vt:lpstr>
      <vt:lpstr>'111'!Área_de_impresión</vt:lpstr>
      <vt:lpstr>'112'!Área_de_impresión</vt:lpstr>
      <vt:lpstr>'113 '!Área_de_impresión</vt:lpstr>
      <vt:lpstr>'114'!Área_de_impresión</vt:lpstr>
      <vt:lpstr>'115'!Área_de_impresión</vt:lpstr>
      <vt:lpstr>'116 '!Área_de_impresión</vt:lpstr>
      <vt:lpstr>'117'!Área_de_impresión</vt:lpstr>
      <vt:lpstr>'118'!Área_de_impresión</vt:lpstr>
      <vt:lpstr>'119'!Área_de_impresión</vt:lpstr>
      <vt:lpstr>'12'!Área_de_impresión</vt:lpstr>
      <vt:lpstr>'120'!Área_de_impresión</vt:lpstr>
      <vt:lpstr>'121'!Área_de_impresión</vt:lpstr>
      <vt:lpstr>'122'!Área_de_impresión</vt:lpstr>
      <vt:lpstr>'123'!Área_de_impresión</vt:lpstr>
      <vt:lpstr>'124'!Área_de_impresión</vt:lpstr>
      <vt:lpstr>'125'!Área_de_impresión</vt:lpstr>
      <vt:lpstr>'126'!Área_de_impresión</vt:lpstr>
      <vt:lpstr>'127'!Área_de_impresión</vt:lpstr>
      <vt:lpstr>'128'!Área_de_impresión</vt:lpstr>
      <vt:lpstr>'129'!Área_de_impresión</vt:lpstr>
      <vt:lpstr>'13'!Área_de_impresión</vt:lpstr>
      <vt:lpstr>'130'!Área_de_impresión</vt:lpstr>
      <vt:lpstr>'131'!Área_de_impresión</vt:lpstr>
      <vt:lpstr>'132'!Área_de_impresión</vt:lpstr>
      <vt:lpstr>'133'!Área_de_impresión</vt:lpstr>
      <vt:lpstr>'134'!Área_de_impresión</vt:lpstr>
      <vt:lpstr>'135'!Área_de_impresión</vt:lpstr>
      <vt:lpstr>'136'!Área_de_impresión</vt:lpstr>
      <vt:lpstr>'137'!Área_de_impresión</vt:lpstr>
      <vt:lpstr>'138'!Área_de_impresión</vt:lpstr>
      <vt:lpstr>'139'!Área_de_impresión</vt:lpstr>
      <vt:lpstr>'14'!Área_de_impresión</vt:lpstr>
      <vt:lpstr>'140'!Área_de_impresión</vt:lpstr>
      <vt:lpstr>'141'!Área_de_impresión</vt:lpstr>
      <vt:lpstr>'142'!Área_de_impresión</vt:lpstr>
      <vt:lpstr>'143'!Área_de_impresión</vt:lpstr>
      <vt:lpstr>'144'!Área_de_impresión</vt:lpstr>
      <vt:lpstr>'145'!Área_de_impresión</vt:lpstr>
      <vt:lpstr>'146'!Área_de_impresión</vt:lpstr>
      <vt:lpstr>'147'!Área_de_impresión</vt:lpstr>
      <vt:lpstr>'148'!Área_de_impresión</vt:lpstr>
      <vt:lpstr>'149'!Área_de_impresión</vt:lpstr>
      <vt:lpstr>'15'!Área_de_impresión</vt:lpstr>
      <vt:lpstr>'150'!Área_de_impresión</vt:lpstr>
      <vt:lpstr>'151'!Área_de_impresión</vt:lpstr>
      <vt:lpstr>'152'!Área_de_impresión</vt:lpstr>
      <vt:lpstr>'153'!Área_de_impresión</vt:lpstr>
      <vt:lpstr>'154'!Área_de_impresión</vt:lpstr>
      <vt:lpstr>'16'!Área_de_impresión</vt:lpstr>
      <vt:lpstr>'17'!Área_de_impresión</vt:lpstr>
      <vt:lpstr>'18'!Área_de_impresión</vt:lpstr>
      <vt:lpstr>'19'!Área_de_impresión</vt:lpstr>
      <vt:lpstr>'2'!Área_de_impresión</vt:lpstr>
      <vt:lpstr>'20'!Área_de_impresión</vt:lpstr>
      <vt:lpstr>'21'!Área_de_impresión</vt:lpstr>
      <vt:lpstr>'22'!Área_de_impresión</vt:lpstr>
      <vt:lpstr>'23'!Área_de_impresión</vt:lpstr>
      <vt:lpstr>'24'!Área_de_impresión</vt:lpstr>
      <vt:lpstr>'25'!Área_de_impresión</vt:lpstr>
      <vt:lpstr>'26'!Área_de_impresión</vt:lpstr>
      <vt:lpstr>'27'!Área_de_impresión</vt:lpstr>
      <vt:lpstr>'28'!Área_de_impresión</vt:lpstr>
      <vt:lpstr>'29'!Área_de_impresión</vt:lpstr>
      <vt:lpstr>'3'!Área_de_impresión</vt:lpstr>
      <vt:lpstr>'30'!Área_de_impresión</vt:lpstr>
      <vt:lpstr>'31'!Área_de_impresión</vt:lpstr>
      <vt:lpstr>'32'!Área_de_impresión</vt:lpstr>
      <vt:lpstr>'33'!Área_de_impresión</vt:lpstr>
      <vt:lpstr>'34'!Área_de_impresión</vt:lpstr>
      <vt:lpstr>'35'!Área_de_impresión</vt:lpstr>
      <vt:lpstr>'36'!Área_de_impresión</vt:lpstr>
      <vt:lpstr>'37'!Área_de_impresión</vt:lpstr>
      <vt:lpstr>'38'!Área_de_impresión</vt:lpstr>
      <vt:lpstr>'39'!Área_de_impresión</vt:lpstr>
      <vt:lpstr>'4'!Área_de_impresión</vt:lpstr>
      <vt:lpstr>'40'!Área_de_impresión</vt:lpstr>
      <vt:lpstr>'41'!Área_de_impresión</vt:lpstr>
      <vt:lpstr>'42'!Área_de_impresión</vt:lpstr>
      <vt:lpstr>'43'!Área_de_impresión</vt:lpstr>
      <vt:lpstr>'44'!Área_de_impresión</vt:lpstr>
      <vt:lpstr>'45'!Área_de_impresión</vt:lpstr>
      <vt:lpstr>'46'!Área_de_impresión</vt:lpstr>
      <vt:lpstr>'47'!Área_de_impresión</vt:lpstr>
      <vt:lpstr>'48'!Área_de_impresión</vt:lpstr>
      <vt:lpstr>'49'!Área_de_impresión</vt:lpstr>
      <vt:lpstr>'5'!Área_de_impresión</vt:lpstr>
      <vt:lpstr>'50'!Área_de_impresión</vt:lpstr>
      <vt:lpstr>'51'!Área_de_impresión</vt:lpstr>
      <vt:lpstr>'52'!Área_de_impresión</vt:lpstr>
      <vt:lpstr>'53'!Área_de_impresión</vt:lpstr>
      <vt:lpstr>'54'!Área_de_impresión</vt:lpstr>
      <vt:lpstr>'55'!Área_de_impresión</vt:lpstr>
      <vt:lpstr>'56'!Área_de_impresión</vt:lpstr>
      <vt:lpstr>'57'!Área_de_impresión</vt:lpstr>
      <vt:lpstr>'58'!Área_de_impresión</vt:lpstr>
      <vt:lpstr>'59'!Área_de_impresión</vt:lpstr>
      <vt:lpstr>'6'!Área_de_impresión</vt:lpstr>
      <vt:lpstr>'60'!Área_de_impresión</vt:lpstr>
      <vt:lpstr>'61'!Área_de_impresión</vt:lpstr>
      <vt:lpstr>'62'!Área_de_impresión</vt:lpstr>
      <vt:lpstr>'63'!Área_de_impresión</vt:lpstr>
      <vt:lpstr>'64'!Área_de_impresión</vt:lpstr>
      <vt:lpstr>'65'!Área_de_impresión</vt:lpstr>
      <vt:lpstr>'66'!Área_de_impresión</vt:lpstr>
      <vt:lpstr>'67'!Área_de_impresión</vt:lpstr>
      <vt:lpstr>'68'!Área_de_impresión</vt:lpstr>
      <vt:lpstr>'69'!Área_de_impresión</vt:lpstr>
      <vt:lpstr>'7'!Área_de_impresión</vt:lpstr>
      <vt:lpstr>'70'!Área_de_impresión</vt:lpstr>
      <vt:lpstr>'71'!Área_de_impresión</vt:lpstr>
      <vt:lpstr>'72'!Área_de_impresión</vt:lpstr>
      <vt:lpstr>'73'!Área_de_impresión</vt:lpstr>
      <vt:lpstr>'74'!Área_de_impresión</vt:lpstr>
      <vt:lpstr>'75'!Área_de_impresión</vt:lpstr>
      <vt:lpstr>'76'!Área_de_impresión</vt:lpstr>
      <vt:lpstr>'77'!Área_de_impresión</vt:lpstr>
      <vt:lpstr>'78'!Área_de_impresión</vt:lpstr>
      <vt:lpstr>'79'!Área_de_impresión</vt:lpstr>
      <vt:lpstr>'8'!Área_de_impresión</vt:lpstr>
      <vt:lpstr>'80'!Área_de_impresión</vt:lpstr>
      <vt:lpstr>'82'!Área_de_impresión</vt:lpstr>
      <vt:lpstr>'83'!Área_de_impresión</vt:lpstr>
      <vt:lpstr>'84'!Área_de_impresión</vt:lpstr>
      <vt:lpstr>'85'!Área_de_impresión</vt:lpstr>
      <vt:lpstr>'9'!Área_de_impresión</vt:lpstr>
      <vt:lpstr>'90'!Área_de_impresión</vt:lpstr>
      <vt:lpstr>'91'!Área_de_impresión</vt:lpstr>
      <vt:lpstr>'92'!Área_de_impresión</vt:lpstr>
      <vt:lpstr>'93'!Área_de_impresión</vt:lpstr>
      <vt:lpstr>'94'!Área_de_impresión</vt:lpstr>
      <vt:lpstr>'95'!Área_de_impresión</vt:lpstr>
      <vt:lpstr>'96'!Área_de_impresión</vt:lpstr>
      <vt:lpstr>'97'!Área_de_impresión</vt:lpstr>
      <vt:lpstr>'98'!Área_de_impresión</vt:lpstr>
      <vt:lpstr>Rubros!Área_de_impresión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Fernandito</cp:lastModifiedBy>
  <cp:lastPrinted>2021-12-30T19:13:17Z</cp:lastPrinted>
  <dcterms:created xsi:type="dcterms:W3CDTF">2021-12-01T01:08:17Z</dcterms:created>
  <dcterms:modified xsi:type="dcterms:W3CDTF">2023-11-25T18:03:06Z</dcterms:modified>
</cp:coreProperties>
</file>